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s\Documents\"/>
    </mc:Choice>
  </mc:AlternateContent>
  <bookViews>
    <workbookView xWindow="0" yWindow="30" windowWidth="20100" windowHeight="9000"/>
  </bookViews>
  <sheets>
    <sheet name="Blad1" sheetId="1" r:id="rId1"/>
    <sheet name="Blad2" sheetId="2" r:id="rId2"/>
    <sheet name="Blad3" sheetId="3" r:id="rId3"/>
  </sheets>
  <calcPr calcId="152511"/>
</workbook>
</file>

<file path=xl/calcChain.xml><?xml version="1.0" encoding="utf-8"?>
<calcChain xmlns="http://schemas.openxmlformats.org/spreadsheetml/2006/main">
  <c r="R27" i="1" l="1"/>
  <c r="O27" i="1"/>
  <c r="R26" i="1"/>
  <c r="O26" i="1"/>
  <c r="R25" i="1"/>
  <c r="O25" i="1"/>
  <c r="R24" i="1"/>
  <c r="O24" i="1"/>
  <c r="R23" i="1"/>
  <c r="O23" i="1"/>
  <c r="R22" i="1"/>
  <c r="O22" i="1"/>
  <c r="R21" i="1"/>
  <c r="O21" i="1"/>
  <c r="R20" i="1"/>
  <c r="O20" i="1"/>
  <c r="R19" i="1"/>
  <c r="O19" i="1"/>
  <c r="R18" i="1"/>
  <c r="O18" i="1"/>
  <c r="R17" i="1"/>
  <c r="O17" i="1"/>
  <c r="R16" i="1"/>
  <c r="O16" i="1"/>
  <c r="R15" i="1"/>
  <c r="O15" i="1"/>
  <c r="R14" i="1"/>
  <c r="O14" i="1"/>
  <c r="R13" i="1"/>
  <c r="O13" i="1"/>
  <c r="U10" i="1"/>
  <c r="T10" i="1"/>
  <c r="S10" i="1"/>
  <c r="R10" i="1"/>
  <c r="Q10" i="1"/>
  <c r="P10" i="1"/>
  <c r="O10" i="1"/>
  <c r="U9" i="1"/>
  <c r="T9" i="1"/>
  <c r="S9" i="1"/>
  <c r="R9" i="1"/>
  <c r="Q9" i="1"/>
  <c r="P9" i="1"/>
  <c r="O9" i="1"/>
  <c r="U8" i="1"/>
  <c r="T8" i="1"/>
  <c r="S8" i="1"/>
  <c r="R8" i="1"/>
  <c r="Q8" i="1"/>
  <c r="P8" i="1"/>
  <c r="O8" i="1"/>
  <c r="U7" i="1"/>
  <c r="T7" i="1"/>
  <c r="S7" i="1"/>
  <c r="R7" i="1"/>
  <c r="Q7" i="1"/>
  <c r="P7" i="1"/>
  <c r="O7" i="1"/>
  <c r="U6" i="1"/>
  <c r="T6" i="1"/>
  <c r="S6" i="1"/>
  <c r="R6" i="1"/>
  <c r="Q6" i="1"/>
  <c r="P6" i="1"/>
  <c r="O6" i="1"/>
  <c r="U5" i="1"/>
  <c r="T5" i="1"/>
  <c r="S5" i="1"/>
  <c r="R5" i="1"/>
  <c r="Q5" i="1"/>
  <c r="P5" i="1"/>
  <c r="O5" i="1"/>
  <c r="F27" i="1"/>
  <c r="C27" i="1"/>
  <c r="F26" i="1"/>
  <c r="C26" i="1"/>
  <c r="F25" i="1"/>
  <c r="C25" i="1"/>
  <c r="F24" i="1"/>
  <c r="C24" i="1"/>
  <c r="F23" i="1"/>
  <c r="C23" i="1"/>
  <c r="F22" i="1"/>
  <c r="C22" i="1"/>
  <c r="F21" i="1"/>
  <c r="C21" i="1"/>
  <c r="F20" i="1"/>
  <c r="C20" i="1"/>
  <c r="F19" i="1"/>
  <c r="C19" i="1"/>
  <c r="F18" i="1"/>
  <c r="C18" i="1"/>
  <c r="F17" i="1"/>
  <c r="C17" i="1"/>
  <c r="F16" i="1"/>
  <c r="C16" i="1"/>
  <c r="F15" i="1"/>
  <c r="C15" i="1"/>
  <c r="F14" i="1"/>
  <c r="C14" i="1"/>
  <c r="F13" i="1"/>
  <c r="C13" i="1"/>
  <c r="I10" i="1"/>
  <c r="H10" i="1"/>
  <c r="G10" i="1"/>
  <c r="F10" i="1"/>
  <c r="E10" i="1"/>
  <c r="D10" i="1"/>
  <c r="C10" i="1"/>
  <c r="I9" i="1"/>
  <c r="H9" i="1"/>
  <c r="G9" i="1"/>
  <c r="F9" i="1"/>
  <c r="E9" i="1"/>
  <c r="D9" i="1"/>
  <c r="C9" i="1"/>
  <c r="I8" i="1"/>
  <c r="H8" i="1"/>
  <c r="G8" i="1"/>
  <c r="F8" i="1"/>
  <c r="E8" i="1"/>
  <c r="D8" i="1"/>
  <c r="C8" i="1"/>
  <c r="I7" i="1"/>
  <c r="H7" i="1"/>
  <c r="G7" i="1"/>
  <c r="F7" i="1"/>
  <c r="E7" i="1"/>
  <c r="D7" i="1"/>
  <c r="C7" i="1"/>
  <c r="I6" i="1"/>
  <c r="H6" i="1"/>
  <c r="G6" i="1"/>
  <c r="F6" i="1"/>
  <c r="E6" i="1"/>
  <c r="D6" i="1"/>
  <c r="C6" i="1"/>
  <c r="I5" i="1"/>
  <c r="H5" i="1"/>
  <c r="G5" i="1"/>
  <c r="F5" i="1"/>
  <c r="E5" i="1"/>
  <c r="D5" i="1"/>
  <c r="C5" i="1"/>
</calcChain>
</file>

<file path=xl/sharedStrings.xml><?xml version="1.0" encoding="utf-8"?>
<sst xmlns="http://schemas.openxmlformats.org/spreadsheetml/2006/main" count="148" uniqueCount="51">
  <si>
    <t xml:space="preserve">B-junioren                  </t>
  </si>
  <si>
    <t>Poule A</t>
  </si>
  <si>
    <t>Zondag</t>
  </si>
  <si>
    <t xml:space="preserve"> </t>
  </si>
  <si>
    <t>DOELSALDO</t>
  </si>
  <si>
    <t>VERENIGING</t>
  </si>
  <si>
    <t>GESP</t>
  </si>
  <si>
    <t>GEW</t>
  </si>
  <si>
    <t>GEL</t>
  </si>
  <si>
    <t>VERL</t>
  </si>
  <si>
    <t>PNT</t>
  </si>
  <si>
    <t>VOOR</t>
  </si>
  <si>
    <t>TEGEN</t>
  </si>
  <si>
    <t>PLAATS</t>
  </si>
  <si>
    <t>Lierse SK</t>
  </si>
  <si>
    <t>FC Volendam</t>
  </si>
  <si>
    <t>Fortuna Sittard</t>
  </si>
  <si>
    <t>NAC Breda</t>
  </si>
  <si>
    <t>FC Dordrecht</t>
  </si>
  <si>
    <t>AFC</t>
  </si>
  <si>
    <t>TIJD</t>
  </si>
  <si>
    <t>VELD</t>
  </si>
  <si>
    <t>UITSLAG</t>
  </si>
  <si>
    <t>10.00</t>
  </si>
  <si>
    <t>-</t>
  </si>
  <si>
    <t>10.50</t>
  </si>
  <si>
    <t>11.40</t>
  </si>
  <si>
    <t>13.00</t>
  </si>
  <si>
    <t>13.50</t>
  </si>
  <si>
    <t>Poule B</t>
  </si>
  <si>
    <t>KV Oostende</t>
  </si>
  <si>
    <t>S.B.V. Exselcior</t>
  </si>
  <si>
    <t>Willem II</t>
  </si>
  <si>
    <t>Go Ahead Eagles</t>
  </si>
  <si>
    <t>Alphense Boys</t>
  </si>
  <si>
    <t>CVV Vriendenschaar</t>
  </si>
  <si>
    <t>10.25</t>
  </si>
  <si>
    <t>11.15</t>
  </si>
  <si>
    <t>12.05</t>
  </si>
  <si>
    <t>13.25</t>
  </si>
  <si>
    <t>14.15</t>
  </si>
  <si>
    <t>Plaats 7 en 8</t>
  </si>
  <si>
    <t>14.50</t>
  </si>
  <si>
    <t>Plaats 9 en 10</t>
  </si>
  <si>
    <t>Plaats  11 en 12</t>
  </si>
  <si>
    <t>Plaats  3 en 4</t>
  </si>
  <si>
    <t>15.15</t>
  </si>
  <si>
    <t>Plaats  5 en 6</t>
  </si>
  <si>
    <t>Finale</t>
  </si>
  <si>
    <t>15.45</t>
  </si>
  <si>
    <t>w.n.s.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</si>
</sst>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color theme="1"/>
      <name val="Calibri"/>
      <family val="2"/>
      <scheme val="minor"/>
    </font>
    <font>
      <b/>
      <i/>
      <sz val="18"/>
      <name val="Snowdrift"/>
      <family val="5"/>
    </font>
    <font>
      <i/>
      <sz val="12"/>
      <name val="Snowdrift"/>
      <family val="5"/>
    </font>
    <font>
      <b/>
      <i/>
      <sz val="12"/>
      <name val="Snowdrift"/>
      <family val="5"/>
    </font>
    <font>
      <b/>
      <i/>
      <sz val="12"/>
      <name val="Snowdrift"/>
    </font>
    <font>
      <b/>
      <i/>
      <sz val="16"/>
      <name val="Arial"/>
      <family val="2"/>
    </font>
    <font>
      <i/>
      <sz val="10"/>
      <name val="Snowdrift"/>
      <family val="5"/>
    </font>
    <font>
      <i/>
      <sz val="12"/>
      <name val="Arial"/>
      <family val="2"/>
    </font>
    <font>
      <b/>
      <i/>
      <sz val="14"/>
      <name val="Snowdrift"/>
      <family val="5"/>
    </font>
    <font>
      <i/>
      <sz val="10"/>
      <name val="Arial"/>
      <family val="2"/>
    </font>
    <font>
      <b/>
      <i/>
      <sz val="12"/>
      <color indexed="9"/>
      <name val="Arial"/>
      <family val="2"/>
    </font>
    <font>
      <b/>
      <i/>
      <sz val="18"/>
      <name val="Arial"/>
      <family val="2"/>
    </font>
    <font>
      <b/>
      <sz val="12"/>
      <name val="Snowdrift"/>
      <family val="5"/>
    </font>
    <font>
      <b/>
      <sz val="12"/>
      <name val="Arial"/>
      <family val="2"/>
    </font>
    <font>
      <b/>
      <i/>
      <sz val="24"/>
      <name val="Bookman Old Style"/>
      <family val="1"/>
    </font>
    <font>
      <sz val="10"/>
      <name val="Arial"/>
      <family val="2"/>
    </font>
    <font>
      <b/>
      <sz val="26"/>
      <name val="Snowdrift"/>
      <family val="5"/>
    </font>
    <font>
      <b/>
      <i/>
      <sz val="24"/>
      <name val="Snowdrift"/>
      <family val="5"/>
    </font>
    <font>
      <sz val="10"/>
      <name val="Snowdrift"/>
      <family val="5"/>
    </font>
    <font>
      <b/>
      <i/>
      <sz val="10"/>
      <name val="Snowdrift"/>
      <family val="5"/>
    </font>
    <font>
      <i/>
      <sz val="18"/>
      <name val="Arial"/>
      <family val="2"/>
    </font>
    <font>
      <i/>
      <sz val="18"/>
      <name val="Snowdrift"/>
      <family val="5"/>
    </font>
    <font>
      <b/>
      <sz val="16"/>
      <color rgb="FF000000"/>
      <name val="Snowdrift"/>
    </font>
    <font>
      <b/>
      <sz val="16"/>
      <color rgb="FF000000"/>
      <name val="Arial"/>
      <family val="2"/>
    </font>
    <font>
      <i/>
      <sz val="16"/>
      <color rgb="FF000000"/>
      <name val="Arial"/>
      <family val="2"/>
    </font>
    <font>
      <i/>
      <sz val="16"/>
      <color rgb="FF000000"/>
      <name val="Snowdrift"/>
    </font>
    <font>
      <b/>
      <i/>
      <sz val="16"/>
      <color rgb="FFFF0000"/>
      <name val="Arial"/>
      <family val="2"/>
    </font>
    <font>
      <sz val="16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2D69A"/>
        <bgColor indexed="64"/>
      </patternFill>
    </fill>
  </fills>
  <borders count="70">
    <border>
      <left/>
      <right/>
      <top/>
      <bottom/>
      <diagonal/>
    </border>
    <border>
      <left style="double">
        <color rgb="FF002060"/>
      </left>
      <right/>
      <top style="double">
        <color rgb="FF002060"/>
      </top>
      <bottom style="thin">
        <color indexed="64"/>
      </bottom>
      <diagonal/>
    </border>
    <border>
      <left/>
      <right/>
      <top style="double">
        <color rgb="FF002060"/>
      </top>
      <bottom style="thin">
        <color indexed="64"/>
      </bottom>
      <diagonal/>
    </border>
    <border>
      <left/>
      <right style="double">
        <color rgb="FF002060"/>
      </right>
      <top style="double">
        <color rgb="FF002060"/>
      </top>
      <bottom style="thin">
        <color indexed="64"/>
      </bottom>
      <diagonal/>
    </border>
    <border>
      <left style="double">
        <color rgb="FF002060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rgb="FF00206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206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rgb="FF00206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rgb="FF002060"/>
      </right>
      <top style="thin">
        <color indexed="64"/>
      </top>
      <bottom style="thin">
        <color indexed="64"/>
      </bottom>
      <diagonal/>
    </border>
    <border>
      <left style="double">
        <color rgb="FF002060"/>
      </left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/>
      <top style="thin">
        <color indexed="64"/>
      </top>
      <bottom style="double">
        <color rgb="FF002060"/>
      </bottom>
      <diagonal/>
    </border>
    <border>
      <left/>
      <right/>
      <top style="thin">
        <color indexed="64"/>
      </top>
      <bottom style="double">
        <color rgb="FF002060"/>
      </bottom>
      <diagonal/>
    </border>
    <border>
      <left/>
      <right style="thin">
        <color indexed="64"/>
      </right>
      <top style="thin">
        <color indexed="64"/>
      </top>
      <bottom style="double">
        <color rgb="FF002060"/>
      </bottom>
      <diagonal/>
    </border>
    <border>
      <left style="thin">
        <color indexed="64"/>
      </left>
      <right style="double">
        <color rgb="FF002060"/>
      </right>
      <top style="thin">
        <color indexed="64"/>
      </top>
      <bottom style="double">
        <color rgb="FF002060"/>
      </bottom>
      <diagonal/>
    </border>
    <border>
      <left style="double">
        <color rgb="FF17375D"/>
      </left>
      <right style="thin">
        <color rgb="FF000000"/>
      </right>
      <top style="double">
        <color rgb="FF17375D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17375D"/>
      </top>
      <bottom style="medium">
        <color rgb="FF000000"/>
      </bottom>
      <diagonal/>
    </border>
    <border>
      <left style="thin">
        <color rgb="FF000000"/>
      </left>
      <right/>
      <top style="double">
        <color rgb="FF17375D"/>
      </top>
      <bottom style="medium">
        <color rgb="FF000000"/>
      </bottom>
      <diagonal/>
    </border>
    <border>
      <left/>
      <right/>
      <top style="double">
        <color rgb="FF17375D"/>
      </top>
      <bottom style="medium">
        <color rgb="FF000000"/>
      </bottom>
      <diagonal/>
    </border>
    <border>
      <left/>
      <right style="thin">
        <color rgb="FF000000"/>
      </right>
      <top style="double">
        <color rgb="FF17375D"/>
      </top>
      <bottom style="medium">
        <color rgb="FF000000"/>
      </bottom>
      <diagonal/>
    </border>
    <border>
      <left/>
      <right style="double">
        <color rgb="FF17375D"/>
      </right>
      <top style="double">
        <color rgb="FF17375D"/>
      </top>
      <bottom style="medium">
        <color rgb="FF000000"/>
      </bottom>
      <diagonal/>
    </border>
    <border>
      <left style="double">
        <color rgb="FF17375D"/>
      </left>
      <right/>
      <top style="medium">
        <color rgb="FF000000"/>
      </top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double">
        <color rgb="FF17375D"/>
      </right>
      <top style="medium">
        <color rgb="FF000000"/>
      </top>
      <bottom style="double">
        <color rgb="FF000000"/>
      </bottom>
      <diagonal/>
    </border>
    <border>
      <left style="double">
        <color rgb="FF17375D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17375D"/>
      </right>
      <top style="double">
        <color rgb="FF000000"/>
      </top>
      <bottom style="thin">
        <color rgb="FF000000"/>
      </bottom>
      <diagonal/>
    </border>
    <border>
      <left style="double">
        <color rgb="FF17375D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17375D"/>
      </right>
      <top style="thin">
        <color rgb="FF000000"/>
      </top>
      <bottom style="double">
        <color rgb="FF000000"/>
      </bottom>
      <diagonal/>
    </border>
    <border>
      <left style="double">
        <color rgb="FF17375D"/>
      </left>
      <right/>
      <top style="double">
        <color rgb="FF000000"/>
      </top>
      <bottom style="medium">
        <color rgb="FF000000"/>
      </bottom>
      <diagonal/>
    </border>
    <border>
      <left/>
      <right/>
      <top style="double">
        <color rgb="FF000000"/>
      </top>
      <bottom style="medium">
        <color rgb="FF000000"/>
      </bottom>
      <diagonal/>
    </border>
    <border>
      <left/>
      <right style="double">
        <color rgb="FF17375D"/>
      </right>
      <top style="double">
        <color rgb="FF000000"/>
      </top>
      <bottom style="medium">
        <color rgb="FF000000"/>
      </bottom>
      <diagonal/>
    </border>
    <border>
      <left style="double">
        <color rgb="FF17375D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uble">
        <color rgb="FF17375D"/>
      </right>
      <top style="medium">
        <color rgb="FF000000"/>
      </top>
      <bottom style="thin">
        <color rgb="FF000000"/>
      </bottom>
      <diagonal/>
    </border>
    <border>
      <left style="double">
        <color rgb="FF17375D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17375D"/>
      </right>
      <top style="thin">
        <color rgb="FF000000"/>
      </top>
      <bottom style="thin">
        <color rgb="FF000000"/>
      </bottom>
      <diagonal/>
    </border>
    <border>
      <left style="double">
        <color rgb="FF17375D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double">
        <color rgb="FF17375D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17375D"/>
      </left>
      <right style="thin">
        <color rgb="FF000000"/>
      </right>
      <top style="thin">
        <color rgb="FF000000"/>
      </top>
      <bottom style="double">
        <color rgb="FF17375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17375D"/>
      </bottom>
      <diagonal/>
    </border>
    <border>
      <left style="thin">
        <color rgb="FF000000"/>
      </left>
      <right/>
      <top style="medium">
        <color rgb="FF000000"/>
      </top>
      <bottom style="double">
        <color rgb="FF17375D"/>
      </bottom>
      <diagonal/>
    </border>
    <border>
      <left/>
      <right/>
      <top style="medium">
        <color rgb="FF000000"/>
      </top>
      <bottom style="double">
        <color rgb="FF17375D"/>
      </bottom>
      <diagonal/>
    </border>
    <border>
      <left/>
      <right style="thin">
        <color rgb="FF000000"/>
      </right>
      <top style="medium">
        <color rgb="FF000000"/>
      </top>
      <bottom style="double">
        <color rgb="FF17375D"/>
      </bottom>
      <diagonal/>
    </border>
    <border>
      <left style="thin">
        <color rgb="FF000000"/>
      </left>
      <right style="double">
        <color rgb="FF17375D"/>
      </right>
      <top style="thin">
        <color rgb="FF000000"/>
      </top>
      <bottom style="double">
        <color rgb="FF17375D"/>
      </bottom>
      <diagonal/>
    </border>
    <border>
      <left style="double">
        <color rgb="FF17375D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double">
        <color rgb="FF17375D"/>
      </right>
      <top style="medium">
        <color rgb="FF000000"/>
      </top>
      <bottom/>
      <diagonal/>
    </border>
  </borders>
  <cellStyleXfs count="1">
    <xf numFmtId="0" fontId="0" fillId="0" borderId="0"/>
  </cellStyleXfs>
  <cellXfs count="169">
    <xf numFmtId="0" fontId="0" fillId="0" borderId="0" xfId="0"/>
    <xf numFmtId="0" fontId="2" fillId="0" borderId="4" xfId="0" applyFont="1" applyFill="1" applyBorder="1"/>
    <xf numFmtId="0" fontId="2" fillId="0" borderId="5" xfId="0" applyFont="1" applyFill="1" applyBorder="1"/>
    <xf numFmtId="0" fontId="2" fillId="0" borderId="5" xfId="0" applyFont="1" applyFill="1" applyBorder="1" applyAlignment="1">
      <alignment horizontal="left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/>
    <xf numFmtId="0" fontId="2" fillId="0" borderId="7" xfId="0" applyFont="1" applyFill="1" applyBorder="1"/>
    <xf numFmtId="0" fontId="3" fillId="0" borderId="7" xfId="0" applyFont="1" applyFill="1" applyBorder="1"/>
    <xf numFmtId="0" fontId="2" fillId="0" borderId="7" xfId="0" applyFont="1" applyFill="1" applyBorder="1" applyAlignment="1">
      <alignment horizontal="center"/>
    </xf>
    <xf numFmtId="0" fontId="3" fillId="0" borderId="10" xfId="0" applyFont="1" applyFill="1" applyBorder="1"/>
    <xf numFmtId="0" fontId="3" fillId="0" borderId="9" xfId="0" applyFont="1" applyFill="1" applyBorder="1"/>
    <xf numFmtId="0" fontId="3" fillId="0" borderId="11" xfId="0" applyFont="1" applyFill="1" applyBorder="1" applyAlignment="1">
      <alignment horizontal="center"/>
    </xf>
    <xf numFmtId="0" fontId="3" fillId="0" borderId="11" xfId="0" applyFont="1" applyFill="1" applyBorder="1"/>
    <xf numFmtId="0" fontId="5" fillId="0" borderId="13" xfId="0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6" fillId="0" borderId="4" xfId="0" applyFont="1" applyFill="1" applyBorder="1"/>
    <xf numFmtId="0" fontId="6" fillId="0" borderId="0" xfId="0" applyFont="1" applyFill="1" applyBorder="1"/>
    <xf numFmtId="0" fontId="6" fillId="0" borderId="6" xfId="0" applyFont="1" applyFill="1" applyBorder="1"/>
    <xf numFmtId="0" fontId="3" fillId="0" borderId="15" xfId="0" applyFont="1" applyFill="1" applyBorder="1"/>
    <xf numFmtId="0" fontId="3" fillId="0" borderId="8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17" xfId="0" applyFont="1" applyFill="1" applyBorder="1" applyAlignment="1">
      <alignment horizontal="left"/>
    </xf>
    <xf numFmtId="0" fontId="3" fillId="0" borderId="5" xfId="0" applyFont="1" applyFill="1" applyBorder="1"/>
    <xf numFmtId="0" fontId="3" fillId="0" borderId="18" xfId="0" applyFont="1" applyFill="1" applyBorder="1" applyAlignment="1">
      <alignment horizontal="left"/>
    </xf>
    <xf numFmtId="0" fontId="7" fillId="0" borderId="1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7" fillId="0" borderId="15" xfId="0" applyNumberFormat="1" applyFont="1" applyFill="1" applyBorder="1" applyAlignment="1">
      <alignment horizontal="center"/>
    </xf>
    <xf numFmtId="0" fontId="7" fillId="0" borderId="11" xfId="0" applyNumberFormat="1" applyFont="1" applyFill="1" applyBorder="1" applyAlignment="1">
      <alignment horizontal="center"/>
    </xf>
    <xf numFmtId="0" fontId="7" fillId="0" borderId="20" xfId="0" applyNumberFormat="1" applyFont="1" applyFill="1" applyBorder="1" applyAlignment="1">
      <alignment horizontal="center"/>
    </xf>
    <xf numFmtId="0" fontId="7" fillId="0" borderId="21" xfId="0" applyNumberFormat="1" applyFont="1" applyFill="1" applyBorder="1" applyAlignment="1">
      <alignment horizontal="center"/>
    </xf>
    <xf numFmtId="0" fontId="5" fillId="0" borderId="24" xfId="0" applyFont="1" applyFill="1" applyBorder="1" applyAlignment="1">
      <alignment horizontal="center"/>
    </xf>
    <xf numFmtId="0" fontId="9" fillId="0" borderId="4" xfId="0" applyFont="1" applyFill="1" applyBorder="1"/>
    <xf numFmtId="0" fontId="9" fillId="0" borderId="0" xfId="0" applyFont="1" applyFill="1" applyBorder="1"/>
    <xf numFmtId="0" fontId="9" fillId="0" borderId="6" xfId="0" applyFont="1" applyFill="1" applyBorder="1"/>
    <xf numFmtId="0" fontId="10" fillId="0" borderId="15" xfId="0" applyFont="1" applyFill="1" applyBorder="1"/>
    <xf numFmtId="0" fontId="10" fillId="0" borderId="11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left"/>
    </xf>
    <xf numFmtId="0" fontId="10" fillId="0" borderId="16" xfId="0" applyFont="1" applyFill="1" applyBorder="1" applyAlignment="1">
      <alignment horizontal="left"/>
    </xf>
    <xf numFmtId="0" fontId="10" fillId="0" borderId="9" xfId="0" applyFont="1" applyFill="1" applyBorder="1" applyAlignment="1">
      <alignment horizontal="left"/>
    </xf>
    <xf numFmtId="0" fontId="10" fillId="0" borderId="17" xfId="0" applyFont="1" applyFill="1" applyBorder="1" applyAlignment="1">
      <alignment horizontal="left"/>
    </xf>
    <xf numFmtId="0" fontId="10" fillId="0" borderId="5" xfId="0" applyFont="1" applyFill="1" applyBorder="1"/>
    <xf numFmtId="0" fontId="10" fillId="0" borderId="18" xfId="0" applyFont="1" applyFill="1" applyBorder="1" applyAlignment="1">
      <alignment horizontal="left"/>
    </xf>
    <xf numFmtId="0" fontId="11" fillId="0" borderId="9" xfId="0" applyFont="1" applyFill="1" applyBorder="1" applyAlignment="1">
      <alignment horizontal="center"/>
    </xf>
    <xf numFmtId="0" fontId="11" fillId="0" borderId="19" xfId="0" applyFont="1" applyFill="1" applyBorder="1" applyAlignment="1">
      <alignment horizontal="center"/>
    </xf>
    <xf numFmtId="0" fontId="11" fillId="0" borderId="11" xfId="0" applyFont="1" applyFill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11" fillId="0" borderId="24" xfId="0" applyFont="1" applyFill="1" applyBorder="1" applyAlignment="1">
      <alignment horizontal="center"/>
    </xf>
    <xf numFmtId="0" fontId="11" fillId="0" borderId="25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13" fillId="0" borderId="0" xfId="0" applyFont="1" applyFill="1" applyBorder="1"/>
    <xf numFmtId="0" fontId="0" fillId="0" borderId="0" xfId="0" applyFill="1" applyBorder="1"/>
    <xf numFmtId="0" fontId="12" fillId="0" borderId="0" xfId="0" applyFont="1" applyFill="1" applyBorder="1"/>
    <xf numFmtId="0" fontId="12" fillId="0" borderId="0" xfId="0" applyFont="1" applyFill="1" applyBorder="1" applyAlignment="1">
      <alignment horizont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2" fillId="4" borderId="26" xfId="0" applyFont="1" applyFill="1" applyBorder="1" applyAlignment="1">
      <alignment horizontal="left" wrapText="1" readingOrder="1"/>
    </xf>
    <xf numFmtId="0" fontId="22" fillId="4" borderId="27" xfId="0" applyFont="1" applyFill="1" applyBorder="1" applyAlignment="1">
      <alignment horizontal="center" wrapText="1" readingOrder="1"/>
    </xf>
    <xf numFmtId="0" fontId="23" fillId="0" borderId="32" xfId="0" applyFont="1" applyBorder="1" applyAlignment="1">
      <alignment horizontal="left" wrapText="1" readingOrder="1"/>
    </xf>
    <xf numFmtId="0" fontId="23" fillId="0" borderId="33" xfId="0" applyFont="1" applyBorder="1" applyAlignment="1">
      <alignment horizontal="center" wrapText="1"/>
    </xf>
    <xf numFmtId="0" fontId="23" fillId="0" borderId="33" xfId="0" applyFont="1" applyBorder="1" applyAlignment="1">
      <alignment wrapText="1"/>
    </xf>
    <xf numFmtId="0" fontId="24" fillId="0" borderId="38" xfId="0" applyFont="1" applyBorder="1" applyAlignment="1">
      <alignment horizontal="left" wrapText="1" readingOrder="1"/>
    </xf>
    <xf numFmtId="0" fontId="24" fillId="0" borderId="39" xfId="0" applyFont="1" applyBorder="1" applyAlignment="1">
      <alignment horizontal="center" wrapText="1" readingOrder="1"/>
    </xf>
    <xf numFmtId="0" fontId="26" fillId="0" borderId="39" xfId="0" applyFont="1" applyBorder="1" applyAlignment="1">
      <alignment horizontal="center" wrapText="1" readingOrder="1"/>
    </xf>
    <xf numFmtId="0" fontId="26" fillId="0" borderId="43" xfId="0" applyFont="1" applyBorder="1" applyAlignment="1">
      <alignment horizontal="center" wrapText="1" readingOrder="1"/>
    </xf>
    <xf numFmtId="0" fontId="27" fillId="0" borderId="44" xfId="0" applyFont="1" applyBorder="1" applyAlignment="1">
      <alignment horizontal="left" wrapText="1" readingOrder="1"/>
    </xf>
    <xf numFmtId="0" fontId="27" fillId="0" borderId="45" xfId="0" applyFont="1" applyBorder="1" applyAlignment="1">
      <alignment wrapText="1"/>
    </xf>
    <xf numFmtId="0" fontId="27" fillId="0" borderId="46" xfId="0" applyFont="1" applyBorder="1" applyAlignment="1">
      <alignment horizontal="left" wrapText="1" readingOrder="1"/>
    </xf>
    <xf numFmtId="0" fontId="24" fillId="0" borderId="50" xfId="0" applyFont="1" applyBorder="1" applyAlignment="1">
      <alignment horizontal="left" wrapText="1" readingOrder="1"/>
    </xf>
    <xf numFmtId="0" fontId="24" fillId="0" borderId="51" xfId="0" applyFont="1" applyBorder="1" applyAlignment="1">
      <alignment horizontal="center" wrapText="1" readingOrder="1"/>
    </xf>
    <xf numFmtId="0" fontId="26" fillId="0" borderId="51" xfId="0" applyFont="1" applyBorder="1" applyAlignment="1">
      <alignment horizontal="center" wrapText="1" readingOrder="1"/>
    </xf>
    <xf numFmtId="0" fontId="26" fillId="0" borderId="54" xfId="0" applyFont="1" applyBorder="1" applyAlignment="1">
      <alignment horizontal="center" wrapText="1" readingOrder="1"/>
    </xf>
    <xf numFmtId="0" fontId="27" fillId="0" borderId="55" xfId="0" applyFont="1" applyBorder="1" applyAlignment="1">
      <alignment horizontal="left" wrapText="1" readingOrder="1"/>
    </xf>
    <xf numFmtId="0" fontId="27" fillId="0" borderId="56" xfId="0" applyFont="1" applyBorder="1" applyAlignment="1">
      <alignment wrapText="1"/>
    </xf>
    <xf numFmtId="0" fontId="27" fillId="0" borderId="57" xfId="0" applyFont="1" applyBorder="1" applyAlignment="1">
      <alignment horizontal="left" wrapText="1" readingOrder="1"/>
    </xf>
    <xf numFmtId="0" fontId="24" fillId="0" borderId="61" xfId="0" applyFont="1" applyBorder="1" applyAlignment="1">
      <alignment horizontal="left" wrapText="1" readingOrder="1"/>
    </xf>
    <xf numFmtId="0" fontId="24" fillId="0" borderId="62" xfId="0" applyFont="1" applyBorder="1" applyAlignment="1">
      <alignment horizontal="center" wrapText="1" readingOrder="1"/>
    </xf>
    <xf numFmtId="0" fontId="24" fillId="0" borderId="66" xfId="0" applyFont="1" applyBorder="1" applyAlignment="1">
      <alignment horizontal="center" wrapText="1" readingOrder="1"/>
    </xf>
    <xf numFmtId="0" fontId="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2" fillId="6" borderId="67" xfId="0" applyFont="1" applyFill="1" applyBorder="1" applyAlignment="1">
      <alignment horizontal="center" vertical="center" wrapText="1" readingOrder="1"/>
    </xf>
    <xf numFmtId="0" fontId="22" fillId="6" borderId="68" xfId="0" applyFont="1" applyFill="1" applyBorder="1" applyAlignment="1">
      <alignment horizontal="center" vertical="center" wrapText="1" readingOrder="1"/>
    </xf>
    <xf numFmtId="0" fontId="22" fillId="6" borderId="69" xfId="0" applyFont="1" applyFill="1" applyBorder="1" applyAlignment="1">
      <alignment horizontal="center" vertical="center" wrapText="1" readingOrder="1"/>
    </xf>
    <xf numFmtId="0" fontId="25" fillId="0" borderId="63" xfId="0" applyFont="1" applyBorder="1" applyAlignment="1">
      <alignment horizontal="center" wrapText="1" readingOrder="1"/>
    </xf>
    <xf numFmtId="0" fontId="25" fillId="0" borderId="64" xfId="0" applyFont="1" applyBorder="1" applyAlignment="1">
      <alignment horizontal="center" wrapText="1" readingOrder="1"/>
    </xf>
    <xf numFmtId="0" fontId="25" fillId="0" borderId="65" xfId="0" applyFont="1" applyBorder="1" applyAlignment="1">
      <alignment horizontal="center" wrapText="1" readingOrder="1"/>
    </xf>
    <xf numFmtId="0" fontId="22" fillId="7" borderId="47" xfId="0" applyFont="1" applyFill="1" applyBorder="1" applyAlignment="1">
      <alignment horizontal="center" vertical="center" wrapText="1" readingOrder="1"/>
    </xf>
    <xf numFmtId="0" fontId="22" fillId="7" borderId="48" xfId="0" applyFont="1" applyFill="1" applyBorder="1" applyAlignment="1">
      <alignment horizontal="center" vertical="center" wrapText="1" readingOrder="1"/>
    </xf>
    <xf numFmtId="0" fontId="22" fillId="7" borderId="49" xfId="0" applyFont="1" applyFill="1" applyBorder="1" applyAlignment="1">
      <alignment horizontal="center" vertical="center" wrapText="1" readingOrder="1"/>
    </xf>
    <xf numFmtId="0" fontId="25" fillId="0" borderId="58" xfId="0" applyFont="1" applyBorder="1" applyAlignment="1">
      <alignment horizontal="center" wrapText="1" readingOrder="1"/>
    </xf>
    <xf numFmtId="0" fontId="25" fillId="0" borderId="59" xfId="0" applyFont="1" applyBorder="1" applyAlignment="1">
      <alignment horizontal="center" wrapText="1" readingOrder="1"/>
    </xf>
    <xf numFmtId="0" fontId="25" fillId="0" borderId="60" xfId="0" applyFont="1" applyBorder="1" applyAlignment="1">
      <alignment horizontal="center" wrapText="1" readingOrder="1"/>
    </xf>
    <xf numFmtId="0" fontId="22" fillId="5" borderId="67" xfId="0" applyFont="1" applyFill="1" applyBorder="1" applyAlignment="1">
      <alignment horizontal="center" vertical="center" wrapText="1" readingOrder="1"/>
    </xf>
    <xf numFmtId="0" fontId="22" fillId="5" borderId="68" xfId="0" applyFont="1" applyFill="1" applyBorder="1" applyAlignment="1">
      <alignment horizontal="center" vertical="center" wrapText="1" readingOrder="1"/>
    </xf>
    <xf numFmtId="0" fontId="22" fillId="5" borderId="69" xfId="0" applyFont="1" applyFill="1" applyBorder="1" applyAlignment="1">
      <alignment horizontal="center" vertical="center" wrapText="1" readingOrder="1"/>
    </xf>
    <xf numFmtId="0" fontId="25" fillId="0" borderId="52" xfId="0" applyFont="1" applyBorder="1" applyAlignment="1">
      <alignment horizontal="center" wrapText="1" readingOrder="1"/>
    </xf>
    <xf numFmtId="0" fontId="25" fillId="0" borderId="48" xfId="0" applyFont="1" applyBorder="1" applyAlignment="1">
      <alignment horizontal="center" wrapText="1" readingOrder="1"/>
    </xf>
    <xf numFmtId="0" fontId="25" fillId="0" borderId="53" xfId="0" applyFont="1" applyBorder="1" applyAlignment="1">
      <alignment horizontal="center" wrapText="1" readingOrder="1"/>
    </xf>
    <xf numFmtId="0" fontId="22" fillId="5" borderId="35" xfId="0" applyFont="1" applyFill="1" applyBorder="1" applyAlignment="1">
      <alignment horizontal="center" vertical="center" wrapText="1" readingOrder="1"/>
    </xf>
    <xf numFmtId="0" fontId="22" fillId="5" borderId="36" xfId="0" applyFont="1" applyFill="1" applyBorder="1" applyAlignment="1">
      <alignment horizontal="center" vertical="center" wrapText="1" readingOrder="1"/>
    </xf>
    <xf numFmtId="0" fontId="22" fillId="5" borderId="37" xfId="0" applyFont="1" applyFill="1" applyBorder="1" applyAlignment="1">
      <alignment horizontal="center" vertical="center" wrapText="1" readingOrder="1"/>
    </xf>
    <xf numFmtId="0" fontId="25" fillId="0" borderId="40" xfId="0" applyFont="1" applyBorder="1" applyAlignment="1">
      <alignment horizontal="center" wrapText="1" readingOrder="1"/>
    </xf>
    <xf numFmtId="0" fontId="25" fillId="0" borderId="41" xfId="0" applyFont="1" applyBorder="1" applyAlignment="1">
      <alignment horizontal="center" wrapText="1" readingOrder="1"/>
    </xf>
    <xf numFmtId="0" fontId="25" fillId="0" borderId="42" xfId="0" applyFont="1" applyBorder="1" applyAlignment="1">
      <alignment horizontal="center" wrapText="1" readingOrder="1"/>
    </xf>
    <xf numFmtId="0" fontId="22" fillId="7" borderId="67" xfId="0" applyFont="1" applyFill="1" applyBorder="1" applyAlignment="1">
      <alignment horizontal="center" vertical="center" wrapText="1" readingOrder="1"/>
    </xf>
    <xf numFmtId="0" fontId="22" fillId="7" borderId="68" xfId="0" applyFont="1" applyFill="1" applyBorder="1" applyAlignment="1">
      <alignment horizontal="center" vertical="center" wrapText="1" readingOrder="1"/>
    </xf>
    <xf numFmtId="0" fontId="22" fillId="7" borderId="69" xfId="0" applyFont="1" applyFill="1" applyBorder="1" applyAlignment="1">
      <alignment horizontal="center" vertical="center" wrapText="1" readingOrder="1"/>
    </xf>
    <xf numFmtId="0" fontId="23" fillId="0" borderId="56" xfId="0" applyFont="1" applyBorder="1" applyAlignment="1">
      <alignment horizontal="center" wrapText="1"/>
    </xf>
    <xf numFmtId="0" fontId="22" fillId="4" borderId="28" xfId="0" applyFont="1" applyFill="1" applyBorder="1" applyAlignment="1">
      <alignment horizontal="center" wrapText="1" readingOrder="1"/>
    </xf>
    <xf numFmtId="0" fontId="22" fillId="4" borderId="29" xfId="0" applyFont="1" applyFill="1" applyBorder="1" applyAlignment="1">
      <alignment horizontal="center" wrapText="1" readingOrder="1"/>
    </xf>
    <xf numFmtId="0" fontId="22" fillId="4" borderId="30" xfId="0" applyFont="1" applyFill="1" applyBorder="1" applyAlignment="1">
      <alignment horizontal="center" wrapText="1" readingOrder="1"/>
    </xf>
    <xf numFmtId="0" fontId="22" fillId="4" borderId="31" xfId="0" applyFont="1" applyFill="1" applyBorder="1" applyAlignment="1">
      <alignment horizontal="center" wrapText="1" readingOrder="1"/>
    </xf>
    <xf numFmtId="0" fontId="23" fillId="0" borderId="33" xfId="0" applyFont="1" applyBorder="1" applyAlignment="1">
      <alignment horizontal="center" wrapText="1"/>
    </xf>
    <xf numFmtId="0" fontId="23" fillId="0" borderId="34" xfId="0" applyFont="1" applyBorder="1" applyAlignment="1">
      <alignment horizontal="center" wrapText="1"/>
    </xf>
    <xf numFmtId="0" fontId="3" fillId="0" borderId="22" xfId="0" applyFont="1" applyBorder="1" applyAlignment="1">
      <alignment horizontal="left"/>
    </xf>
    <xf numFmtId="0" fontId="3" fillId="0" borderId="23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3" fillId="0" borderId="8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8" xfId="0" applyFont="1" applyFill="1" applyBorder="1" applyAlignment="1">
      <alignment horizontal="left"/>
    </xf>
    <xf numFmtId="0" fontId="3" fillId="0" borderId="16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3" fillId="0" borderId="8" xfId="0" applyNumberFormat="1" applyFont="1" applyBorder="1" applyAlignment="1">
      <alignment horizontal="left"/>
    </xf>
    <xf numFmtId="0" fontId="3" fillId="0" borderId="16" xfId="0" applyNumberFormat="1" applyFont="1" applyBorder="1" applyAlignment="1">
      <alignment horizontal="left"/>
    </xf>
    <xf numFmtId="0" fontId="3" fillId="0" borderId="9" xfId="0" applyNumberFormat="1" applyFont="1" applyBorder="1" applyAlignment="1">
      <alignment horizontal="left"/>
    </xf>
    <xf numFmtId="0" fontId="10" fillId="0" borderId="8" xfId="0" applyFont="1" applyFill="1" applyBorder="1" applyAlignment="1">
      <alignment horizontal="center"/>
    </xf>
    <xf numFmtId="0" fontId="10" fillId="0" borderId="16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left"/>
    </xf>
    <xf numFmtId="0" fontId="4" fillId="0" borderId="9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8" fillId="0" borderId="8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2" xfId="0" applyFont="1" applyFill="1" applyBorder="1" applyAlignment="1">
      <alignment horizontal="left"/>
    </xf>
    <xf numFmtId="0" fontId="8" fillId="0" borderId="8" xfId="0" applyFont="1" applyFill="1" applyBorder="1" applyAlignment="1">
      <alignment horizontal="left"/>
    </xf>
    <xf numFmtId="0" fontId="8" fillId="0" borderId="16" xfId="0" applyFont="1" applyFill="1" applyBorder="1" applyAlignment="1">
      <alignment horizontal="left"/>
    </xf>
    <xf numFmtId="0" fontId="8" fillId="0" borderId="9" xfId="0" applyFont="1" applyFill="1" applyBorder="1" applyAlignment="1">
      <alignment horizontal="left"/>
    </xf>
    <xf numFmtId="0" fontId="8" fillId="0" borderId="8" xfId="0" applyNumberFormat="1" applyFont="1" applyBorder="1" applyAlignment="1">
      <alignment horizontal="left"/>
    </xf>
    <xf numFmtId="0" fontId="8" fillId="0" borderId="16" xfId="0" applyNumberFormat="1" applyFont="1" applyBorder="1" applyAlignment="1">
      <alignment horizontal="left"/>
    </xf>
    <xf numFmtId="0" fontId="8" fillId="0" borderId="9" xfId="0" applyNumberFormat="1" applyFont="1" applyBorder="1" applyAlignment="1">
      <alignment horizontal="left"/>
    </xf>
    <xf numFmtId="0" fontId="3" fillId="0" borderId="16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tabSelected="1" zoomScale="69" zoomScaleNormal="69" workbookViewId="0">
      <selection activeCell="N51" sqref="N51"/>
    </sheetView>
  </sheetViews>
  <sheetFormatPr defaultRowHeight="15"/>
  <cols>
    <col min="9" max="9" width="10" customWidth="1"/>
    <col min="11" max="11" width="11.42578125" customWidth="1"/>
    <col min="14" max="14" width="14.28515625" customWidth="1"/>
    <col min="25" max="26" width="8.85546875" customWidth="1"/>
  </cols>
  <sheetData>
    <row r="1" spans="1:23" ht="24" thickTop="1">
      <c r="A1" s="165" t="s">
        <v>0</v>
      </c>
      <c r="B1" s="166"/>
      <c r="C1" s="167" t="s">
        <v>1</v>
      </c>
      <c r="D1" s="167"/>
      <c r="E1" s="167"/>
      <c r="F1" s="167"/>
      <c r="G1" s="167"/>
      <c r="H1" s="167"/>
      <c r="I1" s="167" t="s">
        <v>2</v>
      </c>
      <c r="J1" s="167"/>
      <c r="K1" s="168"/>
      <c r="M1" s="156" t="s">
        <v>0</v>
      </c>
      <c r="N1" s="157"/>
      <c r="O1" s="148" t="s">
        <v>29</v>
      </c>
      <c r="P1" s="148"/>
      <c r="Q1" s="148"/>
      <c r="R1" s="148"/>
      <c r="S1" s="148"/>
      <c r="T1" s="148"/>
      <c r="U1" s="148" t="s">
        <v>2</v>
      </c>
      <c r="V1" s="148"/>
      <c r="W1" s="149"/>
    </row>
    <row r="2" spans="1:23" ht="15.75">
      <c r="A2" s="1"/>
      <c r="B2" s="2" t="s">
        <v>3</v>
      </c>
      <c r="C2" s="2"/>
      <c r="D2" s="2"/>
      <c r="E2" s="2"/>
      <c r="F2" s="2"/>
      <c r="G2" s="2"/>
      <c r="H2" s="3"/>
      <c r="I2" s="2"/>
      <c r="J2" s="4"/>
      <c r="K2" s="5"/>
      <c r="M2" s="1"/>
      <c r="N2" s="2" t="s">
        <v>3</v>
      </c>
      <c r="O2" s="2"/>
      <c r="P2" s="2"/>
      <c r="Q2" s="2"/>
      <c r="R2" s="2"/>
      <c r="S2" s="2"/>
      <c r="T2" s="3"/>
      <c r="U2" s="2"/>
      <c r="V2" s="4"/>
      <c r="W2" s="5"/>
    </row>
    <row r="3" spans="1:23" ht="15.75">
      <c r="A3" s="1"/>
      <c r="B3" s="6"/>
      <c r="C3" s="7"/>
      <c r="D3" s="7"/>
      <c r="E3" s="7"/>
      <c r="F3" s="7"/>
      <c r="G3" s="7"/>
      <c r="H3" s="150" t="s">
        <v>4</v>
      </c>
      <c r="I3" s="151"/>
      <c r="J3" s="8"/>
      <c r="K3" s="5"/>
      <c r="M3" s="1"/>
      <c r="N3" s="6"/>
      <c r="O3" s="7"/>
      <c r="P3" s="7"/>
      <c r="Q3" s="7"/>
      <c r="R3" s="7"/>
      <c r="S3" s="7"/>
      <c r="T3" s="150" t="s">
        <v>4</v>
      </c>
      <c r="U3" s="151"/>
      <c r="V3" s="8"/>
      <c r="W3" s="5"/>
    </row>
    <row r="4" spans="1:23" ht="15.75">
      <c r="A4" s="9" t="s">
        <v>5</v>
      </c>
      <c r="B4" s="10"/>
      <c r="C4" s="11" t="s">
        <v>6</v>
      </c>
      <c r="D4" s="11" t="s">
        <v>7</v>
      </c>
      <c r="E4" s="11" t="s">
        <v>8</v>
      </c>
      <c r="F4" s="12" t="s">
        <v>9</v>
      </c>
      <c r="G4" s="12" t="s">
        <v>10</v>
      </c>
      <c r="H4" s="11" t="s">
        <v>11</v>
      </c>
      <c r="I4" s="11" t="s">
        <v>12</v>
      </c>
      <c r="J4" s="150" t="s">
        <v>13</v>
      </c>
      <c r="K4" s="152"/>
      <c r="M4" s="9" t="s">
        <v>5</v>
      </c>
      <c r="N4" s="10"/>
      <c r="O4" s="11" t="s">
        <v>6</v>
      </c>
      <c r="P4" s="11" t="s">
        <v>7</v>
      </c>
      <c r="Q4" s="11" t="s">
        <v>8</v>
      </c>
      <c r="R4" s="12" t="s">
        <v>9</v>
      </c>
      <c r="S4" s="12" t="s">
        <v>10</v>
      </c>
      <c r="T4" s="11" t="s">
        <v>11</v>
      </c>
      <c r="U4" s="11" t="s">
        <v>12</v>
      </c>
      <c r="V4" s="150" t="s">
        <v>13</v>
      </c>
      <c r="W4" s="152"/>
    </row>
    <row r="5" spans="1:23" ht="20.25">
      <c r="A5" s="146" t="s">
        <v>14</v>
      </c>
      <c r="B5" s="147"/>
      <c r="C5" s="13">
        <f>SUM(V13,V17,V21,V22,V26)</f>
        <v>0</v>
      </c>
      <c r="D5" s="14">
        <f>SUM(W13,W17,W21,W22,W26)</f>
        <v>0</v>
      </c>
      <c r="E5" s="14">
        <f>SUM(X13,X17,X21,X22,X26)</f>
        <v>0</v>
      </c>
      <c r="F5" s="14">
        <f>SUM(Y13,Y17,Y21,Y22,Y26)</f>
        <v>0</v>
      </c>
      <c r="G5" s="15">
        <f>SUM(Z13,Z17,Z21,Z22,Z26)</f>
        <v>0</v>
      </c>
      <c r="H5" s="16">
        <f xml:space="preserve"> SUM(I13,K17,K21,I22,K26)</f>
        <v>2</v>
      </c>
      <c r="I5" s="16">
        <f>SUM(K13,I17,I21,I26,K22)</f>
        <v>6</v>
      </c>
      <c r="J5" s="144">
        <v>6</v>
      </c>
      <c r="K5" s="145"/>
      <c r="M5" s="146" t="s">
        <v>30</v>
      </c>
      <c r="N5" s="147"/>
      <c r="O5" s="13">
        <f>SUM(AH13,AH17,AH21,AH22,AH26)</f>
        <v>0</v>
      </c>
      <c r="P5" s="14">
        <f>SUM(AI13,AI17,AI21,AI22,AI26)</f>
        <v>0</v>
      </c>
      <c r="Q5" s="14">
        <f>SUM(AJ13,AJ17,AJ21,AJ22,AJ26)</f>
        <v>0</v>
      </c>
      <c r="R5" s="14">
        <f>SUM(AK13,AK17,AK21,AK22,AK26)</f>
        <v>0</v>
      </c>
      <c r="S5" s="15">
        <f>SUM(AL13,AL17,AL21,AL22,AL26)</f>
        <v>0</v>
      </c>
      <c r="T5" s="16">
        <f xml:space="preserve"> SUM(U13,W17,W21,U22,W26)</f>
        <v>1</v>
      </c>
      <c r="U5" s="16">
        <f>SUM(W13,U17,W22,U26,U21)</f>
        <v>0</v>
      </c>
      <c r="V5" s="144">
        <v>3</v>
      </c>
      <c r="W5" s="145"/>
    </row>
    <row r="6" spans="1:23" ht="20.25">
      <c r="A6" s="146" t="s">
        <v>15</v>
      </c>
      <c r="B6" s="147"/>
      <c r="C6" s="14">
        <f>SUM(AA14,AA18,AA19,AA24,AA26)</f>
        <v>0</v>
      </c>
      <c r="D6" s="14">
        <f>SUM(AB14,AB18,AB19,AB24,AB26)</f>
        <v>0</v>
      </c>
      <c r="E6" s="14">
        <f>SUM(AC14,AC18,AC19,AC24,AC26)</f>
        <v>0</v>
      </c>
      <c r="F6" s="14">
        <f>SUM(AD14,AD18,AD19,AD24,AD26)</f>
        <v>0</v>
      </c>
      <c r="G6" s="14">
        <f>SUM(AE14,AE18,AE19,AE24,AE26)</f>
        <v>0</v>
      </c>
      <c r="H6" s="14">
        <f>SUM(I14,I18,K19,K24,I26)</f>
        <v>7</v>
      </c>
      <c r="I6" s="15">
        <f>SUM(K14,K18,I19,I24,K26)</f>
        <v>1</v>
      </c>
      <c r="J6" s="144">
        <v>1</v>
      </c>
      <c r="K6" s="145"/>
      <c r="M6" s="146" t="s">
        <v>31</v>
      </c>
      <c r="N6" s="147"/>
      <c r="O6" s="14">
        <f>SUM(AM14,AM18,AM19,AM24,AM26)</f>
        <v>0</v>
      </c>
      <c r="P6" s="14">
        <f>SUM(AN14,AN18,AN19,AN24,AN26)</f>
        <v>0</v>
      </c>
      <c r="Q6" s="14">
        <f>SUM(AO14,AO18,AO19,AO24,AO26)</f>
        <v>0</v>
      </c>
      <c r="R6" s="14">
        <f>SUM(AP14,AP18,AP19,AP24,AP26)</f>
        <v>0</v>
      </c>
      <c r="S6" s="14">
        <f>SUM(AQ14,AQ18,AQ19,AQ24,AQ26)</f>
        <v>0</v>
      </c>
      <c r="T6" s="14">
        <f>SUM(U14,U18,W19,W24,U26)</f>
        <v>1</v>
      </c>
      <c r="U6" s="15">
        <f>SUM(W14,W18,U19,U24,W26)</f>
        <v>1</v>
      </c>
      <c r="V6" s="144">
        <v>4</v>
      </c>
      <c r="W6" s="145"/>
    </row>
    <row r="7" spans="1:23" ht="20.25">
      <c r="A7" s="146" t="s">
        <v>16</v>
      </c>
      <c r="B7" s="147"/>
      <c r="C7" s="14">
        <f>SUM(AF15,AF18,AF20,AF22,AF27)</f>
        <v>0</v>
      </c>
      <c r="D7" s="14">
        <f>SUM(AG15,AG18,AG20,AG22,AG27)</f>
        <v>0</v>
      </c>
      <c r="E7" s="14">
        <f>SUM(AH15,AH18,AH20,AH22,AH27)</f>
        <v>0</v>
      </c>
      <c r="F7" s="14">
        <f>SUM(AI15,AI18,AI20,AI22,AI27)</f>
        <v>0</v>
      </c>
      <c r="G7" s="14">
        <f>SUM(AJ15,AJ18,AJ20,AJ22,AJ27)</f>
        <v>0</v>
      </c>
      <c r="H7" s="14">
        <f>SUM(I15,K18,I20,I27,K22)</f>
        <v>1</v>
      </c>
      <c r="I7" s="15">
        <f>SUM(K15,I18,K20,I22,K27)</f>
        <v>2</v>
      </c>
      <c r="J7" s="144">
        <v>3</v>
      </c>
      <c r="K7" s="145"/>
      <c r="M7" s="146" t="s">
        <v>32</v>
      </c>
      <c r="N7" s="147"/>
      <c r="O7" s="14">
        <f>SUM(AR15,AR18,AR20,AR22,AR27)</f>
        <v>0</v>
      </c>
      <c r="P7" s="14">
        <f>SUM(AS15,AS18,AS20,AS22,AS27)</f>
        <v>0</v>
      </c>
      <c r="Q7" s="14">
        <f>SUM(AT15,AT18,AT20,AT22,AT27)</f>
        <v>0</v>
      </c>
      <c r="R7" s="14">
        <f>SUM(AU15,AU18,AU20,AU22,AU27)</f>
        <v>0</v>
      </c>
      <c r="S7" s="14">
        <f>SUM(AV15,AV18,AV20,AV22,AV27)</f>
        <v>0</v>
      </c>
      <c r="T7" s="14">
        <f>SUM(U15,W18,U20,W22,U27,U27)</f>
        <v>5</v>
      </c>
      <c r="U7" s="15">
        <f>SUM(W15,U18,W20,U22,W27)</f>
        <v>1</v>
      </c>
      <c r="V7" s="144">
        <v>1</v>
      </c>
      <c r="W7" s="145"/>
    </row>
    <row r="8" spans="1:23" ht="20.25">
      <c r="A8" s="146" t="s">
        <v>17</v>
      </c>
      <c r="B8" s="147"/>
      <c r="C8" s="17">
        <f>SUM(AK14,AK16,AK21,AK23,AK27)</f>
        <v>0</v>
      </c>
      <c r="D8" s="14">
        <f>SUM(AL14,AL16,AL21,AL23,AL27)</f>
        <v>0</v>
      </c>
      <c r="E8" s="14">
        <f>SUM(AM14,AM16,AM21,AM23,AM27)</f>
        <v>0</v>
      </c>
      <c r="F8" s="14">
        <f>SUM(AN14,AN16,AN21,AN23,AN27)</f>
        <v>0</v>
      </c>
      <c r="G8" s="14">
        <f>SUM(AO14,AO16,AO21,AO23,AO27)</f>
        <v>0</v>
      </c>
      <c r="H8" s="14">
        <f>SUM(K14,K16,I21,K27,I23)</f>
        <v>4</v>
      </c>
      <c r="I8" s="15">
        <f>SUM(I14,I16,K21,K23,I27)</f>
        <v>2</v>
      </c>
      <c r="J8" s="144">
        <v>2</v>
      </c>
      <c r="K8" s="145"/>
      <c r="M8" s="146" t="s">
        <v>33</v>
      </c>
      <c r="N8" s="147"/>
      <c r="O8" s="17">
        <f>SUM(AW14,AW16,AW21,AW23,AW27)</f>
        <v>0</v>
      </c>
      <c r="P8" s="14">
        <f>SUM(AX14,AX16,AX21,AX23,AX27)</f>
        <v>0</v>
      </c>
      <c r="Q8" s="14">
        <f>SUM(AY14,AY16,AY21,AY23,AY27)</f>
        <v>0</v>
      </c>
      <c r="R8" s="14">
        <f>SUM(AZ14,AZ16,AZ21,AZ23,AZ27)</f>
        <v>0</v>
      </c>
      <c r="S8" s="14">
        <f>SUM(BA14,BA16,BA21,BA23,BA27)</f>
        <v>0</v>
      </c>
      <c r="T8" s="14">
        <f>SUM(W14,U21,W16,U23,W27)</f>
        <v>3</v>
      </c>
      <c r="U8" s="15">
        <f>SUM(U14,U16,W21,U27,W23)</f>
        <v>2</v>
      </c>
      <c r="V8" s="144">
        <v>2</v>
      </c>
      <c r="W8" s="145"/>
    </row>
    <row r="9" spans="1:23" ht="20.25">
      <c r="A9" s="146" t="s">
        <v>18</v>
      </c>
      <c r="B9" s="147"/>
      <c r="C9" s="17">
        <f>SUM(AP15,AP17,AP19,AP23,AP25)</f>
        <v>0</v>
      </c>
      <c r="D9" s="14">
        <f>SUM(AQ15,AQ17,AQ19,AQ23,AQ25)</f>
        <v>0</v>
      </c>
      <c r="E9" s="14">
        <f>SUM(AR15,AR17,AR19,AR23,AR25)</f>
        <v>0</v>
      </c>
      <c r="F9" s="14">
        <f>SUM(AS15,AS17,AS19,AS23,AS25)</f>
        <v>0</v>
      </c>
      <c r="G9" s="14">
        <f>SUM(AT15,AT17,AT19,AT23,AT25)</f>
        <v>0</v>
      </c>
      <c r="H9" s="14">
        <f>SUM(K15,I17,I19,K23,I25)</f>
        <v>3</v>
      </c>
      <c r="I9" s="15">
        <f>SUM(I15,K17,K19,I23,K25)</f>
        <v>4</v>
      </c>
      <c r="J9" s="144">
        <v>5</v>
      </c>
      <c r="K9" s="145"/>
      <c r="M9" s="146" t="s">
        <v>34</v>
      </c>
      <c r="N9" s="147"/>
      <c r="O9" s="17">
        <f>SUM(BB15,BB17,BB19,BB23,BB25)</f>
        <v>0</v>
      </c>
      <c r="P9" s="14">
        <f>SUM(BC15,BC17,BC19,BC23,BC25)</f>
        <v>0</v>
      </c>
      <c r="Q9" s="14">
        <f>SUM(BD15,BD17,BD19,BD23,BD25)</f>
        <v>0</v>
      </c>
      <c r="R9" s="14">
        <f>SUM(BE15,BE17,BE19,BE23,BE25)</f>
        <v>0</v>
      </c>
      <c r="S9" s="14">
        <f>SUM(BF15,BF17,BF19,BF23,BF25)</f>
        <v>0</v>
      </c>
      <c r="T9" s="14">
        <f>SUM(W15,U17,U19,U25,W23)</f>
        <v>1</v>
      </c>
      <c r="U9" s="15">
        <f>SUM(U15,W17,W19,W25,U23)</f>
        <v>2</v>
      </c>
      <c r="V9" s="144">
        <v>5</v>
      </c>
      <c r="W9" s="145"/>
    </row>
    <row r="10" spans="1:23" ht="20.25">
      <c r="A10" s="146" t="s">
        <v>19</v>
      </c>
      <c r="B10" s="147"/>
      <c r="C10" s="17">
        <f>SUM(AU13,AU16,AU20,AU24,AU25)</f>
        <v>0</v>
      </c>
      <c r="D10" s="14">
        <f>SUM(AV13,AV16,AV20,AV24,AV25)</f>
        <v>0</v>
      </c>
      <c r="E10" s="14">
        <f>SUM(AW13,AW16,AW20,AW24,AW25)</f>
        <v>0</v>
      </c>
      <c r="F10" s="14">
        <f>SUM(AX13,AX16,AX20,AX24,AX25)</f>
        <v>0</v>
      </c>
      <c r="G10" s="14">
        <f>SUM(AY13,AY16,AY20,AY24,AY25)</f>
        <v>0</v>
      </c>
      <c r="H10" s="14">
        <f>SUM(K13,I16,K20,I24,K25)</f>
        <v>2</v>
      </c>
      <c r="I10" s="15">
        <f>SUM(I13,K16,I20,K24,I25)</f>
        <v>4</v>
      </c>
      <c r="J10" s="144">
        <v>4</v>
      </c>
      <c r="K10" s="145"/>
      <c r="M10" s="146" t="s">
        <v>35</v>
      </c>
      <c r="N10" s="147"/>
      <c r="O10" s="17">
        <f>SUM(BG13,BG16,BG20,BG24,BG25)</f>
        <v>0</v>
      </c>
      <c r="P10" s="14">
        <f>SUM(BH13,BH16,BH20,BH24,BH25)</f>
        <v>0</v>
      </c>
      <c r="Q10" s="14">
        <f>SUM(BI13,BI16,BI20,BI24,BI25)</f>
        <v>0</v>
      </c>
      <c r="R10" s="14">
        <f>SUM(BJ13,BJ16,BJ20,BJ24,BJ25)</f>
        <v>0</v>
      </c>
      <c r="S10" s="14">
        <f>SUM(BK13,BK16,BK20,BK24,BK25)</f>
        <v>0</v>
      </c>
      <c r="T10" s="14">
        <f>SUM(W13,U16,W20,W25,U24)</f>
        <v>1</v>
      </c>
      <c r="U10" s="15">
        <f>SUM(U13,U20,W16,U25,W24)</f>
        <v>5</v>
      </c>
      <c r="V10" s="144">
        <v>6</v>
      </c>
      <c r="W10" s="145"/>
    </row>
    <row r="11" spans="1:23">
      <c r="A11" s="18"/>
      <c r="B11" s="19"/>
      <c r="C11" s="19"/>
      <c r="D11" s="19"/>
      <c r="E11" s="19"/>
      <c r="F11" s="19"/>
      <c r="G11" s="19"/>
      <c r="H11" s="19"/>
      <c r="I11" s="19"/>
      <c r="J11" s="19"/>
      <c r="K11" s="20"/>
      <c r="M11" s="37"/>
      <c r="N11" s="38"/>
      <c r="O11" s="38"/>
      <c r="P11" s="38"/>
      <c r="Q11" s="38"/>
      <c r="R11" s="38"/>
      <c r="S11" s="38"/>
      <c r="T11" s="38"/>
      <c r="U11" s="38"/>
      <c r="V11" s="38"/>
      <c r="W11" s="39"/>
    </row>
    <row r="12" spans="1:23" ht="15.75">
      <c r="A12" s="21" t="s">
        <v>20</v>
      </c>
      <c r="B12" s="11" t="s">
        <v>21</v>
      </c>
      <c r="C12" s="22" t="s">
        <v>5</v>
      </c>
      <c r="D12" s="23"/>
      <c r="E12" s="24"/>
      <c r="F12" s="25" t="s">
        <v>5</v>
      </c>
      <c r="G12" s="26"/>
      <c r="H12" s="27"/>
      <c r="I12" s="150" t="s">
        <v>22</v>
      </c>
      <c r="J12" s="164"/>
      <c r="K12" s="152"/>
      <c r="M12" s="40" t="s">
        <v>20</v>
      </c>
      <c r="N12" s="41" t="s">
        <v>21</v>
      </c>
      <c r="O12" s="42" t="s">
        <v>5</v>
      </c>
      <c r="P12" s="43"/>
      <c r="Q12" s="44"/>
      <c r="R12" s="45" t="s">
        <v>5</v>
      </c>
      <c r="S12" s="46"/>
      <c r="T12" s="47"/>
      <c r="U12" s="141" t="s">
        <v>22</v>
      </c>
      <c r="V12" s="142"/>
      <c r="W12" s="143"/>
    </row>
    <row r="13" spans="1:23" ht="23.25">
      <c r="A13" s="28" t="s">
        <v>23</v>
      </c>
      <c r="B13" s="29">
        <v>1</v>
      </c>
      <c r="C13" s="158" t="str">
        <f>A5</f>
        <v>Lierse SK</v>
      </c>
      <c r="D13" s="159"/>
      <c r="E13" s="160"/>
      <c r="F13" s="158" t="str">
        <f>A10</f>
        <v>AFC</v>
      </c>
      <c r="G13" s="159"/>
      <c r="H13" s="160"/>
      <c r="I13" s="30">
        <v>1</v>
      </c>
      <c r="J13" s="30" t="s">
        <v>24</v>
      </c>
      <c r="K13" s="31">
        <v>1</v>
      </c>
      <c r="M13" s="28" t="s">
        <v>36</v>
      </c>
      <c r="N13" s="29">
        <v>1</v>
      </c>
      <c r="O13" s="135" t="str">
        <f>M5</f>
        <v>KV Oostende</v>
      </c>
      <c r="P13" s="136"/>
      <c r="Q13" s="137"/>
      <c r="R13" s="135" t="str">
        <f>M10</f>
        <v>CVV Vriendenschaar</v>
      </c>
      <c r="S13" s="136"/>
      <c r="T13" s="137"/>
      <c r="U13" s="48">
        <v>1</v>
      </c>
      <c r="V13" s="30" t="s">
        <v>24</v>
      </c>
      <c r="W13" s="49">
        <v>0</v>
      </c>
    </row>
    <row r="14" spans="1:23" ht="23.25">
      <c r="A14" s="28" t="s">
        <v>23</v>
      </c>
      <c r="B14" s="29">
        <v>2</v>
      </c>
      <c r="C14" s="158" t="str">
        <f>A6</f>
        <v>FC Volendam</v>
      </c>
      <c r="D14" s="159"/>
      <c r="E14" s="160"/>
      <c r="F14" s="158" t="str">
        <f>A8</f>
        <v>NAC Breda</v>
      </c>
      <c r="G14" s="159"/>
      <c r="H14" s="160"/>
      <c r="I14" s="16">
        <v>2</v>
      </c>
      <c r="J14" s="30" t="s">
        <v>24</v>
      </c>
      <c r="K14" s="31">
        <v>0</v>
      </c>
      <c r="M14" s="28" t="s">
        <v>36</v>
      </c>
      <c r="N14" s="29">
        <v>2</v>
      </c>
      <c r="O14" s="135" t="str">
        <f>M6</f>
        <v>S.B.V. Exselcior</v>
      </c>
      <c r="P14" s="136"/>
      <c r="Q14" s="137"/>
      <c r="R14" s="135" t="str">
        <f>M8</f>
        <v>Go Ahead Eagles</v>
      </c>
      <c r="S14" s="136"/>
      <c r="T14" s="137"/>
      <c r="U14" s="50">
        <v>0</v>
      </c>
      <c r="V14" s="30" t="s">
        <v>24</v>
      </c>
      <c r="W14" s="49">
        <v>0</v>
      </c>
    </row>
    <row r="15" spans="1:23" ht="23.25">
      <c r="A15" s="28" t="s">
        <v>23</v>
      </c>
      <c r="B15" s="29">
        <v>3</v>
      </c>
      <c r="C15" s="158" t="str">
        <f>A7</f>
        <v>Fortuna Sittard</v>
      </c>
      <c r="D15" s="159"/>
      <c r="E15" s="160"/>
      <c r="F15" s="158" t="str">
        <f>A9</f>
        <v>FC Dordrecht</v>
      </c>
      <c r="G15" s="159"/>
      <c r="H15" s="160"/>
      <c r="I15" s="16">
        <v>0</v>
      </c>
      <c r="J15" s="30" t="s">
        <v>24</v>
      </c>
      <c r="K15" s="31">
        <v>0</v>
      </c>
      <c r="M15" s="28" t="s">
        <v>36</v>
      </c>
      <c r="N15" s="29">
        <v>3</v>
      </c>
      <c r="O15" s="135" t="str">
        <f>M7</f>
        <v>Willem II</v>
      </c>
      <c r="P15" s="136"/>
      <c r="Q15" s="137"/>
      <c r="R15" s="135" t="str">
        <f>M9</f>
        <v>Alphense Boys</v>
      </c>
      <c r="S15" s="136"/>
      <c r="T15" s="137"/>
      <c r="U15" s="50">
        <v>1</v>
      </c>
      <c r="V15" s="30" t="s">
        <v>24</v>
      </c>
      <c r="W15" s="49">
        <v>0</v>
      </c>
    </row>
    <row r="16" spans="1:23" ht="23.25">
      <c r="A16" s="28" t="s">
        <v>25</v>
      </c>
      <c r="B16" s="29">
        <v>1</v>
      </c>
      <c r="C16" s="158" t="str">
        <f>A10</f>
        <v>AFC</v>
      </c>
      <c r="D16" s="159"/>
      <c r="E16" s="160"/>
      <c r="F16" s="158" t="str">
        <f>A8</f>
        <v>NAC Breda</v>
      </c>
      <c r="G16" s="159"/>
      <c r="H16" s="160"/>
      <c r="I16" s="30">
        <v>0</v>
      </c>
      <c r="J16" s="30" t="s">
        <v>24</v>
      </c>
      <c r="K16" s="31">
        <v>0</v>
      </c>
      <c r="M16" s="28" t="s">
        <v>37</v>
      </c>
      <c r="N16" s="29">
        <v>1</v>
      </c>
      <c r="O16" s="135" t="str">
        <f>M10</f>
        <v>CVV Vriendenschaar</v>
      </c>
      <c r="P16" s="136"/>
      <c r="Q16" s="137"/>
      <c r="R16" s="135" t="str">
        <f>M8</f>
        <v>Go Ahead Eagles</v>
      </c>
      <c r="S16" s="136"/>
      <c r="T16" s="137"/>
      <c r="U16" s="48">
        <v>1</v>
      </c>
      <c r="V16" s="30" t="s">
        <v>24</v>
      </c>
      <c r="W16" s="49">
        <v>2</v>
      </c>
    </row>
    <row r="17" spans="1:23" ht="23.25">
      <c r="A17" s="28" t="s">
        <v>25</v>
      </c>
      <c r="B17" s="29">
        <v>2</v>
      </c>
      <c r="C17" s="158" t="str">
        <f>A9</f>
        <v>FC Dordrecht</v>
      </c>
      <c r="D17" s="159"/>
      <c r="E17" s="160"/>
      <c r="F17" s="158" t="str">
        <f>A5</f>
        <v>Lierse SK</v>
      </c>
      <c r="G17" s="159"/>
      <c r="H17" s="160"/>
      <c r="I17" s="16">
        <v>0</v>
      </c>
      <c r="J17" s="30" t="s">
        <v>24</v>
      </c>
      <c r="K17" s="31">
        <v>1</v>
      </c>
      <c r="M17" s="28" t="s">
        <v>37</v>
      </c>
      <c r="N17" s="29">
        <v>2</v>
      </c>
      <c r="O17" s="135" t="str">
        <f>M9</f>
        <v>Alphense Boys</v>
      </c>
      <c r="P17" s="136"/>
      <c r="Q17" s="137"/>
      <c r="R17" s="135" t="str">
        <f>M5</f>
        <v>KV Oostende</v>
      </c>
      <c r="S17" s="136"/>
      <c r="T17" s="137"/>
      <c r="U17" s="50">
        <v>0</v>
      </c>
      <c r="V17" s="30" t="s">
        <v>24</v>
      </c>
      <c r="W17" s="49">
        <v>0</v>
      </c>
    </row>
    <row r="18" spans="1:23" ht="23.25">
      <c r="A18" s="28" t="s">
        <v>25</v>
      </c>
      <c r="B18" s="29">
        <v>3</v>
      </c>
      <c r="C18" s="158" t="str">
        <f>A6</f>
        <v>FC Volendam</v>
      </c>
      <c r="D18" s="159"/>
      <c r="E18" s="160"/>
      <c r="F18" s="158" t="str">
        <f>A7</f>
        <v>Fortuna Sittard</v>
      </c>
      <c r="G18" s="159"/>
      <c r="H18" s="160"/>
      <c r="I18" s="30">
        <v>0</v>
      </c>
      <c r="J18" s="30" t="s">
        <v>24</v>
      </c>
      <c r="K18" s="31">
        <v>0</v>
      </c>
      <c r="M18" s="28" t="s">
        <v>37</v>
      </c>
      <c r="N18" s="29">
        <v>3</v>
      </c>
      <c r="O18" s="135" t="str">
        <f>M6</f>
        <v>S.B.V. Exselcior</v>
      </c>
      <c r="P18" s="136"/>
      <c r="Q18" s="137"/>
      <c r="R18" s="135" t="str">
        <f>M7</f>
        <v>Willem II</v>
      </c>
      <c r="S18" s="136"/>
      <c r="T18" s="137"/>
      <c r="U18" s="48">
        <v>0</v>
      </c>
      <c r="V18" s="30" t="s">
        <v>24</v>
      </c>
      <c r="W18" s="49">
        <v>1</v>
      </c>
    </row>
    <row r="19" spans="1:23" ht="23.25">
      <c r="A19" s="32" t="s">
        <v>26</v>
      </c>
      <c r="B19" s="33">
        <v>1</v>
      </c>
      <c r="C19" s="161" t="str">
        <f>A9</f>
        <v>FC Dordrecht</v>
      </c>
      <c r="D19" s="162"/>
      <c r="E19" s="163"/>
      <c r="F19" s="161" t="str">
        <f>A6</f>
        <v>FC Volendam</v>
      </c>
      <c r="G19" s="162"/>
      <c r="H19" s="163"/>
      <c r="I19" s="30">
        <v>0</v>
      </c>
      <c r="J19" s="30" t="s">
        <v>24</v>
      </c>
      <c r="K19" s="31">
        <v>2</v>
      </c>
      <c r="M19" s="32" t="s">
        <v>38</v>
      </c>
      <c r="N19" s="33">
        <v>1</v>
      </c>
      <c r="O19" s="138" t="str">
        <f>M9</f>
        <v>Alphense Boys</v>
      </c>
      <c r="P19" s="139"/>
      <c r="Q19" s="140"/>
      <c r="R19" s="138" t="str">
        <f>M6</f>
        <v>S.B.V. Exselcior</v>
      </c>
      <c r="S19" s="139"/>
      <c r="T19" s="140"/>
      <c r="U19" s="48">
        <v>0</v>
      </c>
      <c r="V19" s="30" t="s">
        <v>24</v>
      </c>
      <c r="W19" s="49">
        <v>1</v>
      </c>
    </row>
    <row r="20" spans="1:23" ht="23.25">
      <c r="A20" s="32" t="s">
        <v>26</v>
      </c>
      <c r="B20" s="33">
        <v>2</v>
      </c>
      <c r="C20" s="153" t="str">
        <f>A7</f>
        <v>Fortuna Sittard</v>
      </c>
      <c r="D20" s="154"/>
      <c r="E20" s="155"/>
      <c r="F20" s="153" t="str">
        <f>A10</f>
        <v>AFC</v>
      </c>
      <c r="G20" s="154"/>
      <c r="H20" s="155"/>
      <c r="I20" s="16">
        <v>0</v>
      </c>
      <c r="J20" s="30" t="s">
        <v>24</v>
      </c>
      <c r="K20" s="31">
        <v>0</v>
      </c>
      <c r="M20" s="32" t="s">
        <v>38</v>
      </c>
      <c r="N20" s="33">
        <v>2</v>
      </c>
      <c r="O20" s="132" t="str">
        <f>M7</f>
        <v>Willem II</v>
      </c>
      <c r="P20" s="133"/>
      <c r="Q20" s="134"/>
      <c r="R20" s="51" t="str">
        <f>M10</f>
        <v>CVV Vriendenschaar</v>
      </c>
      <c r="S20" s="52"/>
      <c r="T20" s="53"/>
      <c r="U20" s="50">
        <v>1</v>
      </c>
      <c r="V20" s="30" t="s">
        <v>24</v>
      </c>
      <c r="W20" s="49">
        <v>0</v>
      </c>
    </row>
    <row r="21" spans="1:23" ht="23.25">
      <c r="A21" s="32" t="s">
        <v>26</v>
      </c>
      <c r="B21" s="33">
        <v>3</v>
      </c>
      <c r="C21" s="153" t="str">
        <f>A8</f>
        <v>NAC Breda</v>
      </c>
      <c r="D21" s="154"/>
      <c r="E21" s="155"/>
      <c r="F21" s="153" t="str">
        <f>A5</f>
        <v>Lierse SK</v>
      </c>
      <c r="G21" s="154"/>
      <c r="H21" s="155"/>
      <c r="I21" s="16">
        <v>1</v>
      </c>
      <c r="J21" s="30" t="s">
        <v>24</v>
      </c>
      <c r="K21" s="31">
        <v>0</v>
      </c>
      <c r="M21" s="32" t="s">
        <v>38</v>
      </c>
      <c r="N21" s="33">
        <v>3</v>
      </c>
      <c r="O21" s="132" t="str">
        <f>M8</f>
        <v>Go Ahead Eagles</v>
      </c>
      <c r="P21" s="133"/>
      <c r="Q21" s="134"/>
      <c r="R21" s="132" t="str">
        <f>M5</f>
        <v>KV Oostende</v>
      </c>
      <c r="S21" s="133"/>
      <c r="T21" s="134"/>
      <c r="U21" s="50">
        <v>0</v>
      </c>
      <c r="V21" s="30" t="s">
        <v>24</v>
      </c>
      <c r="W21" s="49">
        <v>0</v>
      </c>
    </row>
    <row r="22" spans="1:23" ht="23.25">
      <c r="A22" s="32" t="s">
        <v>27</v>
      </c>
      <c r="B22" s="33">
        <v>1</v>
      </c>
      <c r="C22" s="153" t="str">
        <f>A5</f>
        <v>Lierse SK</v>
      </c>
      <c r="D22" s="154"/>
      <c r="E22" s="155"/>
      <c r="F22" s="153" t="str">
        <f>A7</f>
        <v>Fortuna Sittard</v>
      </c>
      <c r="G22" s="154"/>
      <c r="H22" s="155"/>
      <c r="I22" s="30">
        <v>0</v>
      </c>
      <c r="J22" s="30" t="s">
        <v>24</v>
      </c>
      <c r="K22" s="31">
        <v>1</v>
      </c>
      <c r="M22" s="32" t="s">
        <v>39</v>
      </c>
      <c r="N22" s="33">
        <v>1</v>
      </c>
      <c r="O22" s="132" t="str">
        <f>M5</f>
        <v>KV Oostende</v>
      </c>
      <c r="P22" s="133"/>
      <c r="Q22" s="134"/>
      <c r="R22" s="132" t="str">
        <f>M7</f>
        <v>Willem II</v>
      </c>
      <c r="S22" s="133"/>
      <c r="T22" s="134"/>
      <c r="U22" s="48">
        <v>0</v>
      </c>
      <c r="V22" s="30" t="s">
        <v>24</v>
      </c>
      <c r="W22" s="49">
        <v>0</v>
      </c>
    </row>
    <row r="23" spans="1:23" ht="23.25">
      <c r="A23" s="32" t="s">
        <v>27</v>
      </c>
      <c r="B23" s="33">
        <v>2</v>
      </c>
      <c r="C23" s="153" t="str">
        <f>A8</f>
        <v>NAC Breda</v>
      </c>
      <c r="D23" s="154"/>
      <c r="E23" s="155"/>
      <c r="F23" s="153" t="str">
        <f>A9</f>
        <v>FC Dordrecht</v>
      </c>
      <c r="G23" s="154"/>
      <c r="H23" s="155"/>
      <c r="I23" s="16">
        <v>1</v>
      </c>
      <c r="J23" s="30" t="s">
        <v>24</v>
      </c>
      <c r="K23" s="31">
        <v>0</v>
      </c>
      <c r="M23" s="32" t="s">
        <v>39</v>
      </c>
      <c r="N23" s="33">
        <v>2</v>
      </c>
      <c r="O23" s="132" t="str">
        <f>M8</f>
        <v>Go Ahead Eagles</v>
      </c>
      <c r="P23" s="133"/>
      <c r="Q23" s="134"/>
      <c r="R23" s="132" t="str">
        <f>M9</f>
        <v>Alphense Boys</v>
      </c>
      <c r="S23" s="133"/>
      <c r="T23" s="134"/>
      <c r="U23" s="50">
        <v>0</v>
      </c>
      <c r="V23" s="30" t="s">
        <v>24</v>
      </c>
      <c r="W23" s="49">
        <v>0</v>
      </c>
    </row>
    <row r="24" spans="1:23" ht="23.25">
      <c r="A24" s="32" t="s">
        <v>27</v>
      </c>
      <c r="B24" s="33">
        <v>3</v>
      </c>
      <c r="C24" s="153" t="str">
        <f>A10</f>
        <v>AFC</v>
      </c>
      <c r="D24" s="154"/>
      <c r="E24" s="155"/>
      <c r="F24" s="153" t="str">
        <f>A6</f>
        <v>FC Volendam</v>
      </c>
      <c r="G24" s="154"/>
      <c r="H24" s="155"/>
      <c r="I24" s="30">
        <v>1</v>
      </c>
      <c r="J24" s="30" t="s">
        <v>24</v>
      </c>
      <c r="K24" s="31">
        <v>0</v>
      </c>
      <c r="M24" s="32" t="s">
        <v>39</v>
      </c>
      <c r="N24" s="33">
        <v>3</v>
      </c>
      <c r="O24" s="132" t="str">
        <f>M10</f>
        <v>CVV Vriendenschaar</v>
      </c>
      <c r="P24" s="133"/>
      <c r="Q24" s="134"/>
      <c r="R24" s="132" t="str">
        <f>M6</f>
        <v>S.B.V. Exselcior</v>
      </c>
      <c r="S24" s="133"/>
      <c r="T24" s="134"/>
      <c r="U24" s="48">
        <v>0</v>
      </c>
      <c r="V24" s="30" t="s">
        <v>24</v>
      </c>
      <c r="W24" s="49">
        <v>0</v>
      </c>
    </row>
    <row r="25" spans="1:23" ht="23.25">
      <c r="A25" s="32" t="s">
        <v>28</v>
      </c>
      <c r="B25" s="33">
        <v>1</v>
      </c>
      <c r="C25" s="153" t="str">
        <f>A9</f>
        <v>FC Dordrecht</v>
      </c>
      <c r="D25" s="154"/>
      <c r="E25" s="155"/>
      <c r="F25" s="153" t="str">
        <f>A10</f>
        <v>AFC</v>
      </c>
      <c r="G25" s="154"/>
      <c r="H25" s="155"/>
      <c r="I25" s="30">
        <v>3</v>
      </c>
      <c r="J25" s="30" t="s">
        <v>24</v>
      </c>
      <c r="K25" s="31">
        <v>0</v>
      </c>
      <c r="M25" s="32" t="s">
        <v>40</v>
      </c>
      <c r="N25" s="33">
        <v>1</v>
      </c>
      <c r="O25" s="132" t="str">
        <f>M9</f>
        <v>Alphense Boys</v>
      </c>
      <c r="P25" s="133"/>
      <c r="Q25" s="134"/>
      <c r="R25" s="132" t="str">
        <f>M10</f>
        <v>CVV Vriendenschaar</v>
      </c>
      <c r="S25" s="133"/>
      <c r="T25" s="134"/>
      <c r="U25" s="48">
        <v>1</v>
      </c>
      <c r="V25" s="30" t="s">
        <v>24</v>
      </c>
      <c r="W25" s="49">
        <v>0</v>
      </c>
    </row>
    <row r="26" spans="1:23" ht="23.25">
      <c r="A26" s="32" t="s">
        <v>28</v>
      </c>
      <c r="B26" s="33">
        <v>2</v>
      </c>
      <c r="C26" s="153" t="str">
        <f>A6</f>
        <v>FC Volendam</v>
      </c>
      <c r="D26" s="154"/>
      <c r="E26" s="155"/>
      <c r="F26" s="153" t="str">
        <f>A5</f>
        <v>Lierse SK</v>
      </c>
      <c r="G26" s="154"/>
      <c r="H26" s="155"/>
      <c r="I26" s="16">
        <v>3</v>
      </c>
      <c r="J26" s="30" t="s">
        <v>24</v>
      </c>
      <c r="K26" s="31">
        <v>0</v>
      </c>
      <c r="M26" s="32" t="s">
        <v>40</v>
      </c>
      <c r="N26" s="33">
        <v>2</v>
      </c>
      <c r="O26" s="132" t="str">
        <f>M6</f>
        <v>S.B.V. Exselcior</v>
      </c>
      <c r="P26" s="133"/>
      <c r="Q26" s="134"/>
      <c r="R26" s="132" t="str">
        <f>M5</f>
        <v>KV Oostende</v>
      </c>
      <c r="S26" s="133"/>
      <c r="T26" s="134"/>
      <c r="U26" s="50">
        <v>0</v>
      </c>
      <c r="V26" s="30" t="s">
        <v>24</v>
      </c>
      <c r="W26" s="49">
        <v>0</v>
      </c>
    </row>
    <row r="27" spans="1:23" ht="24" thickBot="1">
      <c r="A27" s="32" t="s">
        <v>28</v>
      </c>
      <c r="B27" s="33">
        <v>3</v>
      </c>
      <c r="C27" s="153" t="str">
        <f>A7</f>
        <v>Fortuna Sittard</v>
      </c>
      <c r="D27" s="154"/>
      <c r="E27" s="155"/>
      <c r="F27" s="153" t="str">
        <f>A8</f>
        <v>NAC Breda</v>
      </c>
      <c r="G27" s="154"/>
      <c r="H27" s="155"/>
      <c r="I27" s="30">
        <v>0</v>
      </c>
      <c r="J27" s="30" t="s">
        <v>24</v>
      </c>
      <c r="K27" s="31">
        <v>2</v>
      </c>
      <c r="M27" s="34" t="s">
        <v>40</v>
      </c>
      <c r="N27" s="35">
        <v>3</v>
      </c>
      <c r="O27" s="127" t="str">
        <f>M7</f>
        <v>Willem II</v>
      </c>
      <c r="P27" s="128"/>
      <c r="Q27" s="129"/>
      <c r="R27" s="127" t="str">
        <f>M8</f>
        <v>Go Ahead Eagles</v>
      </c>
      <c r="S27" s="128"/>
      <c r="T27" s="129"/>
      <c r="U27" s="54">
        <v>1</v>
      </c>
      <c r="V27" s="36" t="s">
        <v>24</v>
      </c>
      <c r="W27" s="55">
        <v>1</v>
      </c>
    </row>
    <row r="28" spans="1:23" ht="15.75" thickTop="1">
      <c r="A28" s="59"/>
      <c r="B28" s="59"/>
      <c r="C28" s="59"/>
      <c r="D28" s="59"/>
      <c r="E28" s="59"/>
      <c r="F28" s="59"/>
      <c r="G28" s="59"/>
      <c r="H28" s="59"/>
      <c r="I28" s="59"/>
      <c r="J28" s="59"/>
      <c r="K28" s="59"/>
    </row>
    <row r="29" spans="1:23" ht="15.75">
      <c r="A29" s="60"/>
      <c r="B29" s="61"/>
      <c r="C29" s="130"/>
      <c r="D29" s="130"/>
      <c r="E29" s="130"/>
      <c r="F29" s="130"/>
      <c r="G29" s="130"/>
      <c r="H29" s="130"/>
      <c r="I29" s="130"/>
      <c r="J29" s="130"/>
      <c r="K29" s="130"/>
    </row>
    <row r="30" spans="1:23" ht="16.5" thickBot="1">
      <c r="A30" s="58"/>
      <c r="B30" s="56"/>
      <c r="C30" s="57"/>
      <c r="D30" s="57"/>
      <c r="E30" s="57"/>
      <c r="F30" s="58"/>
      <c r="G30" s="58"/>
      <c r="H30" s="57"/>
      <c r="I30" s="131"/>
      <c r="J30" s="131"/>
      <c r="K30" s="131"/>
    </row>
    <row r="31" spans="1:23" ht="34.15" customHeight="1" thickTop="1" thickBot="1">
      <c r="A31" s="67" t="s">
        <v>20</v>
      </c>
      <c r="B31" s="68" t="s">
        <v>21</v>
      </c>
      <c r="C31" s="121" t="s">
        <v>5</v>
      </c>
      <c r="D31" s="122"/>
      <c r="E31" s="123"/>
      <c r="F31" s="121" t="s">
        <v>5</v>
      </c>
      <c r="G31" s="122"/>
      <c r="H31" s="123"/>
      <c r="I31" s="121" t="s">
        <v>22</v>
      </c>
      <c r="J31" s="122"/>
      <c r="K31" s="124"/>
      <c r="M31" s="62"/>
      <c r="N31" s="63"/>
      <c r="O31" s="64"/>
    </row>
    <row r="32" spans="1:23" ht="30.75" thickBot="1">
      <c r="A32" s="69"/>
      <c r="B32" s="70"/>
      <c r="C32" s="71"/>
      <c r="D32" s="71"/>
      <c r="E32" s="71"/>
      <c r="F32" s="71"/>
      <c r="G32" s="71"/>
      <c r="H32" s="71"/>
      <c r="I32" s="125"/>
      <c r="J32" s="125"/>
      <c r="K32" s="126"/>
      <c r="M32" s="63"/>
      <c r="N32" s="63"/>
      <c r="O32" s="65"/>
    </row>
    <row r="33" spans="1:15" ht="21" customHeight="1" thickTop="1">
      <c r="A33" s="111" t="s">
        <v>41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3"/>
      <c r="M33" s="63"/>
      <c r="N33" s="63"/>
      <c r="O33" s="66"/>
    </row>
    <row r="34" spans="1:15" ht="20.45" customHeight="1" thickBot="1">
      <c r="A34" s="72" t="s">
        <v>42</v>
      </c>
      <c r="B34" s="73">
        <v>1</v>
      </c>
      <c r="C34" s="114" t="s">
        <v>19</v>
      </c>
      <c r="D34" s="115"/>
      <c r="E34" s="116"/>
      <c r="F34" s="114" t="s">
        <v>31</v>
      </c>
      <c r="G34" s="115"/>
      <c r="H34" s="116"/>
      <c r="I34" s="74" t="s">
        <v>50</v>
      </c>
      <c r="J34" s="73" t="s">
        <v>24</v>
      </c>
      <c r="K34" s="75"/>
      <c r="M34" s="63"/>
      <c r="N34" s="63"/>
      <c r="O34" s="66"/>
    </row>
    <row r="35" spans="1:15" ht="21.75" thickTop="1" thickBot="1">
      <c r="A35" s="76"/>
      <c r="B35" s="77"/>
      <c r="C35" s="77"/>
      <c r="D35" s="77"/>
      <c r="E35" s="77"/>
      <c r="F35" s="77"/>
      <c r="G35" s="77"/>
      <c r="H35" s="77"/>
      <c r="I35" s="77"/>
      <c r="J35" s="77"/>
      <c r="K35" s="78"/>
      <c r="M35" s="63"/>
      <c r="N35" s="63"/>
      <c r="O35" s="66"/>
    </row>
    <row r="36" spans="1:15" ht="23.45" customHeight="1" thickBot="1">
      <c r="A36" s="117" t="s">
        <v>43</v>
      </c>
      <c r="B36" s="118"/>
      <c r="C36" s="118"/>
      <c r="D36" s="118"/>
      <c r="E36" s="118"/>
      <c r="F36" s="118"/>
      <c r="G36" s="118"/>
      <c r="H36" s="118"/>
      <c r="I36" s="118"/>
      <c r="J36" s="118"/>
      <c r="K36" s="119"/>
      <c r="M36" s="89"/>
      <c r="N36" s="90"/>
      <c r="O36" s="89"/>
    </row>
    <row r="37" spans="1:15" ht="20.45" customHeight="1">
      <c r="A37" s="79" t="s">
        <v>42</v>
      </c>
      <c r="B37" s="80">
        <v>2</v>
      </c>
      <c r="C37" s="108" t="s">
        <v>18</v>
      </c>
      <c r="D37" s="109"/>
      <c r="E37" s="110"/>
      <c r="F37" s="108" t="s">
        <v>34</v>
      </c>
      <c r="G37" s="109"/>
      <c r="H37" s="110"/>
      <c r="I37" s="81"/>
      <c r="J37" s="80" t="s">
        <v>24</v>
      </c>
      <c r="K37" s="82" t="s">
        <v>50</v>
      </c>
      <c r="M37" s="91"/>
      <c r="N37" s="91"/>
      <c r="O37" s="92"/>
    </row>
    <row r="38" spans="1:15" ht="24" thickBot="1">
      <c r="A38" s="83"/>
      <c r="B38" s="84"/>
      <c r="C38" s="84"/>
      <c r="D38" s="84"/>
      <c r="E38" s="84"/>
      <c r="F38" s="84"/>
      <c r="G38" s="84"/>
      <c r="H38" s="84"/>
      <c r="I38" s="84"/>
      <c r="J38" s="84"/>
      <c r="K38" s="85"/>
      <c r="M38" s="91"/>
      <c r="N38" s="91"/>
      <c r="O38" s="92"/>
    </row>
    <row r="39" spans="1:15" ht="23.45" customHeight="1" thickBot="1">
      <c r="A39" s="105" t="s">
        <v>44</v>
      </c>
      <c r="B39" s="106"/>
      <c r="C39" s="106"/>
      <c r="D39" s="106"/>
      <c r="E39" s="106"/>
      <c r="F39" s="106"/>
      <c r="G39" s="106"/>
      <c r="H39" s="106"/>
      <c r="I39" s="106"/>
      <c r="J39" s="106"/>
      <c r="K39" s="107"/>
      <c r="M39" s="91"/>
      <c r="N39" s="91"/>
      <c r="O39" s="92"/>
    </row>
    <row r="40" spans="1:15" ht="40.9" customHeight="1">
      <c r="A40" s="79" t="s">
        <v>42</v>
      </c>
      <c r="B40" s="80">
        <v>3</v>
      </c>
      <c r="C40" s="108" t="s">
        <v>14</v>
      </c>
      <c r="D40" s="109"/>
      <c r="E40" s="110"/>
      <c r="F40" s="108" t="s">
        <v>35</v>
      </c>
      <c r="G40" s="109"/>
      <c r="H40" s="110"/>
      <c r="I40" s="81">
        <v>3</v>
      </c>
      <c r="J40" s="80" t="s">
        <v>24</v>
      </c>
      <c r="K40" s="82">
        <v>1</v>
      </c>
      <c r="M40" s="91"/>
      <c r="N40" s="91"/>
      <c r="O40" s="92"/>
    </row>
    <row r="41" spans="1:15" ht="24" thickBot="1">
      <c r="A41" s="83"/>
      <c r="B41" s="84"/>
      <c r="C41" s="84"/>
      <c r="D41" s="84"/>
      <c r="E41" s="84"/>
      <c r="F41" s="84"/>
      <c r="G41" s="84"/>
      <c r="H41" s="84"/>
      <c r="I41" s="84"/>
      <c r="J41" s="84"/>
      <c r="K41" s="85"/>
      <c r="M41" s="91"/>
      <c r="N41" s="91"/>
      <c r="O41" s="92"/>
    </row>
    <row r="42" spans="1:15" ht="21" customHeight="1">
      <c r="A42" s="99" t="s">
        <v>45</v>
      </c>
      <c r="B42" s="100"/>
      <c r="C42" s="100"/>
      <c r="D42" s="100"/>
      <c r="E42" s="100"/>
      <c r="F42" s="100"/>
      <c r="G42" s="100"/>
      <c r="H42" s="100"/>
      <c r="I42" s="100"/>
      <c r="J42" s="100"/>
      <c r="K42" s="101"/>
      <c r="M42" s="91"/>
      <c r="N42" s="91"/>
      <c r="O42" s="92"/>
    </row>
    <row r="43" spans="1:15" ht="20.45" customHeight="1">
      <c r="A43" s="79" t="s">
        <v>46</v>
      </c>
      <c r="B43" s="80">
        <v>1</v>
      </c>
      <c r="C43" s="102" t="s">
        <v>17</v>
      </c>
      <c r="D43" s="103"/>
      <c r="E43" s="104"/>
      <c r="F43" s="102" t="s">
        <v>33</v>
      </c>
      <c r="G43" s="103"/>
      <c r="H43" s="104"/>
      <c r="I43" s="81" t="s">
        <v>50</v>
      </c>
      <c r="J43" s="80" t="s">
        <v>24</v>
      </c>
      <c r="K43" s="82"/>
      <c r="M43" s="91"/>
      <c r="N43" s="91"/>
      <c r="O43" s="92"/>
    </row>
    <row r="44" spans="1:15" ht="24" thickBot="1">
      <c r="A44" s="83"/>
      <c r="B44" s="84"/>
      <c r="C44" s="84"/>
      <c r="D44" s="84"/>
      <c r="E44" s="84"/>
      <c r="F44" s="84"/>
      <c r="G44" s="84"/>
      <c r="H44" s="84"/>
      <c r="I44" s="84"/>
      <c r="J44" s="84"/>
      <c r="K44" s="85"/>
      <c r="M44" s="91"/>
      <c r="N44" s="91"/>
      <c r="O44" s="92"/>
    </row>
    <row r="45" spans="1:15" ht="23.45" customHeight="1" thickBot="1">
      <c r="A45" s="105" t="s">
        <v>47</v>
      </c>
      <c r="B45" s="106"/>
      <c r="C45" s="106"/>
      <c r="D45" s="106"/>
      <c r="E45" s="106"/>
      <c r="F45" s="106"/>
      <c r="G45" s="106"/>
      <c r="H45" s="106"/>
      <c r="I45" s="106"/>
      <c r="J45" s="106"/>
      <c r="K45" s="107"/>
      <c r="M45" s="91"/>
      <c r="N45" s="91"/>
      <c r="O45" s="92"/>
    </row>
    <row r="46" spans="1:15" ht="20.45" customHeight="1">
      <c r="A46" s="79" t="s">
        <v>46</v>
      </c>
      <c r="B46" s="80">
        <v>2</v>
      </c>
      <c r="C46" s="108" t="s">
        <v>16</v>
      </c>
      <c r="D46" s="109"/>
      <c r="E46" s="110"/>
      <c r="F46" s="108" t="s">
        <v>30</v>
      </c>
      <c r="G46" s="109"/>
      <c r="H46" s="110"/>
      <c r="I46" s="81">
        <v>0</v>
      </c>
      <c r="J46" s="80" t="s">
        <v>24</v>
      </c>
      <c r="K46" s="82">
        <v>1</v>
      </c>
      <c r="M46" s="91"/>
      <c r="N46" s="91"/>
      <c r="O46" s="92"/>
    </row>
    <row r="47" spans="1:15" ht="24" thickBot="1">
      <c r="A47" s="83"/>
      <c r="B47" s="84"/>
      <c r="C47" s="84"/>
      <c r="D47" s="84"/>
      <c r="E47" s="120"/>
      <c r="F47" s="120"/>
      <c r="G47" s="120"/>
      <c r="H47" s="120"/>
      <c r="I47" s="84"/>
      <c r="J47" s="84"/>
      <c r="K47" s="85"/>
      <c r="M47" s="91"/>
      <c r="N47" s="91"/>
      <c r="O47" s="92"/>
    </row>
    <row r="48" spans="1:15" ht="24" thickBot="1">
      <c r="A48" s="93" t="s">
        <v>48</v>
      </c>
      <c r="B48" s="94"/>
      <c r="C48" s="94"/>
      <c r="D48" s="94"/>
      <c r="E48" s="94"/>
      <c r="F48" s="94"/>
      <c r="G48" s="94"/>
      <c r="H48" s="94"/>
      <c r="I48" s="94"/>
      <c r="J48" s="94"/>
      <c r="K48" s="95"/>
      <c r="M48" s="91"/>
      <c r="N48" s="91"/>
      <c r="O48" s="92"/>
    </row>
    <row r="49" spans="1:11" ht="20.45" customHeight="1" thickBot="1">
      <c r="A49" s="86" t="s">
        <v>49</v>
      </c>
      <c r="B49" s="87">
        <v>1</v>
      </c>
      <c r="C49" s="96" t="s">
        <v>15</v>
      </c>
      <c r="D49" s="97"/>
      <c r="E49" s="98"/>
      <c r="F49" s="96" t="s">
        <v>32</v>
      </c>
      <c r="G49" s="97"/>
      <c r="H49" s="98"/>
      <c r="I49" s="87">
        <v>1</v>
      </c>
      <c r="J49" s="87" t="s">
        <v>24</v>
      </c>
      <c r="K49" s="88">
        <v>2</v>
      </c>
    </row>
    <row r="50" spans="1:11" ht="15.75" thickTop="1"/>
  </sheetData>
  <mergeCells count="122">
    <mergeCell ref="A1:B1"/>
    <mergeCell ref="C1:H1"/>
    <mergeCell ref="I1:K1"/>
    <mergeCell ref="H3:I3"/>
    <mergeCell ref="J4:K4"/>
    <mergeCell ref="A5:B5"/>
    <mergeCell ref="J5:K5"/>
    <mergeCell ref="A9:B9"/>
    <mergeCell ref="J9:K9"/>
    <mergeCell ref="A10:B10"/>
    <mergeCell ref="J10:K10"/>
    <mergeCell ref="I12:K12"/>
    <mergeCell ref="C13:E13"/>
    <mergeCell ref="F13:H13"/>
    <mergeCell ref="A6:B6"/>
    <mergeCell ref="J6:K6"/>
    <mergeCell ref="A7:B7"/>
    <mergeCell ref="J7:K7"/>
    <mergeCell ref="A8:B8"/>
    <mergeCell ref="J8:K8"/>
    <mergeCell ref="C18:E18"/>
    <mergeCell ref="F18:H18"/>
    <mergeCell ref="C19:E19"/>
    <mergeCell ref="F19:H19"/>
    <mergeCell ref="C14:E14"/>
    <mergeCell ref="F14:H14"/>
    <mergeCell ref="C15:E15"/>
    <mergeCell ref="F15:H15"/>
    <mergeCell ref="C16:E16"/>
    <mergeCell ref="F16:H16"/>
    <mergeCell ref="C26:E26"/>
    <mergeCell ref="F26:H26"/>
    <mergeCell ref="C27:E27"/>
    <mergeCell ref="F27:H27"/>
    <mergeCell ref="M1:N1"/>
    <mergeCell ref="O1:T1"/>
    <mergeCell ref="M7:N7"/>
    <mergeCell ref="O16:Q16"/>
    <mergeCell ref="R16:T16"/>
    <mergeCell ref="O17:Q17"/>
    <mergeCell ref="C23:E23"/>
    <mergeCell ref="F23:H23"/>
    <mergeCell ref="C24:E24"/>
    <mergeCell ref="F24:H24"/>
    <mergeCell ref="C25:E25"/>
    <mergeCell ref="F25:H25"/>
    <mergeCell ref="C20:E20"/>
    <mergeCell ref="F20:H20"/>
    <mergeCell ref="C21:E21"/>
    <mergeCell ref="F21:H21"/>
    <mergeCell ref="C22:E22"/>
    <mergeCell ref="F22:H22"/>
    <mergeCell ref="C17:E17"/>
    <mergeCell ref="F17:H17"/>
    <mergeCell ref="V7:W7"/>
    <mergeCell ref="M8:N8"/>
    <mergeCell ref="V8:W8"/>
    <mergeCell ref="M9:N9"/>
    <mergeCell ref="V9:W9"/>
    <mergeCell ref="M10:N10"/>
    <mergeCell ref="V10:W10"/>
    <mergeCell ref="U1:W1"/>
    <mergeCell ref="T3:U3"/>
    <mergeCell ref="V4:W4"/>
    <mergeCell ref="M5:N5"/>
    <mergeCell ref="V5:W5"/>
    <mergeCell ref="M6:N6"/>
    <mergeCell ref="V6:W6"/>
    <mergeCell ref="R17:T17"/>
    <mergeCell ref="O18:Q18"/>
    <mergeCell ref="R18:T18"/>
    <mergeCell ref="O19:Q19"/>
    <mergeCell ref="R19:T19"/>
    <mergeCell ref="O20:Q20"/>
    <mergeCell ref="U12:W12"/>
    <mergeCell ref="O13:Q13"/>
    <mergeCell ref="R13:T13"/>
    <mergeCell ref="O14:Q14"/>
    <mergeCell ref="R14:T14"/>
    <mergeCell ref="O15:Q15"/>
    <mergeCell ref="R15:T15"/>
    <mergeCell ref="O24:Q24"/>
    <mergeCell ref="R24:T24"/>
    <mergeCell ref="O25:Q25"/>
    <mergeCell ref="R25:T25"/>
    <mergeCell ref="O26:Q26"/>
    <mergeCell ref="R26:T26"/>
    <mergeCell ref="O21:Q21"/>
    <mergeCell ref="R21:T21"/>
    <mergeCell ref="O22:Q22"/>
    <mergeCell ref="R22:T22"/>
    <mergeCell ref="O23:Q23"/>
    <mergeCell ref="R23:T23"/>
    <mergeCell ref="C31:E31"/>
    <mergeCell ref="F31:H31"/>
    <mergeCell ref="I31:K31"/>
    <mergeCell ref="I32:K32"/>
    <mergeCell ref="O27:Q27"/>
    <mergeCell ref="R27:T27"/>
    <mergeCell ref="C29:E29"/>
    <mergeCell ref="F29:H29"/>
    <mergeCell ref="I29:K29"/>
    <mergeCell ref="I30:K30"/>
    <mergeCell ref="A33:K33"/>
    <mergeCell ref="C34:E34"/>
    <mergeCell ref="F34:H34"/>
    <mergeCell ref="A36:K36"/>
    <mergeCell ref="C37:E37"/>
    <mergeCell ref="F37:H37"/>
    <mergeCell ref="E47:H47"/>
    <mergeCell ref="A39:K39"/>
    <mergeCell ref="C40:E40"/>
    <mergeCell ref="F40:H40"/>
    <mergeCell ref="A48:K48"/>
    <mergeCell ref="C49:E49"/>
    <mergeCell ref="F49:H49"/>
    <mergeCell ref="A42:K42"/>
    <mergeCell ref="C43:E43"/>
    <mergeCell ref="F43:H43"/>
    <mergeCell ref="A45:K45"/>
    <mergeCell ref="C46:E46"/>
    <mergeCell ref="F46:H4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C.V.V. Vriendenschaar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Vriendenschaar</dc:creator>
  <cp:lastModifiedBy>Frans</cp:lastModifiedBy>
  <dcterms:created xsi:type="dcterms:W3CDTF">2015-01-11T14:09:45Z</dcterms:created>
  <dcterms:modified xsi:type="dcterms:W3CDTF">2015-01-11T22:00:58Z</dcterms:modified>
</cp:coreProperties>
</file>