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6225" activeTab="1"/>
  </bookViews>
  <sheets>
    <sheet name="35+" sheetId="1" r:id="rId1"/>
    <sheet name="35 -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D35" i="1" l="1"/>
  <c r="AD39" i="1"/>
  <c r="AC39" i="1"/>
  <c r="Z39" i="1"/>
  <c r="Y39" i="1"/>
  <c r="AD44" i="1"/>
  <c r="AC44" i="1"/>
  <c r="Z44" i="1"/>
  <c r="Y44" i="1"/>
  <c r="AD43" i="1"/>
  <c r="AC43" i="1"/>
  <c r="AE43" i="1" s="1"/>
  <c r="Z43" i="1"/>
  <c r="Y43" i="1"/>
  <c r="AA43" i="1" s="1"/>
  <c r="AD42" i="1"/>
  <c r="AC42" i="1"/>
  <c r="AE42" i="1" s="1"/>
  <c r="Z42" i="1"/>
  <c r="Y42" i="1"/>
  <c r="AA42" i="1" s="1"/>
  <c r="AD41" i="1"/>
  <c r="AC41" i="1"/>
  <c r="Z41" i="1"/>
  <c r="Y41" i="1"/>
  <c r="AD40" i="1"/>
  <c r="AC40" i="1"/>
  <c r="Z40" i="1"/>
  <c r="Y40" i="1"/>
  <c r="V39" i="1"/>
  <c r="U39" i="1"/>
  <c r="V44" i="1"/>
  <c r="U44" i="1"/>
  <c r="V43" i="1"/>
  <c r="U43" i="1"/>
  <c r="W43" i="1" s="1"/>
  <c r="V42" i="1"/>
  <c r="U42" i="1"/>
  <c r="W42" i="1" s="1"/>
  <c r="V41" i="1"/>
  <c r="U41" i="1"/>
  <c r="V40" i="1"/>
  <c r="U40" i="1"/>
  <c r="AD23" i="1"/>
  <c r="AC23" i="1"/>
  <c r="Z23" i="1"/>
  <c r="Y23" i="1"/>
  <c r="V23" i="1"/>
  <c r="U23" i="1"/>
  <c r="AD24" i="1"/>
  <c r="AC24" i="1"/>
  <c r="Z24" i="1"/>
  <c r="Y24" i="1"/>
  <c r="AA24" i="1" s="1"/>
  <c r="V24" i="1"/>
  <c r="U24" i="1"/>
  <c r="AD26" i="1"/>
  <c r="AC26" i="1"/>
  <c r="AE26" i="1" s="1"/>
  <c r="Z26" i="1"/>
  <c r="Y26" i="1"/>
  <c r="AA26" i="1" s="1"/>
  <c r="V26" i="1"/>
  <c r="U26" i="1"/>
  <c r="AD22" i="1"/>
  <c r="AC22" i="1"/>
  <c r="Z22" i="1"/>
  <c r="Y22" i="1"/>
  <c r="AA22" i="1" s="1"/>
  <c r="V22" i="1"/>
  <c r="U22" i="1"/>
  <c r="AD27" i="1"/>
  <c r="AC27" i="1"/>
  <c r="AE27" i="1" s="1"/>
  <c r="Z27" i="1"/>
  <c r="Y27" i="1"/>
  <c r="V27" i="1"/>
  <c r="U27" i="1"/>
  <c r="W27" i="1" s="1"/>
  <c r="AD25" i="1"/>
  <c r="AC25" i="1"/>
  <c r="AE25" i="1" s="1"/>
  <c r="Z25" i="1"/>
  <c r="Y25" i="1"/>
  <c r="V25" i="1"/>
  <c r="U25" i="1"/>
  <c r="W25" i="1" s="1"/>
  <c r="AD22" i="2"/>
  <c r="AC22" i="2"/>
  <c r="AE22" i="2" s="1"/>
  <c r="Z22" i="2"/>
  <c r="Y22" i="2"/>
  <c r="AA22" i="2" s="1"/>
  <c r="V22" i="2"/>
  <c r="U22" i="2"/>
  <c r="W22" i="2" s="1"/>
  <c r="AD21" i="2"/>
  <c r="AC21" i="2"/>
  <c r="Z21" i="2"/>
  <c r="Y21" i="2"/>
  <c r="AA21" i="2" s="1"/>
  <c r="V21" i="2"/>
  <c r="U21" i="2"/>
  <c r="W21" i="2" s="1"/>
  <c r="AD20" i="2"/>
  <c r="AC20" i="2"/>
  <c r="Z20" i="2"/>
  <c r="Y20" i="2"/>
  <c r="AA20" i="2" s="1"/>
  <c r="V20" i="2"/>
  <c r="U20" i="2"/>
  <c r="W20" i="2" s="1"/>
  <c r="AD19" i="2"/>
  <c r="AC19" i="2"/>
  <c r="Z19" i="2"/>
  <c r="Y19" i="2"/>
  <c r="V19" i="2"/>
  <c r="U19" i="2"/>
  <c r="AD23" i="2"/>
  <c r="AC23" i="2"/>
  <c r="Z23" i="2"/>
  <c r="Y23" i="2"/>
  <c r="V23" i="2"/>
  <c r="U23" i="2"/>
  <c r="AD18" i="2"/>
  <c r="AC18" i="2"/>
  <c r="Z18" i="2"/>
  <c r="Y18" i="2"/>
  <c r="V18" i="2"/>
  <c r="U18" i="2"/>
  <c r="AD24" i="2"/>
  <c r="AC24" i="2"/>
  <c r="Z24" i="2"/>
  <c r="Y24" i="2"/>
  <c r="V24" i="2"/>
  <c r="U24" i="2"/>
  <c r="E62" i="2"/>
  <c r="D62" i="2"/>
  <c r="E61" i="2"/>
  <c r="D61" i="2"/>
  <c r="E60" i="2"/>
  <c r="D60" i="2"/>
  <c r="E55" i="2"/>
  <c r="D55" i="2"/>
  <c r="E54" i="2"/>
  <c r="D54" i="2"/>
  <c r="E53" i="2"/>
  <c r="D53" i="2"/>
  <c r="E48" i="2"/>
  <c r="D48" i="2"/>
  <c r="E47" i="2"/>
  <c r="D47" i="2"/>
  <c r="E46" i="2"/>
  <c r="D46" i="2"/>
  <c r="E41" i="2"/>
  <c r="D41" i="2"/>
  <c r="E40" i="2"/>
  <c r="D40" i="2"/>
  <c r="E39" i="2"/>
  <c r="D39" i="2"/>
  <c r="E34" i="2"/>
  <c r="D34" i="2"/>
  <c r="E33" i="2"/>
  <c r="D33" i="2"/>
  <c r="E32" i="2"/>
  <c r="D32" i="2"/>
  <c r="E27" i="2"/>
  <c r="D27" i="2"/>
  <c r="E26" i="2"/>
  <c r="D26" i="2"/>
  <c r="E25" i="2"/>
  <c r="D25" i="2"/>
  <c r="E65" i="1"/>
  <c r="D65" i="1"/>
  <c r="E64" i="1"/>
  <c r="D64" i="1"/>
  <c r="E63" i="1"/>
  <c r="D63" i="1"/>
  <c r="E62" i="1"/>
  <c r="D62" i="1"/>
  <c r="E61" i="1"/>
  <c r="D61" i="1"/>
  <c r="E60" i="1"/>
  <c r="D60" i="1"/>
  <c r="E55" i="1"/>
  <c r="D55" i="1"/>
  <c r="E54" i="1"/>
  <c r="D54" i="1"/>
  <c r="E52" i="1"/>
  <c r="D52" i="1"/>
  <c r="D53" i="1"/>
  <c r="E51" i="1"/>
  <c r="D51" i="1"/>
  <c r="E50" i="1"/>
  <c r="D50" i="1"/>
  <c r="E45" i="1"/>
  <c r="D45" i="1"/>
  <c r="E44" i="1"/>
  <c r="D44" i="1"/>
  <c r="E43" i="1"/>
  <c r="D43" i="1"/>
  <c r="E42" i="1"/>
  <c r="D42" i="1"/>
  <c r="E41" i="1"/>
  <c r="D41" i="1"/>
  <c r="E40" i="1"/>
  <c r="D40" i="1"/>
  <c r="E35" i="1"/>
  <c r="E34" i="1"/>
  <c r="D34" i="1"/>
  <c r="E32" i="1"/>
  <c r="D32" i="1"/>
  <c r="E33" i="1"/>
  <c r="D33" i="1"/>
  <c r="E31" i="1"/>
  <c r="D31" i="1"/>
  <c r="E30" i="1"/>
  <c r="D30" i="1"/>
  <c r="E25" i="1"/>
  <c r="D25" i="1"/>
  <c r="E24" i="1"/>
  <c r="D24" i="1"/>
  <c r="E23" i="1"/>
  <c r="D23" i="1"/>
  <c r="E20" i="2"/>
  <c r="D20" i="2"/>
  <c r="E19" i="2"/>
  <c r="D19" i="2"/>
  <c r="E18" i="2"/>
  <c r="D18" i="2"/>
  <c r="E53" i="1"/>
  <c r="E22" i="1"/>
  <c r="D22" i="1"/>
  <c r="E21" i="1"/>
  <c r="D21" i="1"/>
  <c r="E20" i="1"/>
  <c r="D20" i="1"/>
  <c r="AE23" i="2" l="1"/>
  <c r="AA41" i="1"/>
  <c r="AE41" i="1"/>
  <c r="AA39" i="1"/>
  <c r="AA27" i="1"/>
  <c r="W22" i="1"/>
  <c r="AE23" i="1"/>
  <c r="W23" i="1"/>
  <c r="W24" i="1"/>
  <c r="AE24" i="1"/>
  <c r="AA23" i="1"/>
  <c r="W26" i="1"/>
  <c r="AE22" i="1"/>
  <c r="W41" i="1"/>
  <c r="W40" i="1"/>
  <c r="AE40" i="1"/>
  <c r="AA40" i="1"/>
  <c r="W39" i="1"/>
  <c r="W44" i="1"/>
  <c r="AE44" i="1"/>
  <c r="AE39" i="1"/>
  <c r="AA44" i="1"/>
  <c r="AE20" i="2"/>
  <c r="AE21" i="2"/>
  <c r="AA25" i="1"/>
  <c r="W18" i="2"/>
  <c r="W24" i="2"/>
  <c r="AE19" i="2"/>
  <c r="AA24" i="2"/>
  <c r="AA18" i="2"/>
  <c r="W19" i="2"/>
  <c r="W23" i="2"/>
  <c r="AA23" i="2"/>
  <c r="AA19" i="2"/>
  <c r="AE24" i="2"/>
  <c r="AE18" i="2"/>
</calcChain>
</file>

<file path=xl/sharedStrings.xml><?xml version="1.0" encoding="utf-8"?>
<sst xmlns="http://schemas.openxmlformats.org/spreadsheetml/2006/main" count="675" uniqueCount="138">
  <si>
    <t>Poule A</t>
  </si>
  <si>
    <t>Poule B</t>
  </si>
  <si>
    <t>GVV Geldermalsen</t>
  </si>
  <si>
    <t>Team Mesu</t>
  </si>
  <si>
    <t>Landzicht</t>
  </si>
  <si>
    <t>t Oude 5e</t>
  </si>
  <si>
    <t>The Henk Shuffle</t>
  </si>
  <si>
    <t>Datum</t>
  </si>
  <si>
    <t>Tijd</t>
  </si>
  <si>
    <t>Veld</t>
  </si>
  <si>
    <t>Poule</t>
  </si>
  <si>
    <t>Thuis</t>
  </si>
  <si>
    <t>Uit</t>
  </si>
  <si>
    <t>19.00</t>
  </si>
  <si>
    <t>2a</t>
  </si>
  <si>
    <t>2b</t>
  </si>
  <si>
    <t>3a</t>
  </si>
  <si>
    <t>20.00</t>
  </si>
  <si>
    <t>1a</t>
  </si>
  <si>
    <t>1b</t>
  </si>
  <si>
    <t>Focus 07 35-</t>
  </si>
  <si>
    <t>The Good Life</t>
  </si>
  <si>
    <t>Ter Weijde</t>
  </si>
  <si>
    <t>JSV Nieuwegein</t>
  </si>
  <si>
    <t>FC Benidorm</t>
  </si>
  <si>
    <t>35+</t>
  </si>
  <si>
    <t>35-</t>
  </si>
  <si>
    <t>Kroezen</t>
  </si>
  <si>
    <t xml:space="preserve">                Meest gepasseerde keeper</t>
  </si>
  <si>
    <t>VIFEmaakrhetmogelijk</t>
  </si>
  <si>
    <t>t Oude 7e</t>
  </si>
  <si>
    <t xml:space="preserve">Focus 07  </t>
  </si>
  <si>
    <t xml:space="preserve">           35-cup 2013</t>
  </si>
  <si>
    <t>Poule 3</t>
  </si>
  <si>
    <t>Ter  Weijde</t>
  </si>
  <si>
    <t>fc Wanhoop</t>
  </si>
  <si>
    <t>WEDSTRIJDFORMULIER 35+//35- CUP 2013</t>
  </si>
  <si>
    <t>Datum :</t>
  </si>
  <si>
    <t>Wedstrijdnummer :</t>
  </si>
  <si>
    <t>Thuis :</t>
  </si>
  <si>
    <t>Uit:</t>
  </si>
  <si>
    <t>uitslag wedstrijd :</t>
  </si>
  <si>
    <t>uitslag penalty's</t>
  </si>
  <si>
    <t>Akkoord Thuis</t>
  </si>
  <si>
    <t>Akkoord Uit</t>
  </si>
  <si>
    <t xml:space="preserve">           35+cup 2014</t>
  </si>
  <si>
    <t>Vrijdag 09 Mei</t>
  </si>
  <si>
    <t>Vrijdag 16 Mei</t>
  </si>
  <si>
    <t>Woensdag 28 Mei</t>
  </si>
  <si>
    <t>Vrijdag 6 Juni</t>
  </si>
  <si>
    <t>Trimploeg</t>
  </si>
  <si>
    <t>A</t>
  </si>
  <si>
    <t>B</t>
  </si>
  <si>
    <t>Op de Haven</t>
  </si>
  <si>
    <t>Old Orange</t>
  </si>
  <si>
    <t>fc Tigri</t>
  </si>
  <si>
    <t>WEDSTRIJD</t>
  </si>
  <si>
    <t>PUNTEN</t>
  </si>
  <si>
    <t xml:space="preserve">PENALTY </t>
  </si>
  <si>
    <t>PENALTY</t>
  </si>
  <si>
    <t>TOTAAL</t>
  </si>
  <si>
    <t xml:space="preserve">WEDSTRIJD </t>
  </si>
  <si>
    <t>VOOR</t>
  </si>
  <si>
    <t>TEGEN</t>
  </si>
  <si>
    <t>SALDO</t>
  </si>
  <si>
    <t>DOELPUNTEN</t>
  </si>
  <si>
    <t>PENALTY'S</t>
  </si>
  <si>
    <t xml:space="preserve">       PENALTY'S</t>
  </si>
  <si>
    <t xml:space="preserve">       UITSLAG</t>
  </si>
  <si>
    <t xml:space="preserve"> UITSLAG</t>
  </si>
  <si>
    <t xml:space="preserve"> WEDSTRIJD</t>
  </si>
  <si>
    <t>Landzicht Young Ones</t>
  </si>
  <si>
    <t>-</t>
  </si>
  <si>
    <t>contastpersoon</t>
  </si>
  <si>
    <t>Joshua Verlangen</t>
  </si>
  <si>
    <t>Thomas van Wijngaardem</t>
  </si>
  <si>
    <t>Bas van Overbeek</t>
  </si>
  <si>
    <t>Tim Copper</t>
  </si>
  <si>
    <t>Marian Gunther</t>
  </si>
  <si>
    <t>Jan de Blecourt</t>
  </si>
  <si>
    <t>Vrijdag 06 Juni</t>
  </si>
  <si>
    <t>Vifemaakthetmogelijk</t>
  </si>
  <si>
    <t>De Kids</t>
  </si>
  <si>
    <t>Werner Vermeulen</t>
  </si>
  <si>
    <t>Dinsdag 10 Juni</t>
  </si>
  <si>
    <t>Dinsdag 17 Juni</t>
  </si>
  <si>
    <t>Verplaatst naar Di. 17 Juni 20.00 uur</t>
  </si>
  <si>
    <t>Vifemaakthemogelijk.nl</t>
  </si>
  <si>
    <t>Donderdag 12 Juni</t>
  </si>
  <si>
    <t xml:space="preserve">    UITSLAG</t>
  </si>
  <si>
    <t xml:space="preserve">     WEDSTRIJD</t>
  </si>
  <si>
    <t xml:space="preserve">      UITSLAG</t>
  </si>
  <si>
    <t xml:space="preserve">     PENALTY'S</t>
  </si>
  <si>
    <t>was eerst Vrijdag 13 Juni</t>
  </si>
  <si>
    <t>op 13/6 Spanje - Nederland</t>
  </si>
  <si>
    <t>Was eerst Vrijdag 13 Juni</t>
  </si>
  <si>
    <t>Op 13/6 Spanje - Nederland</t>
  </si>
  <si>
    <t xml:space="preserve">              DOELPUNTEN</t>
  </si>
  <si>
    <t>2</t>
  </si>
  <si>
    <t>5</t>
  </si>
  <si>
    <t>0</t>
  </si>
  <si>
    <t>4</t>
  </si>
  <si>
    <t>15</t>
  </si>
  <si>
    <t>vv Vianen, terug getrokken.</t>
  </si>
  <si>
    <t>1</t>
  </si>
  <si>
    <t>3</t>
  </si>
  <si>
    <t>wedstrijd vervallen</t>
  </si>
  <si>
    <t>Team Kroezen</t>
  </si>
  <si>
    <t>Zaterdag 21 Juni</t>
  </si>
  <si>
    <t>18.00</t>
  </si>
  <si>
    <t>nr 5 poule 1</t>
  </si>
  <si>
    <t>nr 5 poule 2</t>
  </si>
  <si>
    <t>nr 6 poule 2</t>
  </si>
  <si>
    <t>18.30</t>
  </si>
  <si>
    <t>nr 4 poule 1</t>
  </si>
  <si>
    <t>nr 4 poule 2</t>
  </si>
  <si>
    <t>nr 2 poule 1</t>
  </si>
  <si>
    <t>nr 2 poule 2</t>
  </si>
  <si>
    <t>nr 1 poule 1</t>
  </si>
  <si>
    <t>nr 1 poule 2</t>
  </si>
  <si>
    <t>nr 3 poule 1</t>
  </si>
  <si>
    <t>nr 3 poule 2</t>
  </si>
  <si>
    <t>plaats</t>
  </si>
  <si>
    <t>9 t/m 11</t>
  </si>
  <si>
    <t>3b</t>
  </si>
  <si>
    <t>7 t/m 9</t>
  </si>
  <si>
    <t>nr 7</t>
  </si>
  <si>
    <t>nr 6</t>
  </si>
  <si>
    <t>nr 5</t>
  </si>
  <si>
    <t xml:space="preserve">nr 5 </t>
  </si>
  <si>
    <t>nr 3</t>
  </si>
  <si>
    <t>nr4</t>
  </si>
  <si>
    <t>nr 1</t>
  </si>
  <si>
    <t>nr 2</t>
  </si>
  <si>
    <t>finale</t>
  </si>
  <si>
    <t>7e- 8e plaats</t>
  </si>
  <si>
    <t>5e - 6e plaats</t>
  </si>
  <si>
    <t>3e - 4e 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</si>
</sst>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hadow/>
      <sz val="54"/>
      <color rgb="FF0066CC"/>
      <name val="Impact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2" fillId="0" borderId="0" xfId="0" applyFont="1" applyAlignment="1">
      <alignment horizontal="center" readingOrder="1"/>
    </xf>
    <xf numFmtId="0" fontId="3" fillId="0" borderId="0" xfId="0" applyFont="1"/>
    <xf numFmtId="0" fontId="0" fillId="0" borderId="1" xfId="0" applyBorder="1"/>
    <xf numFmtId="16" fontId="0" fillId="0" borderId="2" xfId="0" applyNumberFormat="1" applyBorder="1"/>
    <xf numFmtId="0" fontId="0" fillId="2" borderId="3" xfId="0" applyFill="1" applyBorder="1"/>
    <xf numFmtId="0" fontId="0" fillId="2" borderId="2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4" fillId="0" borderId="21" xfId="0" applyFont="1" applyFill="1" applyBorder="1" applyAlignment="1">
      <alignment horizontal="left"/>
    </xf>
    <xf numFmtId="0" fontId="4" fillId="0" borderId="23" xfId="0" applyFont="1" applyFill="1" applyBorder="1" applyAlignment="1">
      <alignment horizontal="left"/>
    </xf>
    <xf numFmtId="0" fontId="4" fillId="0" borderId="25" xfId="0" applyFont="1" applyFill="1" applyBorder="1" applyAlignment="1">
      <alignment horizontal="left"/>
    </xf>
    <xf numFmtId="0" fontId="0" fillId="0" borderId="21" xfId="0" applyBorder="1"/>
    <xf numFmtId="0" fontId="0" fillId="0" borderId="25" xfId="0" applyBorder="1"/>
    <xf numFmtId="0" fontId="3" fillId="0" borderId="1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15" fontId="0" fillId="0" borderId="27" xfId="0" applyNumberFormat="1" applyBorder="1"/>
    <xf numFmtId="15" fontId="0" fillId="0" borderId="28" xfId="0" applyNumberFormat="1" applyBorder="1" applyAlignment="1">
      <alignment horizontal="left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0" fillId="0" borderId="32" xfId="0" applyBorder="1"/>
    <xf numFmtId="0" fontId="0" fillId="0" borderId="0" xfId="0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15" xfId="0" applyBorder="1"/>
    <xf numFmtId="0" fontId="0" fillId="0" borderId="17" xfId="0" applyBorder="1"/>
    <xf numFmtId="0" fontId="0" fillId="0" borderId="10" xfId="0" applyBorder="1"/>
    <xf numFmtId="0" fontId="0" fillId="0" borderId="14" xfId="0" applyBorder="1"/>
    <xf numFmtId="0" fontId="0" fillId="0" borderId="9" xfId="0" applyBorder="1"/>
    <xf numFmtId="0" fontId="1" fillId="0" borderId="29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0" fillId="0" borderId="31" xfId="0" applyBorder="1"/>
    <xf numFmtId="15" fontId="0" fillId="0" borderId="28" xfId="0" applyNumberForma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49" fontId="0" fillId="0" borderId="0" xfId="0" applyNumberFormat="1"/>
    <xf numFmtId="0" fontId="3" fillId="0" borderId="0" xfId="0" applyFont="1" applyFill="1" applyBorder="1" applyAlignment="1">
      <alignment horizontal="center"/>
    </xf>
    <xf numFmtId="0" fontId="0" fillId="0" borderId="23" xfId="0" applyBorder="1"/>
    <xf numFmtId="0" fontId="0" fillId="0" borderId="35" xfId="0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49" fontId="0" fillId="0" borderId="15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3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3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/>
    <xf numFmtId="16" fontId="5" fillId="0" borderId="2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49" fontId="0" fillId="0" borderId="21" xfId="0" applyNumberFormat="1" applyBorder="1" applyAlignment="1">
      <alignment horizontal="center"/>
    </xf>
    <xf numFmtId="49" fontId="0" fillId="0" borderId="36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23" xfId="0" applyNumberFormat="1" applyBorder="1" applyAlignment="1">
      <alignment horizontal="left"/>
    </xf>
    <xf numFmtId="49" fontId="0" fillId="0" borderId="25" xfId="0" applyNumberFormat="1" applyBorder="1" applyAlignment="1">
      <alignment horizontal="center"/>
    </xf>
    <xf numFmtId="49" fontId="0" fillId="0" borderId="37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5" xfId="0" applyNumberFormat="1" applyBorder="1" applyAlignment="1">
      <alignment horizontal="center"/>
    </xf>
    <xf numFmtId="0" fontId="0" fillId="3" borderId="35" xfId="0" applyNumberForma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5" borderId="0" xfId="0" applyFont="1" applyFill="1" applyBorder="1"/>
    <xf numFmtId="0" fontId="0" fillId="5" borderId="0" xfId="0" applyFill="1" applyBorder="1"/>
    <xf numFmtId="0" fontId="0" fillId="5" borderId="0" xfId="0" applyFill="1"/>
    <xf numFmtId="0" fontId="0" fillId="5" borderId="0" xfId="0" applyFill="1" applyBorder="1" applyAlignment="1">
      <alignment horizontal="left"/>
    </xf>
    <xf numFmtId="0" fontId="0" fillId="5" borderId="0" xfId="0" applyFill="1" applyBorder="1" applyAlignment="1">
      <alignment horizontal="center"/>
    </xf>
    <xf numFmtId="0" fontId="0" fillId="5" borderId="0" xfId="0" applyFill="1" applyAlignment="1">
      <alignment horizontal="center"/>
    </xf>
    <xf numFmtId="16" fontId="6" fillId="5" borderId="2" xfId="0" applyNumberFormat="1" applyFont="1" applyFill="1" applyBorder="1"/>
    <xf numFmtId="16" fontId="1" fillId="5" borderId="2" xfId="0" applyNumberFormat="1" applyFont="1" applyFill="1" applyBorder="1"/>
    <xf numFmtId="0" fontId="3" fillId="0" borderId="2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" fillId="0" borderId="0" xfId="0" applyFont="1"/>
    <xf numFmtId="0" fontId="0" fillId="0" borderId="21" xfId="0" applyNumberFormat="1" applyBorder="1" applyAlignment="1">
      <alignment horizontal="center"/>
    </xf>
    <xf numFmtId="0" fontId="0" fillId="0" borderId="36" xfId="0" applyNumberFormat="1" applyBorder="1" applyAlignment="1">
      <alignment horizontal="center"/>
    </xf>
    <xf numFmtId="0" fontId="0" fillId="6" borderId="36" xfId="0" applyNumberFormat="1" applyFill="1" applyBorder="1" applyAlignment="1">
      <alignment horizontal="center"/>
    </xf>
    <xf numFmtId="0" fontId="0" fillId="0" borderId="23" xfId="0" applyNumberFormat="1" applyBorder="1" applyAlignment="1">
      <alignment horizontal="center"/>
    </xf>
    <xf numFmtId="0" fontId="0" fillId="6" borderId="35" xfId="0" applyNumberFormat="1" applyFill="1" applyBorder="1" applyAlignment="1">
      <alignment horizontal="center"/>
    </xf>
    <xf numFmtId="0" fontId="0" fillId="0" borderId="25" xfId="0" applyNumberFormat="1" applyBorder="1" applyAlignment="1">
      <alignment horizontal="center"/>
    </xf>
    <xf numFmtId="0" fontId="0" fillId="0" borderId="37" xfId="0" applyNumberFormat="1" applyBorder="1" applyAlignment="1">
      <alignment horizontal="center"/>
    </xf>
    <xf numFmtId="0" fontId="0" fillId="6" borderId="37" xfId="0" applyNumberFormat="1" applyFill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6" borderId="38" xfId="0" applyFill="1" applyBorder="1" applyAlignment="1">
      <alignment horizontal="center"/>
    </xf>
    <xf numFmtId="0" fontId="0" fillId="6" borderId="43" xfId="0" applyFill="1" applyBorder="1" applyAlignment="1">
      <alignment horizontal="center"/>
    </xf>
    <xf numFmtId="0" fontId="1" fillId="7" borderId="22" xfId="0" applyFont="1" applyFill="1" applyBorder="1" applyAlignment="1">
      <alignment horizontal="center"/>
    </xf>
    <xf numFmtId="0" fontId="1" fillId="7" borderId="24" xfId="0" applyFont="1" applyFill="1" applyBorder="1" applyAlignment="1">
      <alignment horizontal="center"/>
    </xf>
    <xf numFmtId="0" fontId="1" fillId="7" borderId="26" xfId="0" applyFont="1" applyFill="1" applyBorder="1" applyAlignment="1">
      <alignment horizontal="center"/>
    </xf>
    <xf numFmtId="0" fontId="0" fillId="0" borderId="44" xfId="0" applyNumberFormat="1" applyBorder="1" applyAlignment="1">
      <alignment horizontal="center"/>
    </xf>
    <xf numFmtId="0" fontId="0" fillId="0" borderId="44" xfId="0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0" fillId="0" borderId="46" xfId="0" applyNumberFormat="1" applyBorder="1" applyAlignment="1">
      <alignment horizontal="center"/>
    </xf>
    <xf numFmtId="0" fontId="0" fillId="0" borderId="47" xfId="0" applyNumberFormat="1" applyBorder="1" applyAlignment="1">
      <alignment horizontal="center"/>
    </xf>
    <xf numFmtId="0" fontId="0" fillId="6" borderId="47" xfId="0" applyNumberFormat="1" applyFill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49" xfId="0" applyNumberFormat="1" applyBorder="1" applyAlignment="1">
      <alignment horizontal="center"/>
    </xf>
    <xf numFmtId="0" fontId="0" fillId="0" borderId="50" xfId="0" applyNumberFormat="1" applyBorder="1" applyAlignment="1">
      <alignment horizontal="center"/>
    </xf>
    <xf numFmtId="0" fontId="0" fillId="6" borderId="50" xfId="0" applyNumberFormat="1" applyFill="1" applyBorder="1" applyAlignment="1">
      <alignment horizontal="center"/>
    </xf>
    <xf numFmtId="49" fontId="0" fillId="0" borderId="50" xfId="0" applyNumberFormat="1" applyBorder="1" applyAlignment="1">
      <alignment horizontal="center"/>
    </xf>
    <xf numFmtId="49" fontId="0" fillId="0" borderId="51" xfId="0" applyNumberForma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1" fillId="7" borderId="51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49" fontId="0" fillId="0" borderId="49" xfId="0" applyNumberForma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8" fillId="0" borderId="23" xfId="0" applyFont="1" applyBorder="1" applyAlignment="1">
      <alignment horizontal="center"/>
    </xf>
    <xf numFmtId="0" fontId="1" fillId="8" borderId="36" xfId="0" applyNumberFormat="1" applyFont="1" applyFill="1" applyBorder="1" applyAlignment="1">
      <alignment horizontal="center"/>
    </xf>
    <xf numFmtId="0" fontId="1" fillId="8" borderId="47" xfId="0" applyNumberFormat="1" applyFont="1" applyFill="1" applyBorder="1" applyAlignment="1">
      <alignment horizontal="center"/>
    </xf>
    <xf numFmtId="0" fontId="1" fillId="8" borderId="35" xfId="0" applyNumberFormat="1" applyFont="1" applyFill="1" applyBorder="1" applyAlignment="1">
      <alignment horizontal="center"/>
    </xf>
    <xf numFmtId="0" fontId="1" fillId="8" borderId="50" xfId="0" applyNumberFormat="1" applyFont="1" applyFill="1" applyBorder="1" applyAlignment="1">
      <alignment horizontal="center"/>
    </xf>
    <xf numFmtId="0" fontId="1" fillId="8" borderId="37" xfId="0" applyNumberFormat="1" applyFont="1" applyFill="1" applyBorder="1" applyAlignment="1">
      <alignment horizontal="center"/>
    </xf>
    <xf numFmtId="0" fontId="1" fillId="8" borderId="35" xfId="0" applyFont="1" applyFill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36" xfId="0" applyBorder="1"/>
    <xf numFmtId="0" fontId="5" fillId="0" borderId="37" xfId="0" applyFont="1" applyBorder="1" applyAlignment="1">
      <alignment horizontal="center"/>
    </xf>
    <xf numFmtId="0" fontId="0" fillId="0" borderId="37" xfId="0" applyBorder="1"/>
    <xf numFmtId="0" fontId="0" fillId="0" borderId="37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9525</xdr:rowOff>
    </xdr:from>
    <xdr:to>
      <xdr:col>1</xdr:col>
      <xdr:colOff>161924</xdr:colOff>
      <xdr:row>3</xdr:row>
      <xdr:rowOff>28575</xdr:rowOff>
    </xdr:to>
    <xdr:pic>
      <xdr:nvPicPr>
        <xdr:cNvPr id="2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200025"/>
          <a:ext cx="1266824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0</xdr:row>
      <xdr:rowOff>133349</xdr:rowOff>
    </xdr:from>
    <xdr:to>
      <xdr:col>1</xdr:col>
      <xdr:colOff>28575</xdr:colOff>
      <xdr:row>3</xdr:row>
      <xdr:rowOff>163430</xdr:rowOff>
    </xdr:to>
    <xdr:pic>
      <xdr:nvPicPr>
        <xdr:cNvPr id="2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4" y="133349"/>
          <a:ext cx="933451" cy="1249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163656</xdr:colOff>
      <xdr:row>1</xdr:row>
      <xdr:rowOff>40697</xdr:rowOff>
    </xdr:from>
    <xdr:to>
      <xdr:col>1</xdr:col>
      <xdr:colOff>258906</xdr:colOff>
      <xdr:row>5</xdr:row>
      <xdr:rowOff>183572</xdr:rowOff>
    </xdr:to>
    <xdr:pic>
      <xdr:nvPicPr>
        <xdr:cNvPr id="2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656" y="231197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17</xdr:row>
      <xdr:rowOff>161925</xdr:rowOff>
    </xdr:from>
    <xdr:to>
      <xdr:col>1</xdr:col>
      <xdr:colOff>371475</xdr:colOff>
      <xdr:row>22</xdr:row>
      <xdr:rowOff>114300</xdr:rowOff>
    </xdr:to>
    <xdr:pic>
      <xdr:nvPicPr>
        <xdr:cNvPr id="3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34766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35</xdr:row>
      <xdr:rowOff>0</xdr:rowOff>
    </xdr:from>
    <xdr:to>
      <xdr:col>1</xdr:col>
      <xdr:colOff>432088</xdr:colOff>
      <xdr:row>39</xdr:row>
      <xdr:rowOff>88323</xdr:rowOff>
    </xdr:to>
    <xdr:pic>
      <xdr:nvPicPr>
        <xdr:cNvPr id="4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6819900"/>
          <a:ext cx="990600" cy="859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129021</xdr:colOff>
      <xdr:row>51</xdr:row>
      <xdr:rowOff>129887</xdr:rowOff>
    </xdr:from>
    <xdr:to>
      <xdr:col>1</xdr:col>
      <xdr:colOff>224271</xdr:colOff>
      <xdr:row>56</xdr:row>
      <xdr:rowOff>53687</xdr:rowOff>
    </xdr:to>
    <xdr:pic>
      <xdr:nvPicPr>
        <xdr:cNvPr id="5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021" y="10073987"/>
          <a:ext cx="9906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68</xdr:row>
      <xdr:rowOff>0</xdr:rowOff>
    </xdr:from>
    <xdr:to>
      <xdr:col>1</xdr:col>
      <xdr:colOff>432088</xdr:colOff>
      <xdr:row>72</xdr:row>
      <xdr:rowOff>88323</xdr:rowOff>
    </xdr:to>
    <xdr:pic>
      <xdr:nvPicPr>
        <xdr:cNvPr id="6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13258800"/>
          <a:ext cx="990600" cy="859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146339</xdr:colOff>
      <xdr:row>84</xdr:row>
      <xdr:rowOff>112568</xdr:rowOff>
    </xdr:from>
    <xdr:to>
      <xdr:col>1</xdr:col>
      <xdr:colOff>241589</xdr:colOff>
      <xdr:row>89</xdr:row>
      <xdr:rowOff>36368</xdr:rowOff>
    </xdr:to>
    <xdr:pic>
      <xdr:nvPicPr>
        <xdr:cNvPr id="7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339" y="16495568"/>
          <a:ext cx="9906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163656</xdr:colOff>
      <xdr:row>100</xdr:row>
      <xdr:rowOff>83994</xdr:rowOff>
    </xdr:from>
    <xdr:to>
      <xdr:col>1</xdr:col>
      <xdr:colOff>258906</xdr:colOff>
      <xdr:row>105</xdr:row>
      <xdr:rowOff>36369</xdr:rowOff>
    </xdr:to>
    <xdr:pic>
      <xdr:nvPicPr>
        <xdr:cNvPr id="8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656" y="19591194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172316</xdr:colOff>
      <xdr:row>117</xdr:row>
      <xdr:rowOff>170584</xdr:rowOff>
    </xdr:from>
    <xdr:to>
      <xdr:col>1</xdr:col>
      <xdr:colOff>267566</xdr:colOff>
      <xdr:row>122</xdr:row>
      <xdr:rowOff>122959</xdr:rowOff>
    </xdr:to>
    <xdr:pic>
      <xdr:nvPicPr>
        <xdr:cNvPr id="9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316" y="22992484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198293</xdr:colOff>
      <xdr:row>132</xdr:row>
      <xdr:rowOff>164522</xdr:rowOff>
    </xdr:from>
    <xdr:to>
      <xdr:col>1</xdr:col>
      <xdr:colOff>293543</xdr:colOff>
      <xdr:row>137</xdr:row>
      <xdr:rowOff>62345</xdr:rowOff>
    </xdr:to>
    <xdr:pic>
      <xdr:nvPicPr>
        <xdr:cNvPr id="10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293" y="25920122"/>
          <a:ext cx="990600" cy="859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149</xdr:row>
      <xdr:rowOff>161925</xdr:rowOff>
    </xdr:from>
    <xdr:to>
      <xdr:col>1</xdr:col>
      <xdr:colOff>371475</xdr:colOff>
      <xdr:row>154</xdr:row>
      <xdr:rowOff>114300</xdr:rowOff>
    </xdr:to>
    <xdr:pic>
      <xdr:nvPicPr>
        <xdr:cNvPr id="11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292322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20"/>
  <sheetViews>
    <sheetView topLeftCell="A72" workbookViewId="0">
      <selection activeCell="D92" sqref="D92"/>
    </sheetView>
  </sheetViews>
  <sheetFormatPr defaultColWidth="19.42578125" defaultRowHeight="15" x14ac:dyDescent="0.25"/>
  <cols>
    <col min="2" max="2" width="23.5703125" style="90" customWidth="1"/>
    <col min="4" max="4" width="23.28515625" customWidth="1"/>
    <col min="5" max="5" width="25" customWidth="1"/>
    <col min="6" max="6" width="3.7109375" style="26" customWidth="1"/>
    <col min="7" max="7" width="1.42578125" style="26" customWidth="1"/>
    <col min="8" max="8" width="3.7109375" style="19" customWidth="1"/>
    <col min="9" max="9" width="4.28515625" customWidth="1"/>
    <col min="10" max="10" width="3.7109375" customWidth="1"/>
    <col min="11" max="11" width="1.28515625" customWidth="1"/>
    <col min="12" max="12" width="3.7109375" style="19" customWidth="1"/>
    <col min="13" max="13" width="24" customWidth="1"/>
    <col min="14" max="15" width="6.7109375" style="19" customWidth="1"/>
    <col min="16" max="16" width="1.7109375" style="19" customWidth="1"/>
    <col min="17" max="17" width="6.5703125" style="19" customWidth="1"/>
    <col min="18" max="18" width="6.7109375" style="19" customWidth="1"/>
    <col min="20" max="20" width="21.140625" bestFit="1" customWidth="1"/>
    <col min="21" max="22" width="10.42578125" customWidth="1"/>
    <col min="23" max="23" width="9.85546875" style="136" customWidth="1"/>
    <col min="24" max="24" width="1.42578125" customWidth="1"/>
    <col min="25" max="26" width="6.7109375" customWidth="1"/>
    <col min="27" max="27" width="5.85546875" customWidth="1"/>
    <col min="28" max="28" width="1.28515625" customWidth="1"/>
    <col min="29" max="30" width="6.7109375" customWidth="1"/>
    <col min="31" max="31" width="6.42578125" customWidth="1"/>
  </cols>
  <sheetData>
    <row r="2" spans="1:12" ht="66" x14ac:dyDescent="0.8">
      <c r="C2" s="1" t="s">
        <v>45</v>
      </c>
    </row>
    <row r="8" spans="1:12" ht="15.75" thickBot="1" x14ac:dyDescent="0.3">
      <c r="D8" t="s">
        <v>0</v>
      </c>
      <c r="E8" t="s">
        <v>1</v>
      </c>
      <c r="J8" s="69"/>
      <c r="L8" s="84"/>
    </row>
    <row r="9" spans="1:12" x14ac:dyDescent="0.25">
      <c r="C9">
        <v>1</v>
      </c>
      <c r="D9" s="63" t="s">
        <v>107</v>
      </c>
      <c r="E9" s="64" t="s">
        <v>23</v>
      </c>
      <c r="J9" s="69"/>
      <c r="L9" s="84"/>
    </row>
    <row r="10" spans="1:12" x14ac:dyDescent="0.25">
      <c r="C10">
        <v>2</v>
      </c>
      <c r="D10" s="183" t="s">
        <v>106</v>
      </c>
      <c r="E10" s="66" t="s">
        <v>53</v>
      </c>
      <c r="J10" s="69"/>
      <c r="L10" s="84"/>
    </row>
    <row r="11" spans="1:12" x14ac:dyDescent="0.25">
      <c r="C11">
        <v>3</v>
      </c>
      <c r="D11" s="65" t="s">
        <v>24</v>
      </c>
      <c r="E11" s="66" t="s">
        <v>3</v>
      </c>
      <c r="J11" s="69"/>
      <c r="L11" s="84"/>
    </row>
    <row r="12" spans="1:12" x14ac:dyDescent="0.25">
      <c r="C12">
        <v>4</v>
      </c>
      <c r="D12" s="65" t="s">
        <v>54</v>
      </c>
      <c r="E12" s="66" t="s">
        <v>6</v>
      </c>
      <c r="H12" s="84"/>
      <c r="I12" s="69"/>
      <c r="J12" s="69"/>
      <c r="K12" s="69"/>
      <c r="L12" s="84"/>
    </row>
    <row r="13" spans="1:12" x14ac:dyDescent="0.25">
      <c r="C13">
        <v>5</v>
      </c>
      <c r="D13" s="65" t="s">
        <v>50</v>
      </c>
      <c r="E13" s="66" t="s">
        <v>81</v>
      </c>
      <c r="H13" s="84"/>
      <c r="I13" s="69"/>
      <c r="J13" s="69"/>
      <c r="K13" s="69"/>
      <c r="L13" s="84"/>
    </row>
    <row r="14" spans="1:12" ht="15.75" thickBot="1" x14ac:dyDescent="0.3">
      <c r="C14">
        <v>6</v>
      </c>
      <c r="D14" s="67" t="s">
        <v>2</v>
      </c>
      <c r="E14" s="68" t="s">
        <v>5</v>
      </c>
      <c r="K14" s="69"/>
      <c r="L14" s="84"/>
    </row>
    <row r="15" spans="1:12" x14ac:dyDescent="0.25">
      <c r="D15" s="36"/>
      <c r="K15" s="69"/>
      <c r="L15" s="84"/>
    </row>
    <row r="16" spans="1:12" x14ac:dyDescent="0.25">
      <c r="A16" t="s">
        <v>103</v>
      </c>
      <c r="D16" s="36"/>
      <c r="K16" s="69"/>
      <c r="L16" s="84"/>
    </row>
    <row r="17" spans="1:31" ht="15.75" thickBot="1" x14ac:dyDescent="0.3">
      <c r="B17" s="2"/>
      <c r="K17" s="69"/>
      <c r="L17" s="84"/>
    </row>
    <row r="18" spans="1:31" ht="15.75" thickBot="1" x14ac:dyDescent="0.3">
      <c r="A18" s="3" t="s">
        <v>7</v>
      </c>
      <c r="B18" s="91" t="s">
        <v>46</v>
      </c>
      <c r="C18" s="5"/>
      <c r="D18" s="5"/>
      <c r="E18" s="6"/>
      <c r="F18" s="26" t="s">
        <v>89</v>
      </c>
      <c r="H18" s="84"/>
      <c r="I18" s="69"/>
      <c r="J18" s="69" t="s">
        <v>91</v>
      </c>
      <c r="K18" s="69"/>
      <c r="L18" s="84"/>
      <c r="N18" s="19" t="s">
        <v>57</v>
      </c>
      <c r="Q18" s="19" t="s">
        <v>57</v>
      </c>
    </row>
    <row r="19" spans="1:31" ht="15.75" thickBot="1" x14ac:dyDescent="0.3">
      <c r="A19" s="23" t="s">
        <v>8</v>
      </c>
      <c r="B19" s="92" t="s">
        <v>9</v>
      </c>
      <c r="C19" s="24" t="s">
        <v>10</v>
      </c>
      <c r="D19" s="24" t="s">
        <v>11</v>
      </c>
      <c r="E19" s="25" t="s">
        <v>12</v>
      </c>
      <c r="F19" s="74" t="s">
        <v>90</v>
      </c>
      <c r="G19" s="10"/>
      <c r="H19" s="84"/>
      <c r="I19" s="69"/>
      <c r="J19" s="69" t="s">
        <v>92</v>
      </c>
      <c r="K19" s="69"/>
      <c r="L19" s="84"/>
      <c r="N19" s="19" t="s">
        <v>56</v>
      </c>
      <c r="Q19" s="19" t="s">
        <v>66</v>
      </c>
      <c r="U19" s="19"/>
      <c r="V19" s="19"/>
      <c r="W19" s="27"/>
      <c r="X19" s="19"/>
      <c r="Y19" s="48" t="s">
        <v>97</v>
      </c>
      <c r="Z19" s="19"/>
      <c r="AA19" s="19"/>
      <c r="AB19" s="19"/>
      <c r="AC19" s="48" t="s">
        <v>65</v>
      </c>
      <c r="AD19" s="19"/>
      <c r="AE19" s="19"/>
    </row>
    <row r="20" spans="1:31" x14ac:dyDescent="0.25">
      <c r="A20" s="23" t="s">
        <v>13</v>
      </c>
      <c r="B20" s="88" t="s">
        <v>14</v>
      </c>
      <c r="C20" s="24" t="s">
        <v>51</v>
      </c>
      <c r="D20" s="24" t="str">
        <f>D9</f>
        <v>Team Kroezen</v>
      </c>
      <c r="E20" s="160" t="str">
        <f>D10</f>
        <v>wedstrijd vervallen</v>
      </c>
      <c r="F20" s="105"/>
      <c r="G20" s="106" t="s">
        <v>72</v>
      </c>
      <c r="H20" s="145"/>
      <c r="I20" s="69"/>
      <c r="J20" s="105"/>
      <c r="K20" s="106" t="s">
        <v>72</v>
      </c>
      <c r="L20" s="145"/>
      <c r="N20" s="117"/>
      <c r="O20" s="118"/>
      <c r="P20" s="157"/>
      <c r="Q20" s="118"/>
      <c r="R20" s="119"/>
      <c r="U20" s="19" t="s">
        <v>56</v>
      </c>
      <c r="V20" s="19" t="s">
        <v>59</v>
      </c>
      <c r="W20" s="27" t="s">
        <v>60</v>
      </c>
      <c r="X20" s="19"/>
      <c r="Y20" s="48" t="s">
        <v>61</v>
      </c>
      <c r="Z20" s="19"/>
      <c r="AA20" s="19" t="s">
        <v>64</v>
      </c>
      <c r="AB20" s="19"/>
      <c r="AC20" s="48" t="s">
        <v>66</v>
      </c>
      <c r="AD20" s="19"/>
      <c r="AE20" s="19" t="s">
        <v>64</v>
      </c>
    </row>
    <row r="21" spans="1:31" ht="15.75" thickBot="1" x14ac:dyDescent="0.3">
      <c r="A21" s="11"/>
      <c r="B21" s="89" t="s">
        <v>15</v>
      </c>
      <c r="C21" s="12" t="s">
        <v>51</v>
      </c>
      <c r="D21" s="12" t="str">
        <f>D11</f>
        <v>FC Benidorm</v>
      </c>
      <c r="E21" s="12" t="str">
        <f>D12</f>
        <v>Old Orange</v>
      </c>
      <c r="F21" s="107" t="s">
        <v>105</v>
      </c>
      <c r="G21" s="78" t="s">
        <v>72</v>
      </c>
      <c r="H21" s="146" t="s">
        <v>98</v>
      </c>
      <c r="I21" s="69"/>
      <c r="J21" s="107" t="s">
        <v>99</v>
      </c>
      <c r="K21" s="78" t="s">
        <v>72</v>
      </c>
      <c r="L21" s="146" t="s">
        <v>101</v>
      </c>
      <c r="N21" s="120">
        <v>4</v>
      </c>
      <c r="O21" s="72">
        <v>0</v>
      </c>
      <c r="P21" s="158"/>
      <c r="Q21" s="72">
        <v>1</v>
      </c>
      <c r="R21" s="121">
        <v>0</v>
      </c>
      <c r="U21" s="19" t="s">
        <v>57</v>
      </c>
      <c r="V21" s="19" t="s">
        <v>57</v>
      </c>
      <c r="W21" s="27" t="s">
        <v>57</v>
      </c>
      <c r="X21" s="19"/>
      <c r="Y21" s="19" t="s">
        <v>62</v>
      </c>
      <c r="Z21" s="19" t="s">
        <v>63</v>
      </c>
      <c r="AA21" s="19"/>
      <c r="AB21" s="19"/>
      <c r="AC21" s="19" t="s">
        <v>62</v>
      </c>
      <c r="AD21" s="19" t="s">
        <v>63</v>
      </c>
      <c r="AE21" s="19"/>
    </row>
    <row r="22" spans="1:31" x14ac:dyDescent="0.25">
      <c r="A22" s="13"/>
      <c r="B22" s="14" t="s">
        <v>16</v>
      </c>
      <c r="C22" s="15" t="s">
        <v>51</v>
      </c>
      <c r="D22" s="15" t="str">
        <f>D13</f>
        <v>Trimploeg</v>
      </c>
      <c r="E22" s="15" t="str">
        <f>D14</f>
        <v>GVV Geldermalsen</v>
      </c>
      <c r="F22" s="107" t="s">
        <v>98</v>
      </c>
      <c r="G22" s="78" t="s">
        <v>72</v>
      </c>
      <c r="H22" s="146" t="s">
        <v>98</v>
      </c>
      <c r="I22" s="69"/>
      <c r="J22" s="107" t="s">
        <v>98</v>
      </c>
      <c r="K22" s="78" t="s">
        <v>72</v>
      </c>
      <c r="L22" s="146" t="s">
        <v>99</v>
      </c>
      <c r="N22" s="120">
        <v>2</v>
      </c>
      <c r="O22" s="72">
        <v>2</v>
      </c>
      <c r="P22" s="158"/>
      <c r="Q22" s="72">
        <v>0</v>
      </c>
      <c r="R22" s="121">
        <v>1</v>
      </c>
      <c r="T22" s="133" t="s">
        <v>24</v>
      </c>
      <c r="U22" s="137">
        <f>N21+O34+O42+N52+O61</f>
        <v>4</v>
      </c>
      <c r="V22" s="138">
        <f>Q21+R34+R42+Q52+R61</f>
        <v>1</v>
      </c>
      <c r="W22" s="184">
        <f t="shared" ref="W22:W27" si="0">U22+V22</f>
        <v>5</v>
      </c>
      <c r="X22" s="139"/>
      <c r="Y22" s="106">
        <f>F21+H34+H42+F52+H61</f>
        <v>3</v>
      </c>
      <c r="Z22" s="106">
        <f>H21+F34+F42+H52+F61</f>
        <v>2</v>
      </c>
      <c r="AA22" s="106">
        <f t="shared" ref="AA22:AA27" si="1">Y22-Z22</f>
        <v>1</v>
      </c>
      <c r="AB22" s="139"/>
      <c r="AC22" s="106">
        <f>J21+L34+L42+J52+L61</f>
        <v>5</v>
      </c>
      <c r="AD22" s="106">
        <f>L21+J34+J42+L52+H61</f>
        <v>4</v>
      </c>
      <c r="AE22" s="145">
        <f t="shared" ref="AE22:AE27" si="2">AC22-AD22</f>
        <v>1</v>
      </c>
    </row>
    <row r="23" spans="1:31" x14ac:dyDescent="0.25">
      <c r="A23" s="11" t="s">
        <v>17</v>
      </c>
      <c r="B23" s="89" t="s">
        <v>19</v>
      </c>
      <c r="C23" s="12" t="s">
        <v>52</v>
      </c>
      <c r="D23" s="12" t="str">
        <f>E9</f>
        <v>JSV Nieuwegein</v>
      </c>
      <c r="E23" s="12" t="str">
        <f>E10</f>
        <v>Op de Haven</v>
      </c>
      <c r="F23" s="107" t="s">
        <v>98</v>
      </c>
      <c r="G23" s="78" t="s">
        <v>72</v>
      </c>
      <c r="H23" s="146" t="s">
        <v>104</v>
      </c>
      <c r="I23" s="69"/>
      <c r="J23" s="107" t="s">
        <v>98</v>
      </c>
      <c r="K23" s="78" t="s">
        <v>72</v>
      </c>
      <c r="L23" s="146" t="s">
        <v>105</v>
      </c>
      <c r="N23" s="120">
        <v>4</v>
      </c>
      <c r="O23" s="72">
        <v>0</v>
      </c>
      <c r="P23" s="158"/>
      <c r="Q23" s="72">
        <v>0</v>
      </c>
      <c r="R23" s="121">
        <v>1</v>
      </c>
      <c r="T23" s="164" t="s">
        <v>2</v>
      </c>
      <c r="U23" s="165">
        <f>O22+O32+N41+O52+O60</f>
        <v>2</v>
      </c>
      <c r="V23" s="166">
        <f>R22+R32+Q41+R52+R60</f>
        <v>1</v>
      </c>
      <c r="W23" s="185">
        <f t="shared" si="0"/>
        <v>3</v>
      </c>
      <c r="X23" s="167"/>
      <c r="Y23" s="168">
        <f>H22+H32+F41+H52+H60</f>
        <v>2</v>
      </c>
      <c r="Z23" s="168">
        <f>F22+F32+H41+F52+F60</f>
        <v>2</v>
      </c>
      <c r="AA23" s="168">
        <f t="shared" si="1"/>
        <v>0</v>
      </c>
      <c r="AB23" s="167"/>
      <c r="AC23" s="168">
        <f>L22+L32+J41+L52+L60</f>
        <v>5</v>
      </c>
      <c r="AD23" s="168">
        <f>J22+J32+L41+J52+J60</f>
        <v>2</v>
      </c>
      <c r="AE23" s="169">
        <f t="shared" si="2"/>
        <v>3</v>
      </c>
    </row>
    <row r="24" spans="1:31" x14ac:dyDescent="0.25">
      <c r="A24" s="11"/>
      <c r="B24" s="89"/>
      <c r="C24" s="12" t="s">
        <v>52</v>
      </c>
      <c r="D24" s="12" t="str">
        <f>E11</f>
        <v>Team Mesu</v>
      </c>
      <c r="E24" s="12" t="str">
        <f>E12</f>
        <v>The Henk Shuffle</v>
      </c>
      <c r="F24" s="108" t="s">
        <v>86</v>
      </c>
      <c r="G24" s="78"/>
      <c r="H24" s="146"/>
      <c r="I24" s="69"/>
      <c r="J24" s="108"/>
      <c r="K24" s="78"/>
      <c r="L24" s="146"/>
      <c r="N24" s="120"/>
      <c r="O24" s="72"/>
      <c r="P24" s="158"/>
      <c r="Q24" s="72"/>
      <c r="R24" s="121"/>
      <c r="T24" s="134" t="s">
        <v>50</v>
      </c>
      <c r="U24" s="140">
        <f>N22+O35+N42+O54+O62</f>
        <v>2</v>
      </c>
      <c r="V24" s="115">
        <f>Q22+R35+Q42+R54+R62</f>
        <v>0</v>
      </c>
      <c r="W24" s="186">
        <f t="shared" si="0"/>
        <v>2</v>
      </c>
      <c r="X24" s="141"/>
      <c r="Y24" s="78">
        <f>F22+H35+F42+H54+H62</f>
        <v>2</v>
      </c>
      <c r="Z24" s="78">
        <f>H22+F35+H42+F54+F62</f>
        <v>2</v>
      </c>
      <c r="AA24" s="78">
        <f t="shared" si="1"/>
        <v>0</v>
      </c>
      <c r="AB24" s="141"/>
      <c r="AC24" s="78">
        <f>J22+L35+J42+L54+L62</f>
        <v>2</v>
      </c>
      <c r="AD24" s="78">
        <f>L22+J35+L42+J54+J62</f>
        <v>5</v>
      </c>
      <c r="AE24" s="146">
        <f t="shared" si="2"/>
        <v>-3</v>
      </c>
    </row>
    <row r="25" spans="1:31" ht="15.75" thickBot="1" x14ac:dyDescent="0.3">
      <c r="A25" s="16"/>
      <c r="B25" s="17" t="s">
        <v>14</v>
      </c>
      <c r="C25" s="18" t="s">
        <v>52</v>
      </c>
      <c r="D25" s="18" t="str">
        <f>E13</f>
        <v>Vifemaakthetmogelijk</v>
      </c>
      <c r="E25" s="18" t="str">
        <f>E14</f>
        <v>t Oude 5e</v>
      </c>
      <c r="F25" s="109" t="s">
        <v>104</v>
      </c>
      <c r="G25" s="110" t="s">
        <v>72</v>
      </c>
      <c r="H25" s="147" t="s">
        <v>105</v>
      </c>
      <c r="I25" s="69"/>
      <c r="J25" s="109" t="s">
        <v>104</v>
      </c>
      <c r="K25" s="110" t="s">
        <v>72</v>
      </c>
      <c r="L25" s="147" t="s">
        <v>105</v>
      </c>
      <c r="N25" s="122">
        <v>0</v>
      </c>
      <c r="O25" s="123">
        <v>4</v>
      </c>
      <c r="P25" s="159"/>
      <c r="Q25" s="123">
        <v>0</v>
      </c>
      <c r="R25" s="124">
        <v>1</v>
      </c>
      <c r="T25" s="170" t="s">
        <v>27</v>
      </c>
      <c r="U25" s="171">
        <f>N20+N34+O40+N54+N60</f>
        <v>0</v>
      </c>
      <c r="V25" s="172">
        <f>Q20+Q34+R40+Q54+Q60</f>
        <v>0</v>
      </c>
      <c r="W25" s="187">
        <f t="shared" si="0"/>
        <v>0</v>
      </c>
      <c r="X25" s="173"/>
      <c r="Y25" s="174">
        <f>F20+F34+H40+F54+F60</f>
        <v>0</v>
      </c>
      <c r="Z25" s="174">
        <f>H20+H34+F40+H54+H60</f>
        <v>0</v>
      </c>
      <c r="AA25" s="174">
        <f t="shared" si="1"/>
        <v>0</v>
      </c>
      <c r="AB25" s="173"/>
      <c r="AC25" s="174">
        <f>J20+J34+L40+J54+J60</f>
        <v>0</v>
      </c>
      <c r="AD25" s="174">
        <f>L20+L34+J40+L54+L60</f>
        <v>0</v>
      </c>
      <c r="AE25" s="175">
        <f t="shared" si="2"/>
        <v>0</v>
      </c>
    </row>
    <row r="26" spans="1:31" x14ac:dyDescent="0.25">
      <c r="A26" s="19"/>
      <c r="B26" s="93"/>
      <c r="C26" s="19"/>
      <c r="D26" s="19"/>
      <c r="E26" s="19"/>
      <c r="H26" s="84"/>
      <c r="I26" s="69"/>
      <c r="J26" s="69"/>
      <c r="K26" s="69"/>
      <c r="L26" s="84"/>
      <c r="T26" s="134" t="s">
        <v>54</v>
      </c>
      <c r="U26" s="140">
        <f>O21+N32+N40+O55+N62</f>
        <v>0</v>
      </c>
      <c r="V26" s="115">
        <f>+R21+Q32+Q40+R55+Q62</f>
        <v>0</v>
      </c>
      <c r="W26" s="186">
        <f t="shared" si="0"/>
        <v>0</v>
      </c>
      <c r="X26" s="141"/>
      <c r="Y26" s="78">
        <f>H21+F32+F40+H55+F62</f>
        <v>2</v>
      </c>
      <c r="Z26" s="78">
        <f>F21+H32+H40+F55+H62</f>
        <v>3</v>
      </c>
      <c r="AA26" s="78">
        <f t="shared" si="1"/>
        <v>-1</v>
      </c>
      <c r="AB26" s="141"/>
      <c r="AC26" s="78">
        <f>L21+J32+J40+L55+J62</f>
        <v>4</v>
      </c>
      <c r="AD26" s="78">
        <f>J21+L32+L40+J55+L62</f>
        <v>5</v>
      </c>
      <c r="AE26" s="146">
        <f t="shared" si="2"/>
        <v>-1</v>
      </c>
    </row>
    <row r="27" spans="1:31" ht="15.75" thickBot="1" x14ac:dyDescent="0.3">
      <c r="H27" s="84"/>
      <c r="I27" s="69"/>
      <c r="J27" s="69"/>
      <c r="K27" s="69"/>
      <c r="L27" s="84"/>
      <c r="T27" s="135"/>
      <c r="U27" s="142">
        <f>O20+N35+O41+N55+N61</f>
        <v>0</v>
      </c>
      <c r="V27" s="143">
        <f>R20+Q35+R41+Q55+Q61</f>
        <v>0</v>
      </c>
      <c r="W27" s="188">
        <f t="shared" si="0"/>
        <v>0</v>
      </c>
      <c r="X27" s="144"/>
      <c r="Y27" s="110">
        <f>H20+F35+H41+F55+F61</f>
        <v>0</v>
      </c>
      <c r="Z27" s="110">
        <f>F20+H35+F41+H55+H61</f>
        <v>0</v>
      </c>
      <c r="AA27" s="110">
        <f t="shared" si="1"/>
        <v>0</v>
      </c>
      <c r="AB27" s="144"/>
      <c r="AC27" s="110">
        <f>L20+J35+L41+J55+J61</f>
        <v>0</v>
      </c>
      <c r="AD27" s="110">
        <f>J20+L35+J41+L55+L61</f>
        <v>0</v>
      </c>
      <c r="AE27" s="147">
        <f t="shared" si="2"/>
        <v>0</v>
      </c>
    </row>
    <row r="28" spans="1:31" ht="15.75" thickBot="1" x14ac:dyDescent="0.3">
      <c r="A28" s="3" t="s">
        <v>7</v>
      </c>
      <c r="B28" s="91" t="s">
        <v>47</v>
      </c>
      <c r="C28" s="5"/>
      <c r="D28" s="5"/>
      <c r="E28" s="6"/>
      <c r="H28" s="84"/>
      <c r="I28" s="69"/>
      <c r="J28" s="69"/>
      <c r="K28" s="69"/>
      <c r="L28" s="84"/>
      <c r="N28" s="19" t="s">
        <v>57</v>
      </c>
      <c r="Q28" s="19" t="s">
        <v>57</v>
      </c>
    </row>
    <row r="29" spans="1:31" ht="15.75" thickBot="1" x14ac:dyDescent="0.3">
      <c r="A29" s="23" t="s">
        <v>8</v>
      </c>
      <c r="B29" s="92" t="s">
        <v>9</v>
      </c>
      <c r="C29" s="24" t="s">
        <v>10</v>
      </c>
      <c r="D29" s="24" t="s">
        <v>11</v>
      </c>
      <c r="E29" s="25" t="s">
        <v>12</v>
      </c>
      <c r="F29" s="10"/>
      <c r="G29" s="10"/>
      <c r="H29" s="84"/>
      <c r="I29" s="69"/>
      <c r="J29" s="69"/>
      <c r="K29" s="69"/>
      <c r="L29" s="84"/>
      <c r="N29" s="19" t="s">
        <v>56</v>
      </c>
      <c r="Q29" s="19" t="s">
        <v>66</v>
      </c>
    </row>
    <row r="30" spans="1:31" x14ac:dyDescent="0.25">
      <c r="A30" s="23" t="s">
        <v>13</v>
      </c>
      <c r="B30" s="92" t="s">
        <v>18</v>
      </c>
      <c r="C30" s="24" t="s">
        <v>52</v>
      </c>
      <c r="D30" s="24" t="str">
        <f>E10</f>
        <v>Op de Haven</v>
      </c>
      <c r="E30" s="25" t="str">
        <f>E13</f>
        <v>Vifemaakthetmogelijk</v>
      </c>
      <c r="F30" s="105"/>
      <c r="G30" s="106" t="s">
        <v>72</v>
      </c>
      <c r="H30" s="145"/>
      <c r="I30" s="69"/>
      <c r="J30" s="105"/>
      <c r="K30" s="106" t="s">
        <v>72</v>
      </c>
      <c r="L30" s="145"/>
      <c r="N30" s="117"/>
      <c r="O30" s="118"/>
      <c r="P30" s="157"/>
      <c r="Q30" s="118"/>
      <c r="R30" s="119"/>
    </row>
    <row r="31" spans="1:31" x14ac:dyDescent="0.25">
      <c r="A31" s="11"/>
      <c r="B31" s="95" t="s">
        <v>19</v>
      </c>
      <c r="C31" s="12" t="s">
        <v>52</v>
      </c>
      <c r="D31" s="12" t="str">
        <f>E12</f>
        <v>The Henk Shuffle</v>
      </c>
      <c r="E31" s="20" t="str">
        <f>E14</f>
        <v>t Oude 5e</v>
      </c>
      <c r="F31" s="107"/>
      <c r="G31" s="78" t="s">
        <v>72</v>
      </c>
      <c r="H31" s="146"/>
      <c r="I31" s="69"/>
      <c r="J31" s="107"/>
      <c r="K31" s="78" t="s">
        <v>72</v>
      </c>
      <c r="L31" s="146"/>
      <c r="N31" s="120"/>
      <c r="O31" s="72"/>
      <c r="P31" s="158"/>
      <c r="Q31" s="72"/>
      <c r="R31" s="121"/>
    </row>
    <row r="32" spans="1:31" x14ac:dyDescent="0.25">
      <c r="A32" s="13"/>
      <c r="B32" s="96" t="s">
        <v>16</v>
      </c>
      <c r="C32" s="15" t="s">
        <v>51</v>
      </c>
      <c r="D32" s="15" t="str">
        <f>D12</f>
        <v>Old Orange</v>
      </c>
      <c r="E32" s="21" t="str">
        <f>D14</f>
        <v>GVV Geldermalsen</v>
      </c>
      <c r="F32" s="107"/>
      <c r="G32" s="78" t="s">
        <v>72</v>
      </c>
      <c r="H32" s="146"/>
      <c r="I32" s="69"/>
      <c r="J32" s="107"/>
      <c r="K32" s="78" t="s">
        <v>72</v>
      </c>
      <c r="L32" s="146"/>
      <c r="N32" s="120"/>
      <c r="O32" s="72"/>
      <c r="P32" s="158"/>
      <c r="Q32" s="72"/>
      <c r="R32" s="121"/>
    </row>
    <row r="33" spans="1:31" x14ac:dyDescent="0.25">
      <c r="A33" s="11" t="s">
        <v>17</v>
      </c>
      <c r="B33" s="95" t="s">
        <v>15</v>
      </c>
      <c r="C33" s="12" t="s">
        <v>52</v>
      </c>
      <c r="D33" s="12" t="str">
        <f>E9</f>
        <v>JSV Nieuwegein</v>
      </c>
      <c r="E33" s="20" t="str">
        <f>E11</f>
        <v>Team Mesu</v>
      </c>
      <c r="F33" s="107"/>
      <c r="G33" s="78" t="s">
        <v>72</v>
      </c>
      <c r="H33" s="146"/>
      <c r="I33" s="69"/>
      <c r="J33" s="107"/>
      <c r="K33" s="78" t="s">
        <v>72</v>
      </c>
      <c r="L33" s="146"/>
      <c r="N33" s="120"/>
      <c r="O33" s="72"/>
      <c r="P33" s="158"/>
      <c r="Q33" s="72"/>
      <c r="R33" s="121"/>
    </row>
    <row r="34" spans="1:31" x14ac:dyDescent="0.25">
      <c r="A34" s="11"/>
      <c r="B34" s="95" t="s">
        <v>18</v>
      </c>
      <c r="C34" s="12" t="s">
        <v>51</v>
      </c>
      <c r="D34" s="12" t="str">
        <f>D9</f>
        <v>Team Kroezen</v>
      </c>
      <c r="E34" s="20" t="str">
        <f>D11</f>
        <v>FC Benidorm</v>
      </c>
      <c r="F34" s="108"/>
      <c r="G34" s="78" t="s">
        <v>72</v>
      </c>
      <c r="H34" s="146"/>
      <c r="J34" s="108"/>
      <c r="K34" s="78" t="s">
        <v>72</v>
      </c>
      <c r="L34" s="146"/>
      <c r="N34" s="120"/>
      <c r="O34" s="72"/>
      <c r="P34" s="158"/>
      <c r="Q34" s="72"/>
      <c r="R34" s="121"/>
    </row>
    <row r="35" spans="1:31" ht="15.75" thickBot="1" x14ac:dyDescent="0.3">
      <c r="A35" s="16"/>
      <c r="B35" s="97" t="s">
        <v>19</v>
      </c>
      <c r="C35" s="18" t="s">
        <v>51</v>
      </c>
      <c r="D35" s="161" t="str">
        <f>D10</f>
        <v>wedstrijd vervallen</v>
      </c>
      <c r="E35" s="22" t="str">
        <f>D13</f>
        <v>Trimploeg</v>
      </c>
      <c r="F35" s="109"/>
      <c r="G35" s="110" t="s">
        <v>72</v>
      </c>
      <c r="H35" s="147"/>
      <c r="J35" s="109"/>
      <c r="K35" s="110" t="s">
        <v>72</v>
      </c>
      <c r="L35" s="147"/>
      <c r="N35" s="122"/>
      <c r="O35" s="123"/>
      <c r="P35" s="159"/>
      <c r="Q35" s="123"/>
      <c r="R35" s="124"/>
    </row>
    <row r="36" spans="1:31" x14ac:dyDescent="0.25">
      <c r="A36" s="19"/>
      <c r="B36" s="93"/>
      <c r="C36" s="19"/>
      <c r="D36" s="19"/>
      <c r="E36" s="19"/>
      <c r="U36" s="19"/>
      <c r="V36" s="19"/>
      <c r="W36" s="27"/>
      <c r="X36" s="19"/>
      <c r="Y36" s="48" t="s">
        <v>97</v>
      </c>
      <c r="Z36" s="19"/>
      <c r="AA36" s="19"/>
      <c r="AB36" s="19"/>
      <c r="AC36" s="48" t="s">
        <v>65</v>
      </c>
      <c r="AD36" s="19"/>
      <c r="AE36" s="19"/>
    </row>
    <row r="37" spans="1:31" ht="15.75" thickBot="1" x14ac:dyDescent="0.3">
      <c r="A37" s="19"/>
      <c r="B37" s="93"/>
      <c r="C37" s="19"/>
      <c r="D37" s="19"/>
      <c r="E37" s="19"/>
      <c r="U37" s="19" t="s">
        <v>56</v>
      </c>
      <c r="V37" s="19" t="s">
        <v>59</v>
      </c>
      <c r="W37" s="27" t="s">
        <v>60</v>
      </c>
      <c r="X37" s="19"/>
      <c r="Y37" s="48" t="s">
        <v>61</v>
      </c>
      <c r="Z37" s="19"/>
      <c r="AA37" s="19" t="s">
        <v>64</v>
      </c>
      <c r="AB37" s="19"/>
      <c r="AC37" s="48" t="s">
        <v>66</v>
      </c>
      <c r="AD37" s="19"/>
      <c r="AE37" s="19" t="s">
        <v>64</v>
      </c>
    </row>
    <row r="38" spans="1:31" ht="15.75" thickBot="1" x14ac:dyDescent="0.3">
      <c r="A38" s="3" t="s">
        <v>7</v>
      </c>
      <c r="B38" s="91" t="s">
        <v>48</v>
      </c>
      <c r="C38" s="5"/>
      <c r="D38" s="5"/>
      <c r="E38" s="6"/>
      <c r="N38" s="19" t="s">
        <v>57</v>
      </c>
      <c r="Q38" s="19" t="s">
        <v>57</v>
      </c>
      <c r="U38" s="19" t="s">
        <v>57</v>
      </c>
      <c r="V38" s="19" t="s">
        <v>57</v>
      </c>
      <c r="W38" s="27" t="s">
        <v>57</v>
      </c>
      <c r="X38" s="19"/>
      <c r="Y38" s="19" t="s">
        <v>62</v>
      </c>
      <c r="Z38" s="19" t="s">
        <v>63</v>
      </c>
      <c r="AA38" s="19"/>
      <c r="AB38" s="19"/>
      <c r="AC38" s="19" t="s">
        <v>62</v>
      </c>
      <c r="AD38" s="19" t="s">
        <v>63</v>
      </c>
      <c r="AE38" s="19"/>
    </row>
    <row r="39" spans="1:31" ht="15.75" thickBot="1" x14ac:dyDescent="0.3">
      <c r="A39" s="23" t="s">
        <v>8</v>
      </c>
      <c r="B39" s="92" t="s">
        <v>9</v>
      </c>
      <c r="C39" s="24" t="s">
        <v>10</v>
      </c>
      <c r="D39" s="24" t="s">
        <v>11</v>
      </c>
      <c r="E39" s="25" t="s">
        <v>12</v>
      </c>
      <c r="F39" s="10"/>
      <c r="G39" s="10"/>
      <c r="N39" s="19" t="s">
        <v>56</v>
      </c>
      <c r="Q39" s="19" t="s">
        <v>66</v>
      </c>
      <c r="T39" s="35" t="s">
        <v>5</v>
      </c>
      <c r="U39" s="117">
        <f>O25+O31+O44+O51+O63</f>
        <v>4</v>
      </c>
      <c r="V39" s="118">
        <f>R25+R31+R44+R51+R63</f>
        <v>1</v>
      </c>
      <c r="W39" s="151">
        <f t="shared" ref="W39:W44" si="3">U39+V39</f>
        <v>5</v>
      </c>
      <c r="X39" s="148"/>
      <c r="Y39" s="105">
        <f>H25+H31+H44+H51+H63</f>
        <v>3</v>
      </c>
      <c r="Z39" s="106">
        <f>F25+F31+F44+F51+F63</f>
        <v>1</v>
      </c>
      <c r="AA39" s="145">
        <f t="shared" ref="AA39:AA44" si="4">Y39-Z39</f>
        <v>2</v>
      </c>
      <c r="AB39" s="148"/>
      <c r="AC39" s="105">
        <f>L25+L31+L44+L51+L63</f>
        <v>3</v>
      </c>
      <c r="AD39" s="106">
        <f>J25+J31+J44+J51+J63</f>
        <v>1</v>
      </c>
      <c r="AE39" s="145">
        <f t="shared" ref="AE39:AE44" si="5">AC39-AD39</f>
        <v>2</v>
      </c>
    </row>
    <row r="40" spans="1:31" x14ac:dyDescent="0.25">
      <c r="A40" s="23" t="s">
        <v>13</v>
      </c>
      <c r="B40" s="92" t="s">
        <v>18</v>
      </c>
      <c r="C40" s="24" t="s">
        <v>51</v>
      </c>
      <c r="D40" s="24" t="str">
        <f>D12</f>
        <v>Old Orange</v>
      </c>
      <c r="E40" s="25" t="str">
        <f>D9</f>
        <v>Team Kroezen</v>
      </c>
      <c r="F40" s="105"/>
      <c r="G40" s="106" t="s">
        <v>72</v>
      </c>
      <c r="H40" s="145"/>
      <c r="J40" s="105"/>
      <c r="K40" s="106" t="s">
        <v>72</v>
      </c>
      <c r="L40" s="145"/>
      <c r="N40" s="117"/>
      <c r="O40" s="118"/>
      <c r="P40" s="157"/>
      <c r="Q40" s="118"/>
      <c r="R40" s="119"/>
      <c r="T40" s="181" t="s">
        <v>23</v>
      </c>
      <c r="U40" s="176">
        <f>N23+N33+N43+N63+O75</f>
        <v>4</v>
      </c>
      <c r="V40" s="177">
        <f>Q23+Q33+Q43+Q63+R75</f>
        <v>0</v>
      </c>
      <c r="W40" s="178">
        <f t="shared" si="3"/>
        <v>4</v>
      </c>
      <c r="X40" s="179"/>
      <c r="Y40" s="180">
        <f>F23+F33+F43+F63+H75</f>
        <v>2</v>
      </c>
      <c r="Z40" s="174">
        <f>H23+H33+H43+H63+F75</f>
        <v>1</v>
      </c>
      <c r="AA40" s="175">
        <f t="shared" si="4"/>
        <v>1</v>
      </c>
      <c r="AB40" s="179"/>
      <c r="AC40" s="180">
        <f>+J23+J33+J43+J63+L75</f>
        <v>2</v>
      </c>
      <c r="AD40" s="174">
        <f>L23+L33+L43+L63+J75</f>
        <v>3</v>
      </c>
      <c r="AE40" s="175">
        <f t="shared" si="5"/>
        <v>-1</v>
      </c>
    </row>
    <row r="41" spans="1:31" x14ac:dyDescent="0.25">
      <c r="A41" s="11"/>
      <c r="B41" s="95" t="s">
        <v>19</v>
      </c>
      <c r="C41" s="12" t="s">
        <v>51</v>
      </c>
      <c r="D41" s="12" t="str">
        <f>D14</f>
        <v>GVV Geldermalsen</v>
      </c>
      <c r="E41" s="162" t="str">
        <f>D10</f>
        <v>wedstrijd vervallen</v>
      </c>
      <c r="F41" s="107"/>
      <c r="G41" s="78" t="s">
        <v>72</v>
      </c>
      <c r="H41" s="146"/>
      <c r="J41" s="107"/>
      <c r="K41" s="78" t="s">
        <v>72</v>
      </c>
      <c r="L41" s="146"/>
      <c r="N41" s="120"/>
      <c r="O41" s="72"/>
      <c r="P41" s="158"/>
      <c r="Q41" s="72"/>
      <c r="R41" s="121"/>
      <c r="T41" s="37" t="s">
        <v>53</v>
      </c>
      <c r="U41" s="120">
        <f>O23+N30+N44+N50+N64</f>
        <v>0</v>
      </c>
      <c r="V41" s="72">
        <f>R23+Q30+Q44+Q50+Q64</f>
        <v>1</v>
      </c>
      <c r="W41" s="152">
        <f t="shared" si="3"/>
        <v>1</v>
      </c>
      <c r="X41" s="149"/>
      <c r="Y41" s="107">
        <f>H23+F30+F44+F50+F64</f>
        <v>1</v>
      </c>
      <c r="Z41" s="78">
        <f>F23+H30+H44+H50+H64</f>
        <v>2</v>
      </c>
      <c r="AA41" s="146">
        <f t="shared" si="4"/>
        <v>-1</v>
      </c>
      <c r="AB41" s="149"/>
      <c r="AC41" s="107">
        <f>L23+J30+J44+J50+J64</f>
        <v>3</v>
      </c>
      <c r="AD41" s="78">
        <f>J23+L30+L44+L50+L64</f>
        <v>2</v>
      </c>
      <c r="AE41" s="146">
        <f t="shared" si="5"/>
        <v>1</v>
      </c>
    </row>
    <row r="42" spans="1:31" x14ac:dyDescent="0.25">
      <c r="A42" s="13"/>
      <c r="B42" s="96" t="s">
        <v>14</v>
      </c>
      <c r="C42" s="15" t="s">
        <v>51</v>
      </c>
      <c r="D42" s="15" t="str">
        <f>D13</f>
        <v>Trimploeg</v>
      </c>
      <c r="E42" s="21" t="str">
        <f>D11</f>
        <v>FC Benidorm</v>
      </c>
      <c r="F42" s="107"/>
      <c r="G42" s="78" t="s">
        <v>72</v>
      </c>
      <c r="H42" s="146"/>
      <c r="J42" s="107"/>
      <c r="K42" s="78" t="s">
        <v>72</v>
      </c>
      <c r="L42" s="146"/>
      <c r="N42" s="120"/>
      <c r="O42" s="72"/>
      <c r="P42" s="158"/>
      <c r="Q42" s="72"/>
      <c r="R42" s="121"/>
      <c r="T42" s="37" t="s">
        <v>3</v>
      </c>
      <c r="U42" s="120">
        <f>O33+N45+N51+O64+N74</f>
        <v>0</v>
      </c>
      <c r="V42" s="72">
        <f>R33+Q45+Q51+R64+Q74</f>
        <v>0</v>
      </c>
      <c r="W42" s="152">
        <f t="shared" si="3"/>
        <v>0</v>
      </c>
      <c r="X42" s="149"/>
      <c r="Y42" s="107">
        <f>H33+F45+F51+H64+F75</f>
        <v>0</v>
      </c>
      <c r="Z42" s="78">
        <f>F33+H45+H51+F64+H75</f>
        <v>0</v>
      </c>
      <c r="AA42" s="146">
        <f t="shared" si="4"/>
        <v>0</v>
      </c>
      <c r="AB42" s="149"/>
      <c r="AC42" s="107">
        <f>L33+J45+J51+L64+J75</f>
        <v>0</v>
      </c>
      <c r="AD42" s="78">
        <f>J33+L45+L51+J64+L75</f>
        <v>0</v>
      </c>
      <c r="AE42" s="146">
        <f t="shared" si="5"/>
        <v>0</v>
      </c>
    </row>
    <row r="43" spans="1:31" x14ac:dyDescent="0.25">
      <c r="A43" s="11" t="s">
        <v>17</v>
      </c>
      <c r="B43" s="95" t="s">
        <v>18</v>
      </c>
      <c r="C43" s="12" t="s">
        <v>52</v>
      </c>
      <c r="D43" s="12" t="str">
        <f>E9</f>
        <v>JSV Nieuwegein</v>
      </c>
      <c r="E43" s="20" t="str">
        <f>E12</f>
        <v>The Henk Shuffle</v>
      </c>
      <c r="F43" s="107"/>
      <c r="G43" s="78" t="s">
        <v>72</v>
      </c>
      <c r="H43" s="146"/>
      <c r="J43" s="107"/>
      <c r="K43" s="78" t="s">
        <v>72</v>
      </c>
      <c r="L43" s="146"/>
      <c r="N43" s="120"/>
      <c r="O43" s="72"/>
      <c r="P43" s="158"/>
      <c r="Q43" s="72"/>
      <c r="R43" s="121"/>
      <c r="T43" s="37" t="s">
        <v>6</v>
      </c>
      <c r="U43" s="120">
        <f>N31+O43++O50+N65+O75</f>
        <v>0</v>
      </c>
      <c r="V43" s="72">
        <f>Q31+R43+R50+Q65+R74</f>
        <v>0</v>
      </c>
      <c r="W43" s="152">
        <f t="shared" si="3"/>
        <v>0</v>
      </c>
      <c r="X43" s="149"/>
      <c r="Y43" s="107">
        <f>F31+H43+H50+F65+H74</f>
        <v>0</v>
      </c>
      <c r="Z43" s="78">
        <f>H31+F43+F50+H65+F74</f>
        <v>0</v>
      </c>
      <c r="AA43" s="146">
        <f t="shared" si="4"/>
        <v>0</v>
      </c>
      <c r="AB43" s="149"/>
      <c r="AC43" s="107">
        <f>J31+L43+L50+J65+L75</f>
        <v>0</v>
      </c>
      <c r="AD43" s="78">
        <f>L31+J43+J50+L65+J74</f>
        <v>0</v>
      </c>
      <c r="AE43" s="146">
        <f t="shared" si="5"/>
        <v>0</v>
      </c>
    </row>
    <row r="44" spans="1:31" ht="15.75" thickBot="1" x14ac:dyDescent="0.3">
      <c r="A44" s="11"/>
      <c r="B44" s="95" t="s">
        <v>19</v>
      </c>
      <c r="C44" s="12" t="s">
        <v>52</v>
      </c>
      <c r="D44" s="12" t="str">
        <f>E10</f>
        <v>Op de Haven</v>
      </c>
      <c r="E44" s="20" t="str">
        <f>E14</f>
        <v>t Oude 5e</v>
      </c>
      <c r="F44" s="108"/>
      <c r="G44" s="78" t="s">
        <v>72</v>
      </c>
      <c r="H44" s="146"/>
      <c r="J44" s="71"/>
      <c r="K44" s="78" t="s">
        <v>72</v>
      </c>
      <c r="L44" s="146"/>
      <c r="N44" s="120"/>
      <c r="O44" s="72"/>
      <c r="P44" s="158"/>
      <c r="Q44" s="72"/>
      <c r="R44" s="121"/>
      <c r="T44" s="156" t="s">
        <v>81</v>
      </c>
      <c r="U44" s="122">
        <f>N25+O30+O45+O65+N75</f>
        <v>0</v>
      </c>
      <c r="V44" s="123">
        <f>Q25+R30+R45+R65+Q75</f>
        <v>0</v>
      </c>
      <c r="W44" s="153">
        <f t="shared" si="3"/>
        <v>0</v>
      </c>
      <c r="X44" s="150"/>
      <c r="Y44" s="109">
        <f>F25+H30+H45+H65+F75</f>
        <v>1</v>
      </c>
      <c r="Z44" s="110">
        <f>H25+F30+F45+F65+H75</f>
        <v>3</v>
      </c>
      <c r="AA44" s="147">
        <f t="shared" si="4"/>
        <v>-2</v>
      </c>
      <c r="AB44" s="150"/>
      <c r="AC44" s="109">
        <f>J25+L30+L45+L65+J75</f>
        <v>1</v>
      </c>
      <c r="AD44" s="110">
        <f>L25+J30+J45+J65+L75</f>
        <v>3</v>
      </c>
      <c r="AE44" s="147">
        <f t="shared" si="5"/>
        <v>-2</v>
      </c>
    </row>
    <row r="45" spans="1:31" ht="15.75" thickBot="1" x14ac:dyDescent="0.3">
      <c r="A45" s="16"/>
      <c r="B45" s="97" t="s">
        <v>14</v>
      </c>
      <c r="C45" s="18" t="s">
        <v>52</v>
      </c>
      <c r="D45" s="18" t="str">
        <f>E11</f>
        <v>Team Mesu</v>
      </c>
      <c r="E45" s="22" t="str">
        <f>E13</f>
        <v>Vifemaakthetmogelijk</v>
      </c>
      <c r="F45" s="109"/>
      <c r="G45" s="110" t="s">
        <v>72</v>
      </c>
      <c r="H45" s="147"/>
      <c r="J45" s="109"/>
      <c r="K45" s="110" t="s">
        <v>72</v>
      </c>
      <c r="L45" s="147"/>
      <c r="N45" s="122"/>
      <c r="O45" s="123"/>
      <c r="P45" s="159"/>
      <c r="Q45" s="123"/>
      <c r="R45" s="124"/>
    </row>
    <row r="47" spans="1:31" ht="15.75" thickBot="1" x14ac:dyDescent="0.3"/>
    <row r="48" spans="1:31" ht="15.75" thickBot="1" x14ac:dyDescent="0.3">
      <c r="A48" s="3" t="s">
        <v>7</v>
      </c>
      <c r="B48" s="91" t="s">
        <v>80</v>
      </c>
      <c r="C48" s="5"/>
      <c r="D48" s="5"/>
      <c r="E48" s="6"/>
      <c r="N48" s="19" t="s">
        <v>57</v>
      </c>
      <c r="Q48" s="19" t="s">
        <v>57</v>
      </c>
    </row>
    <row r="49" spans="1:18" ht="15.75" thickBot="1" x14ac:dyDescent="0.3">
      <c r="A49" s="111" t="s">
        <v>8</v>
      </c>
      <c r="B49" s="112" t="s">
        <v>9</v>
      </c>
      <c r="C49" s="113" t="s">
        <v>10</v>
      </c>
      <c r="D49" s="113" t="s">
        <v>11</v>
      </c>
      <c r="E49" s="114" t="s">
        <v>12</v>
      </c>
      <c r="F49" s="10"/>
      <c r="G49" s="10"/>
      <c r="N49" s="19" t="s">
        <v>56</v>
      </c>
      <c r="Q49" s="19" t="s">
        <v>66</v>
      </c>
    </row>
    <row r="50" spans="1:18" x14ac:dyDescent="0.25">
      <c r="A50" s="23" t="s">
        <v>13</v>
      </c>
      <c r="B50" s="92" t="s">
        <v>14</v>
      </c>
      <c r="C50" s="24" t="s">
        <v>52</v>
      </c>
      <c r="D50" s="24" t="str">
        <f>E10</f>
        <v>Op de Haven</v>
      </c>
      <c r="E50" s="25" t="str">
        <f>E12</f>
        <v>The Henk Shuffle</v>
      </c>
      <c r="F50" s="105"/>
      <c r="G50" s="106" t="s">
        <v>72</v>
      </c>
      <c r="H50" s="145"/>
      <c r="J50" s="105"/>
      <c r="K50" s="106" t="s">
        <v>72</v>
      </c>
      <c r="L50" s="145"/>
      <c r="N50" s="117"/>
      <c r="O50" s="118"/>
      <c r="P50" s="157"/>
      <c r="Q50" s="118"/>
      <c r="R50" s="119"/>
    </row>
    <row r="51" spans="1:18" x14ac:dyDescent="0.25">
      <c r="A51" s="11"/>
      <c r="B51" s="95" t="s">
        <v>15</v>
      </c>
      <c r="C51" s="12" t="s">
        <v>52</v>
      </c>
      <c r="D51" s="12" t="str">
        <f>E11</f>
        <v>Team Mesu</v>
      </c>
      <c r="E51" s="20" t="str">
        <f>E14</f>
        <v>t Oude 5e</v>
      </c>
      <c r="F51" s="107"/>
      <c r="G51" s="78" t="s">
        <v>72</v>
      </c>
      <c r="H51" s="146"/>
      <c r="J51" s="107"/>
      <c r="K51" s="78" t="s">
        <v>72</v>
      </c>
      <c r="L51" s="146"/>
      <c r="N51" s="120"/>
      <c r="O51" s="72"/>
      <c r="P51" s="158"/>
      <c r="Q51" s="72"/>
      <c r="R51" s="121"/>
    </row>
    <row r="52" spans="1:18" x14ac:dyDescent="0.25">
      <c r="A52" s="13"/>
      <c r="B52" s="96" t="s">
        <v>16</v>
      </c>
      <c r="C52" s="15" t="s">
        <v>51</v>
      </c>
      <c r="D52" s="15" t="str">
        <f>D11</f>
        <v>FC Benidorm</v>
      </c>
      <c r="E52" s="21" t="str">
        <f>D14</f>
        <v>GVV Geldermalsen</v>
      </c>
      <c r="F52" s="107"/>
      <c r="G52" s="78" t="s">
        <v>72</v>
      </c>
      <c r="H52" s="146"/>
      <c r="J52" s="107"/>
      <c r="K52" s="78" t="s">
        <v>72</v>
      </c>
      <c r="L52" s="146"/>
      <c r="N52" s="120"/>
      <c r="O52" s="72"/>
      <c r="P52" s="158"/>
      <c r="Q52" s="72"/>
      <c r="R52" s="121"/>
    </row>
    <row r="53" spans="1:18" x14ac:dyDescent="0.25">
      <c r="A53" s="11" t="s">
        <v>17</v>
      </c>
      <c r="B53" s="95" t="s">
        <v>14</v>
      </c>
      <c r="C53" s="12" t="s">
        <v>52</v>
      </c>
      <c r="D53" s="12" t="str">
        <f>E13</f>
        <v>Vifemaakthetmogelijk</v>
      </c>
      <c r="E53" s="20" t="str">
        <f>E9</f>
        <v>JSV Nieuwegein</v>
      </c>
      <c r="F53" s="108" t="s">
        <v>86</v>
      </c>
      <c r="G53" s="78"/>
      <c r="H53" s="146"/>
      <c r="J53" s="107"/>
      <c r="K53" s="78"/>
      <c r="L53" s="146"/>
      <c r="N53" s="120"/>
      <c r="O53" s="72"/>
      <c r="P53" s="158"/>
      <c r="Q53" s="72"/>
      <c r="R53" s="121"/>
    </row>
    <row r="54" spans="1:18" x14ac:dyDescent="0.25">
      <c r="A54" s="11"/>
      <c r="B54" s="95" t="s">
        <v>15</v>
      </c>
      <c r="C54" s="12" t="s">
        <v>51</v>
      </c>
      <c r="D54" s="12" t="str">
        <f>D9</f>
        <v>Team Kroezen</v>
      </c>
      <c r="E54" s="20" t="str">
        <f>D13</f>
        <v>Trimploeg</v>
      </c>
      <c r="F54" s="108"/>
      <c r="G54" s="78" t="s">
        <v>72</v>
      </c>
      <c r="H54" s="146"/>
      <c r="J54" s="108"/>
      <c r="K54" s="78" t="s">
        <v>72</v>
      </c>
      <c r="L54" s="146"/>
      <c r="N54" s="120"/>
      <c r="O54" s="72"/>
      <c r="P54" s="158"/>
      <c r="Q54" s="72"/>
      <c r="R54" s="121"/>
    </row>
    <row r="55" spans="1:18" ht="15.75" thickBot="1" x14ac:dyDescent="0.3">
      <c r="A55" s="16"/>
      <c r="B55" s="97" t="s">
        <v>19</v>
      </c>
      <c r="C55" s="18" t="s">
        <v>51</v>
      </c>
      <c r="D55" s="161" t="str">
        <f>D10</f>
        <v>wedstrijd vervallen</v>
      </c>
      <c r="E55" s="22" t="str">
        <f>D12</f>
        <v>Old Orange</v>
      </c>
      <c r="F55" s="109"/>
      <c r="G55" s="110" t="s">
        <v>72</v>
      </c>
      <c r="H55" s="147"/>
      <c r="J55" s="109"/>
      <c r="K55" s="110" t="s">
        <v>72</v>
      </c>
      <c r="L55" s="147"/>
      <c r="N55" s="122"/>
      <c r="O55" s="123"/>
      <c r="P55" s="159"/>
      <c r="Q55" s="123"/>
      <c r="R55" s="124"/>
    </row>
    <row r="56" spans="1:18" x14ac:dyDescent="0.25">
      <c r="A56" s="19"/>
      <c r="B56" s="93"/>
      <c r="C56" s="19"/>
      <c r="D56" s="19"/>
      <c r="E56" s="19"/>
    </row>
    <row r="57" spans="1:18" ht="15.75" thickBot="1" x14ac:dyDescent="0.3">
      <c r="A57" s="19"/>
      <c r="B57" s="93"/>
      <c r="C57" s="19"/>
      <c r="D57" s="19"/>
      <c r="E57" s="19"/>
    </row>
    <row r="58" spans="1:18" ht="15.75" thickBot="1" x14ac:dyDescent="0.3">
      <c r="A58" s="3" t="s">
        <v>7</v>
      </c>
      <c r="B58" s="131" t="s">
        <v>88</v>
      </c>
      <c r="C58" s="5"/>
      <c r="D58" s="5"/>
      <c r="E58" s="6"/>
      <c r="F58" s="125" t="s">
        <v>93</v>
      </c>
      <c r="G58" s="126"/>
      <c r="H58" s="130"/>
      <c r="I58" s="127"/>
      <c r="J58" s="127"/>
      <c r="K58" s="127"/>
      <c r="L58" s="130"/>
      <c r="N58" s="19" t="s">
        <v>57</v>
      </c>
      <c r="Q58" s="19" t="s">
        <v>57</v>
      </c>
    </row>
    <row r="59" spans="1:18" ht="15.75" thickBot="1" x14ac:dyDescent="0.3">
      <c r="A59" s="111" t="s">
        <v>8</v>
      </c>
      <c r="B59" s="112" t="s">
        <v>9</v>
      </c>
      <c r="C59" s="113" t="s">
        <v>10</v>
      </c>
      <c r="D59" s="113" t="s">
        <v>11</v>
      </c>
      <c r="E59" s="114" t="s">
        <v>12</v>
      </c>
      <c r="F59" s="128" t="s">
        <v>94</v>
      </c>
      <c r="G59" s="129"/>
      <c r="H59" s="130"/>
      <c r="I59" s="127"/>
      <c r="J59" s="127"/>
      <c r="K59" s="127"/>
      <c r="L59" s="130"/>
      <c r="N59" s="19" t="s">
        <v>56</v>
      </c>
      <c r="Q59" s="19" t="s">
        <v>66</v>
      </c>
    </row>
    <row r="60" spans="1:18" x14ac:dyDescent="0.25">
      <c r="A60" s="11" t="s">
        <v>13</v>
      </c>
      <c r="B60" s="95" t="s">
        <v>18</v>
      </c>
      <c r="C60" s="12" t="s">
        <v>51</v>
      </c>
      <c r="D60" s="12" t="str">
        <f>D9</f>
        <v>Team Kroezen</v>
      </c>
      <c r="E60" s="20" t="str">
        <f>D14</f>
        <v>GVV Geldermalsen</v>
      </c>
      <c r="F60" s="105"/>
      <c r="G60" s="106" t="s">
        <v>72</v>
      </c>
      <c r="H60" s="145"/>
      <c r="J60" s="105"/>
      <c r="K60" s="106" t="s">
        <v>72</v>
      </c>
      <c r="L60" s="145"/>
      <c r="N60" s="117"/>
      <c r="O60" s="118"/>
      <c r="P60" s="157"/>
      <c r="Q60" s="118"/>
      <c r="R60" s="119"/>
    </row>
    <row r="61" spans="1:18" x14ac:dyDescent="0.25">
      <c r="A61" s="11"/>
      <c r="B61" s="95" t="s">
        <v>19</v>
      </c>
      <c r="C61" s="12" t="s">
        <v>51</v>
      </c>
      <c r="D61" s="163" t="str">
        <f>D10</f>
        <v>wedstrijd vervallen</v>
      </c>
      <c r="E61" s="20" t="str">
        <f>D11</f>
        <v>FC Benidorm</v>
      </c>
      <c r="F61" s="107"/>
      <c r="G61" s="78" t="s">
        <v>72</v>
      </c>
      <c r="H61" s="146"/>
      <c r="J61" s="107"/>
      <c r="K61" s="78" t="s">
        <v>72</v>
      </c>
      <c r="L61" s="146"/>
      <c r="N61" s="120"/>
      <c r="O61" s="72"/>
      <c r="P61" s="158"/>
      <c r="Q61" s="72"/>
      <c r="R61" s="121"/>
    </row>
    <row r="62" spans="1:18" x14ac:dyDescent="0.25">
      <c r="A62" s="13"/>
      <c r="B62" s="96" t="s">
        <v>16</v>
      </c>
      <c r="C62" s="15" t="s">
        <v>51</v>
      </c>
      <c r="D62" s="15" t="str">
        <f>D12</f>
        <v>Old Orange</v>
      </c>
      <c r="E62" s="21" t="str">
        <f>D13</f>
        <v>Trimploeg</v>
      </c>
      <c r="F62" s="107"/>
      <c r="G62" s="78" t="s">
        <v>72</v>
      </c>
      <c r="H62" s="146"/>
      <c r="J62" s="107"/>
      <c r="K62" s="78" t="s">
        <v>72</v>
      </c>
      <c r="L62" s="146"/>
      <c r="N62" s="120"/>
      <c r="O62" s="72"/>
      <c r="P62" s="158"/>
      <c r="Q62" s="72"/>
      <c r="R62" s="121"/>
    </row>
    <row r="63" spans="1:18" x14ac:dyDescent="0.25">
      <c r="A63" s="11" t="s">
        <v>17</v>
      </c>
      <c r="B63" s="95" t="s">
        <v>15</v>
      </c>
      <c r="C63" s="12" t="s">
        <v>52</v>
      </c>
      <c r="D63" s="12" t="str">
        <f>E9</f>
        <v>JSV Nieuwegein</v>
      </c>
      <c r="E63" s="20" t="str">
        <f>E14</f>
        <v>t Oude 5e</v>
      </c>
      <c r="F63" s="107"/>
      <c r="G63" s="78" t="s">
        <v>72</v>
      </c>
      <c r="H63" s="146"/>
      <c r="J63" s="107"/>
      <c r="K63" s="78" t="s">
        <v>72</v>
      </c>
      <c r="L63" s="146"/>
      <c r="N63" s="120"/>
      <c r="O63" s="72"/>
      <c r="P63" s="158"/>
      <c r="Q63" s="72"/>
      <c r="R63" s="121"/>
    </row>
    <row r="64" spans="1:18" x14ac:dyDescent="0.25">
      <c r="A64" s="11"/>
      <c r="B64" s="95" t="s">
        <v>18</v>
      </c>
      <c r="C64" s="12" t="s">
        <v>52</v>
      </c>
      <c r="D64" s="12" t="str">
        <f>E10</f>
        <v>Op de Haven</v>
      </c>
      <c r="E64" s="20" t="str">
        <f>E11</f>
        <v>Team Mesu</v>
      </c>
      <c r="F64" s="71"/>
      <c r="G64" s="78" t="s">
        <v>72</v>
      </c>
      <c r="H64" s="146"/>
      <c r="J64" s="71"/>
      <c r="K64" s="78" t="s">
        <v>72</v>
      </c>
      <c r="L64" s="146"/>
      <c r="N64" s="120"/>
      <c r="O64" s="72"/>
      <c r="P64" s="158"/>
      <c r="Q64" s="72"/>
      <c r="R64" s="121"/>
    </row>
    <row r="65" spans="1:18" ht="15.75" thickBot="1" x14ac:dyDescent="0.3">
      <c r="A65" s="16"/>
      <c r="B65" s="97" t="s">
        <v>19</v>
      </c>
      <c r="C65" s="18" t="s">
        <v>52</v>
      </c>
      <c r="D65" s="18" t="str">
        <f>E12</f>
        <v>The Henk Shuffle</v>
      </c>
      <c r="E65" s="22" t="str">
        <f>E13</f>
        <v>Vifemaakthetmogelijk</v>
      </c>
      <c r="F65" s="109"/>
      <c r="G65" s="110" t="s">
        <v>72</v>
      </c>
      <c r="H65" s="147"/>
      <c r="J65" s="109"/>
      <c r="K65" s="110" t="s">
        <v>72</v>
      </c>
      <c r="L65" s="147"/>
      <c r="N65" s="122"/>
      <c r="O65" s="123"/>
      <c r="P65" s="159"/>
      <c r="Q65" s="123"/>
      <c r="R65" s="124"/>
    </row>
    <row r="66" spans="1:18" x14ac:dyDescent="0.25">
      <c r="A66" s="19"/>
      <c r="B66" s="93"/>
      <c r="C66" s="19"/>
      <c r="D66" s="19"/>
      <c r="E66" s="19"/>
    </row>
    <row r="67" spans="1:18" x14ac:dyDescent="0.25">
      <c r="A67" s="19"/>
      <c r="B67" s="93"/>
      <c r="C67" s="19"/>
      <c r="D67" s="19"/>
      <c r="E67" s="19"/>
    </row>
    <row r="68" spans="1:18" ht="15.75" thickBot="1" x14ac:dyDescent="0.3"/>
    <row r="69" spans="1:18" ht="15.75" thickBot="1" x14ac:dyDescent="0.3">
      <c r="A69" s="3" t="s">
        <v>7</v>
      </c>
      <c r="B69" s="91" t="s">
        <v>85</v>
      </c>
      <c r="C69" s="5"/>
      <c r="D69" s="5"/>
      <c r="E69" s="6"/>
      <c r="N69" s="19" t="s">
        <v>57</v>
      </c>
      <c r="Q69" s="19" t="s">
        <v>57</v>
      </c>
    </row>
    <row r="70" spans="1:18" ht="15.75" thickBot="1" x14ac:dyDescent="0.3">
      <c r="A70" s="7" t="s">
        <v>8</v>
      </c>
      <c r="B70" s="94" t="s">
        <v>9</v>
      </c>
      <c r="C70" s="8" t="s">
        <v>10</v>
      </c>
      <c r="D70" s="8" t="s">
        <v>11</v>
      </c>
      <c r="E70" s="9" t="s">
        <v>12</v>
      </c>
      <c r="F70" s="10"/>
      <c r="G70" s="10"/>
      <c r="N70" s="19" t="s">
        <v>56</v>
      </c>
      <c r="Q70" s="19" t="s">
        <v>66</v>
      </c>
    </row>
    <row r="71" spans="1:18" ht="15.75" thickTop="1" x14ac:dyDescent="0.25">
      <c r="A71" s="11" t="s">
        <v>13</v>
      </c>
      <c r="B71" s="95"/>
      <c r="C71" s="12"/>
      <c r="D71" s="12"/>
      <c r="E71" s="20"/>
      <c r="F71" s="105"/>
      <c r="G71" s="106" t="s">
        <v>72</v>
      </c>
      <c r="H71" s="145"/>
      <c r="J71" s="105"/>
      <c r="K71" s="106"/>
      <c r="L71" s="145"/>
      <c r="N71" s="117"/>
      <c r="O71" s="118"/>
      <c r="P71" s="157"/>
      <c r="Q71" s="118"/>
      <c r="R71" s="119"/>
    </row>
    <row r="72" spans="1:18" x14ac:dyDescent="0.25">
      <c r="A72" s="11"/>
      <c r="B72" s="95"/>
      <c r="C72" s="12"/>
      <c r="D72" s="12"/>
      <c r="E72" s="20"/>
      <c r="F72" s="107"/>
      <c r="G72" s="78" t="s">
        <v>72</v>
      </c>
      <c r="H72" s="146"/>
      <c r="J72" s="107"/>
      <c r="K72" s="78"/>
      <c r="L72" s="146"/>
      <c r="N72" s="120"/>
      <c r="O72" s="72"/>
      <c r="P72" s="158"/>
      <c r="Q72" s="72"/>
      <c r="R72" s="121"/>
    </row>
    <row r="73" spans="1:18" x14ac:dyDescent="0.25">
      <c r="A73" s="13"/>
      <c r="B73" s="96"/>
      <c r="C73" s="15"/>
      <c r="D73" s="15"/>
      <c r="E73" s="21"/>
      <c r="F73" s="107"/>
      <c r="G73" s="78" t="s">
        <v>72</v>
      </c>
      <c r="H73" s="146"/>
      <c r="J73" s="107"/>
      <c r="K73" s="78"/>
      <c r="L73" s="146"/>
      <c r="N73" s="120"/>
      <c r="O73" s="72"/>
      <c r="P73" s="158"/>
      <c r="Q73" s="72"/>
      <c r="R73" s="121"/>
    </row>
    <row r="74" spans="1:18" x14ac:dyDescent="0.25">
      <c r="A74" s="11" t="s">
        <v>17</v>
      </c>
      <c r="B74" s="95" t="s">
        <v>18</v>
      </c>
      <c r="C74" s="12" t="s">
        <v>52</v>
      </c>
      <c r="D74" s="12" t="s">
        <v>3</v>
      </c>
      <c r="E74" s="20" t="s">
        <v>6</v>
      </c>
      <c r="F74" s="107"/>
      <c r="G74" s="78" t="s">
        <v>72</v>
      </c>
      <c r="H74" s="146"/>
      <c r="J74" s="107"/>
      <c r="K74" s="78" t="s">
        <v>72</v>
      </c>
      <c r="L74" s="146"/>
      <c r="N74" s="120"/>
      <c r="O74" s="72"/>
      <c r="P74" s="158"/>
      <c r="Q74" s="72"/>
      <c r="R74" s="121"/>
    </row>
    <row r="75" spans="1:18" x14ac:dyDescent="0.25">
      <c r="A75" s="11"/>
      <c r="B75" s="95" t="s">
        <v>19</v>
      </c>
      <c r="C75" s="12" t="s">
        <v>52</v>
      </c>
      <c r="D75" s="12" t="s">
        <v>87</v>
      </c>
      <c r="E75" s="20" t="s">
        <v>23</v>
      </c>
      <c r="F75" s="71"/>
      <c r="G75" s="78" t="s">
        <v>72</v>
      </c>
      <c r="H75" s="146"/>
      <c r="J75" s="71"/>
      <c r="K75" s="78" t="s">
        <v>72</v>
      </c>
      <c r="L75" s="146"/>
      <c r="N75" s="120"/>
      <c r="O75" s="72"/>
      <c r="P75" s="158"/>
      <c r="Q75" s="72"/>
      <c r="R75" s="121"/>
    </row>
    <row r="76" spans="1:18" ht="15.75" thickBot="1" x14ac:dyDescent="0.3">
      <c r="A76" s="16"/>
      <c r="B76" s="97"/>
      <c r="C76" s="18"/>
      <c r="D76" s="18"/>
      <c r="E76" s="22"/>
      <c r="F76" s="109"/>
      <c r="G76" s="110" t="s">
        <v>72</v>
      </c>
      <c r="H76" s="147"/>
      <c r="J76" s="109"/>
      <c r="K76" s="110"/>
      <c r="L76" s="147"/>
      <c r="N76" s="122"/>
      <c r="O76" s="123"/>
      <c r="P76" s="159"/>
      <c r="Q76" s="123"/>
      <c r="R76" s="124"/>
    </row>
    <row r="77" spans="1:18" x14ac:dyDescent="0.25">
      <c r="A77" s="19"/>
      <c r="B77" s="93"/>
      <c r="C77" s="19"/>
      <c r="D77" s="19"/>
      <c r="E77" s="19"/>
    </row>
    <row r="78" spans="1:18" x14ac:dyDescent="0.25">
      <c r="A78" s="19"/>
    </row>
    <row r="79" spans="1:18" x14ac:dyDescent="0.25">
      <c r="A79" s="19" t="s">
        <v>7</v>
      </c>
      <c r="B79" s="93" t="s">
        <v>108</v>
      </c>
      <c r="C79" s="19"/>
      <c r="D79" s="19"/>
      <c r="E79" s="19"/>
    </row>
    <row r="80" spans="1:18" ht="15.75" thickBot="1" x14ac:dyDescent="0.3">
      <c r="A80" s="19"/>
      <c r="B80" s="93"/>
      <c r="D80" s="93"/>
      <c r="E80" s="19"/>
    </row>
    <row r="81" spans="1:11" x14ac:dyDescent="0.25">
      <c r="A81" s="117" t="s">
        <v>109</v>
      </c>
      <c r="B81" s="191" t="s">
        <v>14</v>
      </c>
      <c r="C81" s="118" t="s">
        <v>122</v>
      </c>
      <c r="D81" s="118" t="s">
        <v>110</v>
      </c>
      <c r="E81" s="118" t="s">
        <v>111</v>
      </c>
      <c r="F81" s="118"/>
      <c r="G81" s="118"/>
      <c r="H81" s="119"/>
      <c r="I81" s="12"/>
      <c r="J81" s="12"/>
      <c r="K81" s="12"/>
    </row>
    <row r="82" spans="1:11" x14ac:dyDescent="0.25">
      <c r="A82" s="120" t="s">
        <v>113</v>
      </c>
      <c r="B82" s="190" t="s">
        <v>14</v>
      </c>
      <c r="C82" s="72" t="s">
        <v>123</v>
      </c>
      <c r="D82" s="72" t="s">
        <v>111</v>
      </c>
      <c r="E82" s="72" t="s">
        <v>112</v>
      </c>
      <c r="F82" s="72"/>
      <c r="G82" s="72"/>
      <c r="H82" s="121"/>
      <c r="I82" s="12"/>
      <c r="J82" s="12"/>
      <c r="K82" s="12"/>
    </row>
    <row r="83" spans="1:11" ht="15.75" thickBot="1" x14ac:dyDescent="0.3">
      <c r="A83" s="122" t="s">
        <v>13</v>
      </c>
      <c r="B83" s="192" t="s">
        <v>14</v>
      </c>
      <c r="C83" s="123"/>
      <c r="D83" s="197" t="s">
        <v>112</v>
      </c>
      <c r="E83" s="123" t="s">
        <v>110</v>
      </c>
      <c r="F83" s="123"/>
      <c r="G83" s="193"/>
      <c r="H83" s="124"/>
      <c r="I83" s="12"/>
      <c r="J83" s="12"/>
      <c r="K83" s="12"/>
    </row>
    <row r="84" spans="1:11" ht="15.75" thickBot="1" x14ac:dyDescent="0.3">
      <c r="A84" s="12"/>
      <c r="B84" s="95"/>
      <c r="D84" s="12"/>
      <c r="E84" s="19"/>
      <c r="G84" s="12"/>
    </row>
    <row r="85" spans="1:11" x14ac:dyDescent="0.25">
      <c r="A85" s="117" t="s">
        <v>109</v>
      </c>
      <c r="B85" s="191" t="s">
        <v>16</v>
      </c>
      <c r="C85" s="194" t="s">
        <v>135</v>
      </c>
      <c r="D85" s="118" t="s">
        <v>114</v>
      </c>
      <c r="E85" s="118" t="s">
        <v>115</v>
      </c>
      <c r="F85" s="194"/>
      <c r="G85" s="118"/>
      <c r="H85" s="119"/>
    </row>
    <row r="86" spans="1:11" ht="15.75" thickBot="1" x14ac:dyDescent="0.3">
      <c r="A86" s="122"/>
      <c r="B86" s="195" t="s">
        <v>124</v>
      </c>
      <c r="C86" s="196" t="s">
        <v>136</v>
      </c>
      <c r="D86" s="123" t="s">
        <v>120</v>
      </c>
      <c r="E86" s="123" t="s">
        <v>121</v>
      </c>
      <c r="F86" s="196"/>
      <c r="G86" s="123"/>
      <c r="H86" s="124"/>
    </row>
    <row r="87" spans="1:11" ht="15.75" thickBot="1" x14ac:dyDescent="0.3">
      <c r="A87" s="12"/>
      <c r="B87" s="95"/>
      <c r="D87" s="12"/>
      <c r="E87" s="19"/>
    </row>
    <row r="88" spans="1:11" x14ac:dyDescent="0.25">
      <c r="A88" s="117" t="s">
        <v>13</v>
      </c>
      <c r="B88" s="191" t="s">
        <v>18</v>
      </c>
      <c r="C88" s="194" t="s">
        <v>134</v>
      </c>
      <c r="D88" s="118" t="s">
        <v>118</v>
      </c>
      <c r="E88" s="118" t="s">
        <v>119</v>
      </c>
      <c r="F88" s="194"/>
      <c r="G88" s="194"/>
      <c r="H88" s="119"/>
    </row>
    <row r="89" spans="1:11" ht="15.75" thickBot="1" x14ac:dyDescent="0.3">
      <c r="A89" s="122"/>
      <c r="B89" s="195" t="s">
        <v>19</v>
      </c>
      <c r="C89" s="196" t="s">
        <v>137</v>
      </c>
      <c r="D89" s="123" t="s">
        <v>116</v>
      </c>
      <c r="E89" s="123" t="s">
        <v>117</v>
      </c>
      <c r="F89" s="196"/>
      <c r="G89" s="196"/>
      <c r="H89" s="124"/>
    </row>
    <row r="90" spans="1:11" x14ac:dyDescent="0.25">
      <c r="A90" s="12"/>
      <c r="B90" s="95"/>
      <c r="C90" s="12"/>
      <c r="D90" s="19"/>
      <c r="E90" s="19"/>
    </row>
    <row r="91" spans="1:11" x14ac:dyDescent="0.25">
      <c r="A91" s="12"/>
      <c r="B91" s="95"/>
      <c r="C91" s="12"/>
      <c r="D91" s="19"/>
      <c r="E91" s="19"/>
    </row>
    <row r="92" spans="1:11" x14ac:dyDescent="0.25">
      <c r="A92" s="12"/>
      <c r="B92" s="95"/>
      <c r="C92" s="12"/>
      <c r="D92" s="19"/>
      <c r="E92" s="19"/>
    </row>
    <row r="93" spans="1:11" x14ac:dyDescent="0.25">
      <c r="A93" s="12"/>
      <c r="B93" s="95"/>
      <c r="C93" s="12"/>
      <c r="D93" s="19"/>
      <c r="E93" s="19"/>
    </row>
    <row r="94" spans="1:11" x14ac:dyDescent="0.25">
      <c r="A94" s="12"/>
      <c r="B94" s="95"/>
      <c r="C94" s="12"/>
      <c r="D94" s="19"/>
      <c r="E94" s="19"/>
    </row>
    <row r="95" spans="1:11" x14ac:dyDescent="0.25">
      <c r="A95" s="12"/>
      <c r="B95" s="95"/>
      <c r="C95" s="12"/>
      <c r="D95" s="19"/>
      <c r="E95" s="19"/>
    </row>
    <row r="96" spans="1:11" x14ac:dyDescent="0.25">
      <c r="A96" s="182"/>
      <c r="B96" s="95"/>
      <c r="C96" s="12"/>
      <c r="D96" s="19"/>
      <c r="E96" s="19"/>
    </row>
    <row r="97" spans="1:5" x14ac:dyDescent="0.25">
      <c r="A97" s="182"/>
      <c r="B97" s="95"/>
      <c r="C97" s="12"/>
      <c r="D97" s="19"/>
      <c r="E97" s="19"/>
    </row>
    <row r="98" spans="1:5" x14ac:dyDescent="0.25">
      <c r="A98" s="28"/>
      <c r="C98" s="19"/>
      <c r="D98" s="19"/>
      <c r="E98" s="19"/>
    </row>
    <row r="99" spans="1:5" x14ac:dyDescent="0.25">
      <c r="A99" s="28"/>
      <c r="C99" s="19"/>
      <c r="D99" s="19"/>
      <c r="E99" s="19"/>
    </row>
    <row r="100" spans="1:5" ht="15.75" thickBot="1" x14ac:dyDescent="0.3">
      <c r="A100" s="19"/>
      <c r="B100" s="93"/>
      <c r="C100" s="19"/>
      <c r="D100" s="19"/>
      <c r="E100" s="19"/>
    </row>
    <row r="101" spans="1:5" ht="15.75" thickBot="1" x14ac:dyDescent="0.3">
      <c r="A101" s="29" t="s">
        <v>28</v>
      </c>
      <c r="B101" s="98"/>
      <c r="C101" s="27" t="s">
        <v>25</v>
      </c>
      <c r="D101" s="30" t="s">
        <v>29</v>
      </c>
      <c r="E101" s="102">
        <v>32</v>
      </c>
    </row>
    <row r="102" spans="1:5" x14ac:dyDescent="0.25">
      <c r="A102" s="19"/>
      <c r="B102" s="93"/>
      <c r="C102" s="19"/>
      <c r="D102" s="31" t="s">
        <v>30</v>
      </c>
      <c r="E102" s="103">
        <v>27</v>
      </c>
    </row>
    <row r="103" spans="1:5" ht="15.75" thickBot="1" x14ac:dyDescent="0.3">
      <c r="A103" s="19"/>
      <c r="B103" s="93"/>
      <c r="C103" s="19"/>
      <c r="D103" s="32" t="s">
        <v>31</v>
      </c>
      <c r="E103" s="104">
        <v>25</v>
      </c>
    </row>
    <row r="104" spans="1:5" x14ac:dyDescent="0.25">
      <c r="A104" s="19"/>
      <c r="B104" s="93"/>
      <c r="C104" s="19"/>
      <c r="D104" s="19"/>
      <c r="E104" s="19"/>
    </row>
    <row r="105" spans="1:5" ht="15.75" thickBot="1" x14ac:dyDescent="0.3">
      <c r="A105" s="19"/>
      <c r="B105" s="93"/>
      <c r="C105" s="19"/>
      <c r="D105" s="19"/>
      <c r="E105" s="19"/>
    </row>
    <row r="106" spans="1:5" x14ac:dyDescent="0.25">
      <c r="A106" s="19"/>
      <c r="B106" s="93"/>
      <c r="C106" s="27" t="s">
        <v>26</v>
      </c>
      <c r="D106" s="33" t="s">
        <v>22</v>
      </c>
      <c r="E106" s="102">
        <v>34</v>
      </c>
    </row>
    <row r="107" spans="1:5" ht="15.75" thickBot="1" x14ac:dyDescent="0.3">
      <c r="D107" s="34" t="s">
        <v>4</v>
      </c>
      <c r="E107" s="104">
        <v>14</v>
      </c>
    </row>
    <row r="108" spans="1:5" x14ac:dyDescent="0.25">
      <c r="D108" s="26"/>
      <c r="E108" s="26"/>
    </row>
    <row r="119" spans="1:5" x14ac:dyDescent="0.25">
      <c r="A119" s="19"/>
      <c r="B119" s="93"/>
      <c r="C119" s="19"/>
      <c r="D119" s="19"/>
      <c r="E119" s="19"/>
    </row>
    <row r="120" spans="1:5" x14ac:dyDescent="0.25">
      <c r="A120" s="19"/>
      <c r="B120" s="93"/>
      <c r="C120" s="19"/>
      <c r="D120" s="19"/>
      <c r="E120" s="19"/>
    </row>
    <row r="121" spans="1:5" x14ac:dyDescent="0.25">
      <c r="A121" s="19"/>
      <c r="B121" s="93"/>
      <c r="C121" s="19"/>
      <c r="D121" s="19"/>
      <c r="E121" s="19"/>
    </row>
    <row r="122" spans="1:5" x14ac:dyDescent="0.25">
      <c r="A122" s="19"/>
      <c r="B122" s="93"/>
      <c r="C122" s="19"/>
      <c r="D122" s="19"/>
      <c r="E122" s="19"/>
    </row>
    <row r="123" spans="1:5" x14ac:dyDescent="0.25">
      <c r="A123" s="19"/>
      <c r="B123" s="93"/>
      <c r="C123" s="19"/>
      <c r="D123" s="19"/>
      <c r="E123" s="19"/>
    </row>
    <row r="124" spans="1:5" x14ac:dyDescent="0.25">
      <c r="A124" s="19"/>
      <c r="B124" s="93"/>
      <c r="C124" s="19"/>
      <c r="D124" s="19"/>
      <c r="E124" s="19"/>
    </row>
    <row r="125" spans="1:5" x14ac:dyDescent="0.25">
      <c r="A125" s="19"/>
    </row>
    <row r="126" spans="1:5" x14ac:dyDescent="0.25">
      <c r="A126" s="19"/>
    </row>
    <row r="127" spans="1:5" x14ac:dyDescent="0.25">
      <c r="A127" s="19"/>
    </row>
    <row r="128" spans="1:5" x14ac:dyDescent="0.25">
      <c r="A128" s="19"/>
    </row>
    <row r="129" spans="1:5" x14ac:dyDescent="0.25">
      <c r="A129" s="19"/>
    </row>
    <row r="130" spans="1:5" x14ac:dyDescent="0.25">
      <c r="A130" s="19"/>
    </row>
    <row r="131" spans="1:5" x14ac:dyDescent="0.25">
      <c r="A131" s="19"/>
    </row>
    <row r="132" spans="1:5" x14ac:dyDescent="0.25">
      <c r="A132" s="19"/>
    </row>
    <row r="133" spans="1:5" x14ac:dyDescent="0.25">
      <c r="A133" s="19"/>
      <c r="B133" s="93"/>
      <c r="C133" s="19"/>
      <c r="D133" s="19"/>
      <c r="E133" s="19"/>
    </row>
    <row r="134" spans="1:5" x14ac:dyDescent="0.25">
      <c r="A134" s="19"/>
      <c r="B134" s="93"/>
      <c r="C134" s="19"/>
      <c r="D134" s="19"/>
      <c r="E134" s="19"/>
    </row>
    <row r="135" spans="1:5" x14ac:dyDescent="0.25">
      <c r="A135" s="19"/>
      <c r="B135" s="93"/>
      <c r="C135" s="19"/>
      <c r="D135" s="19"/>
      <c r="E135" s="19"/>
    </row>
    <row r="136" spans="1:5" x14ac:dyDescent="0.25">
      <c r="A136" s="19"/>
      <c r="B136" s="93"/>
      <c r="C136" s="19"/>
      <c r="D136" s="19"/>
      <c r="E136" s="19"/>
    </row>
    <row r="137" spans="1:5" x14ac:dyDescent="0.25">
      <c r="A137" s="19"/>
      <c r="B137" s="93"/>
      <c r="C137" s="19"/>
      <c r="D137" s="19"/>
      <c r="E137" s="19"/>
    </row>
    <row r="138" spans="1:5" x14ac:dyDescent="0.25">
      <c r="A138" s="19"/>
      <c r="B138" s="93"/>
      <c r="C138" s="19"/>
      <c r="D138" s="19"/>
      <c r="E138" s="19"/>
    </row>
    <row r="139" spans="1:5" x14ac:dyDescent="0.25">
      <c r="A139" s="19"/>
      <c r="B139" s="93"/>
      <c r="C139" s="19"/>
      <c r="D139" s="19"/>
      <c r="E139" s="19"/>
    </row>
    <row r="140" spans="1:5" x14ac:dyDescent="0.25">
      <c r="A140" s="19"/>
      <c r="B140" s="93"/>
      <c r="C140" s="19"/>
      <c r="D140" s="19"/>
      <c r="E140" s="19"/>
    </row>
    <row r="141" spans="1:5" x14ac:dyDescent="0.25">
      <c r="A141" s="19"/>
      <c r="B141" s="93"/>
      <c r="C141" s="19"/>
      <c r="D141" s="19"/>
      <c r="E141" s="19"/>
    </row>
    <row r="142" spans="1:5" x14ac:dyDescent="0.25">
      <c r="A142" s="19"/>
      <c r="B142" s="93"/>
      <c r="C142" s="19"/>
      <c r="D142" s="19"/>
      <c r="E142" s="19"/>
    </row>
    <row r="143" spans="1:5" x14ac:dyDescent="0.25">
      <c r="A143" s="19"/>
      <c r="B143" s="93"/>
      <c r="C143" s="19"/>
      <c r="D143" s="19"/>
      <c r="E143" s="19"/>
    </row>
    <row r="144" spans="1:5" x14ac:dyDescent="0.25">
      <c r="A144" s="19"/>
      <c r="B144" s="93"/>
      <c r="C144" s="19"/>
      <c r="D144" s="19"/>
      <c r="E144" s="19"/>
    </row>
    <row r="145" spans="1:5" x14ac:dyDescent="0.25">
      <c r="A145" s="19"/>
      <c r="B145" s="93"/>
      <c r="C145" s="19"/>
      <c r="D145" s="19"/>
      <c r="E145" s="19"/>
    </row>
    <row r="146" spans="1:5" x14ac:dyDescent="0.25">
      <c r="A146" s="19"/>
      <c r="B146" s="93"/>
      <c r="C146" s="19"/>
      <c r="D146" s="19"/>
      <c r="E146" s="19"/>
    </row>
    <row r="147" spans="1:5" x14ac:dyDescent="0.25">
      <c r="A147" s="19"/>
      <c r="B147" s="93"/>
      <c r="C147" s="19"/>
      <c r="D147" s="19"/>
      <c r="E147" s="19"/>
    </row>
    <row r="148" spans="1:5" x14ac:dyDescent="0.25">
      <c r="A148" s="19"/>
      <c r="B148" s="93"/>
      <c r="C148" s="19"/>
      <c r="D148" s="19"/>
      <c r="E148" s="19"/>
    </row>
    <row r="149" spans="1:5" x14ac:dyDescent="0.25">
      <c r="A149" s="19"/>
      <c r="B149" s="93"/>
      <c r="C149" s="19"/>
      <c r="D149" s="19"/>
      <c r="E149" s="19"/>
    </row>
    <row r="150" spans="1:5" x14ac:dyDescent="0.25">
      <c r="A150" s="19"/>
      <c r="B150" s="93"/>
      <c r="C150" s="19"/>
      <c r="D150" s="19"/>
      <c r="E150" s="19"/>
    </row>
    <row r="151" spans="1:5" x14ac:dyDescent="0.25">
      <c r="A151" s="19"/>
      <c r="B151" s="93"/>
      <c r="C151" s="19"/>
      <c r="D151" s="19"/>
      <c r="E151" s="19"/>
    </row>
    <row r="152" spans="1:5" x14ac:dyDescent="0.25">
      <c r="A152" s="19"/>
      <c r="B152" s="93"/>
      <c r="C152" s="19"/>
      <c r="D152" s="19"/>
      <c r="E152" s="19"/>
    </row>
    <row r="153" spans="1:5" x14ac:dyDescent="0.25">
      <c r="A153" s="19"/>
      <c r="B153" s="93"/>
      <c r="C153" s="19"/>
      <c r="D153" s="19"/>
      <c r="E153" s="19"/>
    </row>
    <row r="154" spans="1:5" x14ac:dyDescent="0.25">
      <c r="A154" s="19"/>
      <c r="B154" s="93"/>
      <c r="C154" s="19"/>
      <c r="D154" s="19"/>
      <c r="E154" s="19"/>
    </row>
    <row r="155" spans="1:5" x14ac:dyDescent="0.25">
      <c r="A155" s="19"/>
      <c r="B155" s="93"/>
      <c r="C155" s="19"/>
      <c r="D155" s="19"/>
      <c r="E155" s="19"/>
    </row>
    <row r="156" spans="1:5" x14ac:dyDescent="0.25">
      <c r="A156" s="19"/>
      <c r="B156" s="93"/>
      <c r="C156" s="19"/>
      <c r="D156" s="19"/>
      <c r="E156" s="19"/>
    </row>
    <row r="157" spans="1:5" x14ac:dyDescent="0.25">
      <c r="A157" s="19"/>
      <c r="B157" s="93"/>
      <c r="C157" s="19"/>
      <c r="D157" s="19"/>
      <c r="E157" s="19"/>
    </row>
    <row r="158" spans="1:5" x14ac:dyDescent="0.25">
      <c r="A158" s="19"/>
      <c r="B158" s="93"/>
      <c r="C158" s="19"/>
      <c r="D158" s="19"/>
      <c r="E158" s="19"/>
    </row>
    <row r="159" spans="1:5" x14ac:dyDescent="0.25">
      <c r="A159" s="19"/>
      <c r="B159" s="93"/>
      <c r="C159" s="19"/>
      <c r="D159" s="19"/>
      <c r="E159" s="19"/>
    </row>
    <row r="160" spans="1:5" x14ac:dyDescent="0.25">
      <c r="A160" s="19"/>
      <c r="B160" s="93"/>
      <c r="C160" s="19"/>
      <c r="D160" s="19"/>
      <c r="E160" s="19"/>
    </row>
    <row r="161" spans="1:5" x14ac:dyDescent="0.25">
      <c r="A161" s="19"/>
      <c r="B161" s="93"/>
      <c r="C161" s="19"/>
      <c r="D161" s="19"/>
      <c r="E161" s="19"/>
    </row>
    <row r="162" spans="1:5" x14ac:dyDescent="0.25">
      <c r="A162" s="19"/>
      <c r="B162" s="93"/>
      <c r="C162" s="19"/>
      <c r="D162" s="19"/>
      <c r="E162" s="19"/>
    </row>
    <row r="163" spans="1:5" x14ac:dyDescent="0.25">
      <c r="A163" s="19"/>
      <c r="B163" s="93"/>
      <c r="C163" s="19"/>
      <c r="D163" s="19"/>
      <c r="E163" s="19"/>
    </row>
    <row r="164" spans="1:5" x14ac:dyDescent="0.25">
      <c r="A164" s="19"/>
      <c r="B164" s="93"/>
      <c r="C164" s="19"/>
      <c r="D164" s="19"/>
      <c r="E164" s="19"/>
    </row>
    <row r="165" spans="1:5" x14ac:dyDescent="0.25">
      <c r="A165" s="19"/>
      <c r="B165" s="93"/>
      <c r="C165" s="19"/>
      <c r="D165" s="19"/>
      <c r="E165" s="19"/>
    </row>
    <row r="166" spans="1:5" x14ac:dyDescent="0.25">
      <c r="A166" s="19"/>
      <c r="B166" s="93"/>
      <c r="C166" s="19"/>
      <c r="D166" s="19"/>
      <c r="E166" s="19"/>
    </row>
    <row r="167" spans="1:5" x14ac:dyDescent="0.25">
      <c r="A167" s="19"/>
      <c r="B167" s="93"/>
      <c r="C167" s="19"/>
      <c r="D167" s="19"/>
      <c r="E167" s="19"/>
    </row>
    <row r="168" spans="1:5" x14ac:dyDescent="0.25">
      <c r="A168" s="19"/>
      <c r="B168" s="93"/>
      <c r="C168" s="19"/>
      <c r="D168" s="19"/>
      <c r="E168" s="19"/>
    </row>
    <row r="169" spans="1:5" x14ac:dyDescent="0.25">
      <c r="A169" s="19"/>
      <c r="B169" s="93"/>
      <c r="C169" s="19"/>
      <c r="D169" s="19"/>
      <c r="E169" s="19"/>
    </row>
    <row r="170" spans="1:5" x14ac:dyDescent="0.25">
      <c r="A170" s="19"/>
      <c r="B170" s="93"/>
      <c r="C170" s="19"/>
      <c r="D170" s="19"/>
      <c r="E170" s="19"/>
    </row>
    <row r="171" spans="1:5" x14ac:dyDescent="0.25">
      <c r="A171" s="19"/>
      <c r="B171" s="93"/>
      <c r="C171" s="19"/>
      <c r="D171" s="19"/>
      <c r="E171" s="19"/>
    </row>
    <row r="172" spans="1:5" x14ac:dyDescent="0.25">
      <c r="A172" s="19"/>
      <c r="B172" s="93"/>
      <c r="C172" s="19"/>
      <c r="D172" s="19"/>
      <c r="E172" s="19"/>
    </row>
    <row r="173" spans="1:5" x14ac:dyDescent="0.25">
      <c r="A173" s="19"/>
      <c r="B173" s="93"/>
      <c r="C173" s="19"/>
      <c r="D173" s="19"/>
      <c r="E173" s="19"/>
    </row>
    <row r="174" spans="1:5" x14ac:dyDescent="0.25">
      <c r="A174" s="19"/>
      <c r="B174" s="93"/>
      <c r="C174" s="19"/>
      <c r="D174" s="19"/>
      <c r="E174" s="19"/>
    </row>
    <row r="175" spans="1:5" x14ac:dyDescent="0.25">
      <c r="A175" s="19"/>
      <c r="B175" s="93"/>
      <c r="C175" s="19"/>
      <c r="D175" s="19"/>
      <c r="E175" s="19"/>
    </row>
    <row r="176" spans="1:5" x14ac:dyDescent="0.25">
      <c r="A176" s="19"/>
      <c r="B176" s="93"/>
      <c r="C176" s="19"/>
      <c r="D176" s="19"/>
      <c r="E176" s="19"/>
    </row>
    <row r="177" spans="1:5" x14ac:dyDescent="0.25">
      <c r="A177" s="19"/>
      <c r="B177" s="93"/>
      <c r="C177" s="19"/>
      <c r="D177" s="19"/>
      <c r="E177" s="19"/>
    </row>
    <row r="178" spans="1:5" x14ac:dyDescent="0.25">
      <c r="A178" s="19"/>
      <c r="B178" s="93"/>
      <c r="C178" s="19"/>
      <c r="D178" s="19"/>
      <c r="E178" s="19"/>
    </row>
    <row r="179" spans="1:5" x14ac:dyDescent="0.25">
      <c r="A179" s="19"/>
      <c r="B179" s="93"/>
      <c r="C179" s="19"/>
      <c r="D179" s="19"/>
      <c r="E179" s="19"/>
    </row>
    <row r="180" spans="1:5" x14ac:dyDescent="0.25">
      <c r="A180" s="19"/>
      <c r="B180" s="93"/>
      <c r="C180" s="19"/>
      <c r="D180" s="19"/>
      <c r="E180" s="19"/>
    </row>
    <row r="181" spans="1:5" x14ac:dyDescent="0.25">
      <c r="A181" s="19"/>
      <c r="B181" s="93"/>
      <c r="C181" s="19"/>
      <c r="D181" s="19"/>
      <c r="E181" s="19"/>
    </row>
    <row r="182" spans="1:5" x14ac:dyDescent="0.25">
      <c r="A182" s="19"/>
      <c r="B182" s="93"/>
      <c r="C182" s="19"/>
      <c r="D182" s="19"/>
      <c r="E182" s="19"/>
    </row>
    <row r="183" spans="1:5" x14ac:dyDescent="0.25">
      <c r="A183" s="19"/>
      <c r="B183" s="93"/>
      <c r="C183" s="19"/>
      <c r="D183" s="19"/>
      <c r="E183" s="19"/>
    </row>
    <row r="184" spans="1:5" x14ac:dyDescent="0.25">
      <c r="A184" s="19"/>
      <c r="B184" s="93"/>
      <c r="C184" s="19"/>
      <c r="D184" s="19"/>
      <c r="E184" s="19"/>
    </row>
    <row r="185" spans="1:5" x14ac:dyDescent="0.25">
      <c r="A185" s="19"/>
      <c r="B185" s="93"/>
      <c r="C185" s="19"/>
      <c r="D185" s="19"/>
      <c r="E185" s="19"/>
    </row>
    <row r="186" spans="1:5" x14ac:dyDescent="0.25">
      <c r="A186" s="19"/>
      <c r="B186" s="93"/>
      <c r="C186" s="19"/>
      <c r="D186" s="19"/>
      <c r="E186" s="19"/>
    </row>
    <row r="187" spans="1:5" x14ac:dyDescent="0.25">
      <c r="A187" s="19"/>
      <c r="B187" s="93"/>
      <c r="C187" s="19"/>
      <c r="D187" s="19"/>
      <c r="E187" s="19"/>
    </row>
    <row r="188" spans="1:5" x14ac:dyDescent="0.25">
      <c r="A188" s="19"/>
      <c r="B188" s="93"/>
      <c r="C188" s="19"/>
      <c r="D188" s="19"/>
      <c r="E188" s="19"/>
    </row>
    <row r="189" spans="1:5" x14ac:dyDescent="0.25">
      <c r="A189" s="19"/>
      <c r="B189" s="93"/>
      <c r="C189" s="19"/>
      <c r="D189" s="19"/>
      <c r="E189" s="19"/>
    </row>
    <row r="190" spans="1:5" x14ac:dyDescent="0.25">
      <c r="A190" s="19"/>
      <c r="B190" s="93"/>
      <c r="C190" s="19"/>
      <c r="D190" s="19"/>
      <c r="E190" s="19"/>
    </row>
    <row r="191" spans="1:5" x14ac:dyDescent="0.25">
      <c r="A191" s="19"/>
      <c r="B191" s="93"/>
      <c r="C191" s="19"/>
      <c r="D191" s="19"/>
      <c r="E191" s="19"/>
    </row>
    <row r="192" spans="1:5" x14ac:dyDescent="0.25">
      <c r="A192" s="19"/>
      <c r="B192" s="93"/>
      <c r="C192" s="19"/>
      <c r="D192" s="19"/>
      <c r="E192" s="19"/>
    </row>
    <row r="193" spans="1:5" x14ac:dyDescent="0.25">
      <c r="A193" s="19"/>
      <c r="B193" s="93"/>
      <c r="C193" s="19"/>
      <c r="D193" s="19"/>
      <c r="E193" s="19"/>
    </row>
    <row r="194" spans="1:5" x14ac:dyDescent="0.25">
      <c r="A194" s="19"/>
      <c r="B194" s="93"/>
      <c r="C194" s="19"/>
      <c r="D194" s="19"/>
      <c r="E194" s="19"/>
    </row>
    <row r="195" spans="1:5" x14ac:dyDescent="0.25">
      <c r="A195" s="19"/>
      <c r="B195" s="93"/>
      <c r="C195" s="19"/>
      <c r="D195" s="19"/>
      <c r="E195" s="19"/>
    </row>
    <row r="196" spans="1:5" x14ac:dyDescent="0.25">
      <c r="A196" s="19"/>
      <c r="B196" s="93"/>
      <c r="C196" s="19"/>
      <c r="D196" s="19"/>
      <c r="E196" s="19"/>
    </row>
    <row r="197" spans="1:5" x14ac:dyDescent="0.25">
      <c r="A197" s="19"/>
      <c r="B197" s="93"/>
      <c r="C197" s="19"/>
      <c r="D197" s="19"/>
      <c r="E197" s="19"/>
    </row>
    <row r="198" spans="1:5" x14ac:dyDescent="0.25">
      <c r="A198" s="19"/>
      <c r="B198" s="93"/>
      <c r="C198" s="19"/>
      <c r="D198" s="19"/>
      <c r="E198" s="19"/>
    </row>
    <row r="199" spans="1:5" x14ac:dyDescent="0.25">
      <c r="A199" s="19"/>
      <c r="B199" s="93"/>
      <c r="C199" s="19"/>
      <c r="D199" s="19"/>
      <c r="E199" s="19"/>
    </row>
    <row r="200" spans="1:5" x14ac:dyDescent="0.25">
      <c r="A200" s="19"/>
      <c r="B200" s="93"/>
      <c r="C200" s="19"/>
      <c r="D200" s="19"/>
      <c r="E200" s="19"/>
    </row>
    <row r="201" spans="1:5" x14ac:dyDescent="0.25">
      <c r="A201" s="19"/>
      <c r="B201" s="93"/>
      <c r="C201" s="19"/>
      <c r="D201" s="19"/>
      <c r="E201" s="19"/>
    </row>
    <row r="202" spans="1:5" x14ac:dyDescent="0.25">
      <c r="A202" s="19"/>
      <c r="B202" s="93"/>
      <c r="C202" s="19"/>
      <c r="D202" s="19"/>
      <c r="E202" s="19"/>
    </row>
    <row r="203" spans="1:5" x14ac:dyDescent="0.25">
      <c r="A203" s="19"/>
      <c r="B203" s="93"/>
      <c r="C203" s="19"/>
      <c r="D203" s="19"/>
      <c r="E203" s="19"/>
    </row>
    <row r="204" spans="1:5" x14ac:dyDescent="0.25">
      <c r="A204" s="19"/>
      <c r="B204" s="93"/>
      <c r="C204" s="19"/>
      <c r="D204" s="19"/>
      <c r="E204" s="19"/>
    </row>
    <row r="205" spans="1:5" x14ac:dyDescent="0.25">
      <c r="A205" s="19"/>
      <c r="B205" s="93"/>
      <c r="C205" s="19"/>
      <c r="D205" s="19"/>
      <c r="E205" s="19"/>
    </row>
    <row r="206" spans="1:5" x14ac:dyDescent="0.25">
      <c r="A206" s="19"/>
      <c r="B206" s="93"/>
      <c r="C206" s="19"/>
      <c r="D206" s="19"/>
      <c r="E206" s="19"/>
    </row>
    <row r="207" spans="1:5" x14ac:dyDescent="0.25">
      <c r="A207" s="19"/>
      <c r="B207" s="93"/>
      <c r="C207" s="19"/>
      <c r="D207" s="19"/>
      <c r="E207" s="19"/>
    </row>
    <row r="208" spans="1:5" x14ac:dyDescent="0.25">
      <c r="A208" s="19"/>
      <c r="B208" s="93"/>
      <c r="C208" s="19"/>
      <c r="D208" s="19"/>
      <c r="E208" s="19"/>
    </row>
    <row r="209" spans="1:5" x14ac:dyDescent="0.25">
      <c r="A209" s="19"/>
      <c r="B209" s="93"/>
      <c r="C209" s="19"/>
      <c r="D209" s="19"/>
      <c r="E209" s="19"/>
    </row>
    <row r="210" spans="1:5" x14ac:dyDescent="0.25">
      <c r="A210" s="19"/>
      <c r="B210" s="93"/>
      <c r="C210" s="19"/>
      <c r="D210" s="19"/>
      <c r="E210" s="19"/>
    </row>
    <row r="211" spans="1:5" x14ac:dyDescent="0.25">
      <c r="A211" s="19"/>
      <c r="B211" s="93"/>
      <c r="C211" s="19"/>
      <c r="D211" s="19"/>
      <c r="E211" s="19"/>
    </row>
    <row r="212" spans="1:5" x14ac:dyDescent="0.25">
      <c r="A212" s="19"/>
      <c r="B212" s="93"/>
      <c r="C212" s="19"/>
      <c r="D212" s="19"/>
      <c r="E212" s="19"/>
    </row>
    <row r="213" spans="1:5" x14ac:dyDescent="0.25">
      <c r="A213" s="19"/>
      <c r="B213" s="93"/>
      <c r="C213" s="19"/>
      <c r="D213" s="19"/>
      <c r="E213" s="19"/>
    </row>
    <row r="214" spans="1:5" x14ac:dyDescent="0.25">
      <c r="A214" s="19"/>
      <c r="B214" s="93"/>
      <c r="C214" s="19"/>
      <c r="D214" s="19"/>
      <c r="E214" s="19"/>
    </row>
    <row r="215" spans="1:5" x14ac:dyDescent="0.25">
      <c r="A215" s="19"/>
      <c r="B215" s="93"/>
      <c r="C215" s="19"/>
      <c r="D215" s="19"/>
      <c r="E215" s="19"/>
    </row>
    <row r="216" spans="1:5" x14ac:dyDescent="0.25">
      <c r="A216" s="19"/>
      <c r="B216" s="93"/>
      <c r="C216" s="19"/>
      <c r="D216" s="19"/>
      <c r="E216" s="19"/>
    </row>
    <row r="217" spans="1:5" x14ac:dyDescent="0.25">
      <c r="A217" s="19"/>
      <c r="B217" s="93"/>
      <c r="C217" s="19"/>
      <c r="D217" s="19"/>
      <c r="E217" s="19"/>
    </row>
    <row r="218" spans="1:5" x14ac:dyDescent="0.25">
      <c r="A218" s="19"/>
      <c r="B218" s="93"/>
      <c r="C218" s="19"/>
      <c r="D218" s="19"/>
      <c r="E218" s="19"/>
    </row>
    <row r="219" spans="1:5" x14ac:dyDescent="0.25">
      <c r="A219" s="19"/>
      <c r="B219" s="93"/>
      <c r="C219" s="19"/>
      <c r="D219" s="19"/>
      <c r="E219" s="19"/>
    </row>
    <row r="220" spans="1:5" x14ac:dyDescent="0.25">
      <c r="A220" s="19"/>
      <c r="B220" s="93"/>
      <c r="C220" s="19"/>
      <c r="D220" s="19"/>
      <c r="E220" s="19"/>
    </row>
    <row r="221" spans="1:5" x14ac:dyDescent="0.25">
      <c r="A221" s="19"/>
      <c r="B221" s="93"/>
      <c r="C221" s="19"/>
      <c r="D221" s="19"/>
      <c r="E221" s="19"/>
    </row>
    <row r="222" spans="1:5" x14ac:dyDescent="0.25">
      <c r="A222" s="19"/>
      <c r="B222" s="93"/>
      <c r="C222" s="19"/>
      <c r="D222" s="19"/>
      <c r="E222" s="19"/>
    </row>
    <row r="223" spans="1:5" x14ac:dyDescent="0.25">
      <c r="A223" s="19"/>
      <c r="B223" s="93"/>
      <c r="C223" s="19"/>
      <c r="D223" s="19"/>
      <c r="E223" s="19"/>
    </row>
    <row r="224" spans="1:5" x14ac:dyDescent="0.25">
      <c r="A224" s="19"/>
      <c r="B224" s="93"/>
      <c r="C224" s="19"/>
      <c r="D224" s="19"/>
      <c r="E224" s="19"/>
    </row>
    <row r="225" spans="1:5" x14ac:dyDescent="0.25">
      <c r="A225" s="19"/>
      <c r="B225" s="93"/>
      <c r="C225" s="19"/>
      <c r="D225" s="19"/>
      <c r="E225" s="19"/>
    </row>
    <row r="226" spans="1:5" x14ac:dyDescent="0.25">
      <c r="A226" s="19"/>
      <c r="B226" s="93"/>
      <c r="C226" s="19"/>
      <c r="D226" s="19"/>
      <c r="E226" s="19"/>
    </row>
    <row r="227" spans="1:5" x14ac:dyDescent="0.25">
      <c r="A227" s="19"/>
      <c r="B227" s="93"/>
      <c r="C227" s="19"/>
      <c r="D227" s="19"/>
      <c r="E227" s="19"/>
    </row>
    <row r="228" spans="1:5" x14ac:dyDescent="0.25">
      <c r="A228" s="19"/>
      <c r="B228" s="93"/>
      <c r="C228" s="19"/>
      <c r="D228" s="19"/>
      <c r="E228" s="19"/>
    </row>
    <row r="229" spans="1:5" x14ac:dyDescent="0.25">
      <c r="A229" s="19"/>
      <c r="B229" s="93"/>
      <c r="C229" s="19"/>
      <c r="D229" s="19"/>
      <c r="E229" s="19"/>
    </row>
    <row r="230" spans="1:5" x14ac:dyDescent="0.25">
      <c r="A230" s="19"/>
      <c r="B230" s="93"/>
      <c r="C230" s="19"/>
      <c r="D230" s="19"/>
      <c r="E230" s="19"/>
    </row>
    <row r="231" spans="1:5" x14ac:dyDescent="0.25">
      <c r="A231" s="19"/>
      <c r="B231" s="93"/>
      <c r="C231" s="19"/>
      <c r="D231" s="19"/>
      <c r="E231" s="19"/>
    </row>
    <row r="232" spans="1:5" x14ac:dyDescent="0.25">
      <c r="A232" s="19"/>
      <c r="B232" s="93"/>
      <c r="C232" s="19"/>
      <c r="D232" s="19"/>
      <c r="E232" s="19"/>
    </row>
    <row r="233" spans="1:5" x14ac:dyDescent="0.25">
      <c r="A233" s="19"/>
      <c r="B233" s="93"/>
      <c r="C233" s="19"/>
      <c r="D233" s="19"/>
      <c r="E233" s="19"/>
    </row>
    <row r="234" spans="1:5" x14ac:dyDescent="0.25">
      <c r="A234" s="19"/>
      <c r="B234" s="93"/>
      <c r="C234" s="19"/>
      <c r="D234" s="19"/>
      <c r="E234" s="19"/>
    </row>
    <row r="235" spans="1:5" x14ac:dyDescent="0.25">
      <c r="A235" s="19"/>
      <c r="B235" s="93"/>
      <c r="C235" s="19"/>
      <c r="D235" s="19"/>
      <c r="E235" s="19"/>
    </row>
    <row r="236" spans="1:5" x14ac:dyDescent="0.25">
      <c r="A236" s="19"/>
      <c r="B236" s="93"/>
      <c r="C236" s="19"/>
      <c r="D236" s="19"/>
      <c r="E236" s="19"/>
    </row>
    <row r="237" spans="1:5" x14ac:dyDescent="0.25">
      <c r="A237" s="19"/>
      <c r="B237" s="93"/>
      <c r="C237" s="19"/>
      <c r="D237" s="19"/>
      <c r="E237" s="19"/>
    </row>
    <row r="238" spans="1:5" x14ac:dyDescent="0.25">
      <c r="A238" s="19"/>
      <c r="B238" s="93"/>
      <c r="C238" s="19"/>
      <c r="D238" s="19"/>
      <c r="E238" s="19"/>
    </row>
    <row r="239" spans="1:5" x14ac:dyDescent="0.25">
      <c r="A239" s="19"/>
      <c r="B239" s="93"/>
      <c r="C239" s="19"/>
      <c r="D239" s="19"/>
      <c r="E239" s="19"/>
    </row>
    <row r="240" spans="1:5" x14ac:dyDescent="0.25">
      <c r="A240" s="19"/>
      <c r="B240" s="93"/>
      <c r="C240" s="19"/>
      <c r="D240" s="19"/>
      <c r="E240" s="19"/>
    </row>
    <row r="241" spans="1:5" x14ac:dyDescent="0.25">
      <c r="A241" s="19"/>
      <c r="B241" s="93"/>
      <c r="C241" s="19"/>
      <c r="D241" s="19"/>
      <c r="E241" s="19"/>
    </row>
    <row r="242" spans="1:5" x14ac:dyDescent="0.25">
      <c r="A242" s="19"/>
      <c r="B242" s="93"/>
      <c r="C242" s="19"/>
      <c r="D242" s="19"/>
      <c r="E242" s="19"/>
    </row>
    <row r="243" spans="1:5" x14ac:dyDescent="0.25">
      <c r="A243" s="19"/>
      <c r="B243" s="93"/>
      <c r="C243" s="19"/>
      <c r="D243" s="19"/>
      <c r="E243" s="19"/>
    </row>
    <row r="244" spans="1:5" x14ac:dyDescent="0.25">
      <c r="A244" s="19"/>
      <c r="B244" s="93"/>
      <c r="C244" s="19"/>
      <c r="D244" s="19"/>
      <c r="E244" s="19"/>
    </row>
    <row r="245" spans="1:5" x14ac:dyDescent="0.25">
      <c r="A245" s="19"/>
      <c r="B245" s="93"/>
      <c r="C245" s="19"/>
      <c r="D245" s="19"/>
      <c r="E245" s="19"/>
    </row>
    <row r="246" spans="1:5" x14ac:dyDescent="0.25">
      <c r="A246" s="19"/>
      <c r="B246" s="93"/>
      <c r="C246" s="19"/>
      <c r="D246" s="19"/>
      <c r="E246" s="19"/>
    </row>
    <row r="247" spans="1:5" x14ac:dyDescent="0.25">
      <c r="A247" s="19"/>
      <c r="B247" s="93"/>
      <c r="C247" s="19"/>
      <c r="D247" s="19"/>
      <c r="E247" s="19"/>
    </row>
    <row r="248" spans="1:5" x14ac:dyDescent="0.25">
      <c r="A248" s="19"/>
      <c r="B248" s="93"/>
      <c r="C248" s="19"/>
      <c r="D248" s="19"/>
      <c r="E248" s="19"/>
    </row>
    <row r="249" spans="1:5" x14ac:dyDescent="0.25">
      <c r="A249" s="19"/>
      <c r="B249" s="93"/>
      <c r="C249" s="19"/>
      <c r="D249" s="19"/>
      <c r="E249" s="19"/>
    </row>
    <row r="250" spans="1:5" x14ac:dyDescent="0.25">
      <c r="A250" s="19"/>
      <c r="B250" s="93"/>
      <c r="C250" s="19"/>
      <c r="D250" s="19"/>
      <c r="E250" s="19"/>
    </row>
    <row r="251" spans="1:5" x14ac:dyDescent="0.25">
      <c r="A251" s="19"/>
      <c r="B251" s="93"/>
      <c r="C251" s="19"/>
      <c r="D251" s="19"/>
      <c r="E251" s="19"/>
    </row>
    <row r="252" spans="1:5" x14ac:dyDescent="0.25">
      <c r="A252" s="19"/>
      <c r="B252" s="93"/>
      <c r="C252" s="19"/>
      <c r="D252" s="19"/>
      <c r="E252" s="19"/>
    </row>
    <row r="253" spans="1:5" x14ac:dyDescent="0.25">
      <c r="A253" s="19"/>
      <c r="B253" s="93"/>
      <c r="C253" s="19"/>
      <c r="D253" s="19"/>
      <c r="E253" s="19"/>
    </row>
    <row r="254" spans="1:5" x14ac:dyDescent="0.25">
      <c r="A254" s="19"/>
      <c r="B254" s="93"/>
      <c r="C254" s="19"/>
      <c r="D254" s="19"/>
      <c r="E254" s="19"/>
    </row>
    <row r="255" spans="1:5" x14ac:dyDescent="0.25">
      <c r="A255" s="19"/>
      <c r="B255" s="93"/>
      <c r="C255" s="19"/>
      <c r="D255" s="19"/>
      <c r="E255" s="19"/>
    </row>
    <row r="256" spans="1:5" x14ac:dyDescent="0.25">
      <c r="A256" s="19"/>
      <c r="B256" s="93"/>
      <c r="C256" s="19"/>
      <c r="D256" s="19"/>
      <c r="E256" s="19"/>
    </row>
    <row r="257" spans="1:5" x14ac:dyDescent="0.25">
      <c r="A257" s="19"/>
      <c r="B257" s="93"/>
      <c r="C257" s="19"/>
      <c r="D257" s="19"/>
      <c r="E257" s="19"/>
    </row>
    <row r="258" spans="1:5" x14ac:dyDescent="0.25">
      <c r="A258" s="19"/>
      <c r="B258" s="93"/>
      <c r="C258" s="19"/>
      <c r="D258" s="19"/>
      <c r="E258" s="19"/>
    </row>
    <row r="259" spans="1:5" x14ac:dyDescent="0.25">
      <c r="A259" s="19"/>
      <c r="B259" s="93"/>
      <c r="C259" s="19"/>
      <c r="D259" s="19"/>
      <c r="E259" s="19"/>
    </row>
    <row r="260" spans="1:5" x14ac:dyDescent="0.25">
      <c r="A260" s="19"/>
      <c r="B260" s="93"/>
      <c r="C260" s="19"/>
      <c r="D260" s="19"/>
      <c r="E260" s="19"/>
    </row>
    <row r="261" spans="1:5" x14ac:dyDescent="0.25">
      <c r="A261" s="19"/>
      <c r="B261" s="93"/>
      <c r="C261" s="19"/>
      <c r="D261" s="19"/>
      <c r="E261" s="19"/>
    </row>
    <row r="262" spans="1:5" x14ac:dyDescent="0.25">
      <c r="A262" s="19"/>
      <c r="B262" s="93"/>
      <c r="C262" s="19"/>
      <c r="D262" s="19"/>
      <c r="E262" s="19"/>
    </row>
    <row r="263" spans="1:5" x14ac:dyDescent="0.25">
      <c r="A263" s="19"/>
      <c r="B263" s="93"/>
      <c r="C263" s="19"/>
      <c r="D263" s="19"/>
      <c r="E263" s="19"/>
    </row>
    <row r="264" spans="1:5" x14ac:dyDescent="0.25">
      <c r="A264" s="19"/>
      <c r="B264" s="93"/>
      <c r="C264" s="19"/>
      <c r="D264" s="19"/>
      <c r="E264" s="19"/>
    </row>
    <row r="265" spans="1:5" x14ac:dyDescent="0.25">
      <c r="A265" s="19"/>
      <c r="B265" s="93"/>
      <c r="C265" s="19"/>
      <c r="D265" s="19"/>
      <c r="E265" s="19"/>
    </row>
    <row r="266" spans="1:5" x14ac:dyDescent="0.25">
      <c r="A266" s="19"/>
      <c r="B266" s="93"/>
      <c r="C266" s="19"/>
      <c r="D266" s="19"/>
      <c r="E266" s="19"/>
    </row>
    <row r="267" spans="1:5" x14ac:dyDescent="0.25">
      <c r="A267" s="19"/>
      <c r="B267" s="93"/>
      <c r="C267" s="19"/>
      <c r="D267" s="19"/>
      <c r="E267" s="19"/>
    </row>
    <row r="268" spans="1:5" x14ac:dyDescent="0.25">
      <c r="A268" s="19"/>
      <c r="B268" s="93"/>
      <c r="C268" s="19"/>
      <c r="D268" s="19"/>
      <c r="E268" s="19"/>
    </row>
    <row r="269" spans="1:5" x14ac:dyDescent="0.25">
      <c r="A269" s="19"/>
      <c r="B269" s="93"/>
      <c r="C269" s="19"/>
      <c r="D269" s="19"/>
      <c r="E269" s="19"/>
    </row>
    <row r="270" spans="1:5" x14ac:dyDescent="0.25">
      <c r="A270" s="19"/>
      <c r="B270" s="93"/>
      <c r="C270" s="19"/>
      <c r="D270" s="19"/>
      <c r="E270" s="19"/>
    </row>
    <row r="271" spans="1:5" x14ac:dyDescent="0.25">
      <c r="A271" s="19"/>
      <c r="B271" s="93"/>
      <c r="C271" s="19"/>
      <c r="D271" s="19"/>
      <c r="E271" s="19"/>
    </row>
    <row r="272" spans="1:5" x14ac:dyDescent="0.25">
      <c r="A272" s="19"/>
      <c r="B272" s="93"/>
      <c r="C272" s="19"/>
      <c r="D272" s="19"/>
      <c r="E272" s="19"/>
    </row>
    <row r="273" spans="1:5" x14ac:dyDescent="0.25">
      <c r="A273" s="19"/>
      <c r="B273" s="93"/>
      <c r="C273" s="19"/>
      <c r="D273" s="19"/>
      <c r="E273" s="19"/>
    </row>
    <row r="274" spans="1:5" x14ac:dyDescent="0.25">
      <c r="A274" s="19"/>
      <c r="B274" s="93"/>
      <c r="C274" s="19"/>
      <c r="D274" s="19"/>
      <c r="E274" s="19"/>
    </row>
    <row r="275" spans="1:5" x14ac:dyDescent="0.25">
      <c r="A275" s="19"/>
      <c r="B275" s="93"/>
      <c r="C275" s="19"/>
      <c r="D275" s="19"/>
      <c r="E275" s="19"/>
    </row>
    <row r="276" spans="1:5" x14ac:dyDescent="0.25">
      <c r="A276" s="19"/>
      <c r="B276" s="93"/>
      <c r="C276" s="19"/>
      <c r="D276" s="19"/>
      <c r="E276" s="19"/>
    </row>
    <row r="277" spans="1:5" x14ac:dyDescent="0.25">
      <c r="A277" s="19"/>
      <c r="B277" s="93"/>
      <c r="C277" s="19"/>
      <c r="D277" s="19"/>
      <c r="E277" s="19"/>
    </row>
    <row r="278" spans="1:5" x14ac:dyDescent="0.25">
      <c r="A278" s="19"/>
      <c r="B278" s="93"/>
      <c r="C278" s="19"/>
      <c r="D278" s="19"/>
      <c r="E278" s="19"/>
    </row>
    <row r="279" spans="1:5" x14ac:dyDescent="0.25">
      <c r="A279" s="19"/>
      <c r="B279" s="93"/>
      <c r="C279" s="19"/>
      <c r="D279" s="19"/>
      <c r="E279" s="19"/>
    </row>
    <row r="280" spans="1:5" x14ac:dyDescent="0.25">
      <c r="A280" s="19"/>
      <c r="B280" s="93"/>
      <c r="C280" s="19"/>
      <c r="D280" s="19"/>
      <c r="E280" s="19"/>
    </row>
    <row r="281" spans="1:5" x14ac:dyDescent="0.25">
      <c r="A281" s="19"/>
      <c r="B281" s="93"/>
      <c r="C281" s="19"/>
      <c r="D281" s="19"/>
      <c r="E281" s="19"/>
    </row>
    <row r="282" spans="1:5" x14ac:dyDescent="0.25">
      <c r="A282" s="19"/>
      <c r="B282" s="93"/>
      <c r="C282" s="19"/>
      <c r="D282" s="19"/>
      <c r="E282" s="19"/>
    </row>
    <row r="283" spans="1:5" x14ac:dyDescent="0.25">
      <c r="A283" s="19"/>
      <c r="B283" s="93"/>
      <c r="C283" s="19"/>
      <c r="D283" s="19"/>
      <c r="E283" s="19"/>
    </row>
    <row r="284" spans="1:5" x14ac:dyDescent="0.25">
      <c r="A284" s="19"/>
      <c r="B284" s="93"/>
      <c r="C284" s="19"/>
      <c r="D284" s="19"/>
      <c r="E284" s="19"/>
    </row>
    <row r="285" spans="1:5" x14ac:dyDescent="0.25">
      <c r="A285" s="19"/>
      <c r="B285" s="93"/>
      <c r="C285" s="19"/>
      <c r="D285" s="19"/>
      <c r="E285" s="19"/>
    </row>
    <row r="286" spans="1:5" x14ac:dyDescent="0.25">
      <c r="A286" s="19"/>
      <c r="B286" s="93"/>
      <c r="C286" s="19"/>
      <c r="D286" s="19"/>
      <c r="E286" s="19"/>
    </row>
    <row r="287" spans="1:5" x14ac:dyDescent="0.25">
      <c r="A287" s="19"/>
      <c r="B287" s="93"/>
      <c r="C287" s="19"/>
      <c r="D287" s="19"/>
      <c r="E287" s="19"/>
    </row>
    <row r="288" spans="1:5" x14ac:dyDescent="0.25">
      <c r="A288" s="19"/>
      <c r="B288" s="93"/>
      <c r="C288" s="19"/>
      <c r="D288" s="19"/>
      <c r="E288" s="19"/>
    </row>
    <row r="289" spans="1:5" x14ac:dyDescent="0.25">
      <c r="A289" s="19"/>
      <c r="B289" s="93"/>
      <c r="C289" s="19"/>
      <c r="D289" s="19"/>
      <c r="E289" s="19"/>
    </row>
    <row r="290" spans="1:5" x14ac:dyDescent="0.25">
      <c r="A290" s="19"/>
      <c r="B290" s="93"/>
      <c r="C290" s="19"/>
      <c r="D290" s="19"/>
      <c r="E290" s="19"/>
    </row>
    <row r="291" spans="1:5" x14ac:dyDescent="0.25">
      <c r="A291" s="19"/>
      <c r="B291" s="93"/>
      <c r="C291" s="19"/>
      <c r="D291" s="19"/>
      <c r="E291" s="19"/>
    </row>
    <row r="292" spans="1:5" x14ac:dyDescent="0.25">
      <c r="A292" s="19"/>
      <c r="B292" s="93"/>
      <c r="C292" s="19"/>
      <c r="D292" s="19"/>
      <c r="E292" s="19"/>
    </row>
    <row r="293" spans="1:5" x14ac:dyDescent="0.25">
      <c r="A293" s="19"/>
      <c r="B293" s="93"/>
      <c r="C293" s="19"/>
      <c r="D293" s="19"/>
      <c r="E293" s="19"/>
    </row>
    <row r="294" spans="1:5" x14ac:dyDescent="0.25">
      <c r="A294" s="19"/>
      <c r="B294" s="93"/>
      <c r="C294" s="19"/>
      <c r="D294" s="19"/>
      <c r="E294" s="19"/>
    </row>
    <row r="295" spans="1:5" x14ac:dyDescent="0.25">
      <c r="A295" s="19"/>
      <c r="B295" s="93"/>
      <c r="C295" s="19"/>
      <c r="D295" s="19"/>
      <c r="E295" s="19"/>
    </row>
    <row r="296" spans="1:5" x14ac:dyDescent="0.25">
      <c r="A296" s="19"/>
      <c r="B296" s="93"/>
      <c r="C296" s="19"/>
      <c r="D296" s="19"/>
      <c r="E296" s="19"/>
    </row>
    <row r="297" spans="1:5" x14ac:dyDescent="0.25">
      <c r="A297" s="19"/>
      <c r="B297" s="93"/>
      <c r="C297" s="19"/>
      <c r="D297" s="19"/>
      <c r="E297" s="19"/>
    </row>
    <row r="298" spans="1:5" x14ac:dyDescent="0.25">
      <c r="A298" s="19"/>
      <c r="B298" s="93"/>
      <c r="C298" s="19"/>
      <c r="D298" s="19"/>
      <c r="E298" s="19"/>
    </row>
    <row r="299" spans="1:5" x14ac:dyDescent="0.25">
      <c r="A299" s="19"/>
      <c r="B299" s="93"/>
      <c r="C299" s="19"/>
      <c r="D299" s="19"/>
      <c r="E299" s="19"/>
    </row>
    <row r="300" spans="1:5" x14ac:dyDescent="0.25">
      <c r="A300" s="19"/>
      <c r="B300" s="93"/>
      <c r="C300" s="19"/>
      <c r="D300" s="19"/>
      <c r="E300" s="19"/>
    </row>
    <row r="301" spans="1:5" x14ac:dyDescent="0.25">
      <c r="A301" s="19"/>
      <c r="B301" s="93"/>
      <c r="C301" s="19"/>
      <c r="D301" s="19"/>
      <c r="E301" s="19"/>
    </row>
    <row r="302" spans="1:5" x14ac:dyDescent="0.25">
      <c r="A302" s="19"/>
      <c r="B302" s="93"/>
      <c r="C302" s="19"/>
      <c r="D302" s="19"/>
      <c r="E302" s="19"/>
    </row>
    <row r="303" spans="1:5" x14ac:dyDescent="0.25">
      <c r="A303" s="19"/>
      <c r="B303" s="93"/>
      <c r="C303" s="19"/>
      <c r="D303" s="19"/>
      <c r="E303" s="19"/>
    </row>
    <row r="304" spans="1:5" x14ac:dyDescent="0.25">
      <c r="A304" s="19"/>
      <c r="B304" s="93"/>
      <c r="C304" s="19"/>
      <c r="D304" s="19"/>
      <c r="E304" s="19"/>
    </row>
    <row r="305" spans="1:5" x14ac:dyDescent="0.25">
      <c r="A305" s="19"/>
      <c r="B305" s="93"/>
      <c r="C305" s="19"/>
      <c r="D305" s="19"/>
      <c r="E305" s="19"/>
    </row>
    <row r="306" spans="1:5" x14ac:dyDescent="0.25">
      <c r="A306" s="19"/>
      <c r="B306" s="93"/>
      <c r="C306" s="19"/>
      <c r="D306" s="19"/>
      <c r="E306" s="19"/>
    </row>
    <row r="307" spans="1:5" x14ac:dyDescent="0.25">
      <c r="A307" s="19"/>
      <c r="B307" s="93"/>
      <c r="C307" s="19"/>
      <c r="D307" s="19"/>
      <c r="E307" s="19"/>
    </row>
    <row r="308" spans="1:5" x14ac:dyDescent="0.25">
      <c r="A308" s="19"/>
      <c r="B308" s="93"/>
      <c r="C308" s="19"/>
      <c r="D308" s="19"/>
      <c r="E308" s="19"/>
    </row>
    <row r="309" spans="1:5" x14ac:dyDescent="0.25">
      <c r="A309" s="19"/>
      <c r="B309" s="93"/>
      <c r="C309" s="19"/>
      <c r="D309" s="19"/>
      <c r="E309" s="19"/>
    </row>
    <row r="310" spans="1:5" x14ac:dyDescent="0.25">
      <c r="A310" s="19"/>
      <c r="B310" s="93"/>
      <c r="C310" s="19"/>
      <c r="D310" s="19"/>
      <c r="E310" s="19"/>
    </row>
    <row r="311" spans="1:5" x14ac:dyDescent="0.25">
      <c r="A311" s="19"/>
      <c r="B311" s="93"/>
      <c r="C311" s="19"/>
      <c r="D311" s="19"/>
      <c r="E311" s="19"/>
    </row>
    <row r="312" spans="1:5" x14ac:dyDescent="0.25">
      <c r="A312" s="19"/>
      <c r="B312" s="93"/>
      <c r="C312" s="19"/>
      <c r="D312" s="19"/>
      <c r="E312" s="19"/>
    </row>
    <row r="313" spans="1:5" x14ac:dyDescent="0.25">
      <c r="A313" s="19"/>
      <c r="B313" s="93"/>
      <c r="C313" s="19"/>
      <c r="D313" s="19"/>
      <c r="E313" s="19"/>
    </row>
    <row r="314" spans="1:5" x14ac:dyDescent="0.25">
      <c r="A314" s="19"/>
      <c r="B314" s="93"/>
      <c r="C314" s="19"/>
      <c r="D314" s="19"/>
      <c r="E314" s="19"/>
    </row>
    <row r="315" spans="1:5" x14ac:dyDescent="0.25">
      <c r="A315" s="19"/>
      <c r="B315" s="93"/>
      <c r="C315" s="19"/>
      <c r="D315" s="19"/>
      <c r="E315" s="19"/>
    </row>
    <row r="316" spans="1:5" x14ac:dyDescent="0.25">
      <c r="A316" s="19"/>
      <c r="B316" s="93"/>
      <c r="C316" s="19"/>
      <c r="D316" s="19"/>
      <c r="E316" s="19"/>
    </row>
    <row r="317" spans="1:5" x14ac:dyDescent="0.25">
      <c r="A317" s="19"/>
      <c r="B317" s="93"/>
      <c r="C317" s="19"/>
      <c r="D317" s="19"/>
      <c r="E317" s="19"/>
    </row>
    <row r="318" spans="1:5" x14ac:dyDescent="0.25">
      <c r="A318" s="19"/>
      <c r="B318" s="93"/>
      <c r="C318" s="19"/>
      <c r="D318" s="19"/>
      <c r="E318" s="19"/>
    </row>
    <row r="319" spans="1:5" x14ac:dyDescent="0.25">
      <c r="A319" s="19"/>
      <c r="B319" s="93"/>
      <c r="C319" s="19"/>
      <c r="D319" s="19"/>
      <c r="E319" s="19"/>
    </row>
    <row r="320" spans="1:5" x14ac:dyDescent="0.25">
      <c r="A320" s="19"/>
      <c r="B320" s="93"/>
      <c r="C320" s="19"/>
      <c r="D320" s="19"/>
      <c r="E320" s="1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319"/>
  <sheetViews>
    <sheetView tabSelected="1" workbookViewId="0">
      <selection activeCell="C108" sqref="C108"/>
    </sheetView>
  </sheetViews>
  <sheetFormatPr defaultColWidth="19.42578125" defaultRowHeight="15" x14ac:dyDescent="0.25"/>
  <cols>
    <col min="4" max="4" width="23.28515625" customWidth="1"/>
    <col min="5" max="5" width="25" customWidth="1"/>
    <col min="6" max="6" width="3.7109375" customWidth="1"/>
    <col min="7" max="7" width="1.7109375" customWidth="1"/>
    <col min="8" max="8" width="3.7109375" customWidth="1"/>
    <col min="9" max="9" width="0.5703125" customWidth="1"/>
    <col min="10" max="10" width="3.7109375" style="19" customWidth="1"/>
    <col min="11" max="11" width="1.42578125" customWidth="1"/>
    <col min="12" max="12" width="3.7109375" style="19" customWidth="1"/>
    <col min="13" max="13" width="34.7109375" customWidth="1"/>
    <col min="14" max="15" width="3.7109375" customWidth="1"/>
    <col min="16" max="16" width="1.5703125" customWidth="1"/>
    <col min="17" max="17" width="3.7109375" customWidth="1"/>
    <col min="18" max="18" width="3.140625" customWidth="1"/>
    <col min="19" max="19" width="19.42578125" style="69"/>
    <col min="20" max="20" width="21.7109375" bestFit="1" customWidth="1"/>
    <col min="21" max="21" width="12.42578125" style="19" customWidth="1"/>
    <col min="22" max="22" width="10" style="19" customWidth="1"/>
    <col min="23" max="23" width="10.140625" style="19" customWidth="1"/>
    <col min="24" max="24" width="1.28515625" style="19" customWidth="1"/>
    <col min="25" max="26" width="6.7109375" style="19" customWidth="1"/>
    <col min="27" max="27" width="7.5703125" style="19" customWidth="1"/>
    <col min="28" max="28" width="1.42578125" style="19" customWidth="1"/>
    <col min="29" max="29" width="7.7109375" style="19" customWidth="1"/>
    <col min="30" max="30" width="8.42578125" style="19" customWidth="1"/>
    <col min="31" max="31" width="6.28515625" style="19" customWidth="1"/>
    <col min="32" max="32" width="8.42578125" customWidth="1"/>
  </cols>
  <sheetData>
    <row r="3" spans="1:31" ht="66" x14ac:dyDescent="0.8">
      <c r="C3" s="1" t="s">
        <v>32</v>
      </c>
    </row>
    <row r="5" spans="1:31" ht="15.75" thickBot="1" x14ac:dyDescent="0.3">
      <c r="D5" s="19" t="s">
        <v>33</v>
      </c>
      <c r="E5" s="26" t="s">
        <v>73</v>
      </c>
    </row>
    <row r="6" spans="1:31" x14ac:dyDescent="0.25">
      <c r="C6">
        <v>1</v>
      </c>
      <c r="D6" s="35" t="s">
        <v>34</v>
      </c>
      <c r="E6" s="36" t="s">
        <v>74</v>
      </c>
    </row>
    <row r="7" spans="1:31" x14ac:dyDescent="0.25">
      <c r="C7">
        <v>2</v>
      </c>
      <c r="D7" s="37" t="s">
        <v>35</v>
      </c>
      <c r="E7" s="36" t="s">
        <v>75</v>
      </c>
    </row>
    <row r="8" spans="1:31" x14ac:dyDescent="0.25">
      <c r="C8">
        <v>3</v>
      </c>
      <c r="D8" s="37" t="s">
        <v>21</v>
      </c>
      <c r="E8" s="36" t="s">
        <v>76</v>
      </c>
    </row>
    <row r="9" spans="1:31" x14ac:dyDescent="0.25">
      <c r="C9">
        <v>4</v>
      </c>
      <c r="D9" s="37" t="s">
        <v>20</v>
      </c>
      <c r="E9" s="36" t="s">
        <v>79</v>
      </c>
    </row>
    <row r="10" spans="1:31" x14ac:dyDescent="0.25">
      <c r="C10">
        <v>5</v>
      </c>
      <c r="D10" s="37" t="s">
        <v>71</v>
      </c>
      <c r="E10" s="36" t="s">
        <v>77</v>
      </c>
    </row>
    <row r="11" spans="1:31" x14ac:dyDescent="0.25">
      <c r="B11" s="2"/>
      <c r="C11">
        <v>6</v>
      </c>
      <c r="D11" s="99" t="s">
        <v>55</v>
      </c>
      <c r="E11" s="70" t="s">
        <v>78</v>
      </c>
    </row>
    <row r="12" spans="1:31" ht="15.75" thickBot="1" x14ac:dyDescent="0.3">
      <c r="B12" s="2"/>
      <c r="C12">
        <v>7</v>
      </c>
      <c r="D12" s="100" t="s">
        <v>82</v>
      </c>
      <c r="E12" s="70" t="s">
        <v>83</v>
      </c>
    </row>
    <row r="13" spans="1:31" x14ac:dyDescent="0.25">
      <c r="B13" s="2"/>
      <c r="Y13" s="48"/>
    </row>
    <row r="14" spans="1:31" x14ac:dyDescent="0.25">
      <c r="B14" s="2"/>
      <c r="Y14" s="48"/>
    </row>
    <row r="15" spans="1:31" ht="15.75" thickBot="1" x14ac:dyDescent="0.3">
      <c r="B15" s="2"/>
      <c r="Y15" s="48" t="s">
        <v>65</v>
      </c>
      <c r="AC15" s="48" t="s">
        <v>65</v>
      </c>
    </row>
    <row r="16" spans="1:31" ht="15.75" thickBot="1" x14ac:dyDescent="0.3">
      <c r="A16" s="3" t="s">
        <v>7</v>
      </c>
      <c r="B16" s="4" t="s">
        <v>46</v>
      </c>
      <c r="C16" s="5"/>
      <c r="D16" s="5"/>
      <c r="E16" s="6"/>
      <c r="F16" s="48" t="s">
        <v>69</v>
      </c>
      <c r="G16" s="48"/>
      <c r="J16" s="48" t="s">
        <v>68</v>
      </c>
      <c r="N16" t="s">
        <v>56</v>
      </c>
      <c r="Q16" t="s">
        <v>58</v>
      </c>
      <c r="U16" s="19" t="s">
        <v>56</v>
      </c>
      <c r="V16" s="19" t="s">
        <v>59</v>
      </c>
      <c r="W16" s="19" t="s">
        <v>60</v>
      </c>
      <c r="Y16" s="48" t="s">
        <v>61</v>
      </c>
      <c r="AA16" s="19" t="s">
        <v>64</v>
      </c>
      <c r="AC16" s="48" t="s">
        <v>66</v>
      </c>
      <c r="AE16" s="19" t="s">
        <v>64</v>
      </c>
    </row>
    <row r="17" spans="1:31" ht="15.75" thickBot="1" x14ac:dyDescent="0.3">
      <c r="A17" s="23" t="s">
        <v>8</v>
      </c>
      <c r="B17" s="24" t="s">
        <v>9</v>
      </c>
      <c r="C17" s="24" t="s">
        <v>10</v>
      </c>
      <c r="D17" s="24" t="s">
        <v>11</v>
      </c>
      <c r="E17" s="25" t="s">
        <v>12</v>
      </c>
      <c r="F17" s="74" t="s">
        <v>70</v>
      </c>
      <c r="G17" s="74"/>
      <c r="H17" s="10"/>
      <c r="I17" s="10"/>
      <c r="J17" s="74" t="s">
        <v>67</v>
      </c>
      <c r="K17" s="74"/>
      <c r="N17" t="s">
        <v>57</v>
      </c>
      <c r="Q17" t="s">
        <v>57</v>
      </c>
      <c r="U17" s="19" t="s">
        <v>57</v>
      </c>
      <c r="V17" s="19" t="s">
        <v>57</v>
      </c>
      <c r="W17" s="19" t="s">
        <v>57</v>
      </c>
      <c r="Y17" s="19" t="s">
        <v>62</v>
      </c>
      <c r="Z17" s="19" t="s">
        <v>63</v>
      </c>
      <c r="AC17" s="19" t="s">
        <v>62</v>
      </c>
      <c r="AD17" s="19" t="s">
        <v>63</v>
      </c>
    </row>
    <row r="18" spans="1:31" x14ac:dyDescent="0.25">
      <c r="A18" s="23" t="s">
        <v>13</v>
      </c>
      <c r="B18" s="24" t="s">
        <v>18</v>
      </c>
      <c r="C18" s="24">
        <v>3</v>
      </c>
      <c r="D18" s="24" t="str">
        <f>D6</f>
        <v>Ter  Weijde</v>
      </c>
      <c r="E18" s="24" t="str">
        <f>D7</f>
        <v>fc Wanhoop</v>
      </c>
      <c r="F18" s="75" t="s">
        <v>98</v>
      </c>
      <c r="G18" s="79" t="s">
        <v>72</v>
      </c>
      <c r="H18" s="82" t="s">
        <v>102</v>
      </c>
      <c r="I18" s="79"/>
      <c r="J18" s="75" t="s">
        <v>98</v>
      </c>
      <c r="K18" s="79" t="s">
        <v>72</v>
      </c>
      <c r="L18" s="82" t="s">
        <v>101</v>
      </c>
      <c r="M18" s="69"/>
      <c r="N18" s="117">
        <v>0</v>
      </c>
      <c r="O18" s="118">
        <v>4</v>
      </c>
      <c r="P18" s="118"/>
      <c r="Q18" s="118">
        <v>0</v>
      </c>
      <c r="R18" s="119">
        <v>1</v>
      </c>
      <c r="T18" s="35" t="s">
        <v>35</v>
      </c>
      <c r="U18" s="154">
        <f>O18+O26+O34+N48+N54+N60</f>
        <v>4</v>
      </c>
      <c r="V18" s="72">
        <f>R18+R26+R34+Q48+Q54+Q60</f>
        <v>1</v>
      </c>
      <c r="W18" s="189">
        <f t="shared" ref="W18:W24" si="0">U18+V18</f>
        <v>5</v>
      </c>
      <c r="X18" s="73"/>
      <c r="Y18" s="78">
        <f>H18+H26+H34+F48+F54+F60</f>
        <v>15</v>
      </c>
      <c r="Z18" s="78">
        <f>F18+F26+F34+H48+H54+H60</f>
        <v>2</v>
      </c>
      <c r="AA18" s="78">
        <f t="shared" ref="AA18:AA24" si="1">Y18-Z18</f>
        <v>13</v>
      </c>
      <c r="AB18" s="73"/>
      <c r="AC18" s="78">
        <f>L18+L26+L34+J48+J54+J60</f>
        <v>4</v>
      </c>
      <c r="AD18" s="78">
        <f>J18+J26+J34+L48+L54+L60</f>
        <v>2</v>
      </c>
      <c r="AE18" s="78">
        <f t="shared" ref="AE18:AE24" si="2">AC18-AD18</f>
        <v>2</v>
      </c>
    </row>
    <row r="19" spans="1:31" x14ac:dyDescent="0.25">
      <c r="A19" s="13"/>
      <c r="B19" s="15" t="s">
        <v>19</v>
      </c>
      <c r="C19" s="15">
        <v>3</v>
      </c>
      <c r="D19" s="15" t="str">
        <f>D8</f>
        <v>The Good Life</v>
      </c>
      <c r="E19" s="15" t="str">
        <f>D9</f>
        <v>Focus 07 35-</v>
      </c>
      <c r="F19" s="86" t="s">
        <v>98</v>
      </c>
      <c r="G19" s="85" t="s">
        <v>72</v>
      </c>
      <c r="H19" s="87" t="s">
        <v>99</v>
      </c>
      <c r="I19" s="80"/>
      <c r="J19" s="86" t="s">
        <v>100</v>
      </c>
      <c r="K19" s="85" t="s">
        <v>72</v>
      </c>
      <c r="L19" s="87" t="s">
        <v>101</v>
      </c>
      <c r="M19" s="69"/>
      <c r="N19" s="120">
        <v>0</v>
      </c>
      <c r="O19" s="72">
        <v>4</v>
      </c>
      <c r="P19" s="72"/>
      <c r="Q19" s="72">
        <v>0</v>
      </c>
      <c r="R19" s="121">
        <v>1</v>
      </c>
      <c r="T19" s="37" t="s">
        <v>20</v>
      </c>
      <c r="U19" s="154">
        <f>O19+O27+N41+N47+N53+O60</f>
        <v>4</v>
      </c>
      <c r="V19" s="115">
        <f>R19+R27+Q40+Q47+Q54+R60</f>
        <v>1</v>
      </c>
      <c r="W19" s="186">
        <f t="shared" si="0"/>
        <v>5</v>
      </c>
      <c r="X19" s="116"/>
      <c r="Y19" s="78">
        <f>H19+H27+F41+F47+F53+H60</f>
        <v>5</v>
      </c>
      <c r="Z19" s="78">
        <f>F19+F27+H41+H47+H53+F60</f>
        <v>2</v>
      </c>
      <c r="AA19" s="78">
        <f t="shared" si="1"/>
        <v>3</v>
      </c>
      <c r="AB19" s="116"/>
      <c r="AC19" s="78">
        <f>L19+L27+J41+J47+J53+L60</f>
        <v>4</v>
      </c>
      <c r="AD19" s="78">
        <f>J19+J27+L41+L47+L53+J60</f>
        <v>0</v>
      </c>
      <c r="AE19" s="78">
        <f t="shared" si="2"/>
        <v>4</v>
      </c>
    </row>
    <row r="20" spans="1:31" ht="15.75" thickBot="1" x14ac:dyDescent="0.3">
      <c r="A20" s="16" t="s">
        <v>17</v>
      </c>
      <c r="B20" s="18" t="s">
        <v>18</v>
      </c>
      <c r="C20" s="18">
        <v>3</v>
      </c>
      <c r="D20" s="18" t="str">
        <f>D10</f>
        <v>Landzicht Young Ones</v>
      </c>
      <c r="E20" s="18" t="str">
        <f>D11</f>
        <v>fc Tigri</v>
      </c>
      <c r="F20" s="77" t="s">
        <v>101</v>
      </c>
      <c r="G20" s="81" t="s">
        <v>72</v>
      </c>
      <c r="H20" s="83" t="s">
        <v>100</v>
      </c>
      <c r="I20" s="81"/>
      <c r="J20" s="77" t="s">
        <v>98</v>
      </c>
      <c r="K20" s="81" t="s">
        <v>72</v>
      </c>
      <c r="L20" s="83" t="s">
        <v>101</v>
      </c>
      <c r="M20" s="69"/>
      <c r="N20" s="122">
        <v>4</v>
      </c>
      <c r="O20" s="123">
        <v>0</v>
      </c>
      <c r="P20" s="123"/>
      <c r="Q20" s="123">
        <v>0</v>
      </c>
      <c r="R20" s="124">
        <v>1</v>
      </c>
      <c r="T20" s="37" t="s">
        <v>71</v>
      </c>
      <c r="U20" s="154">
        <f>N20+N26+N32+O39+O47+O55</f>
        <v>4</v>
      </c>
      <c r="V20" s="115">
        <f>Q20+Q26+Q32+R39+R47+R55</f>
        <v>0</v>
      </c>
      <c r="W20" s="186">
        <f t="shared" si="0"/>
        <v>4</v>
      </c>
      <c r="X20" s="116"/>
      <c r="Y20" s="78">
        <f>F20+F26+F32+H39+H47+H55</f>
        <v>4</v>
      </c>
      <c r="Z20" s="78">
        <f>H20+H26+H32+F39+F47+F55</f>
        <v>0</v>
      </c>
      <c r="AA20" s="78">
        <f t="shared" si="1"/>
        <v>4</v>
      </c>
      <c r="AB20" s="116"/>
      <c r="AC20" s="78">
        <f>J20+J26+J32+L39+L47+L55</f>
        <v>2</v>
      </c>
      <c r="AD20" s="78">
        <f>L20+L26+L32+J39+J47+J55</f>
        <v>4</v>
      </c>
      <c r="AE20" s="78">
        <f t="shared" si="2"/>
        <v>-2</v>
      </c>
    </row>
    <row r="21" spans="1:31" x14ac:dyDescent="0.25">
      <c r="B21" s="2"/>
      <c r="J21" s="84"/>
      <c r="K21" s="69"/>
      <c r="L21" s="84"/>
      <c r="M21" s="69"/>
      <c r="N21" s="19"/>
      <c r="O21" s="19"/>
      <c r="P21" s="19"/>
      <c r="Q21" s="19"/>
      <c r="R21" s="19"/>
      <c r="T21" s="99" t="s">
        <v>55</v>
      </c>
      <c r="U21" s="154">
        <f>O20+N34+N40+N46+O53+O61</f>
        <v>0</v>
      </c>
      <c r="V21" s="115">
        <f>R20+Q20+Q40+Q46+R53+R61</f>
        <v>1</v>
      </c>
      <c r="W21" s="186">
        <f t="shared" si="0"/>
        <v>1</v>
      </c>
      <c r="X21" s="116"/>
      <c r="Y21" s="78">
        <f>H20+F34+F40+F46+H53+H61</f>
        <v>0</v>
      </c>
      <c r="Z21" s="78">
        <f>F20+H34+H40+H46+F53+F61</f>
        <v>4</v>
      </c>
      <c r="AA21" s="78">
        <f t="shared" si="1"/>
        <v>-4</v>
      </c>
      <c r="AB21" s="116"/>
      <c r="AC21" s="78">
        <f>L20+J34+J40+J46+L53+L61</f>
        <v>4</v>
      </c>
      <c r="AD21" s="78">
        <f>J20+L34+L40+L46+J53+J61</f>
        <v>2</v>
      </c>
      <c r="AE21" s="78">
        <f t="shared" si="2"/>
        <v>2</v>
      </c>
    </row>
    <row r="22" spans="1:31" ht="15.75" thickBot="1" x14ac:dyDescent="0.3">
      <c r="A22" s="19"/>
      <c r="B22" s="19"/>
      <c r="C22" s="19"/>
      <c r="D22" s="19"/>
      <c r="E22" s="19"/>
      <c r="N22" s="19"/>
      <c r="O22" s="19"/>
      <c r="P22" s="19"/>
      <c r="Q22" s="19"/>
      <c r="R22" s="19"/>
      <c r="T22" s="99" t="s">
        <v>82</v>
      </c>
      <c r="U22" s="154">
        <f>N27+N33+N39+O46+O54+O62</f>
        <v>0</v>
      </c>
      <c r="V22" s="115">
        <f>Q27+Q33+Q39+R46+R54+R62</f>
        <v>0</v>
      </c>
      <c r="W22" s="186">
        <f t="shared" si="0"/>
        <v>0</v>
      </c>
      <c r="X22" s="116"/>
      <c r="Y22" s="78">
        <f>F27+F33+F39+H46+H54+H62</f>
        <v>0</v>
      </c>
      <c r="Z22" s="78">
        <f>H27+H33+H39+F46+F54+F62</f>
        <v>0</v>
      </c>
      <c r="AA22" s="78">
        <f t="shared" si="1"/>
        <v>0</v>
      </c>
      <c r="AB22" s="116"/>
      <c r="AC22" s="78">
        <f>J27++J33+J39+L46+L54+L62</f>
        <v>0</v>
      </c>
      <c r="AD22" s="78">
        <f>L27+L33+L39+J46+J54+J62</f>
        <v>0</v>
      </c>
      <c r="AE22" s="78">
        <f t="shared" si="2"/>
        <v>0</v>
      </c>
    </row>
    <row r="23" spans="1:31" ht="15.75" thickBot="1" x14ac:dyDescent="0.3">
      <c r="A23" s="3" t="s">
        <v>7</v>
      </c>
      <c r="B23" s="4" t="s">
        <v>47</v>
      </c>
      <c r="C23" s="5"/>
      <c r="D23" s="5"/>
      <c r="E23" s="6"/>
      <c r="N23" s="19"/>
      <c r="O23" s="19"/>
      <c r="P23" s="19"/>
      <c r="Q23" s="19"/>
      <c r="R23" s="19"/>
      <c r="T23" s="37" t="s">
        <v>21</v>
      </c>
      <c r="U23" s="154">
        <f>N19+N25+O32+O40+O48+N62</f>
        <v>0</v>
      </c>
      <c r="V23" s="115">
        <f>Q19+Q25+R32+R40+R48+Q62</f>
        <v>0</v>
      </c>
      <c r="W23" s="186">
        <f t="shared" si="0"/>
        <v>0</v>
      </c>
      <c r="X23" s="116"/>
      <c r="Y23" s="78">
        <f>F19+F25+H32+H40+H48+F62</f>
        <v>2</v>
      </c>
      <c r="Z23" s="78">
        <f>+H19+H25+F32+F40+F48+H52</f>
        <v>5</v>
      </c>
      <c r="AA23" s="78">
        <f t="shared" si="1"/>
        <v>-3</v>
      </c>
      <c r="AB23" s="116"/>
      <c r="AC23" s="78">
        <f>J19+J25+L32+L40+L48+J62</f>
        <v>0</v>
      </c>
      <c r="AD23" s="78">
        <f>L19+L25+J32+J40+J48+L62</f>
        <v>4</v>
      </c>
      <c r="AE23" s="78">
        <f t="shared" si="2"/>
        <v>-4</v>
      </c>
    </row>
    <row r="24" spans="1:31" ht="15.75" thickBot="1" x14ac:dyDescent="0.3">
      <c r="A24" s="23" t="s">
        <v>8</v>
      </c>
      <c r="B24" s="24" t="s">
        <v>9</v>
      </c>
      <c r="C24" s="24" t="s">
        <v>10</v>
      </c>
      <c r="D24" s="24" t="s">
        <v>11</v>
      </c>
      <c r="E24" s="25" t="s">
        <v>12</v>
      </c>
      <c r="F24" s="10"/>
      <c r="G24" s="10"/>
      <c r="H24" s="10"/>
      <c r="I24" s="10"/>
      <c r="N24" s="19"/>
      <c r="O24" s="19"/>
      <c r="P24" s="19"/>
      <c r="Q24" s="19"/>
      <c r="R24" s="19"/>
      <c r="T24" s="156" t="s">
        <v>34</v>
      </c>
      <c r="U24" s="155">
        <f>N18+O25+O33+O41+N55+N61</f>
        <v>0</v>
      </c>
      <c r="V24" s="72">
        <f>Q18+R25+R33+R41+Q55+Q61</f>
        <v>0</v>
      </c>
      <c r="W24" s="189">
        <f t="shared" si="0"/>
        <v>0</v>
      </c>
      <c r="X24" s="73"/>
      <c r="Y24" s="78">
        <f>F18+H25+H33+H41+F55+F61</f>
        <v>2</v>
      </c>
      <c r="Z24" s="78">
        <f>H18+F25+F33+F41+H55+H61</f>
        <v>15</v>
      </c>
      <c r="AA24" s="78">
        <f t="shared" si="1"/>
        <v>-13</v>
      </c>
      <c r="AB24" s="73"/>
      <c r="AC24" s="78">
        <f>J18+L25+L33+L41+J55+J61</f>
        <v>2</v>
      </c>
      <c r="AD24" s="78">
        <f>L18+J25+J33+J41+L55+L61</f>
        <v>4</v>
      </c>
      <c r="AE24" s="78">
        <f t="shared" si="2"/>
        <v>-2</v>
      </c>
    </row>
    <row r="25" spans="1:31" x14ac:dyDescent="0.25">
      <c r="A25" s="23" t="s">
        <v>13</v>
      </c>
      <c r="B25" s="24" t="s">
        <v>14</v>
      </c>
      <c r="C25" s="24">
        <v>3</v>
      </c>
      <c r="D25" s="24" t="str">
        <f>D8</f>
        <v>The Good Life</v>
      </c>
      <c r="E25" s="101" t="str">
        <f>D6</f>
        <v>Ter  Weijde</v>
      </c>
      <c r="F25" s="75"/>
      <c r="G25" s="79" t="s">
        <v>72</v>
      </c>
      <c r="H25" s="82"/>
      <c r="I25" s="75"/>
      <c r="J25" s="75"/>
      <c r="K25" s="79" t="s">
        <v>72</v>
      </c>
      <c r="L25" s="82"/>
      <c r="M25" s="69"/>
      <c r="N25" s="117"/>
      <c r="O25" s="118"/>
      <c r="P25" s="118"/>
      <c r="Q25" s="118"/>
      <c r="R25" s="119"/>
    </row>
    <row r="26" spans="1:31" x14ac:dyDescent="0.25">
      <c r="A26" s="13"/>
      <c r="B26" s="15" t="s">
        <v>15</v>
      </c>
      <c r="C26" s="15">
        <v>3</v>
      </c>
      <c r="D26" s="15" t="str">
        <f>D10</f>
        <v>Landzicht Young Ones</v>
      </c>
      <c r="E26" s="21" t="str">
        <f>D7</f>
        <v>fc Wanhoop</v>
      </c>
      <c r="F26" s="86"/>
      <c r="G26" s="85" t="s">
        <v>72</v>
      </c>
      <c r="H26" s="87"/>
      <c r="I26" s="76"/>
      <c r="J26" s="86"/>
      <c r="K26" s="85" t="s">
        <v>72</v>
      </c>
      <c r="L26" s="87"/>
      <c r="M26" s="69"/>
      <c r="N26" s="120"/>
      <c r="O26" s="72"/>
      <c r="P26" s="72"/>
      <c r="Q26" s="72"/>
      <c r="R26" s="121"/>
    </row>
    <row r="27" spans="1:31" ht="15.75" thickBot="1" x14ac:dyDescent="0.3">
      <c r="A27" s="16" t="s">
        <v>17</v>
      </c>
      <c r="B27" s="18" t="s">
        <v>14</v>
      </c>
      <c r="C27" s="18">
        <v>3</v>
      </c>
      <c r="D27" s="18" t="str">
        <f>D12</f>
        <v>De Kids</v>
      </c>
      <c r="E27" s="22" t="str">
        <f>D9</f>
        <v>Focus 07 35-</v>
      </c>
      <c r="F27" s="77"/>
      <c r="G27" s="81" t="s">
        <v>72</v>
      </c>
      <c r="H27" s="83"/>
      <c r="I27" s="77"/>
      <c r="J27" s="77"/>
      <c r="K27" s="81" t="s">
        <v>72</v>
      </c>
      <c r="L27" s="83"/>
      <c r="M27" s="69"/>
      <c r="N27" s="122"/>
      <c r="O27" s="123"/>
      <c r="P27" s="123"/>
      <c r="Q27" s="123"/>
      <c r="R27" s="124"/>
    </row>
    <row r="28" spans="1:31" x14ac:dyDescent="0.25">
      <c r="A28" s="19"/>
      <c r="B28" s="19"/>
      <c r="C28" s="19"/>
      <c r="D28" s="19"/>
      <c r="E28" s="19"/>
      <c r="J28" s="84"/>
      <c r="K28" s="69"/>
      <c r="L28" s="84"/>
      <c r="M28" s="69"/>
      <c r="N28" s="19"/>
      <c r="O28" s="19"/>
      <c r="P28" s="19"/>
      <c r="Q28" s="19"/>
      <c r="R28" s="19"/>
    </row>
    <row r="29" spans="1:31" ht="15.75" thickBot="1" x14ac:dyDescent="0.3">
      <c r="A29" s="19"/>
      <c r="B29" s="19"/>
      <c r="C29" s="19"/>
      <c r="D29" s="19"/>
      <c r="E29" s="19"/>
      <c r="N29" s="19"/>
      <c r="O29" s="19"/>
      <c r="P29" s="19"/>
      <c r="Q29" s="19"/>
      <c r="R29" s="19"/>
    </row>
    <row r="30" spans="1:31" ht="15.75" thickBot="1" x14ac:dyDescent="0.3">
      <c r="A30" s="3" t="s">
        <v>7</v>
      </c>
      <c r="B30" s="4" t="s">
        <v>48</v>
      </c>
      <c r="C30" s="5"/>
      <c r="D30" s="5"/>
      <c r="E30" s="6"/>
      <c r="N30" s="19"/>
      <c r="O30" s="19"/>
      <c r="P30" s="19"/>
      <c r="Q30" s="19"/>
      <c r="R30" s="19"/>
    </row>
    <row r="31" spans="1:31" ht="15.75" thickBot="1" x14ac:dyDescent="0.3">
      <c r="A31" s="23" t="s">
        <v>8</v>
      </c>
      <c r="B31" s="24" t="s">
        <v>9</v>
      </c>
      <c r="C31" s="24" t="s">
        <v>10</v>
      </c>
      <c r="D31" s="24" t="s">
        <v>11</v>
      </c>
      <c r="E31" s="25" t="s">
        <v>12</v>
      </c>
      <c r="F31" s="10"/>
      <c r="G31" s="10"/>
      <c r="H31" s="10"/>
      <c r="I31" s="10"/>
      <c r="N31" s="19"/>
      <c r="O31" s="19"/>
      <c r="P31" s="19"/>
      <c r="Q31" s="19"/>
      <c r="R31" s="19"/>
    </row>
    <row r="32" spans="1:31" x14ac:dyDescent="0.25">
      <c r="A32" s="23" t="s">
        <v>13</v>
      </c>
      <c r="B32" s="24" t="s">
        <v>15</v>
      </c>
      <c r="C32" s="24">
        <v>3</v>
      </c>
      <c r="D32" s="24" t="str">
        <f>D10</f>
        <v>Landzicht Young Ones</v>
      </c>
      <c r="E32" s="24" t="str">
        <f>D8</f>
        <v>The Good Life</v>
      </c>
      <c r="F32" s="75"/>
      <c r="G32" s="79" t="s">
        <v>72</v>
      </c>
      <c r="H32" s="82"/>
      <c r="I32" s="75"/>
      <c r="J32" s="75"/>
      <c r="K32" s="79" t="s">
        <v>72</v>
      </c>
      <c r="L32" s="82"/>
      <c r="M32" s="69"/>
      <c r="N32" s="117"/>
      <c r="O32" s="118"/>
      <c r="P32" s="118"/>
      <c r="Q32" s="118"/>
      <c r="R32" s="119"/>
    </row>
    <row r="33" spans="1:18" x14ac:dyDescent="0.25">
      <c r="A33" s="13"/>
      <c r="B33" s="15" t="s">
        <v>16</v>
      </c>
      <c r="C33" s="15">
        <v>3</v>
      </c>
      <c r="D33" s="15" t="str">
        <f>D12</f>
        <v>De Kids</v>
      </c>
      <c r="E33" s="15" t="str">
        <f>D6</f>
        <v>Ter  Weijde</v>
      </c>
      <c r="F33" s="86"/>
      <c r="G33" s="85" t="s">
        <v>72</v>
      </c>
      <c r="H33" s="87"/>
      <c r="I33" s="76"/>
      <c r="J33" s="86"/>
      <c r="K33" s="85" t="s">
        <v>72</v>
      </c>
      <c r="L33" s="87"/>
      <c r="M33" s="69"/>
      <c r="N33" s="120"/>
      <c r="O33" s="72"/>
      <c r="P33" s="72"/>
      <c r="Q33" s="72"/>
      <c r="R33" s="121"/>
    </row>
    <row r="34" spans="1:18" ht="15.75" thickBot="1" x14ac:dyDescent="0.3">
      <c r="A34" s="16" t="s">
        <v>17</v>
      </c>
      <c r="B34" s="18" t="s">
        <v>15</v>
      </c>
      <c r="C34" s="18">
        <v>3</v>
      </c>
      <c r="D34" s="18" t="str">
        <f>D11</f>
        <v>fc Tigri</v>
      </c>
      <c r="E34" s="18" t="str">
        <f>D7</f>
        <v>fc Wanhoop</v>
      </c>
      <c r="F34" s="77"/>
      <c r="G34" s="81" t="s">
        <v>72</v>
      </c>
      <c r="H34" s="83"/>
      <c r="I34" s="77"/>
      <c r="J34" s="77"/>
      <c r="K34" s="81" t="s">
        <v>72</v>
      </c>
      <c r="L34" s="83"/>
      <c r="M34" s="69"/>
      <c r="N34" s="122"/>
      <c r="O34" s="123"/>
      <c r="P34" s="123"/>
      <c r="Q34" s="123"/>
      <c r="R34" s="124"/>
    </row>
    <row r="35" spans="1:18" x14ac:dyDescent="0.25">
      <c r="A35" s="19"/>
      <c r="B35" s="19"/>
      <c r="C35" s="19"/>
      <c r="D35" s="19"/>
      <c r="E35" s="19"/>
      <c r="N35" s="19"/>
      <c r="O35" s="19"/>
      <c r="P35" s="19"/>
      <c r="Q35" s="19"/>
      <c r="R35" s="19"/>
    </row>
    <row r="36" spans="1:18" ht="15.75" thickBot="1" x14ac:dyDescent="0.3">
      <c r="A36" s="19"/>
      <c r="B36" s="19"/>
      <c r="C36" s="19"/>
      <c r="D36" s="19"/>
      <c r="E36" s="19"/>
      <c r="N36" s="19"/>
      <c r="O36" s="19"/>
      <c r="P36" s="19"/>
      <c r="Q36" s="19"/>
      <c r="R36" s="19"/>
    </row>
    <row r="37" spans="1:18" ht="15.75" thickBot="1" x14ac:dyDescent="0.3">
      <c r="A37" s="3" t="s">
        <v>7</v>
      </c>
      <c r="B37" s="4" t="s">
        <v>49</v>
      </c>
      <c r="C37" s="5"/>
      <c r="D37" s="5"/>
      <c r="E37" s="6"/>
      <c r="N37" s="19"/>
      <c r="O37" s="19"/>
      <c r="P37" s="19"/>
      <c r="Q37" s="19"/>
      <c r="R37" s="19"/>
    </row>
    <row r="38" spans="1:18" ht="15.75" thickBot="1" x14ac:dyDescent="0.3">
      <c r="A38" s="23" t="s">
        <v>8</v>
      </c>
      <c r="B38" s="24" t="s">
        <v>9</v>
      </c>
      <c r="C38" s="24" t="s">
        <v>10</v>
      </c>
      <c r="D38" s="24" t="s">
        <v>11</v>
      </c>
      <c r="E38" s="25" t="s">
        <v>12</v>
      </c>
      <c r="F38" s="10"/>
      <c r="G38" s="10"/>
      <c r="H38" s="10"/>
      <c r="I38" s="10"/>
      <c r="N38" s="19"/>
      <c r="O38" s="19"/>
      <c r="P38" s="19"/>
      <c r="Q38" s="19"/>
      <c r="R38" s="19"/>
    </row>
    <row r="39" spans="1:18" x14ac:dyDescent="0.25">
      <c r="A39" s="23" t="s">
        <v>13</v>
      </c>
      <c r="B39" s="24" t="s">
        <v>18</v>
      </c>
      <c r="C39" s="24">
        <v>3</v>
      </c>
      <c r="D39" s="24" t="str">
        <f>D12</f>
        <v>De Kids</v>
      </c>
      <c r="E39" s="24" t="str">
        <f>D10</f>
        <v>Landzicht Young Ones</v>
      </c>
      <c r="F39" s="75"/>
      <c r="G39" s="79" t="s">
        <v>72</v>
      </c>
      <c r="H39" s="82"/>
      <c r="I39" s="75"/>
      <c r="J39" s="75"/>
      <c r="K39" s="79" t="s">
        <v>72</v>
      </c>
      <c r="L39" s="82"/>
      <c r="M39" s="69"/>
      <c r="N39" s="117"/>
      <c r="O39" s="118"/>
      <c r="P39" s="118"/>
      <c r="Q39" s="118"/>
      <c r="R39" s="119"/>
    </row>
    <row r="40" spans="1:18" x14ac:dyDescent="0.25">
      <c r="A40" s="13"/>
      <c r="B40" s="15" t="s">
        <v>19</v>
      </c>
      <c r="C40" s="15">
        <v>3</v>
      </c>
      <c r="D40" s="15" t="str">
        <f>D11</f>
        <v>fc Tigri</v>
      </c>
      <c r="E40" s="15" t="str">
        <f>D8</f>
        <v>The Good Life</v>
      </c>
      <c r="F40" s="86"/>
      <c r="G40" s="85" t="s">
        <v>72</v>
      </c>
      <c r="H40" s="87"/>
      <c r="I40" s="76"/>
      <c r="J40" s="86"/>
      <c r="K40" s="85" t="s">
        <v>72</v>
      </c>
      <c r="L40" s="87"/>
      <c r="M40" s="69"/>
      <c r="N40" s="120"/>
      <c r="O40" s="72"/>
      <c r="P40" s="72"/>
      <c r="Q40" s="72"/>
      <c r="R40" s="121"/>
    </row>
    <row r="41" spans="1:18" ht="15.75" thickBot="1" x14ac:dyDescent="0.3">
      <c r="A41" s="16" t="s">
        <v>17</v>
      </c>
      <c r="B41" s="18" t="s">
        <v>18</v>
      </c>
      <c r="C41" s="18">
        <v>3</v>
      </c>
      <c r="D41" s="18" t="str">
        <f>D9</f>
        <v>Focus 07 35-</v>
      </c>
      <c r="E41" s="18" t="str">
        <f>D6</f>
        <v>Ter  Weijde</v>
      </c>
      <c r="F41" s="77"/>
      <c r="G41" s="81" t="s">
        <v>72</v>
      </c>
      <c r="H41" s="83"/>
      <c r="I41" s="77"/>
      <c r="J41" s="77"/>
      <c r="K41" s="81" t="s">
        <v>72</v>
      </c>
      <c r="L41" s="83"/>
      <c r="M41" s="69"/>
      <c r="N41" s="122"/>
      <c r="O41" s="123"/>
      <c r="P41" s="123"/>
      <c r="Q41" s="123"/>
      <c r="R41" s="124"/>
    </row>
    <row r="42" spans="1:18" x14ac:dyDescent="0.25">
      <c r="A42" s="19"/>
      <c r="B42" s="19"/>
      <c r="C42" s="19"/>
      <c r="D42" s="19"/>
      <c r="E42" s="19"/>
      <c r="J42" s="84"/>
      <c r="K42" s="69"/>
      <c r="L42" s="84"/>
      <c r="M42" s="69"/>
      <c r="N42" s="19"/>
      <c r="O42" s="19"/>
      <c r="P42" s="19"/>
      <c r="Q42" s="19"/>
      <c r="R42" s="19"/>
    </row>
    <row r="43" spans="1:18" ht="15.75" thickBot="1" x14ac:dyDescent="0.3">
      <c r="A43" s="19"/>
      <c r="B43" s="19"/>
      <c r="C43" s="19"/>
      <c r="D43" s="19"/>
      <c r="E43" s="19"/>
      <c r="N43" s="19"/>
      <c r="O43" s="19"/>
      <c r="P43" s="19"/>
      <c r="Q43" s="19"/>
      <c r="R43" s="19"/>
    </row>
    <row r="44" spans="1:18" ht="15.75" thickBot="1" x14ac:dyDescent="0.3">
      <c r="A44" s="3" t="s">
        <v>7</v>
      </c>
      <c r="B44" s="4" t="s">
        <v>84</v>
      </c>
      <c r="C44" s="5"/>
      <c r="D44" s="5"/>
      <c r="E44" s="6"/>
      <c r="N44" s="19"/>
      <c r="O44" s="19"/>
      <c r="P44" s="19"/>
      <c r="Q44" s="19"/>
      <c r="R44" s="19"/>
    </row>
    <row r="45" spans="1:18" ht="15.75" thickBot="1" x14ac:dyDescent="0.3">
      <c r="A45" s="23" t="s">
        <v>8</v>
      </c>
      <c r="B45" s="24" t="s">
        <v>9</v>
      </c>
      <c r="C45" s="24" t="s">
        <v>10</v>
      </c>
      <c r="D45" s="24" t="s">
        <v>11</v>
      </c>
      <c r="E45" s="25" t="s">
        <v>12</v>
      </c>
      <c r="F45" s="10"/>
      <c r="G45" s="10"/>
      <c r="H45" s="10"/>
      <c r="I45" s="10"/>
      <c r="N45" s="19"/>
      <c r="O45" s="19"/>
      <c r="P45" s="19"/>
      <c r="Q45" s="19"/>
      <c r="R45" s="19"/>
    </row>
    <row r="46" spans="1:18" x14ac:dyDescent="0.25">
      <c r="A46" s="23" t="s">
        <v>13</v>
      </c>
      <c r="B46" s="24" t="s">
        <v>18</v>
      </c>
      <c r="C46" s="24">
        <v>3</v>
      </c>
      <c r="D46" s="24" t="str">
        <f>D11</f>
        <v>fc Tigri</v>
      </c>
      <c r="E46" s="25" t="str">
        <f>D12</f>
        <v>De Kids</v>
      </c>
      <c r="F46" s="75"/>
      <c r="G46" s="79" t="s">
        <v>72</v>
      </c>
      <c r="H46" s="82"/>
      <c r="I46" s="75"/>
      <c r="J46" s="75"/>
      <c r="K46" s="79" t="s">
        <v>72</v>
      </c>
      <c r="L46" s="82"/>
      <c r="M46" s="69"/>
      <c r="N46" s="117"/>
      <c r="O46" s="118"/>
      <c r="P46" s="118"/>
      <c r="Q46" s="118"/>
      <c r="R46" s="119"/>
    </row>
    <row r="47" spans="1:18" x14ac:dyDescent="0.25">
      <c r="A47" s="13"/>
      <c r="B47" s="15" t="s">
        <v>19</v>
      </c>
      <c r="C47" s="15">
        <v>3</v>
      </c>
      <c r="D47" s="15" t="str">
        <f>D9</f>
        <v>Focus 07 35-</v>
      </c>
      <c r="E47" s="21" t="str">
        <f>D10</f>
        <v>Landzicht Young Ones</v>
      </c>
      <c r="F47" s="86"/>
      <c r="G47" s="85" t="s">
        <v>72</v>
      </c>
      <c r="H47" s="87"/>
      <c r="I47" s="76"/>
      <c r="J47" s="86"/>
      <c r="K47" s="85" t="s">
        <v>72</v>
      </c>
      <c r="L47" s="87"/>
      <c r="M47" s="69"/>
      <c r="N47" s="120"/>
      <c r="O47" s="72"/>
      <c r="P47" s="72"/>
      <c r="Q47" s="72"/>
      <c r="R47" s="121"/>
    </row>
    <row r="48" spans="1:18" ht="15.75" thickBot="1" x14ac:dyDescent="0.3">
      <c r="A48" s="16" t="s">
        <v>17</v>
      </c>
      <c r="B48" s="18" t="s">
        <v>14</v>
      </c>
      <c r="C48" s="18">
        <v>3</v>
      </c>
      <c r="D48" s="18" t="str">
        <f>D7</f>
        <v>fc Wanhoop</v>
      </c>
      <c r="E48" s="18" t="str">
        <f>D8</f>
        <v>The Good Life</v>
      </c>
      <c r="F48" s="77"/>
      <c r="G48" s="81" t="s">
        <v>72</v>
      </c>
      <c r="H48" s="83"/>
      <c r="I48" s="77"/>
      <c r="J48" s="77"/>
      <c r="K48" s="81" t="s">
        <v>72</v>
      </c>
      <c r="L48" s="83"/>
      <c r="M48" s="69"/>
      <c r="N48" s="122"/>
      <c r="O48" s="123"/>
      <c r="P48" s="123"/>
      <c r="Q48" s="123"/>
      <c r="R48" s="124"/>
    </row>
    <row r="49" spans="1:18" x14ac:dyDescent="0.25">
      <c r="A49" s="19"/>
      <c r="B49" s="19"/>
      <c r="C49" s="19"/>
      <c r="D49" s="19"/>
      <c r="E49" s="19"/>
      <c r="J49" s="84"/>
      <c r="K49" s="69"/>
      <c r="L49" s="84"/>
      <c r="M49" s="69"/>
      <c r="N49" s="19"/>
      <c r="O49" s="19"/>
      <c r="P49" s="19"/>
      <c r="Q49" s="19"/>
      <c r="R49" s="19"/>
    </row>
    <row r="50" spans="1:18" ht="15.75" thickBot="1" x14ac:dyDescent="0.3">
      <c r="A50" s="19"/>
      <c r="B50" s="19"/>
      <c r="C50" s="19"/>
      <c r="D50" s="19"/>
      <c r="E50" s="19"/>
      <c r="N50" s="19"/>
      <c r="O50" s="19"/>
      <c r="P50" s="19"/>
      <c r="Q50" s="19"/>
      <c r="R50" s="19"/>
    </row>
    <row r="51" spans="1:18" ht="15.75" thickBot="1" x14ac:dyDescent="0.3">
      <c r="A51" s="3" t="s">
        <v>7</v>
      </c>
      <c r="B51" s="132" t="s">
        <v>88</v>
      </c>
      <c r="C51" s="5"/>
      <c r="D51" s="5"/>
      <c r="E51" s="6"/>
      <c r="F51" s="127" t="s">
        <v>95</v>
      </c>
      <c r="G51" s="127"/>
      <c r="H51" s="127"/>
      <c r="I51" s="127"/>
      <c r="J51" s="130"/>
      <c r="K51" s="127"/>
      <c r="L51" s="130"/>
      <c r="N51" s="19"/>
      <c r="O51" s="19"/>
      <c r="P51" s="19"/>
      <c r="Q51" s="19"/>
      <c r="R51" s="19"/>
    </row>
    <row r="52" spans="1:18" ht="15.75" thickBot="1" x14ac:dyDescent="0.3">
      <c r="A52" s="23" t="s">
        <v>8</v>
      </c>
      <c r="B52" s="24" t="s">
        <v>9</v>
      </c>
      <c r="C52" s="24" t="s">
        <v>10</v>
      </c>
      <c r="D52" s="24" t="s">
        <v>11</v>
      </c>
      <c r="E52" s="25" t="s">
        <v>12</v>
      </c>
      <c r="F52" s="128" t="s">
        <v>96</v>
      </c>
      <c r="G52" s="129"/>
      <c r="H52" s="129"/>
      <c r="I52" s="129"/>
      <c r="J52" s="130"/>
      <c r="K52" s="127"/>
      <c r="L52" s="130"/>
      <c r="N52" s="19"/>
      <c r="O52" s="19"/>
      <c r="P52" s="19"/>
      <c r="Q52" s="19"/>
      <c r="R52" s="19"/>
    </row>
    <row r="53" spans="1:18" x14ac:dyDescent="0.25">
      <c r="A53" s="23" t="s">
        <v>13</v>
      </c>
      <c r="B53" s="24" t="s">
        <v>14</v>
      </c>
      <c r="C53" s="24">
        <v>3</v>
      </c>
      <c r="D53" s="24" t="str">
        <f>D9</f>
        <v>Focus 07 35-</v>
      </c>
      <c r="E53" s="25" t="str">
        <f>D11</f>
        <v>fc Tigri</v>
      </c>
      <c r="F53" s="75"/>
      <c r="G53" s="79" t="s">
        <v>72</v>
      </c>
      <c r="H53" s="82"/>
      <c r="I53" s="75"/>
      <c r="J53" s="75"/>
      <c r="K53" s="79" t="s">
        <v>72</v>
      </c>
      <c r="L53" s="82"/>
      <c r="M53" s="69"/>
      <c r="N53" s="117"/>
      <c r="O53" s="118"/>
      <c r="P53" s="118"/>
      <c r="Q53" s="118"/>
      <c r="R53" s="119"/>
    </row>
    <row r="54" spans="1:18" x14ac:dyDescent="0.25">
      <c r="A54" s="13"/>
      <c r="B54" s="15" t="s">
        <v>15</v>
      </c>
      <c r="C54" s="15">
        <v>3</v>
      </c>
      <c r="D54" s="15" t="str">
        <f>D7</f>
        <v>fc Wanhoop</v>
      </c>
      <c r="E54" s="21" t="str">
        <f>D12</f>
        <v>De Kids</v>
      </c>
      <c r="F54" s="86"/>
      <c r="G54" s="85" t="s">
        <v>72</v>
      </c>
      <c r="H54" s="87"/>
      <c r="I54" s="76"/>
      <c r="J54" s="86"/>
      <c r="K54" s="85" t="s">
        <v>72</v>
      </c>
      <c r="L54" s="87"/>
      <c r="M54" s="69"/>
      <c r="N54" s="120"/>
      <c r="O54" s="72"/>
      <c r="P54" s="72"/>
      <c r="Q54" s="72"/>
      <c r="R54" s="121"/>
    </row>
    <row r="55" spans="1:18" ht="15.75" thickBot="1" x14ac:dyDescent="0.3">
      <c r="A55" s="16" t="s">
        <v>17</v>
      </c>
      <c r="B55" s="18" t="s">
        <v>14</v>
      </c>
      <c r="C55" s="18">
        <v>3</v>
      </c>
      <c r="D55" s="18" t="str">
        <f>D6</f>
        <v>Ter  Weijde</v>
      </c>
      <c r="E55" s="18" t="str">
        <f>D10</f>
        <v>Landzicht Young Ones</v>
      </c>
      <c r="F55" s="77"/>
      <c r="G55" s="81" t="s">
        <v>72</v>
      </c>
      <c r="H55" s="83"/>
      <c r="I55" s="77"/>
      <c r="J55" s="77"/>
      <c r="K55" s="81" t="s">
        <v>72</v>
      </c>
      <c r="L55" s="83"/>
      <c r="M55" s="69"/>
      <c r="N55" s="122"/>
      <c r="O55" s="123"/>
      <c r="P55" s="123"/>
      <c r="Q55" s="123"/>
      <c r="R55" s="124"/>
    </row>
    <row r="56" spans="1:18" x14ac:dyDescent="0.25">
      <c r="N56" s="19"/>
      <c r="O56" s="19"/>
      <c r="P56" s="19"/>
      <c r="Q56" s="19"/>
      <c r="R56" s="19"/>
    </row>
    <row r="57" spans="1:18" ht="15.75" thickBot="1" x14ac:dyDescent="0.3">
      <c r="N57" s="19"/>
      <c r="O57" s="19"/>
      <c r="P57" s="19"/>
      <c r="Q57" s="19"/>
      <c r="R57" s="19"/>
    </row>
    <row r="58" spans="1:18" ht="15.75" thickBot="1" x14ac:dyDescent="0.3">
      <c r="A58" s="3" t="s">
        <v>7</v>
      </c>
      <c r="B58" s="4" t="s">
        <v>85</v>
      </c>
      <c r="C58" s="5"/>
      <c r="D58" s="5"/>
      <c r="E58" s="6"/>
      <c r="N58" s="19"/>
      <c r="O58" s="19"/>
      <c r="P58" s="19"/>
      <c r="Q58" s="19"/>
      <c r="R58" s="19"/>
    </row>
    <row r="59" spans="1:18" ht="15.75" thickBot="1" x14ac:dyDescent="0.3">
      <c r="A59" s="23" t="s">
        <v>8</v>
      </c>
      <c r="B59" s="24" t="s">
        <v>9</v>
      </c>
      <c r="C59" s="24" t="s">
        <v>10</v>
      </c>
      <c r="D59" s="24" t="s">
        <v>11</v>
      </c>
      <c r="E59" s="25" t="s">
        <v>12</v>
      </c>
      <c r="F59" s="10"/>
      <c r="G59" s="10"/>
      <c r="H59" s="10"/>
      <c r="I59" s="10"/>
      <c r="N59" s="19"/>
      <c r="O59" s="19"/>
      <c r="P59" s="19"/>
      <c r="Q59" s="19"/>
      <c r="R59" s="19"/>
    </row>
    <row r="60" spans="1:18" x14ac:dyDescent="0.25">
      <c r="A60" s="23" t="s">
        <v>13</v>
      </c>
      <c r="B60" s="24" t="s">
        <v>18</v>
      </c>
      <c r="C60" s="24">
        <v>3</v>
      </c>
      <c r="D60" s="24" t="str">
        <f>D7</f>
        <v>fc Wanhoop</v>
      </c>
      <c r="E60" s="25" t="str">
        <f>D9</f>
        <v>Focus 07 35-</v>
      </c>
      <c r="F60" s="75"/>
      <c r="G60" s="79" t="s">
        <v>72</v>
      </c>
      <c r="H60" s="82"/>
      <c r="I60" s="75"/>
      <c r="J60" s="75"/>
      <c r="K60" s="79" t="s">
        <v>72</v>
      </c>
      <c r="L60" s="82"/>
      <c r="M60" s="69"/>
      <c r="N60" s="117"/>
      <c r="O60" s="118"/>
      <c r="P60" s="118"/>
      <c r="Q60" s="118"/>
      <c r="R60" s="119"/>
    </row>
    <row r="61" spans="1:18" x14ac:dyDescent="0.25">
      <c r="A61" s="13"/>
      <c r="B61" s="15" t="s">
        <v>19</v>
      </c>
      <c r="C61" s="15">
        <v>3</v>
      </c>
      <c r="D61" s="15" t="str">
        <f>D6</f>
        <v>Ter  Weijde</v>
      </c>
      <c r="E61" s="21" t="str">
        <f>D11</f>
        <v>fc Tigri</v>
      </c>
      <c r="F61" s="86"/>
      <c r="G61" s="85" t="s">
        <v>72</v>
      </c>
      <c r="H61" s="87"/>
      <c r="I61" s="76"/>
      <c r="J61" s="86"/>
      <c r="K61" s="85" t="s">
        <v>72</v>
      </c>
      <c r="L61" s="87"/>
      <c r="M61" s="69"/>
      <c r="N61" s="120"/>
      <c r="O61" s="72"/>
      <c r="P61" s="72"/>
      <c r="Q61" s="72"/>
      <c r="R61" s="121"/>
    </row>
    <row r="62" spans="1:18" ht="15.75" thickBot="1" x14ac:dyDescent="0.3">
      <c r="A62" s="16" t="s">
        <v>13</v>
      </c>
      <c r="B62" s="18" t="s">
        <v>14</v>
      </c>
      <c r="C62" s="18">
        <v>3</v>
      </c>
      <c r="D62" s="18" t="str">
        <f>D8</f>
        <v>The Good Life</v>
      </c>
      <c r="E62" s="18" t="str">
        <f>D12</f>
        <v>De Kids</v>
      </c>
      <c r="F62" s="77"/>
      <c r="G62" s="81" t="s">
        <v>72</v>
      </c>
      <c r="H62" s="83"/>
      <c r="I62" s="77"/>
      <c r="J62" s="77"/>
      <c r="K62" s="81" t="s">
        <v>72</v>
      </c>
      <c r="L62" s="83"/>
      <c r="M62" s="69"/>
      <c r="N62" s="122"/>
      <c r="O62" s="123"/>
      <c r="P62" s="123"/>
      <c r="Q62" s="123"/>
      <c r="R62" s="124"/>
    </row>
    <row r="63" spans="1:18" x14ac:dyDescent="0.25">
      <c r="E63" s="19"/>
    </row>
    <row r="64" spans="1:18" x14ac:dyDescent="0.25">
      <c r="E64" s="19"/>
    </row>
    <row r="65" spans="1:8" x14ac:dyDescent="0.25">
      <c r="A65" t="s">
        <v>7</v>
      </c>
      <c r="B65" s="10" t="s">
        <v>108</v>
      </c>
      <c r="E65" s="19"/>
    </row>
    <row r="66" spans="1:8" ht="15.75" thickBot="1" x14ac:dyDescent="0.3">
      <c r="C66" t="s">
        <v>122</v>
      </c>
      <c r="E66" s="19"/>
    </row>
    <row r="67" spans="1:8" x14ac:dyDescent="0.25">
      <c r="A67" s="117" t="s">
        <v>109</v>
      </c>
      <c r="B67" s="118" t="s">
        <v>15</v>
      </c>
      <c r="C67" s="118" t="s">
        <v>125</v>
      </c>
      <c r="D67" s="118" t="s">
        <v>128</v>
      </c>
      <c r="E67" s="118" t="s">
        <v>127</v>
      </c>
      <c r="F67" s="118"/>
      <c r="G67" s="118"/>
      <c r="H67" s="119"/>
    </row>
    <row r="68" spans="1:8" x14ac:dyDescent="0.25">
      <c r="A68" s="120"/>
      <c r="B68" s="72" t="s">
        <v>15</v>
      </c>
      <c r="C68" s="72"/>
      <c r="D68" s="72" t="s">
        <v>127</v>
      </c>
      <c r="E68" s="72" t="s">
        <v>126</v>
      </c>
      <c r="F68" s="72"/>
      <c r="G68" s="72"/>
      <c r="H68" s="121"/>
    </row>
    <row r="69" spans="1:8" x14ac:dyDescent="0.25">
      <c r="A69" s="120"/>
      <c r="B69" s="72" t="s">
        <v>15</v>
      </c>
      <c r="C69" s="72"/>
      <c r="D69" s="72" t="s">
        <v>129</v>
      </c>
      <c r="E69" s="72" t="s">
        <v>126</v>
      </c>
      <c r="F69" s="72"/>
      <c r="G69" s="72"/>
      <c r="H69" s="121"/>
    </row>
    <row r="70" spans="1:8" x14ac:dyDescent="0.25">
      <c r="A70" s="120"/>
      <c r="B70" s="72"/>
      <c r="C70" s="72"/>
      <c r="D70" s="72"/>
      <c r="E70" s="72"/>
      <c r="F70" s="72"/>
      <c r="G70" s="72"/>
      <c r="H70" s="121"/>
    </row>
    <row r="71" spans="1:8" x14ac:dyDescent="0.25">
      <c r="A71" s="120" t="s">
        <v>109</v>
      </c>
      <c r="B71" s="72" t="s">
        <v>18</v>
      </c>
      <c r="C71" s="72" t="s">
        <v>134</v>
      </c>
      <c r="D71" s="72" t="s">
        <v>132</v>
      </c>
      <c r="E71" s="72" t="s">
        <v>133</v>
      </c>
      <c r="F71" s="72"/>
      <c r="G71" s="72"/>
      <c r="H71" s="121"/>
    </row>
    <row r="72" spans="1:8" ht="15.75" thickBot="1" x14ac:dyDescent="0.3">
      <c r="A72" s="122"/>
      <c r="B72" s="123" t="s">
        <v>19</v>
      </c>
      <c r="C72" s="123" t="s">
        <v>137</v>
      </c>
      <c r="D72" s="123" t="s">
        <v>130</v>
      </c>
      <c r="E72" s="123" t="s">
        <v>131</v>
      </c>
      <c r="F72" s="123"/>
      <c r="G72" s="123"/>
      <c r="H72" s="124"/>
    </row>
    <row r="73" spans="1:8" x14ac:dyDescent="0.25">
      <c r="A73" s="19"/>
      <c r="B73" s="19"/>
      <c r="C73" s="19"/>
      <c r="D73" s="19"/>
      <c r="E73" s="19"/>
    </row>
    <row r="74" spans="1:8" x14ac:dyDescent="0.25">
      <c r="A74" s="19"/>
      <c r="B74" s="19"/>
      <c r="C74" s="19"/>
      <c r="D74" s="19"/>
      <c r="E74" s="19"/>
    </row>
    <row r="75" spans="1:8" x14ac:dyDescent="0.25">
      <c r="A75" s="19"/>
      <c r="B75" s="19"/>
      <c r="C75" s="19"/>
      <c r="D75" s="19"/>
      <c r="E75" s="19"/>
    </row>
    <row r="76" spans="1:8" x14ac:dyDescent="0.25">
      <c r="A76" s="19"/>
      <c r="B76" s="19"/>
      <c r="C76" s="19"/>
      <c r="D76" s="19"/>
      <c r="E76" s="19"/>
    </row>
    <row r="77" spans="1:8" x14ac:dyDescent="0.25">
      <c r="A77" s="19"/>
      <c r="B77" s="19"/>
      <c r="C77" s="19"/>
      <c r="D77" s="19"/>
      <c r="E77" s="19"/>
    </row>
    <row r="78" spans="1:8" x14ac:dyDescent="0.25">
      <c r="A78" s="19"/>
      <c r="B78" s="19"/>
      <c r="C78" s="19"/>
      <c r="D78" s="19"/>
      <c r="E78" s="19"/>
    </row>
    <row r="79" spans="1:8" x14ac:dyDescent="0.25">
      <c r="A79" s="19"/>
      <c r="B79" s="19"/>
      <c r="C79" s="19"/>
      <c r="D79" s="19"/>
      <c r="E79" s="19"/>
    </row>
    <row r="80" spans="1:8" x14ac:dyDescent="0.25">
      <c r="A80" s="19"/>
      <c r="B80" s="19"/>
      <c r="C80" s="19"/>
      <c r="D80" s="19"/>
      <c r="E80" s="19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9"/>
      <c r="B83" s="19"/>
      <c r="C83" s="19"/>
      <c r="D83" s="19"/>
      <c r="E83" s="19"/>
    </row>
    <row r="84" spans="1:5" x14ac:dyDescent="0.25">
      <c r="A84" s="19"/>
      <c r="B84" s="19"/>
      <c r="C84" s="19"/>
      <c r="D84" s="19"/>
      <c r="E84" s="19"/>
    </row>
    <row r="85" spans="1:5" x14ac:dyDescent="0.25">
      <c r="A85" s="19"/>
      <c r="B85" s="19"/>
      <c r="C85" s="19"/>
      <c r="D85" s="19"/>
      <c r="E85" s="19"/>
    </row>
    <row r="86" spans="1:5" x14ac:dyDescent="0.25">
      <c r="A86" s="19"/>
      <c r="B86" s="19"/>
      <c r="C86" s="19"/>
      <c r="D86" s="19"/>
      <c r="E86" s="19"/>
    </row>
    <row r="87" spans="1:5" x14ac:dyDescent="0.25">
      <c r="A87" s="19"/>
      <c r="B87" s="19"/>
      <c r="C87" s="19"/>
      <c r="D87" s="19"/>
      <c r="E87" s="19"/>
    </row>
    <row r="88" spans="1:5" x14ac:dyDescent="0.25">
      <c r="A88" s="19"/>
      <c r="B88" s="19"/>
      <c r="C88" s="19"/>
      <c r="D88" s="19"/>
      <c r="E88" s="19"/>
    </row>
    <row r="89" spans="1:5" x14ac:dyDescent="0.25">
      <c r="A89" s="19"/>
      <c r="B89" s="19"/>
      <c r="C89" s="19"/>
      <c r="D89" s="19"/>
      <c r="E89" s="19"/>
    </row>
    <row r="90" spans="1:5" x14ac:dyDescent="0.25">
      <c r="A90" s="19"/>
      <c r="B90" s="19"/>
      <c r="C90" s="19"/>
      <c r="D90" s="19"/>
      <c r="E90" s="19"/>
    </row>
    <row r="91" spans="1:5" x14ac:dyDescent="0.25">
      <c r="A91" s="19"/>
      <c r="B91" s="19"/>
      <c r="C91" s="19"/>
      <c r="D91" s="19"/>
      <c r="E91" s="19"/>
    </row>
    <row r="92" spans="1:5" x14ac:dyDescent="0.25">
      <c r="A92" s="19"/>
      <c r="B92" s="19"/>
      <c r="C92" s="19"/>
      <c r="D92" s="19"/>
      <c r="E92" s="19"/>
    </row>
    <row r="93" spans="1:5" x14ac:dyDescent="0.25">
      <c r="A93" s="19"/>
      <c r="B93" s="19"/>
      <c r="C93" s="19"/>
      <c r="D93" s="19"/>
      <c r="E93" s="19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19"/>
      <c r="B96" s="19"/>
      <c r="C96" s="19"/>
      <c r="D96" s="19"/>
      <c r="E96" s="19"/>
    </row>
    <row r="97" spans="1:5" x14ac:dyDescent="0.25">
      <c r="A97" s="19"/>
      <c r="B97" s="19"/>
      <c r="C97" s="19"/>
      <c r="D97" s="19"/>
      <c r="E97" s="19"/>
    </row>
    <row r="98" spans="1:5" x14ac:dyDescent="0.25">
      <c r="A98" s="19"/>
      <c r="B98" s="19"/>
      <c r="C98" s="19"/>
      <c r="D98" s="19"/>
      <c r="E98" s="19"/>
    </row>
    <row r="99" spans="1:5" x14ac:dyDescent="0.25">
      <c r="A99" s="19"/>
      <c r="B99" s="19"/>
      <c r="C99" s="19"/>
      <c r="D99" s="19"/>
      <c r="E99" s="19"/>
    </row>
    <row r="100" spans="1:5" x14ac:dyDescent="0.25">
      <c r="A100" s="19"/>
      <c r="B100" s="19"/>
      <c r="C100" s="19"/>
      <c r="D100" s="19"/>
      <c r="E100" s="19"/>
    </row>
    <row r="101" spans="1:5" x14ac:dyDescent="0.25">
      <c r="A101" s="19"/>
      <c r="B101" s="19"/>
      <c r="C101" s="19"/>
      <c r="D101" s="19"/>
      <c r="E101" s="19"/>
    </row>
    <row r="102" spans="1:5" x14ac:dyDescent="0.25">
      <c r="A102" s="19"/>
      <c r="B102" s="19"/>
      <c r="C102" s="19"/>
      <c r="D102" s="19"/>
      <c r="E102" s="19"/>
    </row>
    <row r="103" spans="1:5" x14ac:dyDescent="0.25">
      <c r="A103" s="19"/>
      <c r="B103" s="19"/>
      <c r="C103" s="19"/>
      <c r="D103" s="19"/>
      <c r="E103" s="19"/>
    </row>
    <row r="104" spans="1:5" x14ac:dyDescent="0.25">
      <c r="A104" s="19"/>
      <c r="B104" s="19"/>
      <c r="C104" s="19"/>
      <c r="D104" s="19"/>
      <c r="E104" s="19"/>
    </row>
    <row r="105" spans="1:5" x14ac:dyDescent="0.25">
      <c r="A105" s="19"/>
      <c r="B105" s="19"/>
      <c r="C105" s="19"/>
      <c r="D105" s="19"/>
      <c r="E105" s="19"/>
    </row>
    <row r="118" spans="1:5" x14ac:dyDescent="0.25">
      <c r="A118" s="19"/>
      <c r="B118" s="19"/>
      <c r="C118" s="19"/>
      <c r="D118" s="19"/>
      <c r="E118" s="19"/>
    </row>
    <row r="119" spans="1:5" x14ac:dyDescent="0.25">
      <c r="A119" s="19"/>
      <c r="B119" s="19"/>
      <c r="C119" s="19"/>
      <c r="D119" s="19"/>
      <c r="E119" s="19"/>
    </row>
    <row r="120" spans="1:5" x14ac:dyDescent="0.25">
      <c r="A120" s="19"/>
      <c r="B120" s="19"/>
      <c r="C120" s="19"/>
      <c r="D120" s="19"/>
      <c r="E120" s="19"/>
    </row>
    <row r="121" spans="1:5" x14ac:dyDescent="0.25">
      <c r="A121" s="19"/>
      <c r="B121" s="19"/>
      <c r="C121" s="19"/>
      <c r="D121" s="19"/>
      <c r="E121" s="19"/>
    </row>
    <row r="122" spans="1:5" x14ac:dyDescent="0.25">
      <c r="A122" s="19"/>
      <c r="B122" s="19"/>
      <c r="C122" s="19"/>
      <c r="D122" s="19"/>
      <c r="E122" s="19"/>
    </row>
    <row r="123" spans="1:5" x14ac:dyDescent="0.25">
      <c r="A123" s="19"/>
      <c r="B123" s="19"/>
      <c r="C123" s="19"/>
      <c r="D123" s="19"/>
      <c r="E123" s="19"/>
    </row>
    <row r="124" spans="1:5" x14ac:dyDescent="0.25">
      <c r="A124" s="19"/>
      <c r="B124" s="19"/>
      <c r="C124" s="19"/>
      <c r="D124" s="19"/>
      <c r="E124" s="19"/>
    </row>
    <row r="125" spans="1:5" x14ac:dyDescent="0.25">
      <c r="A125" s="19"/>
      <c r="B125" s="19"/>
      <c r="C125" s="19"/>
      <c r="D125" s="19"/>
      <c r="E125" s="19"/>
    </row>
    <row r="126" spans="1:5" x14ac:dyDescent="0.25">
      <c r="A126" s="19"/>
      <c r="B126" s="19"/>
      <c r="C126" s="19"/>
      <c r="D126" s="19"/>
      <c r="E126" s="19"/>
    </row>
    <row r="127" spans="1:5" x14ac:dyDescent="0.25">
      <c r="A127" s="19"/>
      <c r="B127" s="19"/>
      <c r="C127" s="19"/>
      <c r="D127" s="19"/>
      <c r="E127" s="19"/>
    </row>
    <row r="128" spans="1:5" x14ac:dyDescent="0.25">
      <c r="A128" s="19"/>
      <c r="B128" s="19"/>
      <c r="C128" s="19"/>
      <c r="D128" s="19"/>
      <c r="E128" s="19"/>
    </row>
    <row r="129" spans="1:5" x14ac:dyDescent="0.25">
      <c r="A129" s="19"/>
      <c r="B129" s="19"/>
      <c r="C129" s="19"/>
      <c r="D129" s="19"/>
      <c r="E129" s="19"/>
    </row>
    <row r="130" spans="1:5" x14ac:dyDescent="0.25">
      <c r="A130" s="19"/>
      <c r="B130" s="19"/>
      <c r="C130" s="19"/>
      <c r="D130" s="19"/>
      <c r="E130" s="19"/>
    </row>
    <row r="131" spans="1:5" x14ac:dyDescent="0.25">
      <c r="A131" s="19"/>
      <c r="B131" s="19"/>
      <c r="C131" s="19"/>
      <c r="D131" s="19"/>
      <c r="E131" s="19"/>
    </row>
    <row r="132" spans="1:5" x14ac:dyDescent="0.25">
      <c r="A132" s="19"/>
      <c r="B132" s="19"/>
      <c r="C132" s="19"/>
      <c r="D132" s="19"/>
      <c r="E132" s="19"/>
    </row>
    <row r="133" spans="1:5" x14ac:dyDescent="0.25">
      <c r="A133" s="19"/>
      <c r="B133" s="19"/>
      <c r="C133" s="19"/>
      <c r="D133" s="19"/>
      <c r="E133" s="19"/>
    </row>
    <row r="134" spans="1:5" x14ac:dyDescent="0.25">
      <c r="A134" s="19"/>
      <c r="B134" s="19"/>
      <c r="C134" s="19"/>
      <c r="D134" s="19"/>
      <c r="E134" s="19"/>
    </row>
    <row r="135" spans="1:5" x14ac:dyDescent="0.25">
      <c r="A135" s="19"/>
      <c r="B135" s="19"/>
      <c r="C135" s="19"/>
      <c r="D135" s="19"/>
      <c r="E135" s="19"/>
    </row>
    <row r="136" spans="1:5" x14ac:dyDescent="0.25">
      <c r="A136" s="19"/>
      <c r="B136" s="19"/>
      <c r="C136" s="19"/>
      <c r="D136" s="19"/>
      <c r="E136" s="19"/>
    </row>
    <row r="137" spans="1:5" x14ac:dyDescent="0.25">
      <c r="A137" s="19"/>
      <c r="B137" s="19"/>
      <c r="C137" s="19"/>
      <c r="D137" s="19"/>
      <c r="E137" s="19"/>
    </row>
    <row r="138" spans="1:5" x14ac:dyDescent="0.25">
      <c r="A138" s="19"/>
      <c r="B138" s="19"/>
      <c r="C138" s="19"/>
      <c r="D138" s="19"/>
      <c r="E138" s="19"/>
    </row>
    <row r="139" spans="1:5" x14ac:dyDescent="0.25">
      <c r="A139" s="19"/>
      <c r="B139" s="19"/>
      <c r="C139" s="19"/>
      <c r="D139" s="19"/>
      <c r="E139" s="19"/>
    </row>
    <row r="140" spans="1:5" x14ac:dyDescent="0.25">
      <c r="A140" s="19"/>
      <c r="B140" s="19"/>
      <c r="C140" s="19"/>
      <c r="D140" s="19"/>
      <c r="E140" s="19"/>
    </row>
    <row r="141" spans="1:5" x14ac:dyDescent="0.25">
      <c r="A141" s="19"/>
      <c r="B141" s="19"/>
      <c r="C141" s="19"/>
      <c r="D141" s="19"/>
      <c r="E141" s="19"/>
    </row>
    <row r="142" spans="1:5" x14ac:dyDescent="0.25">
      <c r="A142" s="19"/>
      <c r="B142" s="19"/>
      <c r="C142" s="19"/>
      <c r="D142" s="19"/>
      <c r="E142" s="19"/>
    </row>
    <row r="143" spans="1:5" x14ac:dyDescent="0.25">
      <c r="A143" s="19"/>
      <c r="B143" s="19"/>
      <c r="C143" s="19"/>
      <c r="D143" s="19"/>
      <c r="E143" s="19"/>
    </row>
    <row r="144" spans="1:5" x14ac:dyDescent="0.25">
      <c r="A144" s="19"/>
      <c r="B144" s="19"/>
      <c r="C144" s="19"/>
      <c r="D144" s="19"/>
      <c r="E144" s="19"/>
    </row>
    <row r="145" spans="1:5" x14ac:dyDescent="0.25">
      <c r="A145" s="19"/>
      <c r="B145" s="19"/>
      <c r="C145" s="19"/>
      <c r="D145" s="19"/>
      <c r="E145" s="19"/>
    </row>
    <row r="146" spans="1:5" x14ac:dyDescent="0.25">
      <c r="A146" s="19"/>
      <c r="B146" s="19"/>
      <c r="C146" s="19"/>
      <c r="D146" s="19"/>
      <c r="E146" s="19"/>
    </row>
    <row r="147" spans="1:5" x14ac:dyDescent="0.25">
      <c r="A147" s="19"/>
      <c r="B147" s="19"/>
      <c r="C147" s="19"/>
      <c r="D147" s="19"/>
      <c r="E147" s="19"/>
    </row>
    <row r="148" spans="1:5" x14ac:dyDescent="0.25">
      <c r="A148" s="19"/>
      <c r="B148" s="19"/>
      <c r="C148" s="19"/>
      <c r="D148" s="19"/>
      <c r="E148" s="19"/>
    </row>
    <row r="149" spans="1:5" x14ac:dyDescent="0.25">
      <c r="A149" s="19"/>
      <c r="B149" s="19"/>
      <c r="C149" s="19"/>
      <c r="D149" s="19"/>
      <c r="E149" s="19"/>
    </row>
    <row r="150" spans="1:5" x14ac:dyDescent="0.25">
      <c r="A150" s="19"/>
      <c r="B150" s="19"/>
      <c r="C150" s="19"/>
      <c r="D150" s="19"/>
      <c r="E150" s="19"/>
    </row>
    <row r="151" spans="1:5" x14ac:dyDescent="0.25">
      <c r="A151" s="19"/>
      <c r="B151" s="19"/>
      <c r="C151" s="19"/>
      <c r="D151" s="19"/>
      <c r="E151" s="19"/>
    </row>
    <row r="152" spans="1:5" x14ac:dyDescent="0.25">
      <c r="A152" s="19"/>
      <c r="B152" s="19"/>
      <c r="C152" s="19"/>
      <c r="D152" s="19"/>
      <c r="E152" s="19"/>
    </row>
    <row r="153" spans="1:5" x14ac:dyDescent="0.25">
      <c r="A153" s="19"/>
      <c r="B153" s="19"/>
      <c r="C153" s="19"/>
      <c r="D153" s="19"/>
      <c r="E153" s="19"/>
    </row>
    <row r="154" spans="1:5" x14ac:dyDescent="0.25">
      <c r="A154" s="19"/>
      <c r="B154" s="19"/>
      <c r="C154" s="19"/>
      <c r="D154" s="19"/>
      <c r="E154" s="19"/>
    </row>
    <row r="155" spans="1:5" x14ac:dyDescent="0.25">
      <c r="A155" s="19"/>
      <c r="B155" s="19"/>
      <c r="C155" s="19"/>
      <c r="D155" s="19"/>
      <c r="E155" s="19"/>
    </row>
    <row r="156" spans="1:5" x14ac:dyDescent="0.25">
      <c r="A156" s="19"/>
      <c r="B156" s="19"/>
      <c r="C156" s="19"/>
      <c r="D156" s="19"/>
      <c r="E156" s="19"/>
    </row>
    <row r="157" spans="1:5" x14ac:dyDescent="0.25">
      <c r="A157" s="19"/>
      <c r="B157" s="19"/>
      <c r="C157" s="19"/>
      <c r="D157" s="19"/>
      <c r="E157" s="19"/>
    </row>
    <row r="158" spans="1:5" x14ac:dyDescent="0.25">
      <c r="A158" s="19"/>
      <c r="B158" s="19"/>
      <c r="C158" s="19"/>
      <c r="D158" s="19"/>
      <c r="E158" s="19"/>
    </row>
    <row r="159" spans="1:5" x14ac:dyDescent="0.25">
      <c r="A159" s="19"/>
      <c r="B159" s="19"/>
      <c r="C159" s="19"/>
      <c r="D159" s="19"/>
      <c r="E159" s="19"/>
    </row>
    <row r="160" spans="1:5" x14ac:dyDescent="0.25">
      <c r="A160" s="19"/>
      <c r="B160" s="19"/>
      <c r="C160" s="19"/>
      <c r="D160" s="19"/>
      <c r="E160" s="19"/>
    </row>
    <row r="161" spans="1:5" x14ac:dyDescent="0.25">
      <c r="A161" s="19"/>
      <c r="B161" s="19"/>
      <c r="C161" s="19"/>
      <c r="D161" s="19"/>
      <c r="E161" s="19"/>
    </row>
    <row r="162" spans="1:5" x14ac:dyDescent="0.25">
      <c r="A162" s="19"/>
      <c r="B162" s="19"/>
      <c r="C162" s="19"/>
      <c r="D162" s="19"/>
      <c r="E162" s="19"/>
    </row>
    <row r="163" spans="1:5" x14ac:dyDescent="0.25">
      <c r="A163" s="19"/>
      <c r="B163" s="19"/>
      <c r="C163" s="19"/>
      <c r="D163" s="19"/>
      <c r="E163" s="19"/>
    </row>
    <row r="164" spans="1:5" x14ac:dyDescent="0.25">
      <c r="A164" s="19"/>
      <c r="B164" s="19"/>
      <c r="C164" s="19"/>
      <c r="D164" s="19"/>
      <c r="E164" s="19"/>
    </row>
    <row r="165" spans="1:5" x14ac:dyDescent="0.25">
      <c r="A165" s="19"/>
      <c r="B165" s="19"/>
      <c r="C165" s="19"/>
      <c r="D165" s="19"/>
      <c r="E165" s="19"/>
    </row>
    <row r="166" spans="1:5" x14ac:dyDescent="0.25">
      <c r="A166" s="19"/>
      <c r="B166" s="19"/>
      <c r="C166" s="19"/>
      <c r="D166" s="19"/>
      <c r="E166" s="19"/>
    </row>
    <row r="167" spans="1:5" x14ac:dyDescent="0.25">
      <c r="A167" s="19"/>
      <c r="B167" s="19"/>
      <c r="C167" s="19"/>
      <c r="D167" s="19"/>
      <c r="E167" s="19"/>
    </row>
    <row r="168" spans="1:5" x14ac:dyDescent="0.25">
      <c r="A168" s="19"/>
      <c r="B168" s="19"/>
      <c r="C168" s="19"/>
      <c r="D168" s="19"/>
      <c r="E168" s="19"/>
    </row>
    <row r="169" spans="1:5" x14ac:dyDescent="0.25">
      <c r="A169" s="19"/>
      <c r="B169" s="19"/>
      <c r="C169" s="19"/>
      <c r="D169" s="19"/>
      <c r="E169" s="19"/>
    </row>
    <row r="170" spans="1:5" x14ac:dyDescent="0.25">
      <c r="A170" s="19"/>
      <c r="B170" s="19"/>
      <c r="C170" s="19"/>
      <c r="D170" s="19"/>
      <c r="E170" s="19"/>
    </row>
    <row r="171" spans="1:5" x14ac:dyDescent="0.25">
      <c r="A171" s="19"/>
      <c r="B171" s="19"/>
      <c r="C171" s="19"/>
      <c r="D171" s="19"/>
      <c r="E171" s="19"/>
    </row>
    <row r="172" spans="1:5" x14ac:dyDescent="0.25">
      <c r="A172" s="19"/>
      <c r="B172" s="19"/>
      <c r="C172" s="19"/>
      <c r="D172" s="19"/>
      <c r="E172" s="19"/>
    </row>
    <row r="173" spans="1:5" x14ac:dyDescent="0.25">
      <c r="A173" s="19"/>
      <c r="B173" s="19"/>
      <c r="C173" s="19"/>
      <c r="D173" s="19"/>
      <c r="E173" s="19"/>
    </row>
    <row r="174" spans="1:5" x14ac:dyDescent="0.25">
      <c r="A174" s="19"/>
      <c r="B174" s="19"/>
      <c r="C174" s="19"/>
      <c r="D174" s="19"/>
      <c r="E174" s="19"/>
    </row>
    <row r="175" spans="1:5" x14ac:dyDescent="0.25">
      <c r="A175" s="19"/>
      <c r="B175" s="19"/>
      <c r="C175" s="19"/>
      <c r="D175" s="19"/>
      <c r="E175" s="19"/>
    </row>
    <row r="176" spans="1:5" x14ac:dyDescent="0.25">
      <c r="A176" s="19"/>
      <c r="B176" s="19"/>
      <c r="C176" s="19"/>
      <c r="D176" s="19"/>
      <c r="E176" s="19"/>
    </row>
    <row r="177" spans="1:5" x14ac:dyDescent="0.25">
      <c r="A177" s="19"/>
      <c r="B177" s="19"/>
      <c r="C177" s="19"/>
      <c r="D177" s="19"/>
      <c r="E177" s="19"/>
    </row>
    <row r="178" spans="1:5" x14ac:dyDescent="0.25">
      <c r="A178" s="19"/>
      <c r="B178" s="19"/>
      <c r="C178" s="19"/>
      <c r="D178" s="19"/>
      <c r="E178" s="19"/>
    </row>
    <row r="179" spans="1:5" x14ac:dyDescent="0.25">
      <c r="A179" s="19"/>
      <c r="B179" s="19"/>
      <c r="C179" s="19"/>
      <c r="D179" s="19"/>
      <c r="E179" s="19"/>
    </row>
    <row r="180" spans="1:5" x14ac:dyDescent="0.25">
      <c r="A180" s="19"/>
      <c r="B180" s="19"/>
      <c r="C180" s="19"/>
      <c r="D180" s="19"/>
      <c r="E180" s="19"/>
    </row>
    <row r="181" spans="1:5" x14ac:dyDescent="0.25">
      <c r="A181" s="19"/>
      <c r="B181" s="19"/>
      <c r="C181" s="19"/>
      <c r="D181" s="19"/>
      <c r="E181" s="19"/>
    </row>
    <row r="182" spans="1:5" x14ac:dyDescent="0.25">
      <c r="A182" s="19"/>
      <c r="B182" s="19"/>
      <c r="C182" s="19"/>
      <c r="D182" s="19"/>
      <c r="E182" s="19"/>
    </row>
    <row r="183" spans="1:5" x14ac:dyDescent="0.25">
      <c r="A183" s="19"/>
      <c r="B183" s="19"/>
      <c r="C183" s="19"/>
      <c r="D183" s="19"/>
      <c r="E183" s="19"/>
    </row>
    <row r="184" spans="1:5" x14ac:dyDescent="0.25">
      <c r="A184" s="19"/>
      <c r="B184" s="19"/>
      <c r="C184" s="19"/>
      <c r="D184" s="19"/>
      <c r="E184" s="19"/>
    </row>
    <row r="185" spans="1:5" x14ac:dyDescent="0.25">
      <c r="A185" s="19"/>
      <c r="B185" s="19"/>
      <c r="C185" s="19"/>
      <c r="D185" s="19"/>
      <c r="E185" s="19"/>
    </row>
    <row r="186" spans="1:5" x14ac:dyDescent="0.25">
      <c r="A186" s="19"/>
      <c r="B186" s="19"/>
      <c r="C186" s="19"/>
      <c r="D186" s="19"/>
      <c r="E186" s="19"/>
    </row>
    <row r="187" spans="1:5" x14ac:dyDescent="0.25">
      <c r="A187" s="19"/>
      <c r="B187" s="19"/>
      <c r="C187" s="19"/>
      <c r="D187" s="19"/>
      <c r="E187" s="19"/>
    </row>
    <row r="188" spans="1:5" x14ac:dyDescent="0.25">
      <c r="A188" s="19"/>
      <c r="B188" s="19"/>
      <c r="C188" s="19"/>
      <c r="D188" s="19"/>
      <c r="E188" s="19"/>
    </row>
    <row r="189" spans="1:5" x14ac:dyDescent="0.25">
      <c r="A189" s="19"/>
      <c r="B189" s="19"/>
      <c r="C189" s="19"/>
      <c r="D189" s="19"/>
      <c r="E189" s="19"/>
    </row>
    <row r="190" spans="1:5" x14ac:dyDescent="0.25">
      <c r="A190" s="19"/>
      <c r="B190" s="19"/>
      <c r="C190" s="19"/>
      <c r="D190" s="19"/>
      <c r="E190" s="19"/>
    </row>
    <row r="191" spans="1:5" x14ac:dyDescent="0.25">
      <c r="A191" s="19"/>
      <c r="B191" s="19"/>
      <c r="C191" s="19"/>
      <c r="D191" s="19"/>
      <c r="E191" s="19"/>
    </row>
    <row r="192" spans="1:5" x14ac:dyDescent="0.25">
      <c r="A192" s="19"/>
      <c r="B192" s="19"/>
      <c r="C192" s="19"/>
      <c r="D192" s="19"/>
      <c r="E192" s="19"/>
    </row>
    <row r="193" spans="1:5" x14ac:dyDescent="0.25">
      <c r="A193" s="19"/>
      <c r="B193" s="19"/>
      <c r="C193" s="19"/>
      <c r="D193" s="19"/>
      <c r="E193" s="19"/>
    </row>
    <row r="194" spans="1:5" x14ac:dyDescent="0.25">
      <c r="A194" s="19"/>
      <c r="B194" s="19"/>
      <c r="C194" s="19"/>
      <c r="D194" s="19"/>
      <c r="E194" s="19"/>
    </row>
    <row r="195" spans="1:5" x14ac:dyDescent="0.25">
      <c r="A195" s="19"/>
      <c r="B195" s="19"/>
      <c r="C195" s="19"/>
      <c r="D195" s="19"/>
      <c r="E195" s="19"/>
    </row>
    <row r="196" spans="1:5" x14ac:dyDescent="0.25">
      <c r="A196" s="19"/>
      <c r="B196" s="19"/>
      <c r="C196" s="19"/>
      <c r="D196" s="19"/>
      <c r="E196" s="19"/>
    </row>
    <row r="197" spans="1:5" x14ac:dyDescent="0.25">
      <c r="A197" s="19"/>
      <c r="B197" s="19"/>
      <c r="C197" s="19"/>
      <c r="D197" s="19"/>
      <c r="E197" s="19"/>
    </row>
    <row r="198" spans="1:5" x14ac:dyDescent="0.25">
      <c r="A198" s="19"/>
      <c r="B198" s="19"/>
      <c r="C198" s="19"/>
      <c r="D198" s="19"/>
      <c r="E198" s="19"/>
    </row>
    <row r="199" spans="1:5" x14ac:dyDescent="0.25">
      <c r="A199" s="19"/>
      <c r="B199" s="19"/>
      <c r="C199" s="19"/>
      <c r="D199" s="19"/>
      <c r="E199" s="19"/>
    </row>
    <row r="200" spans="1:5" x14ac:dyDescent="0.25">
      <c r="A200" s="19"/>
      <c r="B200" s="19"/>
      <c r="C200" s="19"/>
      <c r="D200" s="19"/>
      <c r="E200" s="19"/>
    </row>
    <row r="201" spans="1:5" x14ac:dyDescent="0.25">
      <c r="A201" s="19"/>
      <c r="B201" s="19"/>
      <c r="C201" s="19"/>
      <c r="D201" s="19"/>
      <c r="E201" s="19"/>
    </row>
    <row r="202" spans="1:5" x14ac:dyDescent="0.25">
      <c r="A202" s="19"/>
      <c r="B202" s="19"/>
      <c r="C202" s="19"/>
      <c r="D202" s="19"/>
      <c r="E202" s="19"/>
    </row>
    <row r="203" spans="1:5" x14ac:dyDescent="0.25">
      <c r="A203" s="19"/>
      <c r="B203" s="19"/>
      <c r="C203" s="19"/>
      <c r="D203" s="19"/>
      <c r="E203" s="19"/>
    </row>
    <row r="204" spans="1:5" x14ac:dyDescent="0.25">
      <c r="A204" s="19"/>
      <c r="B204" s="19"/>
      <c r="C204" s="19"/>
      <c r="D204" s="19"/>
      <c r="E204" s="19"/>
    </row>
    <row r="205" spans="1:5" x14ac:dyDescent="0.25">
      <c r="A205" s="19"/>
      <c r="B205" s="19"/>
      <c r="C205" s="19"/>
      <c r="D205" s="19"/>
      <c r="E205" s="19"/>
    </row>
    <row r="206" spans="1:5" x14ac:dyDescent="0.25">
      <c r="A206" s="19"/>
      <c r="B206" s="19"/>
      <c r="C206" s="19"/>
      <c r="D206" s="19"/>
      <c r="E206" s="19"/>
    </row>
    <row r="207" spans="1:5" x14ac:dyDescent="0.25">
      <c r="A207" s="19"/>
      <c r="B207" s="19"/>
      <c r="C207" s="19"/>
      <c r="D207" s="19"/>
      <c r="E207" s="19"/>
    </row>
    <row r="208" spans="1:5" x14ac:dyDescent="0.25">
      <c r="A208" s="19"/>
      <c r="B208" s="19"/>
      <c r="C208" s="19"/>
      <c r="D208" s="19"/>
      <c r="E208" s="19"/>
    </row>
    <row r="209" spans="1:5" x14ac:dyDescent="0.25">
      <c r="A209" s="19"/>
      <c r="B209" s="19"/>
      <c r="C209" s="19"/>
      <c r="D209" s="19"/>
      <c r="E209" s="19"/>
    </row>
    <row r="210" spans="1:5" x14ac:dyDescent="0.25">
      <c r="A210" s="19"/>
      <c r="B210" s="19"/>
      <c r="C210" s="19"/>
      <c r="D210" s="19"/>
      <c r="E210" s="19"/>
    </row>
    <row r="211" spans="1:5" x14ac:dyDescent="0.25">
      <c r="A211" s="19"/>
      <c r="B211" s="19"/>
      <c r="C211" s="19"/>
      <c r="D211" s="19"/>
      <c r="E211" s="19"/>
    </row>
    <row r="212" spans="1:5" x14ac:dyDescent="0.25">
      <c r="A212" s="19"/>
      <c r="B212" s="19"/>
      <c r="C212" s="19"/>
      <c r="D212" s="19"/>
      <c r="E212" s="19"/>
    </row>
    <row r="213" spans="1:5" x14ac:dyDescent="0.25">
      <c r="A213" s="19"/>
      <c r="B213" s="19"/>
      <c r="C213" s="19"/>
      <c r="D213" s="19"/>
      <c r="E213" s="19"/>
    </row>
    <row r="214" spans="1:5" x14ac:dyDescent="0.25">
      <c r="A214" s="19"/>
      <c r="B214" s="19"/>
      <c r="C214" s="19"/>
      <c r="D214" s="19"/>
      <c r="E214" s="19"/>
    </row>
    <row r="215" spans="1:5" x14ac:dyDescent="0.25">
      <c r="A215" s="19"/>
      <c r="B215" s="19"/>
      <c r="C215" s="19"/>
      <c r="D215" s="19"/>
      <c r="E215" s="19"/>
    </row>
    <row r="216" spans="1:5" x14ac:dyDescent="0.25">
      <c r="A216" s="19"/>
      <c r="B216" s="19"/>
      <c r="C216" s="19"/>
      <c r="D216" s="19"/>
      <c r="E216" s="19"/>
    </row>
    <row r="217" spans="1:5" x14ac:dyDescent="0.25">
      <c r="A217" s="19"/>
      <c r="B217" s="19"/>
      <c r="C217" s="19"/>
      <c r="D217" s="19"/>
      <c r="E217" s="19"/>
    </row>
    <row r="218" spans="1:5" x14ac:dyDescent="0.25">
      <c r="A218" s="19"/>
      <c r="B218" s="19"/>
      <c r="C218" s="19"/>
      <c r="D218" s="19"/>
      <c r="E218" s="19"/>
    </row>
    <row r="219" spans="1:5" x14ac:dyDescent="0.25">
      <c r="A219" s="19"/>
      <c r="B219" s="19"/>
      <c r="C219" s="19"/>
      <c r="D219" s="19"/>
      <c r="E219" s="19"/>
    </row>
    <row r="220" spans="1:5" x14ac:dyDescent="0.25">
      <c r="A220" s="19"/>
      <c r="B220" s="19"/>
      <c r="C220" s="19"/>
      <c r="D220" s="19"/>
      <c r="E220" s="19"/>
    </row>
    <row r="221" spans="1:5" x14ac:dyDescent="0.25">
      <c r="A221" s="19"/>
      <c r="B221" s="19"/>
      <c r="C221" s="19"/>
      <c r="D221" s="19"/>
      <c r="E221" s="19"/>
    </row>
    <row r="222" spans="1:5" x14ac:dyDescent="0.25">
      <c r="A222" s="19"/>
      <c r="B222" s="19"/>
      <c r="C222" s="19"/>
      <c r="D222" s="19"/>
      <c r="E222" s="19"/>
    </row>
    <row r="223" spans="1:5" x14ac:dyDescent="0.25">
      <c r="A223" s="19"/>
      <c r="B223" s="19"/>
      <c r="C223" s="19"/>
      <c r="D223" s="19"/>
      <c r="E223" s="19"/>
    </row>
    <row r="224" spans="1:5" x14ac:dyDescent="0.25">
      <c r="A224" s="19"/>
      <c r="B224" s="19"/>
      <c r="C224" s="19"/>
      <c r="D224" s="19"/>
      <c r="E224" s="19"/>
    </row>
    <row r="225" spans="1:5" x14ac:dyDescent="0.25">
      <c r="A225" s="19"/>
      <c r="B225" s="19"/>
      <c r="C225" s="19"/>
      <c r="D225" s="19"/>
      <c r="E225" s="19"/>
    </row>
    <row r="226" spans="1:5" x14ac:dyDescent="0.25">
      <c r="A226" s="19"/>
      <c r="B226" s="19"/>
      <c r="C226" s="19"/>
      <c r="D226" s="19"/>
      <c r="E226" s="19"/>
    </row>
    <row r="227" spans="1:5" x14ac:dyDescent="0.25">
      <c r="A227" s="19"/>
      <c r="B227" s="19"/>
      <c r="C227" s="19"/>
      <c r="D227" s="19"/>
      <c r="E227" s="19"/>
    </row>
    <row r="228" spans="1:5" x14ac:dyDescent="0.25">
      <c r="A228" s="19"/>
      <c r="B228" s="19"/>
      <c r="C228" s="19"/>
      <c r="D228" s="19"/>
      <c r="E228" s="19"/>
    </row>
    <row r="229" spans="1:5" x14ac:dyDescent="0.25">
      <c r="A229" s="19"/>
      <c r="B229" s="19"/>
      <c r="C229" s="19"/>
      <c r="D229" s="19"/>
      <c r="E229" s="19"/>
    </row>
    <row r="230" spans="1:5" x14ac:dyDescent="0.25">
      <c r="A230" s="19"/>
      <c r="B230" s="19"/>
      <c r="C230" s="19"/>
      <c r="D230" s="19"/>
      <c r="E230" s="19"/>
    </row>
    <row r="231" spans="1:5" x14ac:dyDescent="0.25">
      <c r="A231" s="19"/>
      <c r="B231" s="19"/>
      <c r="C231" s="19"/>
      <c r="D231" s="19"/>
      <c r="E231" s="19"/>
    </row>
    <row r="232" spans="1:5" x14ac:dyDescent="0.25">
      <c r="A232" s="19"/>
      <c r="B232" s="19"/>
      <c r="C232" s="19"/>
      <c r="D232" s="19"/>
      <c r="E232" s="19"/>
    </row>
    <row r="233" spans="1:5" x14ac:dyDescent="0.25">
      <c r="A233" s="19"/>
      <c r="B233" s="19"/>
      <c r="C233" s="19"/>
      <c r="D233" s="19"/>
      <c r="E233" s="19"/>
    </row>
    <row r="234" spans="1:5" x14ac:dyDescent="0.25">
      <c r="A234" s="19"/>
      <c r="B234" s="19"/>
      <c r="C234" s="19"/>
      <c r="D234" s="19"/>
      <c r="E234" s="19"/>
    </row>
    <row r="235" spans="1:5" x14ac:dyDescent="0.25">
      <c r="A235" s="19"/>
      <c r="B235" s="19"/>
      <c r="C235" s="19"/>
      <c r="D235" s="19"/>
      <c r="E235" s="19"/>
    </row>
    <row r="236" spans="1:5" x14ac:dyDescent="0.25">
      <c r="A236" s="19"/>
      <c r="B236" s="19"/>
      <c r="C236" s="19"/>
      <c r="D236" s="19"/>
      <c r="E236" s="19"/>
    </row>
    <row r="237" spans="1:5" x14ac:dyDescent="0.25">
      <c r="A237" s="19"/>
      <c r="B237" s="19"/>
      <c r="C237" s="19"/>
      <c r="D237" s="19"/>
      <c r="E237" s="19"/>
    </row>
    <row r="238" spans="1:5" x14ac:dyDescent="0.25">
      <c r="A238" s="19"/>
      <c r="B238" s="19"/>
      <c r="C238" s="19"/>
      <c r="D238" s="19"/>
      <c r="E238" s="19"/>
    </row>
    <row r="239" spans="1:5" x14ac:dyDescent="0.25">
      <c r="A239" s="19"/>
      <c r="B239" s="19"/>
      <c r="C239" s="19"/>
      <c r="D239" s="19"/>
      <c r="E239" s="19"/>
    </row>
    <row r="240" spans="1:5" x14ac:dyDescent="0.25">
      <c r="A240" s="19"/>
      <c r="B240" s="19"/>
      <c r="C240" s="19"/>
      <c r="D240" s="19"/>
      <c r="E240" s="19"/>
    </row>
    <row r="241" spans="1:5" x14ac:dyDescent="0.25">
      <c r="A241" s="19"/>
      <c r="B241" s="19"/>
      <c r="C241" s="19"/>
      <c r="D241" s="19"/>
      <c r="E241" s="19"/>
    </row>
    <row r="242" spans="1:5" x14ac:dyDescent="0.25">
      <c r="A242" s="19"/>
      <c r="B242" s="19"/>
      <c r="C242" s="19"/>
      <c r="D242" s="19"/>
      <c r="E242" s="19"/>
    </row>
    <row r="243" spans="1:5" x14ac:dyDescent="0.25">
      <c r="A243" s="19"/>
      <c r="B243" s="19"/>
      <c r="C243" s="19"/>
      <c r="D243" s="19"/>
      <c r="E243" s="19"/>
    </row>
    <row r="244" spans="1:5" x14ac:dyDescent="0.25">
      <c r="A244" s="19"/>
      <c r="B244" s="19"/>
      <c r="C244" s="19"/>
      <c r="D244" s="19"/>
      <c r="E244" s="19"/>
    </row>
    <row r="245" spans="1:5" x14ac:dyDescent="0.25">
      <c r="A245" s="19"/>
      <c r="B245" s="19"/>
      <c r="C245" s="19"/>
      <c r="D245" s="19"/>
      <c r="E245" s="19"/>
    </row>
    <row r="246" spans="1:5" x14ac:dyDescent="0.25">
      <c r="A246" s="19"/>
      <c r="B246" s="19"/>
      <c r="C246" s="19"/>
      <c r="D246" s="19"/>
      <c r="E246" s="19"/>
    </row>
    <row r="247" spans="1:5" x14ac:dyDescent="0.25">
      <c r="A247" s="19"/>
      <c r="B247" s="19"/>
      <c r="C247" s="19"/>
      <c r="D247" s="19"/>
      <c r="E247" s="19"/>
    </row>
    <row r="248" spans="1:5" x14ac:dyDescent="0.25">
      <c r="A248" s="19"/>
      <c r="B248" s="19"/>
      <c r="C248" s="19"/>
      <c r="D248" s="19"/>
      <c r="E248" s="19"/>
    </row>
    <row r="249" spans="1:5" x14ac:dyDescent="0.25">
      <c r="A249" s="19"/>
      <c r="B249" s="19"/>
      <c r="C249" s="19"/>
      <c r="D249" s="19"/>
      <c r="E249" s="19"/>
    </row>
    <row r="250" spans="1:5" x14ac:dyDescent="0.25">
      <c r="A250" s="19"/>
      <c r="B250" s="19"/>
      <c r="C250" s="19"/>
      <c r="D250" s="19"/>
      <c r="E250" s="19"/>
    </row>
    <row r="251" spans="1:5" x14ac:dyDescent="0.25">
      <c r="A251" s="19"/>
      <c r="B251" s="19"/>
      <c r="C251" s="19"/>
      <c r="D251" s="19"/>
      <c r="E251" s="19"/>
    </row>
    <row r="252" spans="1:5" x14ac:dyDescent="0.25">
      <c r="A252" s="19"/>
      <c r="B252" s="19"/>
      <c r="C252" s="19"/>
      <c r="D252" s="19"/>
      <c r="E252" s="19"/>
    </row>
    <row r="253" spans="1:5" x14ac:dyDescent="0.25">
      <c r="A253" s="19"/>
      <c r="B253" s="19"/>
      <c r="C253" s="19"/>
      <c r="D253" s="19"/>
      <c r="E253" s="19"/>
    </row>
    <row r="254" spans="1:5" x14ac:dyDescent="0.25">
      <c r="A254" s="19"/>
      <c r="B254" s="19"/>
      <c r="C254" s="19"/>
      <c r="D254" s="19"/>
      <c r="E254" s="19"/>
    </row>
    <row r="255" spans="1:5" x14ac:dyDescent="0.25">
      <c r="A255" s="19"/>
      <c r="B255" s="19"/>
      <c r="C255" s="19"/>
      <c r="D255" s="19"/>
      <c r="E255" s="19"/>
    </row>
    <row r="256" spans="1:5" x14ac:dyDescent="0.25">
      <c r="A256" s="19"/>
      <c r="B256" s="19"/>
      <c r="C256" s="19"/>
      <c r="D256" s="19"/>
      <c r="E256" s="19"/>
    </row>
    <row r="257" spans="1:5" x14ac:dyDescent="0.25">
      <c r="A257" s="19"/>
      <c r="B257" s="19"/>
      <c r="C257" s="19"/>
      <c r="D257" s="19"/>
      <c r="E257" s="19"/>
    </row>
    <row r="258" spans="1:5" x14ac:dyDescent="0.25">
      <c r="A258" s="19"/>
      <c r="B258" s="19"/>
      <c r="C258" s="19"/>
      <c r="D258" s="19"/>
      <c r="E258" s="19"/>
    </row>
    <row r="259" spans="1:5" x14ac:dyDescent="0.25">
      <c r="A259" s="19"/>
      <c r="B259" s="19"/>
      <c r="C259" s="19"/>
      <c r="D259" s="19"/>
      <c r="E259" s="19"/>
    </row>
    <row r="260" spans="1:5" x14ac:dyDescent="0.25">
      <c r="A260" s="19"/>
      <c r="B260" s="19"/>
      <c r="C260" s="19"/>
      <c r="D260" s="19"/>
      <c r="E260" s="19"/>
    </row>
    <row r="261" spans="1:5" x14ac:dyDescent="0.25">
      <c r="A261" s="19"/>
      <c r="B261" s="19"/>
      <c r="C261" s="19"/>
      <c r="D261" s="19"/>
      <c r="E261" s="19"/>
    </row>
    <row r="262" spans="1:5" x14ac:dyDescent="0.25">
      <c r="A262" s="19"/>
      <c r="B262" s="19"/>
      <c r="C262" s="19"/>
      <c r="D262" s="19"/>
      <c r="E262" s="19"/>
    </row>
    <row r="263" spans="1:5" x14ac:dyDescent="0.25">
      <c r="A263" s="19"/>
      <c r="B263" s="19"/>
      <c r="C263" s="19"/>
      <c r="D263" s="19"/>
      <c r="E263" s="19"/>
    </row>
    <row r="264" spans="1:5" x14ac:dyDescent="0.25">
      <c r="A264" s="19"/>
      <c r="B264" s="19"/>
      <c r="C264" s="19"/>
      <c r="D264" s="19"/>
      <c r="E264" s="19"/>
    </row>
    <row r="265" spans="1:5" x14ac:dyDescent="0.25">
      <c r="A265" s="19"/>
      <c r="B265" s="19"/>
      <c r="C265" s="19"/>
      <c r="D265" s="19"/>
      <c r="E265" s="19"/>
    </row>
    <row r="266" spans="1:5" x14ac:dyDescent="0.25">
      <c r="A266" s="19"/>
      <c r="B266" s="19"/>
      <c r="C266" s="19"/>
      <c r="D266" s="19"/>
      <c r="E266" s="19"/>
    </row>
    <row r="267" spans="1:5" x14ac:dyDescent="0.25">
      <c r="A267" s="19"/>
      <c r="B267" s="19"/>
      <c r="C267" s="19"/>
      <c r="D267" s="19"/>
      <c r="E267" s="19"/>
    </row>
    <row r="268" spans="1:5" x14ac:dyDescent="0.25">
      <c r="A268" s="19"/>
      <c r="B268" s="19"/>
      <c r="C268" s="19"/>
      <c r="D268" s="19"/>
      <c r="E268" s="19"/>
    </row>
    <row r="269" spans="1:5" x14ac:dyDescent="0.25">
      <c r="A269" s="19"/>
      <c r="B269" s="19"/>
      <c r="C269" s="19"/>
      <c r="D269" s="19"/>
      <c r="E269" s="19"/>
    </row>
    <row r="270" spans="1:5" x14ac:dyDescent="0.25">
      <c r="A270" s="19"/>
      <c r="B270" s="19"/>
      <c r="C270" s="19"/>
      <c r="D270" s="19"/>
      <c r="E270" s="19"/>
    </row>
    <row r="271" spans="1:5" x14ac:dyDescent="0.25">
      <c r="A271" s="19"/>
      <c r="B271" s="19"/>
      <c r="C271" s="19"/>
      <c r="D271" s="19"/>
      <c r="E271" s="19"/>
    </row>
    <row r="272" spans="1:5" x14ac:dyDescent="0.25">
      <c r="A272" s="19"/>
      <c r="B272" s="19"/>
      <c r="C272" s="19"/>
      <c r="D272" s="19"/>
      <c r="E272" s="19"/>
    </row>
    <row r="273" spans="1:5" x14ac:dyDescent="0.25">
      <c r="A273" s="19"/>
      <c r="B273" s="19"/>
      <c r="C273" s="19"/>
      <c r="D273" s="19"/>
      <c r="E273" s="19"/>
    </row>
    <row r="274" spans="1:5" x14ac:dyDescent="0.25">
      <c r="A274" s="19"/>
      <c r="B274" s="19"/>
      <c r="C274" s="19"/>
      <c r="D274" s="19"/>
      <c r="E274" s="19"/>
    </row>
    <row r="275" spans="1:5" x14ac:dyDescent="0.25">
      <c r="A275" s="19"/>
      <c r="B275" s="19"/>
      <c r="C275" s="19"/>
      <c r="D275" s="19"/>
      <c r="E275" s="19"/>
    </row>
    <row r="276" spans="1:5" x14ac:dyDescent="0.25">
      <c r="A276" s="19"/>
      <c r="B276" s="19"/>
      <c r="C276" s="19"/>
      <c r="D276" s="19"/>
      <c r="E276" s="19"/>
    </row>
    <row r="277" spans="1:5" x14ac:dyDescent="0.25">
      <c r="A277" s="19"/>
      <c r="B277" s="19"/>
      <c r="C277" s="19"/>
      <c r="D277" s="19"/>
      <c r="E277" s="19"/>
    </row>
    <row r="278" spans="1:5" x14ac:dyDescent="0.25">
      <c r="A278" s="19"/>
      <c r="B278" s="19"/>
      <c r="C278" s="19"/>
      <c r="D278" s="19"/>
      <c r="E278" s="19"/>
    </row>
    <row r="279" spans="1:5" x14ac:dyDescent="0.25">
      <c r="A279" s="19"/>
      <c r="B279" s="19"/>
      <c r="C279" s="19"/>
      <c r="D279" s="19"/>
      <c r="E279" s="19"/>
    </row>
    <row r="280" spans="1:5" x14ac:dyDescent="0.25">
      <c r="A280" s="19"/>
      <c r="B280" s="19"/>
      <c r="C280" s="19"/>
      <c r="D280" s="19"/>
      <c r="E280" s="19"/>
    </row>
    <row r="281" spans="1:5" x14ac:dyDescent="0.25">
      <c r="A281" s="19"/>
      <c r="B281" s="19"/>
      <c r="C281" s="19"/>
      <c r="D281" s="19"/>
      <c r="E281" s="19"/>
    </row>
    <row r="282" spans="1:5" x14ac:dyDescent="0.25">
      <c r="A282" s="19"/>
      <c r="B282" s="19"/>
      <c r="C282" s="19"/>
      <c r="D282" s="19"/>
      <c r="E282" s="19"/>
    </row>
    <row r="283" spans="1:5" x14ac:dyDescent="0.25">
      <c r="A283" s="19"/>
      <c r="B283" s="19"/>
      <c r="C283" s="19"/>
      <c r="D283" s="19"/>
      <c r="E283" s="19"/>
    </row>
    <row r="284" spans="1:5" x14ac:dyDescent="0.25">
      <c r="A284" s="19"/>
      <c r="B284" s="19"/>
      <c r="C284" s="19"/>
      <c r="D284" s="19"/>
      <c r="E284" s="19"/>
    </row>
    <row r="285" spans="1:5" x14ac:dyDescent="0.25">
      <c r="A285" s="19"/>
      <c r="B285" s="19"/>
      <c r="C285" s="19"/>
      <c r="D285" s="19"/>
      <c r="E285" s="19"/>
    </row>
    <row r="286" spans="1:5" x14ac:dyDescent="0.25">
      <c r="A286" s="19"/>
      <c r="B286" s="19"/>
      <c r="C286" s="19"/>
      <c r="D286" s="19"/>
      <c r="E286" s="19"/>
    </row>
    <row r="287" spans="1:5" x14ac:dyDescent="0.25">
      <c r="A287" s="19"/>
      <c r="B287" s="19"/>
      <c r="C287" s="19"/>
      <c r="D287" s="19"/>
      <c r="E287" s="19"/>
    </row>
    <row r="288" spans="1:5" x14ac:dyDescent="0.25">
      <c r="A288" s="19"/>
      <c r="B288" s="19"/>
      <c r="C288" s="19"/>
      <c r="D288" s="19"/>
      <c r="E288" s="19"/>
    </row>
    <row r="289" spans="1:5" x14ac:dyDescent="0.25">
      <c r="A289" s="19"/>
      <c r="B289" s="19"/>
      <c r="C289" s="19"/>
      <c r="D289" s="19"/>
      <c r="E289" s="19"/>
    </row>
    <row r="290" spans="1:5" x14ac:dyDescent="0.25">
      <c r="A290" s="19"/>
      <c r="B290" s="19"/>
      <c r="C290" s="19"/>
      <c r="D290" s="19"/>
      <c r="E290" s="19"/>
    </row>
    <row r="291" spans="1:5" x14ac:dyDescent="0.25">
      <c r="A291" s="19"/>
      <c r="B291" s="19"/>
      <c r="C291" s="19"/>
      <c r="D291" s="19"/>
      <c r="E291" s="19"/>
    </row>
    <row r="292" spans="1:5" x14ac:dyDescent="0.25">
      <c r="A292" s="19"/>
      <c r="B292" s="19"/>
      <c r="C292" s="19"/>
      <c r="D292" s="19"/>
      <c r="E292" s="19"/>
    </row>
    <row r="293" spans="1:5" x14ac:dyDescent="0.25">
      <c r="A293" s="19"/>
      <c r="B293" s="19"/>
      <c r="C293" s="19"/>
      <c r="D293" s="19"/>
      <c r="E293" s="19"/>
    </row>
    <row r="294" spans="1:5" x14ac:dyDescent="0.25">
      <c r="A294" s="19"/>
      <c r="B294" s="19"/>
      <c r="C294" s="19"/>
      <c r="D294" s="19"/>
      <c r="E294" s="19"/>
    </row>
    <row r="295" spans="1:5" x14ac:dyDescent="0.25">
      <c r="A295" s="19"/>
      <c r="B295" s="19"/>
      <c r="C295" s="19"/>
      <c r="D295" s="19"/>
      <c r="E295" s="19"/>
    </row>
    <row r="296" spans="1:5" x14ac:dyDescent="0.25">
      <c r="A296" s="19"/>
      <c r="B296" s="19"/>
      <c r="C296" s="19"/>
      <c r="D296" s="19"/>
      <c r="E296" s="19"/>
    </row>
    <row r="297" spans="1:5" x14ac:dyDescent="0.25">
      <c r="A297" s="19"/>
      <c r="B297" s="19"/>
      <c r="C297" s="19"/>
      <c r="D297" s="19"/>
      <c r="E297" s="19"/>
    </row>
    <row r="298" spans="1:5" x14ac:dyDescent="0.25">
      <c r="A298" s="19"/>
      <c r="B298" s="19"/>
      <c r="C298" s="19"/>
      <c r="D298" s="19"/>
      <c r="E298" s="19"/>
    </row>
    <row r="299" spans="1:5" x14ac:dyDescent="0.25">
      <c r="A299" s="19"/>
      <c r="B299" s="19"/>
      <c r="C299" s="19"/>
      <c r="D299" s="19"/>
      <c r="E299" s="19"/>
    </row>
    <row r="300" spans="1:5" x14ac:dyDescent="0.25">
      <c r="A300" s="19"/>
      <c r="B300" s="19"/>
      <c r="C300" s="19"/>
      <c r="D300" s="19"/>
      <c r="E300" s="19"/>
    </row>
    <row r="301" spans="1:5" x14ac:dyDescent="0.25">
      <c r="A301" s="19"/>
      <c r="B301" s="19"/>
      <c r="C301" s="19"/>
      <c r="D301" s="19"/>
      <c r="E301" s="19"/>
    </row>
    <row r="302" spans="1:5" x14ac:dyDescent="0.25">
      <c r="A302" s="19"/>
      <c r="B302" s="19"/>
      <c r="C302" s="19"/>
      <c r="D302" s="19"/>
      <c r="E302" s="19"/>
    </row>
    <row r="303" spans="1:5" x14ac:dyDescent="0.25">
      <c r="A303" s="19"/>
      <c r="B303" s="19"/>
      <c r="C303" s="19"/>
      <c r="D303" s="19"/>
      <c r="E303" s="19"/>
    </row>
    <row r="304" spans="1:5" x14ac:dyDescent="0.25">
      <c r="A304" s="19"/>
      <c r="B304" s="19"/>
      <c r="C304" s="19"/>
      <c r="D304" s="19"/>
      <c r="E304" s="19"/>
    </row>
    <row r="305" spans="1:5" x14ac:dyDescent="0.25">
      <c r="A305" s="19"/>
      <c r="B305" s="19"/>
      <c r="C305" s="19"/>
      <c r="D305" s="19"/>
      <c r="E305" s="19"/>
    </row>
    <row r="306" spans="1:5" x14ac:dyDescent="0.25">
      <c r="A306" s="19"/>
      <c r="B306" s="19"/>
      <c r="C306" s="19"/>
      <c r="D306" s="19"/>
      <c r="E306" s="19"/>
    </row>
    <row r="307" spans="1:5" x14ac:dyDescent="0.25">
      <c r="A307" s="19"/>
      <c r="B307" s="19"/>
      <c r="C307" s="19"/>
      <c r="D307" s="19"/>
      <c r="E307" s="19"/>
    </row>
    <row r="308" spans="1:5" x14ac:dyDescent="0.25">
      <c r="A308" s="19"/>
      <c r="B308" s="19"/>
      <c r="C308" s="19"/>
      <c r="D308" s="19"/>
      <c r="E308" s="19"/>
    </row>
    <row r="309" spans="1:5" x14ac:dyDescent="0.25">
      <c r="A309" s="19"/>
      <c r="B309" s="19"/>
      <c r="C309" s="19"/>
      <c r="D309" s="19"/>
      <c r="E309" s="19"/>
    </row>
    <row r="310" spans="1:5" x14ac:dyDescent="0.25">
      <c r="A310" s="19"/>
      <c r="B310" s="19"/>
      <c r="C310" s="19"/>
      <c r="D310" s="19"/>
      <c r="E310" s="19"/>
    </row>
    <row r="311" spans="1:5" x14ac:dyDescent="0.25">
      <c r="A311" s="19"/>
      <c r="B311" s="19"/>
      <c r="C311" s="19"/>
      <c r="D311" s="19"/>
      <c r="E311" s="19"/>
    </row>
    <row r="312" spans="1:5" x14ac:dyDescent="0.25">
      <c r="A312" s="19"/>
      <c r="B312" s="19"/>
      <c r="C312" s="19"/>
      <c r="D312" s="19"/>
      <c r="E312" s="19"/>
    </row>
    <row r="313" spans="1:5" x14ac:dyDescent="0.25">
      <c r="A313" s="19"/>
      <c r="B313" s="19"/>
      <c r="C313" s="19"/>
      <c r="D313" s="19"/>
      <c r="E313" s="19"/>
    </row>
    <row r="314" spans="1:5" x14ac:dyDescent="0.25">
      <c r="A314" s="19"/>
      <c r="B314" s="19"/>
      <c r="C314" s="19"/>
      <c r="D314" s="19"/>
      <c r="E314" s="19"/>
    </row>
    <row r="315" spans="1:5" x14ac:dyDescent="0.25">
      <c r="A315" s="19"/>
      <c r="B315" s="19"/>
      <c r="C315" s="19"/>
      <c r="D315" s="19"/>
      <c r="E315" s="19"/>
    </row>
    <row r="316" spans="1:5" x14ac:dyDescent="0.25">
      <c r="A316" s="19"/>
      <c r="B316" s="19"/>
      <c r="C316" s="19"/>
      <c r="D316" s="19"/>
      <c r="E316" s="19"/>
    </row>
    <row r="317" spans="1:5" x14ac:dyDescent="0.25">
      <c r="A317" s="19"/>
      <c r="B317" s="19"/>
      <c r="C317" s="19"/>
      <c r="D317" s="19"/>
      <c r="E317" s="19"/>
    </row>
    <row r="318" spans="1:5" x14ac:dyDescent="0.25">
      <c r="A318" s="19"/>
      <c r="B318" s="19"/>
      <c r="C318" s="19"/>
      <c r="D318" s="19"/>
      <c r="E318" s="19"/>
    </row>
    <row r="319" spans="1:5" x14ac:dyDescent="0.25">
      <c r="A319" s="19"/>
      <c r="B319" s="19"/>
      <c r="C319" s="19"/>
      <c r="D319" s="19"/>
      <c r="E319" s="19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5"/>
  <sheetViews>
    <sheetView topLeftCell="A142" workbookViewId="0">
      <selection activeCell="F153" sqref="F153"/>
    </sheetView>
  </sheetViews>
  <sheetFormatPr defaultRowHeight="15" x14ac:dyDescent="0.25"/>
  <cols>
    <col min="1" max="1" width="13.42578125" customWidth="1"/>
    <col min="2" max="2" width="15" style="19" customWidth="1"/>
    <col min="3" max="3" width="22.85546875" customWidth="1"/>
    <col min="4" max="4" width="5.42578125" customWidth="1"/>
    <col min="5" max="5" width="11" customWidth="1"/>
    <col min="6" max="6" width="20.5703125" customWidth="1"/>
    <col min="7" max="7" width="9.140625" hidden="1" customWidth="1"/>
  </cols>
  <sheetData>
    <row r="2" spans="1:7" x14ac:dyDescent="0.25">
      <c r="C2" t="s">
        <v>36</v>
      </c>
    </row>
    <row r="3" spans="1:7" ht="15.75" thickBot="1" x14ac:dyDescent="0.3"/>
    <row r="4" spans="1:7" x14ac:dyDescent="0.25">
      <c r="C4" t="s">
        <v>37</v>
      </c>
      <c r="E4" s="38"/>
      <c r="F4" s="39"/>
      <c r="G4" s="40"/>
    </row>
    <row r="5" spans="1:7" x14ac:dyDescent="0.25">
      <c r="C5" t="s">
        <v>38</v>
      </c>
      <c r="E5" s="41"/>
      <c r="F5" s="42"/>
      <c r="G5" s="42"/>
    </row>
    <row r="6" spans="1:7" x14ac:dyDescent="0.25">
      <c r="C6" t="s">
        <v>39</v>
      </c>
      <c r="E6" s="43"/>
      <c r="F6" s="44"/>
      <c r="G6" s="42"/>
    </row>
    <row r="7" spans="1:7" ht="15.75" thickBot="1" x14ac:dyDescent="0.3">
      <c r="C7" t="s">
        <v>40</v>
      </c>
      <c r="E7" s="45"/>
      <c r="F7" s="46"/>
      <c r="G7" s="47"/>
    </row>
    <row r="9" spans="1:7" x14ac:dyDescent="0.25">
      <c r="A9" s="48" t="s">
        <v>41</v>
      </c>
      <c r="B9"/>
      <c r="E9" t="s">
        <v>42</v>
      </c>
    </row>
    <row r="10" spans="1:7" ht="15.75" thickBot="1" x14ac:dyDescent="0.3">
      <c r="A10" s="19" t="s">
        <v>11</v>
      </c>
      <c r="B10" s="19" t="s">
        <v>12</v>
      </c>
      <c r="E10" s="19" t="s">
        <v>11</v>
      </c>
      <c r="F10" s="19" t="s">
        <v>12</v>
      </c>
    </row>
    <row r="11" spans="1:7" ht="15.75" thickBot="1" x14ac:dyDescent="0.3">
      <c r="A11" s="49"/>
      <c r="B11" s="50"/>
      <c r="E11" s="51"/>
      <c r="F11" s="52"/>
    </row>
    <row r="12" spans="1:7" x14ac:dyDescent="0.25">
      <c r="A12" s="26"/>
      <c r="B12" s="12"/>
      <c r="C12" s="26"/>
    </row>
    <row r="13" spans="1:7" ht="15.75" thickBot="1" x14ac:dyDescent="0.3">
      <c r="A13" t="s">
        <v>43</v>
      </c>
      <c r="B13"/>
    </row>
    <row r="14" spans="1:7" ht="15.75" thickBot="1" x14ac:dyDescent="0.3">
      <c r="A14" s="53"/>
      <c r="B14" s="54"/>
      <c r="C14" s="26"/>
      <c r="E14" t="s">
        <v>44</v>
      </c>
    </row>
    <row r="15" spans="1:7" ht="15.75" thickBot="1" x14ac:dyDescent="0.3">
      <c r="A15" s="55"/>
      <c r="B15" s="56"/>
      <c r="C15" s="26"/>
      <c r="E15" s="53"/>
      <c r="F15" s="54"/>
      <c r="G15" s="54"/>
    </row>
    <row r="16" spans="1:7" ht="15.75" thickBot="1" x14ac:dyDescent="0.3">
      <c r="A16" s="26"/>
      <c r="B16" s="12"/>
      <c r="C16" s="26"/>
      <c r="E16" s="55"/>
      <c r="F16" s="56"/>
      <c r="G16" s="56"/>
    </row>
    <row r="17" spans="1:9" x14ac:dyDescent="0.25">
      <c r="A17" s="57"/>
      <c r="B17" s="15"/>
      <c r="C17" s="57"/>
      <c r="D17" s="57"/>
      <c r="E17" s="57"/>
      <c r="F17" s="57"/>
      <c r="G17" s="57"/>
    </row>
    <row r="19" spans="1:9" x14ac:dyDescent="0.25">
      <c r="C19" t="s">
        <v>36</v>
      </c>
    </row>
    <row r="20" spans="1:9" ht="15.75" thickBot="1" x14ac:dyDescent="0.3"/>
    <row r="21" spans="1:9" x14ac:dyDescent="0.25">
      <c r="C21" t="s">
        <v>37</v>
      </c>
      <c r="E21" s="38"/>
      <c r="F21" s="39"/>
      <c r="G21" s="40"/>
    </row>
    <row r="22" spans="1:9" x14ac:dyDescent="0.25">
      <c r="C22" t="s">
        <v>38</v>
      </c>
      <c r="E22" s="41"/>
      <c r="F22" s="42"/>
      <c r="G22" s="42"/>
    </row>
    <row r="23" spans="1:9" x14ac:dyDescent="0.25">
      <c r="C23" t="s">
        <v>39</v>
      </c>
      <c r="E23" s="58"/>
      <c r="F23" s="44"/>
      <c r="G23" s="42"/>
    </row>
    <row r="24" spans="1:9" ht="15.75" thickBot="1" x14ac:dyDescent="0.3">
      <c r="C24" t="s">
        <v>40</v>
      </c>
      <c r="E24" s="59"/>
      <c r="F24" s="46"/>
      <c r="G24" s="47"/>
    </row>
    <row r="26" spans="1:9" x14ac:dyDescent="0.25">
      <c r="A26" s="48" t="s">
        <v>41</v>
      </c>
      <c r="B26"/>
      <c r="E26" t="s">
        <v>42</v>
      </c>
    </row>
    <row r="27" spans="1:9" ht="15.75" thickBot="1" x14ac:dyDescent="0.3">
      <c r="A27" s="19" t="s">
        <v>11</v>
      </c>
      <c r="B27" s="19" t="s">
        <v>12</v>
      </c>
      <c r="E27" s="19" t="s">
        <v>11</v>
      </c>
      <c r="F27" s="19" t="s">
        <v>12</v>
      </c>
    </row>
    <row r="28" spans="1:9" ht="15.75" thickBot="1" x14ac:dyDescent="0.3">
      <c r="A28" s="49"/>
      <c r="B28" s="50"/>
      <c r="E28" s="51"/>
      <c r="F28" s="52"/>
      <c r="I28" s="60"/>
    </row>
    <row r="29" spans="1:9" x14ac:dyDescent="0.25">
      <c r="A29" s="26"/>
      <c r="B29" s="12"/>
      <c r="C29" s="26"/>
    </row>
    <row r="30" spans="1:9" ht="15.75" thickBot="1" x14ac:dyDescent="0.3">
      <c r="A30" t="s">
        <v>43</v>
      </c>
      <c r="B30"/>
    </row>
    <row r="31" spans="1:9" ht="15.75" thickBot="1" x14ac:dyDescent="0.3">
      <c r="A31" s="53"/>
      <c r="B31" s="54"/>
      <c r="C31" s="26"/>
      <c r="E31" t="s">
        <v>44</v>
      </c>
    </row>
    <row r="32" spans="1:9" ht="15.75" thickBot="1" x14ac:dyDescent="0.3">
      <c r="A32" s="55"/>
      <c r="B32" s="56"/>
      <c r="C32" s="26"/>
      <c r="E32" s="53"/>
      <c r="F32" s="54"/>
      <c r="G32" s="54"/>
    </row>
    <row r="33" spans="1:7" ht="15.75" thickBot="1" x14ac:dyDescent="0.3">
      <c r="A33" s="26"/>
      <c r="B33" s="12"/>
      <c r="C33" s="26"/>
      <c r="E33" s="55"/>
      <c r="F33" s="56"/>
      <c r="G33" s="56"/>
    </row>
    <row r="34" spans="1:7" x14ac:dyDescent="0.25">
      <c r="A34" s="57"/>
      <c r="B34" s="15"/>
      <c r="C34" s="57"/>
      <c r="D34" s="57"/>
      <c r="E34" s="57"/>
      <c r="F34" s="57"/>
      <c r="G34" s="57"/>
    </row>
    <row r="36" spans="1:7" x14ac:dyDescent="0.25">
      <c r="C36" t="s">
        <v>36</v>
      </c>
    </row>
    <row r="37" spans="1:7" ht="15.75" thickBot="1" x14ac:dyDescent="0.3"/>
    <row r="38" spans="1:7" x14ac:dyDescent="0.25">
      <c r="C38" t="s">
        <v>37</v>
      </c>
      <c r="E38" s="38"/>
      <c r="F38" s="39"/>
      <c r="G38" s="40"/>
    </row>
    <row r="39" spans="1:7" x14ac:dyDescent="0.25">
      <c r="C39" t="s">
        <v>38</v>
      </c>
      <c r="E39" s="41"/>
      <c r="F39" s="42"/>
      <c r="G39" s="42"/>
    </row>
    <row r="40" spans="1:7" x14ac:dyDescent="0.25">
      <c r="C40" t="s">
        <v>39</v>
      </c>
      <c r="E40" s="58"/>
      <c r="F40" s="44"/>
      <c r="G40" s="42"/>
    </row>
    <row r="41" spans="1:7" ht="15.75" thickBot="1" x14ac:dyDescent="0.3">
      <c r="C41" t="s">
        <v>40</v>
      </c>
      <c r="E41" s="59"/>
      <c r="F41" s="46"/>
      <c r="G41" s="47"/>
    </row>
    <row r="43" spans="1:7" x14ac:dyDescent="0.25">
      <c r="A43" s="48" t="s">
        <v>41</v>
      </c>
      <c r="B43"/>
      <c r="E43" t="s">
        <v>42</v>
      </c>
    </row>
    <row r="44" spans="1:7" ht="15.75" thickBot="1" x14ac:dyDescent="0.3">
      <c r="A44" s="19" t="s">
        <v>11</v>
      </c>
      <c r="B44" s="19" t="s">
        <v>12</v>
      </c>
      <c r="E44" s="19" t="s">
        <v>11</v>
      </c>
      <c r="F44" s="19" t="s">
        <v>12</v>
      </c>
    </row>
    <row r="45" spans="1:7" ht="15.75" thickBot="1" x14ac:dyDescent="0.3">
      <c r="A45" s="51"/>
      <c r="B45" s="52"/>
      <c r="E45" s="51"/>
      <c r="F45" s="52"/>
    </row>
    <row r="46" spans="1:7" x14ac:dyDescent="0.25">
      <c r="A46" s="26"/>
      <c r="B46" s="12"/>
      <c r="C46" s="26"/>
    </row>
    <row r="47" spans="1:7" ht="15.75" thickBot="1" x14ac:dyDescent="0.3">
      <c r="A47" t="s">
        <v>43</v>
      </c>
      <c r="B47"/>
    </row>
    <row r="48" spans="1:7" ht="15.75" thickBot="1" x14ac:dyDescent="0.3">
      <c r="A48" s="53"/>
      <c r="B48" s="54"/>
      <c r="C48" s="26"/>
      <c r="E48" t="s">
        <v>44</v>
      </c>
    </row>
    <row r="49" spans="1:7" ht="15.75" thickBot="1" x14ac:dyDescent="0.3">
      <c r="A49" s="55"/>
      <c r="B49" s="56"/>
      <c r="C49" s="26"/>
      <c r="E49" s="53"/>
      <c r="F49" s="54"/>
      <c r="G49" s="54"/>
    </row>
    <row r="50" spans="1:7" ht="15.75" thickBot="1" x14ac:dyDescent="0.3">
      <c r="A50" s="26"/>
      <c r="B50" s="26"/>
      <c r="C50" s="26"/>
      <c r="E50" s="55"/>
      <c r="F50" s="56"/>
      <c r="G50" s="56"/>
    </row>
    <row r="51" spans="1:7" x14ac:dyDescent="0.25">
      <c r="A51" s="57"/>
      <c r="B51" s="57"/>
      <c r="C51" s="57"/>
      <c r="D51" s="57"/>
      <c r="E51" s="57"/>
      <c r="F51" s="57"/>
      <c r="G51" s="57"/>
    </row>
    <row r="52" spans="1:7" x14ac:dyDescent="0.25">
      <c r="C52" t="s">
        <v>36</v>
      </c>
    </row>
    <row r="53" spans="1:7" ht="15.75" thickBot="1" x14ac:dyDescent="0.3"/>
    <row r="54" spans="1:7" x14ac:dyDescent="0.25">
      <c r="C54" t="s">
        <v>37</v>
      </c>
      <c r="E54" s="38"/>
      <c r="F54" s="39"/>
      <c r="G54" s="40"/>
    </row>
    <row r="55" spans="1:7" x14ac:dyDescent="0.25">
      <c r="C55" t="s">
        <v>38</v>
      </c>
      <c r="E55" s="41"/>
      <c r="F55" s="42"/>
      <c r="G55" s="42"/>
    </row>
    <row r="56" spans="1:7" x14ac:dyDescent="0.25">
      <c r="C56" t="s">
        <v>39</v>
      </c>
      <c r="E56" s="41"/>
      <c r="F56" s="44"/>
      <c r="G56" s="42"/>
    </row>
    <row r="57" spans="1:7" ht="15.75" thickBot="1" x14ac:dyDescent="0.3">
      <c r="C57" t="s">
        <v>40</v>
      </c>
      <c r="E57" s="61"/>
      <c r="F57" s="46"/>
      <c r="G57" s="47"/>
    </row>
    <row r="59" spans="1:7" x14ac:dyDescent="0.25">
      <c r="A59" s="48" t="s">
        <v>41</v>
      </c>
      <c r="B59"/>
      <c r="E59" t="s">
        <v>42</v>
      </c>
    </row>
    <row r="60" spans="1:7" ht="15.75" thickBot="1" x14ac:dyDescent="0.3">
      <c r="A60" s="19" t="s">
        <v>11</v>
      </c>
      <c r="B60" s="19" t="s">
        <v>12</v>
      </c>
      <c r="E60" s="19" t="s">
        <v>11</v>
      </c>
      <c r="F60" s="19" t="s">
        <v>12</v>
      </c>
    </row>
    <row r="61" spans="1:7" ht="15.75" thickBot="1" x14ac:dyDescent="0.3">
      <c r="A61" s="51"/>
      <c r="B61" s="52"/>
      <c r="E61" s="51"/>
      <c r="F61" s="52"/>
    </row>
    <row r="62" spans="1:7" x14ac:dyDescent="0.25">
      <c r="A62" s="26"/>
      <c r="B62" s="12"/>
      <c r="C62" s="26"/>
    </row>
    <row r="63" spans="1:7" ht="15.75" thickBot="1" x14ac:dyDescent="0.3">
      <c r="A63" t="s">
        <v>43</v>
      </c>
      <c r="B63"/>
    </row>
    <row r="64" spans="1:7" ht="15.75" thickBot="1" x14ac:dyDescent="0.3">
      <c r="A64" s="53"/>
      <c r="B64" s="54"/>
      <c r="C64" s="26"/>
      <c r="E64" t="s">
        <v>44</v>
      </c>
    </row>
    <row r="65" spans="1:7" ht="15.75" thickBot="1" x14ac:dyDescent="0.3">
      <c r="A65" s="55"/>
      <c r="B65" s="56"/>
      <c r="C65" s="26"/>
      <c r="E65" s="53"/>
      <c r="F65" s="54"/>
      <c r="G65" s="54"/>
    </row>
    <row r="66" spans="1:7" ht="15.75" thickBot="1" x14ac:dyDescent="0.3">
      <c r="A66" s="26"/>
      <c r="B66" s="12"/>
      <c r="C66" s="26"/>
      <c r="E66" s="55"/>
      <c r="F66" s="56"/>
      <c r="G66" s="56"/>
    </row>
    <row r="67" spans="1:7" x14ac:dyDescent="0.25">
      <c r="A67" s="57"/>
      <c r="B67" s="15"/>
      <c r="C67" s="57"/>
      <c r="D67" s="57"/>
      <c r="E67" s="57"/>
      <c r="F67" s="57"/>
      <c r="G67" s="57"/>
    </row>
    <row r="69" spans="1:7" x14ac:dyDescent="0.25">
      <c r="C69" t="s">
        <v>36</v>
      </c>
    </row>
    <row r="70" spans="1:7" ht="15.75" thickBot="1" x14ac:dyDescent="0.3"/>
    <row r="71" spans="1:7" x14ac:dyDescent="0.25">
      <c r="C71" t="s">
        <v>37</v>
      </c>
      <c r="E71" s="38"/>
      <c r="F71" s="39"/>
      <c r="G71" s="40"/>
    </row>
    <row r="72" spans="1:7" x14ac:dyDescent="0.25">
      <c r="C72" t="s">
        <v>38</v>
      </c>
      <c r="E72" s="41"/>
      <c r="F72" s="42"/>
      <c r="G72" s="42"/>
    </row>
    <row r="73" spans="1:7" x14ac:dyDescent="0.25">
      <c r="C73" t="s">
        <v>39</v>
      </c>
      <c r="E73" s="58"/>
      <c r="F73" s="44"/>
      <c r="G73" s="42"/>
    </row>
    <row r="74" spans="1:7" ht="15.75" thickBot="1" x14ac:dyDescent="0.3">
      <c r="C74" t="s">
        <v>40</v>
      </c>
      <c r="E74" s="59"/>
      <c r="F74" s="46"/>
      <c r="G74" s="47"/>
    </row>
    <row r="76" spans="1:7" x14ac:dyDescent="0.25">
      <c r="A76" s="48" t="s">
        <v>41</v>
      </c>
      <c r="B76"/>
      <c r="E76" t="s">
        <v>42</v>
      </c>
    </row>
    <row r="77" spans="1:7" ht="15.75" thickBot="1" x14ac:dyDescent="0.3">
      <c r="A77" s="19" t="s">
        <v>11</v>
      </c>
      <c r="B77" s="19" t="s">
        <v>12</v>
      </c>
      <c r="E77" s="19" t="s">
        <v>11</v>
      </c>
      <c r="F77" s="19" t="s">
        <v>12</v>
      </c>
    </row>
    <row r="78" spans="1:7" ht="15.75" thickBot="1" x14ac:dyDescent="0.3">
      <c r="A78" s="51"/>
      <c r="B78" s="52"/>
      <c r="E78" s="51"/>
      <c r="F78" s="52"/>
    </row>
    <row r="79" spans="1:7" x14ac:dyDescent="0.25">
      <c r="A79" s="26"/>
      <c r="B79" s="12"/>
      <c r="C79" s="26"/>
    </row>
    <row r="80" spans="1:7" ht="15.75" thickBot="1" x14ac:dyDescent="0.3">
      <c r="A80" t="s">
        <v>43</v>
      </c>
      <c r="B80"/>
    </row>
    <row r="81" spans="1:7" ht="15.75" thickBot="1" x14ac:dyDescent="0.3">
      <c r="A81" s="53"/>
      <c r="B81" s="54"/>
      <c r="C81" s="26"/>
      <c r="E81" t="s">
        <v>44</v>
      </c>
    </row>
    <row r="82" spans="1:7" ht="15.75" thickBot="1" x14ac:dyDescent="0.3">
      <c r="A82" s="55"/>
      <c r="B82" s="56"/>
      <c r="C82" s="26"/>
      <c r="E82" s="53"/>
      <c r="F82" s="54"/>
      <c r="G82" s="54"/>
    </row>
    <row r="83" spans="1:7" ht="15.75" thickBot="1" x14ac:dyDescent="0.3">
      <c r="A83" s="26"/>
      <c r="B83" s="26"/>
      <c r="C83" s="26"/>
      <c r="E83" s="55"/>
      <c r="F83" s="56"/>
      <c r="G83" s="56"/>
    </row>
    <row r="84" spans="1:7" x14ac:dyDescent="0.25">
      <c r="A84" s="57"/>
      <c r="B84" s="57"/>
      <c r="C84" s="57"/>
      <c r="D84" s="57"/>
      <c r="E84" s="57"/>
      <c r="F84" s="57"/>
      <c r="G84" s="57"/>
    </row>
    <row r="85" spans="1:7" x14ac:dyDescent="0.25">
      <c r="C85" t="s">
        <v>36</v>
      </c>
    </row>
    <row r="86" spans="1:7" ht="15.75" thickBot="1" x14ac:dyDescent="0.3"/>
    <row r="87" spans="1:7" x14ac:dyDescent="0.25">
      <c r="C87" t="s">
        <v>37</v>
      </c>
      <c r="E87" s="38"/>
      <c r="F87" s="39"/>
      <c r="G87" s="40"/>
    </row>
    <row r="88" spans="1:7" x14ac:dyDescent="0.25">
      <c r="C88" t="s">
        <v>38</v>
      </c>
      <c r="E88" s="41"/>
      <c r="F88" s="42"/>
      <c r="G88" s="42"/>
    </row>
    <row r="89" spans="1:7" x14ac:dyDescent="0.25">
      <c r="C89" t="s">
        <v>39</v>
      </c>
      <c r="E89" s="41"/>
      <c r="F89" s="44"/>
      <c r="G89" s="42"/>
    </row>
    <row r="90" spans="1:7" ht="15.75" thickBot="1" x14ac:dyDescent="0.3">
      <c r="C90" t="s">
        <v>40</v>
      </c>
      <c r="E90" s="61"/>
      <c r="F90" s="46"/>
      <c r="G90" s="47"/>
    </row>
    <row r="92" spans="1:7" x14ac:dyDescent="0.25">
      <c r="A92" s="48" t="s">
        <v>41</v>
      </c>
      <c r="B92"/>
      <c r="E92" t="s">
        <v>42</v>
      </c>
    </row>
    <row r="93" spans="1:7" ht="15.75" thickBot="1" x14ac:dyDescent="0.3">
      <c r="A93" s="19" t="s">
        <v>11</v>
      </c>
      <c r="B93" s="19" t="s">
        <v>12</v>
      </c>
      <c r="E93" s="19" t="s">
        <v>11</v>
      </c>
      <c r="F93" s="19" t="s">
        <v>12</v>
      </c>
    </row>
    <row r="94" spans="1:7" ht="15.75" thickBot="1" x14ac:dyDescent="0.3">
      <c r="A94" s="51"/>
      <c r="B94" s="52"/>
      <c r="E94" s="51"/>
      <c r="F94" s="52"/>
    </row>
    <row r="95" spans="1:7" x14ac:dyDescent="0.25">
      <c r="A95" s="26"/>
      <c r="B95" s="12"/>
      <c r="C95" s="26"/>
    </row>
    <row r="96" spans="1:7" ht="15.75" thickBot="1" x14ac:dyDescent="0.3">
      <c r="A96" t="s">
        <v>43</v>
      </c>
      <c r="B96"/>
    </row>
    <row r="97" spans="1:7" ht="15.75" thickBot="1" x14ac:dyDescent="0.3">
      <c r="A97" s="53"/>
      <c r="B97" s="54"/>
      <c r="C97" s="26"/>
      <c r="E97" t="s">
        <v>44</v>
      </c>
    </row>
    <row r="98" spans="1:7" ht="15.75" thickBot="1" x14ac:dyDescent="0.3">
      <c r="A98" s="55"/>
      <c r="B98" s="56"/>
      <c r="C98" s="26"/>
      <c r="E98" s="53"/>
      <c r="F98" s="54"/>
      <c r="G98" s="54"/>
    </row>
    <row r="99" spans="1:7" ht="15.75" thickBot="1" x14ac:dyDescent="0.3">
      <c r="A99" s="26"/>
      <c r="B99" s="12"/>
      <c r="C99" s="26"/>
      <c r="E99" s="55"/>
      <c r="F99" s="56"/>
      <c r="G99" s="56"/>
    </row>
    <row r="101" spans="1:7" x14ac:dyDescent="0.25">
      <c r="C101" t="s">
        <v>36</v>
      </c>
    </row>
    <row r="102" spans="1:7" ht="15.75" thickBot="1" x14ac:dyDescent="0.3"/>
    <row r="103" spans="1:7" x14ac:dyDescent="0.25">
      <c r="C103" t="s">
        <v>37</v>
      </c>
      <c r="E103" s="38"/>
      <c r="F103" s="39"/>
      <c r="G103" s="40"/>
    </row>
    <row r="104" spans="1:7" x14ac:dyDescent="0.25">
      <c r="C104" t="s">
        <v>38</v>
      </c>
      <c r="E104" s="41"/>
      <c r="F104" s="42"/>
      <c r="G104" s="42"/>
    </row>
    <row r="105" spans="1:7" x14ac:dyDescent="0.25">
      <c r="C105" t="s">
        <v>39</v>
      </c>
      <c r="E105" s="58"/>
      <c r="F105" s="44"/>
      <c r="G105" s="42"/>
    </row>
    <row r="106" spans="1:7" ht="15.75" thickBot="1" x14ac:dyDescent="0.3">
      <c r="C106" t="s">
        <v>40</v>
      </c>
      <c r="E106" s="59"/>
      <c r="F106" s="46"/>
      <c r="G106" s="47"/>
    </row>
    <row r="108" spans="1:7" x14ac:dyDescent="0.25">
      <c r="A108" s="48" t="s">
        <v>41</v>
      </c>
      <c r="B108"/>
      <c r="E108" t="s">
        <v>42</v>
      </c>
    </row>
    <row r="109" spans="1:7" ht="15.75" thickBot="1" x14ac:dyDescent="0.3">
      <c r="A109" s="19" t="s">
        <v>11</v>
      </c>
      <c r="B109" s="19" t="s">
        <v>12</v>
      </c>
      <c r="E109" s="19" t="s">
        <v>11</v>
      </c>
      <c r="F109" s="19" t="s">
        <v>12</v>
      </c>
    </row>
    <row r="110" spans="1:7" ht="15.75" thickBot="1" x14ac:dyDescent="0.3">
      <c r="A110" s="51"/>
      <c r="B110" s="52"/>
      <c r="E110" s="51"/>
      <c r="F110" s="52"/>
    </row>
    <row r="111" spans="1:7" x14ac:dyDescent="0.25">
      <c r="A111" s="26"/>
      <c r="B111" s="12"/>
      <c r="C111" s="26"/>
    </row>
    <row r="112" spans="1:7" ht="15.75" thickBot="1" x14ac:dyDescent="0.3">
      <c r="A112" t="s">
        <v>43</v>
      </c>
      <c r="B112"/>
    </row>
    <row r="113" spans="1:7" ht="15.75" thickBot="1" x14ac:dyDescent="0.3">
      <c r="A113" s="53"/>
      <c r="B113" s="54"/>
      <c r="C113" s="26"/>
      <c r="E113" t="s">
        <v>44</v>
      </c>
    </row>
    <row r="114" spans="1:7" ht="15.75" thickBot="1" x14ac:dyDescent="0.3">
      <c r="A114" s="55"/>
      <c r="B114" s="56"/>
      <c r="C114" s="26"/>
      <c r="E114" s="53"/>
      <c r="F114" s="54"/>
      <c r="G114" s="54"/>
    </row>
    <row r="115" spans="1:7" ht="15.75" thickBot="1" x14ac:dyDescent="0.3">
      <c r="A115" s="26"/>
      <c r="B115" s="26"/>
      <c r="C115" s="26"/>
      <c r="E115" s="55"/>
      <c r="F115" s="56"/>
      <c r="G115" s="56"/>
    </row>
    <row r="116" spans="1:7" x14ac:dyDescent="0.25">
      <c r="A116" s="26"/>
      <c r="B116" s="26"/>
      <c r="C116" s="26"/>
      <c r="E116" s="26"/>
      <c r="F116" s="26"/>
      <c r="G116" s="26"/>
    </row>
    <row r="118" spans="1:7" x14ac:dyDescent="0.25">
      <c r="C118" t="s">
        <v>36</v>
      </c>
    </row>
    <row r="119" spans="1:7" ht="15.75" thickBot="1" x14ac:dyDescent="0.3"/>
    <row r="120" spans="1:7" x14ac:dyDescent="0.25">
      <c r="C120" t="s">
        <v>37</v>
      </c>
      <c r="E120" s="38"/>
      <c r="F120" s="39"/>
      <c r="G120" s="40"/>
    </row>
    <row r="121" spans="1:7" x14ac:dyDescent="0.25">
      <c r="C121" t="s">
        <v>38</v>
      </c>
      <c r="E121" s="41"/>
      <c r="F121" s="42"/>
      <c r="G121" s="42"/>
    </row>
    <row r="122" spans="1:7" x14ac:dyDescent="0.25">
      <c r="C122" t="s">
        <v>39</v>
      </c>
      <c r="E122" s="41"/>
      <c r="F122" s="44"/>
      <c r="G122" s="42"/>
    </row>
    <row r="123" spans="1:7" ht="15.75" thickBot="1" x14ac:dyDescent="0.3">
      <c r="C123" t="s">
        <v>40</v>
      </c>
      <c r="E123" s="61"/>
      <c r="F123" s="46"/>
      <c r="G123" s="47"/>
    </row>
    <row r="125" spans="1:7" x14ac:dyDescent="0.25">
      <c r="A125" s="48" t="s">
        <v>41</v>
      </c>
      <c r="B125"/>
      <c r="E125" t="s">
        <v>42</v>
      </c>
    </row>
    <row r="126" spans="1:7" ht="15.75" thickBot="1" x14ac:dyDescent="0.3">
      <c r="A126" s="19" t="s">
        <v>11</v>
      </c>
      <c r="B126" s="19" t="s">
        <v>12</v>
      </c>
      <c r="E126" s="19" t="s">
        <v>11</v>
      </c>
      <c r="F126" s="19" t="s">
        <v>12</v>
      </c>
    </row>
    <row r="127" spans="1:7" ht="15.75" thickBot="1" x14ac:dyDescent="0.3">
      <c r="A127" s="51"/>
      <c r="B127" s="52"/>
      <c r="E127" s="51"/>
      <c r="F127" s="52"/>
    </row>
    <row r="128" spans="1:7" x14ac:dyDescent="0.25">
      <c r="A128" s="26"/>
      <c r="B128" s="12"/>
      <c r="C128" s="26"/>
    </row>
    <row r="129" spans="1:7" ht="15.75" thickBot="1" x14ac:dyDescent="0.3">
      <c r="A129" t="s">
        <v>43</v>
      </c>
      <c r="B129"/>
    </row>
    <row r="130" spans="1:7" ht="15.75" thickBot="1" x14ac:dyDescent="0.3">
      <c r="A130" s="53"/>
      <c r="B130" s="54"/>
      <c r="C130" s="26"/>
      <c r="E130" t="s">
        <v>44</v>
      </c>
    </row>
    <row r="131" spans="1:7" ht="15.75" thickBot="1" x14ac:dyDescent="0.3">
      <c r="A131" s="55"/>
      <c r="B131" s="56"/>
      <c r="C131" s="26"/>
      <c r="E131" s="53"/>
      <c r="F131" s="54"/>
      <c r="G131" s="54"/>
    </row>
    <row r="132" spans="1:7" ht="15.75" thickBot="1" x14ac:dyDescent="0.3">
      <c r="A132" s="26"/>
      <c r="B132" s="12"/>
      <c r="C132" s="26"/>
      <c r="E132" s="55"/>
      <c r="F132" s="56"/>
      <c r="G132" s="56"/>
    </row>
    <row r="133" spans="1:7" x14ac:dyDescent="0.25">
      <c r="C133" t="s">
        <v>36</v>
      </c>
    </row>
    <row r="134" spans="1:7" ht="15.75" thickBot="1" x14ac:dyDescent="0.3"/>
    <row r="135" spans="1:7" x14ac:dyDescent="0.25">
      <c r="C135" t="s">
        <v>37</v>
      </c>
      <c r="E135" s="38"/>
      <c r="F135" s="39"/>
      <c r="G135" s="40"/>
    </row>
    <row r="136" spans="1:7" x14ac:dyDescent="0.25">
      <c r="C136" t="s">
        <v>38</v>
      </c>
      <c r="E136" s="41"/>
      <c r="F136" s="42"/>
      <c r="G136" s="42"/>
    </row>
    <row r="137" spans="1:7" x14ac:dyDescent="0.25">
      <c r="C137" t="s">
        <v>39</v>
      </c>
      <c r="E137" s="58"/>
      <c r="F137" s="44"/>
      <c r="G137" s="42"/>
    </row>
    <row r="138" spans="1:7" ht="15.75" thickBot="1" x14ac:dyDescent="0.3">
      <c r="C138" t="s">
        <v>40</v>
      </c>
      <c r="E138" s="59"/>
      <c r="F138" s="46"/>
      <c r="G138" s="47"/>
    </row>
    <row r="140" spans="1:7" x14ac:dyDescent="0.25">
      <c r="A140" s="48" t="s">
        <v>41</v>
      </c>
      <c r="B140"/>
      <c r="E140" t="s">
        <v>42</v>
      </c>
    </row>
    <row r="141" spans="1:7" ht="15.75" thickBot="1" x14ac:dyDescent="0.3">
      <c r="A141" s="19" t="s">
        <v>11</v>
      </c>
      <c r="B141" s="19" t="s">
        <v>12</v>
      </c>
      <c r="E141" s="19" t="s">
        <v>11</v>
      </c>
      <c r="F141" s="19" t="s">
        <v>12</v>
      </c>
    </row>
    <row r="142" spans="1:7" ht="15.75" thickBot="1" x14ac:dyDescent="0.3">
      <c r="A142" s="51"/>
      <c r="B142" s="52"/>
      <c r="E142" s="51"/>
      <c r="F142" s="52"/>
    </row>
    <row r="143" spans="1:7" x14ac:dyDescent="0.25">
      <c r="A143" s="26"/>
      <c r="B143" s="12"/>
      <c r="C143" s="26"/>
    </row>
    <row r="144" spans="1:7" ht="15.75" thickBot="1" x14ac:dyDescent="0.3">
      <c r="A144" t="s">
        <v>43</v>
      </c>
      <c r="B144"/>
    </row>
    <row r="145" spans="1:7" ht="15.75" thickBot="1" x14ac:dyDescent="0.3">
      <c r="A145" s="53"/>
      <c r="B145" s="54"/>
      <c r="C145" s="26"/>
      <c r="E145" t="s">
        <v>44</v>
      </c>
    </row>
    <row r="146" spans="1:7" ht="15.75" thickBot="1" x14ac:dyDescent="0.3">
      <c r="A146" s="55"/>
      <c r="B146" s="56"/>
      <c r="C146" s="26"/>
      <c r="E146" s="53"/>
      <c r="F146" s="54"/>
      <c r="G146" s="54"/>
    </row>
    <row r="147" spans="1:7" ht="15.75" thickBot="1" x14ac:dyDescent="0.3">
      <c r="A147" s="26"/>
      <c r="B147" s="26"/>
      <c r="C147" s="26"/>
      <c r="E147" s="55"/>
      <c r="F147" s="56"/>
      <c r="G147" s="56"/>
    </row>
    <row r="148" spans="1:7" x14ac:dyDescent="0.25">
      <c r="A148" s="26"/>
      <c r="B148" s="26"/>
      <c r="C148" s="26"/>
      <c r="E148" s="26"/>
      <c r="F148" s="26"/>
      <c r="G148" s="26"/>
    </row>
    <row r="149" spans="1:7" x14ac:dyDescent="0.25">
      <c r="A149" s="57"/>
      <c r="B149" s="57"/>
      <c r="C149" s="57"/>
      <c r="D149" s="57"/>
      <c r="E149" s="57"/>
      <c r="F149" s="57"/>
      <c r="G149" s="57"/>
    </row>
    <row r="151" spans="1:7" x14ac:dyDescent="0.25">
      <c r="C151" t="s">
        <v>36</v>
      </c>
    </row>
    <row r="152" spans="1:7" ht="15.75" thickBot="1" x14ac:dyDescent="0.3"/>
    <row r="153" spans="1:7" x14ac:dyDescent="0.25">
      <c r="C153" t="s">
        <v>37</v>
      </c>
      <c r="E153" s="38"/>
      <c r="F153" s="62"/>
      <c r="G153" s="40"/>
    </row>
    <row r="154" spans="1:7" x14ac:dyDescent="0.25">
      <c r="C154" t="s">
        <v>38</v>
      </c>
      <c r="E154" s="41"/>
      <c r="F154" s="42"/>
      <c r="G154" s="42"/>
    </row>
    <row r="155" spans="1:7" x14ac:dyDescent="0.25">
      <c r="C155" t="s">
        <v>39</v>
      </c>
      <c r="E155" s="41"/>
      <c r="F155" s="44"/>
      <c r="G155" s="42"/>
    </row>
    <row r="156" spans="1:7" ht="15.75" thickBot="1" x14ac:dyDescent="0.3">
      <c r="C156" t="s">
        <v>40</v>
      </c>
      <c r="E156" s="61"/>
      <c r="F156" s="46"/>
      <c r="G156" s="47"/>
    </row>
    <row r="158" spans="1:7" x14ac:dyDescent="0.25">
      <c r="A158" s="48" t="s">
        <v>41</v>
      </c>
      <c r="B158"/>
      <c r="E158" t="s">
        <v>42</v>
      </c>
    </row>
    <row r="159" spans="1:7" ht="15.75" thickBot="1" x14ac:dyDescent="0.3">
      <c r="A159" s="19" t="s">
        <v>11</v>
      </c>
      <c r="B159" s="19" t="s">
        <v>12</v>
      </c>
      <c r="E159" s="19" t="s">
        <v>11</v>
      </c>
      <c r="F159" s="19" t="s">
        <v>12</v>
      </c>
    </row>
    <row r="160" spans="1:7" ht="15.75" thickBot="1" x14ac:dyDescent="0.3">
      <c r="A160" s="51"/>
      <c r="B160" s="52"/>
      <c r="E160" s="51"/>
      <c r="F160" s="52"/>
    </row>
    <row r="161" spans="1:7" x14ac:dyDescent="0.25">
      <c r="A161" s="26"/>
      <c r="B161" s="12"/>
      <c r="C161" s="26"/>
    </row>
    <row r="162" spans="1:7" ht="15.75" thickBot="1" x14ac:dyDescent="0.3">
      <c r="A162" t="s">
        <v>43</v>
      </c>
      <c r="B162"/>
    </row>
    <row r="163" spans="1:7" ht="15.75" thickBot="1" x14ac:dyDescent="0.3">
      <c r="A163" s="53"/>
      <c r="B163" s="54"/>
      <c r="C163" s="26"/>
      <c r="E163" t="s">
        <v>44</v>
      </c>
    </row>
    <row r="164" spans="1:7" ht="15.75" thickBot="1" x14ac:dyDescent="0.3">
      <c r="A164" s="55"/>
      <c r="B164" s="56"/>
      <c r="C164" s="26"/>
      <c r="E164" s="53"/>
      <c r="F164" s="54"/>
      <c r="G164" s="54"/>
    </row>
    <row r="165" spans="1:7" ht="15.75" thickBot="1" x14ac:dyDescent="0.3">
      <c r="A165" s="26"/>
      <c r="B165" s="12"/>
      <c r="C165" s="26"/>
      <c r="E165" s="55"/>
      <c r="F165" s="56"/>
      <c r="G165" s="5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35+</vt:lpstr>
      <vt:lpstr>35 -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2014-05-23T20:07:51Z</dcterms:modified>
</cp:coreProperties>
</file>