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/>
  <mc:AlternateContent xmlns:mc="http://schemas.openxmlformats.org/markup-compatibility/2006">
    <mc:Choice Requires="x15">
      <x15ac:absPath xmlns:x15ac="http://schemas.microsoft.com/office/spreadsheetml/2010/11/ac" url="C:\Users\andrewv\OneDrive - Tomra\2REPORT\Apeldoorn Rein Report\"/>
    </mc:Choice>
  </mc:AlternateContent>
  <bookViews>
    <workbookView xWindow="0" yWindow="0" windowWidth="25125" windowHeight="13410"/>
  </bookViews>
  <sheets>
    <sheet name="Top 25 Verenigingen" sheetId="38" r:id="rId1"/>
    <sheet name="Ingeleverd per locatie" sheetId="37" r:id="rId2"/>
    <sheet name="Top 25 Jumbo" sheetId="36" r:id="rId3"/>
    <sheet name="Top 25 Albert Heijn" sheetId="35" r:id="rId4"/>
    <sheet name="Top 25 Depot System" sheetId="34" r:id="rId5"/>
    <sheet name="Top 25 Eglantier" sheetId="33" r:id="rId6"/>
    <sheet name="Groot Totaal" sheetId="9" r:id="rId7"/>
    <sheet name="Groot Totaal Uitgebreid" sheetId="10" r:id="rId8"/>
  </sheets>
  <externalReferences>
    <externalReference r:id="rId9"/>
    <externalReference r:id="rId10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2" i="10" l="1"/>
  <c r="S3" i="10"/>
  <c r="S4" i="10"/>
  <c r="S5" i="10"/>
  <c r="S6" i="10"/>
  <c r="S7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S62" i="10"/>
  <c r="S63" i="10"/>
  <c r="S64" i="10"/>
  <c r="S65" i="10"/>
  <c r="S66" i="10"/>
  <c r="S67" i="10"/>
  <c r="S68" i="10"/>
  <c r="S69" i="10"/>
  <c r="S70" i="10"/>
  <c r="S71" i="10"/>
  <c r="O72" i="10"/>
  <c r="C72" i="10"/>
  <c r="D72" i="10"/>
  <c r="E72" i="10"/>
  <c r="F72" i="10"/>
  <c r="G72" i="10"/>
  <c r="H72" i="10"/>
  <c r="I72" i="10"/>
  <c r="J72" i="10"/>
  <c r="K72" i="10"/>
  <c r="L72" i="10"/>
  <c r="M72" i="10"/>
  <c r="N72" i="10"/>
  <c r="P72" i="10"/>
  <c r="Q72" i="10"/>
  <c r="R72" i="10"/>
  <c r="C71" i="9" l="1"/>
</calcChain>
</file>

<file path=xl/sharedStrings.xml><?xml version="1.0" encoding="utf-8"?>
<sst xmlns="http://schemas.openxmlformats.org/spreadsheetml/2006/main" count="166" uniqueCount="93">
  <si>
    <t>Apeldoornse Korfbalclub Steeds Hooger</t>
  </si>
  <si>
    <t>Denktank Breed</t>
  </si>
  <si>
    <t>Volleybalvereniging Alterno</t>
  </si>
  <si>
    <t>Sportclub Klarenbeek</t>
  </si>
  <si>
    <t>Sportvereniging Orderbos</t>
  </si>
  <si>
    <t>Carnavalssociëteit Sleutelveugeltjen</t>
  </si>
  <si>
    <t>Apeldoornse Roeivereniging De Grift</t>
  </si>
  <si>
    <t>Brassband Apeldoorn</t>
  </si>
  <si>
    <t xml:space="preserve">Majorettevereniging Papillon </t>
  </si>
  <si>
    <t>Ruitersportvereniging Dakota-Ruiters</t>
  </si>
  <si>
    <t>Stichting Vrienden van Park Zuidbroek</t>
  </si>
  <si>
    <t>Scoutinggroep Paulus en Petrus Donders</t>
  </si>
  <si>
    <t>Scoutinggroep Jagermeester Johan Bentinck</t>
  </si>
  <si>
    <t>Voetvalvereniging Columbia</t>
  </si>
  <si>
    <t>Sokkenbuurt Zeemanskoor</t>
  </si>
  <si>
    <t>Mountainbikevereniging Bar End</t>
  </si>
  <si>
    <t>Tennisvereniging VEGO</t>
  </si>
  <si>
    <t>Voetbalvereniging AGOVV</t>
  </si>
  <si>
    <t>Tafeltennisvereniging Futura</t>
  </si>
  <si>
    <t>Belangenvereniging Sprengendorp</t>
  </si>
  <si>
    <t>Korfbalvereniging Atalante</t>
  </si>
  <si>
    <t>Sportvereniging Groenwit '62</t>
  </si>
  <si>
    <t>Paardrijvereniging De Hunneruiters</t>
  </si>
  <si>
    <t>Leger des Heils De Wending Ceasarea</t>
  </si>
  <si>
    <t>Vrouwenkoor Knap Eigen Wijs</t>
  </si>
  <si>
    <t>Voetbalvereniging Apeldoornse Boys</t>
  </si>
  <si>
    <t>Muziektheater Apeldoorn</t>
  </si>
  <si>
    <t>Schaats- en skeelervereniging DNIJ</t>
  </si>
  <si>
    <t>PKN Goede Herderkerk</t>
  </si>
  <si>
    <t>Voetbalvereniging Beekbergen</t>
  </si>
  <si>
    <t>Stichting Pluryn/Het Hietveld Beekbergen</t>
  </si>
  <si>
    <t>Stichting Ecorunners</t>
  </si>
  <si>
    <t>Chr. Geref. Andreaskerk</t>
  </si>
  <si>
    <t>Speeltuinvereniging Kindervreugd</t>
  </si>
  <si>
    <t>Honk- en softbalvereniging Robur'58</t>
  </si>
  <si>
    <t>Apeldoornse Sportvereniging Victoria Boys</t>
  </si>
  <si>
    <t>Zwemvereniging Aquapoldro</t>
  </si>
  <si>
    <t>Avalon-Sports</t>
  </si>
  <si>
    <t>Geloofsgemeenschap De Drie Ranken</t>
  </si>
  <si>
    <t>De Zonnebloem Apeldoorn, Centrum West</t>
  </si>
  <si>
    <t>Ons-Koor.nl Lieren</t>
  </si>
  <si>
    <t>Chr. Koorvereniging Sonabile</t>
  </si>
  <si>
    <t>Tennisclub Sprenkelaar</t>
  </si>
  <si>
    <t>Emmaüsparochie</t>
  </si>
  <si>
    <t>Stichting Art Blanche</t>
  </si>
  <si>
    <t xml:space="preserve">48th Highlanders of Holland Pipes and Drums </t>
  </si>
  <si>
    <t>St. Paardrijden Gehandicapten Apeldoorn</t>
  </si>
  <si>
    <t>Buurtvereniging De Trommelaar</t>
  </si>
  <si>
    <t>Sportvereniging Apeldoorn'77</t>
  </si>
  <si>
    <t xml:space="preserve">Zwemver. De Apeldoornse Watervrienden </t>
  </si>
  <si>
    <t>Scouting Vereniging Mr.J.P.G. Moorrees</t>
  </si>
  <si>
    <t xml:space="preserve">Jeugdgroep van de Nieuw-Apostolische Kerk </t>
  </si>
  <si>
    <t xml:space="preserve">Koersbalvereniging Oosterhuizen </t>
  </si>
  <si>
    <t>Vereniging</t>
  </si>
  <si>
    <t>Aantal</t>
  </si>
  <si>
    <t>Gebruikers ID</t>
  </si>
  <si>
    <t>WSV Afdeling Basketbal</t>
  </si>
  <si>
    <t>Reddingsbrigade Apeldoorn</t>
  </si>
  <si>
    <t>VV Albatross</t>
  </si>
  <si>
    <t>Buurtvereniging Staatslieden Vooruit</t>
  </si>
  <si>
    <t>DemenTalent</t>
  </si>
  <si>
    <t>H.V. Hobby Horse</t>
  </si>
  <si>
    <t>Totaal</t>
  </si>
  <si>
    <t>Stichting Pact18</t>
  </si>
  <si>
    <t>City of Apeldoorn Pipes and Drums</t>
  </si>
  <si>
    <t>Philips Indoortraining</t>
  </si>
  <si>
    <t>Albert Heijn</t>
  </si>
  <si>
    <t>Depot System</t>
  </si>
  <si>
    <t>Jumbo</t>
  </si>
  <si>
    <t>Eglantier</t>
  </si>
  <si>
    <t>Albert Heijn'</t>
  </si>
  <si>
    <t>Depot System'</t>
  </si>
  <si>
    <t>Jumbo'</t>
  </si>
  <si>
    <t>Eglantier'</t>
  </si>
  <si>
    <t>Januari</t>
  </si>
  <si>
    <t>Februari</t>
  </si>
  <si>
    <t>Voetbalvereniging WWNA</t>
  </si>
  <si>
    <t>Honk- en softbalvereniging WSB</t>
  </si>
  <si>
    <t>Speeltuinvereniging De Zoemer</t>
  </si>
  <si>
    <t>Albert Heijn''</t>
  </si>
  <si>
    <t>Depot System''</t>
  </si>
  <si>
    <t>Jumbo''</t>
  </si>
  <si>
    <t>Eglantier''</t>
  </si>
  <si>
    <t>Maart</t>
  </si>
  <si>
    <t>CSV Apeldoorn</t>
  </si>
  <si>
    <t>Stichting Scouting Valeouwe Loenen</t>
  </si>
  <si>
    <t>Fietscrossvereniging BMX Apeldoorn.</t>
  </si>
  <si>
    <t>Tennisvereniging De Maten</t>
  </si>
  <si>
    <t>Albert Heijn'''</t>
  </si>
  <si>
    <t>Depot System'''</t>
  </si>
  <si>
    <t>Jumbo'''</t>
  </si>
  <si>
    <t>Eglantier''''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</si>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</sst>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1" fillId="0" borderId="0" xfId="0" applyFont="1"/>
    <xf numFmtId="0" fontId="1" fillId="0" borderId="5" xfId="0" applyFont="1" applyBorder="1"/>
    <xf numFmtId="0" fontId="1" fillId="0" borderId="8" xfId="0" applyFont="1" applyBorder="1"/>
    <xf numFmtId="0" fontId="1" fillId="0" borderId="6" xfId="0" applyFont="1" applyBorder="1"/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chartsheet" Target="chartsheets/sheet2.xml"/><Relationship Id="rId16" Type="http://schemas.openxmlformats.org/officeDocument/2006/relationships/customXml" Target="../customXml/item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theme" Target="theme/theme1.xml"/><Relationship Id="rId5" Type="http://schemas.openxmlformats.org/officeDocument/2006/relationships/chartsheet" Target="chart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chartsheet" Target="chart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TOP 25 VERENIGINGEN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nl-NL" sz="1600" b="1" i="0" u="none" strike="noStrike" kern="1200" cap="all" spc="120" normalizeH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'[1]&lt; (LINK)'!$D$2:$D$26</c:f>
              <c:strCache>
                <c:ptCount val="25"/>
                <c:pt idx="0">
                  <c:v>Geloofsgemeenschap De Drie Ranken</c:v>
                </c:pt>
                <c:pt idx="1">
                  <c:v>Sportvereniging Groenwit '62</c:v>
                </c:pt>
                <c:pt idx="2">
                  <c:v>PKN Goede Herderkerk</c:v>
                </c:pt>
                <c:pt idx="3">
                  <c:v>Tennisvereniging VEGO</c:v>
                </c:pt>
                <c:pt idx="4">
                  <c:v>Voetbalvereniging Apeldoornse Boys</c:v>
                </c:pt>
                <c:pt idx="5">
                  <c:v>Apeldoornse Sportvereniging Victoria Boys</c:v>
                </c:pt>
                <c:pt idx="6">
                  <c:v>Voetbalvereniging AGOVV</c:v>
                </c:pt>
                <c:pt idx="7">
                  <c:v>Voetvalvereniging Columbia</c:v>
                </c:pt>
                <c:pt idx="8">
                  <c:v>Zwemvereniging Aquapoldro</c:v>
                </c:pt>
                <c:pt idx="9">
                  <c:v>Stichting Ecorunners</c:v>
                </c:pt>
                <c:pt idx="10">
                  <c:v>Belangenvereniging Sprengendorp</c:v>
                </c:pt>
                <c:pt idx="11">
                  <c:v>City of Apeldoorn Pipes and Drums</c:v>
                </c:pt>
                <c:pt idx="12">
                  <c:v>Sokkenbuurt Zeemanskoor</c:v>
                </c:pt>
                <c:pt idx="13">
                  <c:v>Stichting Vrienden van Park Zuidbroek</c:v>
                </c:pt>
                <c:pt idx="14">
                  <c:v>Chr. Koorvereniging Sonabile</c:v>
                </c:pt>
                <c:pt idx="15">
                  <c:v>Muziektheater Apeldoorn</c:v>
                </c:pt>
                <c:pt idx="16">
                  <c:v>WSV Afdeling Basketbal</c:v>
                </c:pt>
                <c:pt idx="17">
                  <c:v>Majorettevereniging Papillon </c:v>
                </c:pt>
                <c:pt idx="18">
                  <c:v>Apeldoornse Roeivereniging De Grift</c:v>
                </c:pt>
                <c:pt idx="19">
                  <c:v>Koersbalvereniging Oosterhuizen </c:v>
                </c:pt>
                <c:pt idx="20">
                  <c:v>Stichting Pluryn/Het Hietveld Beekbergen</c:v>
                </c:pt>
                <c:pt idx="21">
                  <c:v>Ons-Koor.nl Lieren</c:v>
                </c:pt>
                <c:pt idx="22">
                  <c:v>Paardrijvereniging De Hunneruiters</c:v>
                </c:pt>
                <c:pt idx="23">
                  <c:v>Philips Indoortraining</c:v>
                </c:pt>
                <c:pt idx="24">
                  <c:v>Tennisclub Sprenkelaar</c:v>
                </c:pt>
              </c:strCache>
            </c:strRef>
          </c:cat>
          <c:val>
            <c:numRef>
              <c:f>'[1]&lt; (LINK)'!$E$2:$E$26</c:f>
              <c:numCache>
                <c:formatCode>General</c:formatCode>
                <c:ptCount val="25"/>
                <c:pt idx="0">
                  <c:v>25657</c:v>
                </c:pt>
                <c:pt idx="1">
                  <c:v>22298</c:v>
                </c:pt>
                <c:pt idx="2">
                  <c:v>10544</c:v>
                </c:pt>
                <c:pt idx="3">
                  <c:v>10502</c:v>
                </c:pt>
                <c:pt idx="4">
                  <c:v>9909</c:v>
                </c:pt>
                <c:pt idx="5">
                  <c:v>7804</c:v>
                </c:pt>
                <c:pt idx="6">
                  <c:v>7386</c:v>
                </c:pt>
                <c:pt idx="7">
                  <c:v>7317</c:v>
                </c:pt>
                <c:pt idx="8">
                  <c:v>6944</c:v>
                </c:pt>
                <c:pt idx="9">
                  <c:v>6791</c:v>
                </c:pt>
                <c:pt idx="10">
                  <c:v>6758</c:v>
                </c:pt>
                <c:pt idx="11">
                  <c:v>6639</c:v>
                </c:pt>
                <c:pt idx="12">
                  <c:v>5966</c:v>
                </c:pt>
                <c:pt idx="13">
                  <c:v>5120</c:v>
                </c:pt>
                <c:pt idx="14">
                  <c:v>5068</c:v>
                </c:pt>
                <c:pt idx="15">
                  <c:v>4917</c:v>
                </c:pt>
                <c:pt idx="16">
                  <c:v>4706</c:v>
                </c:pt>
                <c:pt idx="17">
                  <c:v>4669</c:v>
                </c:pt>
                <c:pt idx="18">
                  <c:v>4412</c:v>
                </c:pt>
                <c:pt idx="19">
                  <c:v>4407</c:v>
                </c:pt>
                <c:pt idx="20">
                  <c:v>4353</c:v>
                </c:pt>
                <c:pt idx="21">
                  <c:v>4340</c:v>
                </c:pt>
                <c:pt idx="22">
                  <c:v>4274</c:v>
                </c:pt>
                <c:pt idx="23">
                  <c:v>4090</c:v>
                </c:pt>
                <c:pt idx="24">
                  <c:v>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B-41FC-B345-E2D863D067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48"/>
        <c:axId val="1002527232"/>
        <c:axId val="1002527888"/>
      </c:barChart>
      <c:catAx>
        <c:axId val="10025272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02527888"/>
        <c:crosses val="autoZero"/>
        <c:auto val="1"/>
        <c:lblAlgn val="ctr"/>
        <c:lblOffset val="100"/>
        <c:noMultiLvlLbl val="0"/>
      </c:catAx>
      <c:valAx>
        <c:axId val="100252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0252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Ingeleverd</a:t>
            </a:r>
            <a:r>
              <a:rPr lang="nl-NL"/>
              <a:t> per locatie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 &lt; (LINK)'!$B$1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(LINK)'!$A$2:$A$5</c:f>
              <c:strCache>
                <c:ptCount val="4"/>
                <c:pt idx="0">
                  <c:v>ALBERT HEIJN FR. 4068</c:v>
                </c:pt>
                <c:pt idx="1">
                  <c:v>Demo DepotSystem</c:v>
                </c:pt>
                <c:pt idx="2">
                  <c:v>JUMBO WIEGMANS Z.O.</c:v>
                </c:pt>
                <c:pt idx="3">
                  <c:v>W.C. de Eglantier</c:v>
                </c:pt>
              </c:strCache>
            </c:strRef>
          </c:cat>
          <c:val>
            <c:numRef>
              <c:f>'[1] &lt; (LINK)'!$B$2:$B$5</c:f>
              <c:numCache>
                <c:formatCode>General</c:formatCode>
                <c:ptCount val="4"/>
                <c:pt idx="0">
                  <c:v>13336</c:v>
                </c:pt>
                <c:pt idx="1">
                  <c:v>18624</c:v>
                </c:pt>
                <c:pt idx="2">
                  <c:v>4582</c:v>
                </c:pt>
                <c:pt idx="3">
                  <c:v>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D-476C-A330-22408DAC1771}"/>
            </c:ext>
          </c:extLst>
        </c:ser>
        <c:ser>
          <c:idx val="1"/>
          <c:order val="1"/>
          <c:tx>
            <c:strRef>
              <c:f>'[1] &lt; (LINK)'!$C$1</c:f>
              <c:strCache>
                <c:ptCount val="1"/>
                <c:pt idx="0">
                  <c:v>feb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(LINK)'!$A$2:$A$5</c:f>
              <c:strCache>
                <c:ptCount val="4"/>
                <c:pt idx="0">
                  <c:v>ALBERT HEIJN FR. 4068</c:v>
                </c:pt>
                <c:pt idx="1">
                  <c:v>Demo DepotSystem</c:v>
                </c:pt>
                <c:pt idx="2">
                  <c:v>JUMBO WIEGMANS Z.O.</c:v>
                </c:pt>
                <c:pt idx="3">
                  <c:v>W.C. de Eglantier</c:v>
                </c:pt>
              </c:strCache>
            </c:strRef>
          </c:cat>
          <c:val>
            <c:numRef>
              <c:f>'[1] &lt; (LINK)'!$C$2:$C$5</c:f>
              <c:numCache>
                <c:formatCode>General</c:formatCode>
                <c:ptCount val="4"/>
                <c:pt idx="0">
                  <c:v>25665</c:v>
                </c:pt>
                <c:pt idx="1">
                  <c:v>30039</c:v>
                </c:pt>
                <c:pt idx="2">
                  <c:v>5033</c:v>
                </c:pt>
                <c:pt idx="3">
                  <c:v>11068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D-476C-A330-22408DAC1771}"/>
            </c:ext>
          </c:extLst>
        </c:ser>
        <c:ser>
          <c:idx val="2"/>
          <c:order val="2"/>
          <c:tx>
            <c:strRef>
              <c:f>'[1] &lt; (LINK)'!$D$1</c:f>
              <c:strCache>
                <c:ptCount val="1"/>
                <c:pt idx="0">
                  <c:v>mrt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(LINK)'!$A$2:$A$5</c:f>
              <c:strCache>
                <c:ptCount val="4"/>
                <c:pt idx="0">
                  <c:v>ALBERT HEIJN FR. 4068</c:v>
                </c:pt>
                <c:pt idx="1">
                  <c:v>Demo DepotSystem</c:v>
                </c:pt>
                <c:pt idx="2">
                  <c:v>JUMBO WIEGMANS Z.O.</c:v>
                </c:pt>
                <c:pt idx="3">
                  <c:v>W.C. de Eglantier</c:v>
                </c:pt>
              </c:strCache>
            </c:strRef>
          </c:cat>
          <c:val>
            <c:numRef>
              <c:f>'[1] &lt; (LINK)'!$D$2:$D$5</c:f>
              <c:numCache>
                <c:formatCode>General</c:formatCode>
                <c:ptCount val="4"/>
                <c:pt idx="0">
                  <c:v>23853</c:v>
                </c:pt>
                <c:pt idx="1">
                  <c:v>22871</c:v>
                </c:pt>
                <c:pt idx="2">
                  <c:v>4612</c:v>
                </c:pt>
                <c:pt idx="3">
                  <c:v>14574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D-476C-A330-22408DAC1771}"/>
            </c:ext>
          </c:extLst>
        </c:ser>
        <c:ser>
          <c:idx val="3"/>
          <c:order val="3"/>
          <c:tx>
            <c:strRef>
              <c:f>'[1] &lt; (LINK)'!$E$1</c:f>
              <c:strCache>
                <c:ptCount val="1"/>
                <c:pt idx="0">
                  <c:v>apr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 &lt; (LINK)'!$A$2:$A$5</c:f>
              <c:strCache>
                <c:ptCount val="4"/>
                <c:pt idx="0">
                  <c:v>ALBERT HEIJN FR. 4068</c:v>
                </c:pt>
                <c:pt idx="1">
                  <c:v>Demo DepotSystem</c:v>
                </c:pt>
                <c:pt idx="2">
                  <c:v>JUMBO WIEGMANS Z.O.</c:v>
                </c:pt>
                <c:pt idx="3">
                  <c:v>W.C. de Eglantier</c:v>
                </c:pt>
              </c:strCache>
            </c:strRef>
          </c:cat>
          <c:val>
            <c:numRef>
              <c:f>'[1] &lt; (LINK)'!$E$2:$E$5</c:f>
              <c:numCache>
                <c:formatCode>General</c:formatCode>
                <c:ptCount val="4"/>
                <c:pt idx="0">
                  <c:v>22065</c:v>
                </c:pt>
                <c:pt idx="1">
                  <c:v>25306</c:v>
                </c:pt>
                <c:pt idx="2">
                  <c:v>4458</c:v>
                </c:pt>
                <c:pt idx="3">
                  <c:v>18564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4D-476C-A330-22408DAC17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83292600"/>
        <c:axId val="1183294240"/>
      </c:barChart>
      <c:catAx>
        <c:axId val="1183292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183294240"/>
        <c:crosses val="autoZero"/>
        <c:auto val="1"/>
        <c:lblAlgn val="ctr"/>
        <c:lblOffset val="100"/>
        <c:noMultiLvlLbl val="0"/>
      </c:catAx>
      <c:valAx>
        <c:axId val="1183294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3292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TOP 25 JUMBO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nl-NL" sz="1600" b="1" i="0" u="none" strike="noStrike" kern="1200" cap="all" spc="120" normalizeH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'[1]&lt;  (LINK)'!$M$2:$M$26</c:f>
              <c:strCache>
                <c:ptCount val="25"/>
                <c:pt idx="0">
                  <c:v>Zwemvereniging Aquapoldro</c:v>
                </c:pt>
                <c:pt idx="1">
                  <c:v>Scouting Vereniging Mr.J.P.G. Moorrees</c:v>
                </c:pt>
                <c:pt idx="2">
                  <c:v>Majorettevereniging Papillon </c:v>
                </c:pt>
                <c:pt idx="3">
                  <c:v>Volleybalvereniging Alterno</c:v>
                </c:pt>
                <c:pt idx="4">
                  <c:v>Stichting Ecorunners</c:v>
                </c:pt>
                <c:pt idx="5">
                  <c:v>H.V. Hobby Horse</c:v>
                </c:pt>
                <c:pt idx="6">
                  <c:v>Sportclub Klarenbeek</c:v>
                </c:pt>
                <c:pt idx="7">
                  <c:v>Sportvereniging Apeldoorn'77</c:v>
                </c:pt>
                <c:pt idx="8">
                  <c:v>Apeldoornse Sportvereniging Victoria Boys</c:v>
                </c:pt>
                <c:pt idx="9">
                  <c:v>Schaats- en skeelervereniging DNIJ</c:v>
                </c:pt>
                <c:pt idx="10">
                  <c:v>Tennisvereniging De Maten</c:v>
                </c:pt>
                <c:pt idx="11">
                  <c:v>St. Paardrijden Gehandicapten Apeldoorn</c:v>
                </c:pt>
                <c:pt idx="12">
                  <c:v>Scoutinggroep Jagermeester Johan Bentinck</c:v>
                </c:pt>
                <c:pt idx="13">
                  <c:v>Zwemver. De Apeldoornse Watervrienden </c:v>
                </c:pt>
                <c:pt idx="14">
                  <c:v>Buurtvereniging De Trommelaar</c:v>
                </c:pt>
                <c:pt idx="15">
                  <c:v>Stichting Pact18</c:v>
                </c:pt>
                <c:pt idx="16">
                  <c:v>Carnavalssociëteit Sleutelveugeltjen</c:v>
                </c:pt>
                <c:pt idx="17">
                  <c:v>De Zonnebloem Apeldoorn, Centrum West</c:v>
                </c:pt>
                <c:pt idx="18">
                  <c:v>Tafeltennisvereniging Futura</c:v>
                </c:pt>
                <c:pt idx="19">
                  <c:v>City of Apeldoorn Pipes and Drums</c:v>
                </c:pt>
                <c:pt idx="20">
                  <c:v>Ons-Koor.nl Lieren</c:v>
                </c:pt>
                <c:pt idx="21">
                  <c:v>Reddingsbrigade Apeldoorn</c:v>
                </c:pt>
                <c:pt idx="22">
                  <c:v>Philips Indoortraining</c:v>
                </c:pt>
                <c:pt idx="23">
                  <c:v>Denktank Breed</c:v>
                </c:pt>
                <c:pt idx="24">
                  <c:v>Jeugdgroep van de Nieuw-Apostolische Kerk </c:v>
                </c:pt>
              </c:strCache>
            </c:strRef>
          </c:cat>
          <c:val>
            <c:numRef>
              <c:f>'[1]&lt;  (LINK)'!$N$2:$N$26</c:f>
              <c:numCache>
                <c:formatCode>General</c:formatCode>
                <c:ptCount val="25"/>
                <c:pt idx="0">
                  <c:v>2664</c:v>
                </c:pt>
                <c:pt idx="1">
                  <c:v>2004</c:v>
                </c:pt>
                <c:pt idx="2">
                  <c:v>1894</c:v>
                </c:pt>
                <c:pt idx="3">
                  <c:v>1859</c:v>
                </c:pt>
                <c:pt idx="4">
                  <c:v>1430</c:v>
                </c:pt>
                <c:pt idx="5">
                  <c:v>1030</c:v>
                </c:pt>
                <c:pt idx="6">
                  <c:v>826</c:v>
                </c:pt>
                <c:pt idx="7">
                  <c:v>637</c:v>
                </c:pt>
                <c:pt idx="8">
                  <c:v>609</c:v>
                </c:pt>
                <c:pt idx="9">
                  <c:v>580</c:v>
                </c:pt>
                <c:pt idx="10">
                  <c:v>555</c:v>
                </c:pt>
                <c:pt idx="11">
                  <c:v>493</c:v>
                </c:pt>
                <c:pt idx="12">
                  <c:v>415</c:v>
                </c:pt>
                <c:pt idx="13">
                  <c:v>385</c:v>
                </c:pt>
                <c:pt idx="14">
                  <c:v>378</c:v>
                </c:pt>
                <c:pt idx="15">
                  <c:v>314</c:v>
                </c:pt>
                <c:pt idx="16">
                  <c:v>309</c:v>
                </c:pt>
                <c:pt idx="17">
                  <c:v>309</c:v>
                </c:pt>
                <c:pt idx="18">
                  <c:v>294</c:v>
                </c:pt>
                <c:pt idx="19">
                  <c:v>267</c:v>
                </c:pt>
                <c:pt idx="20">
                  <c:v>256</c:v>
                </c:pt>
                <c:pt idx="21">
                  <c:v>209</c:v>
                </c:pt>
                <c:pt idx="22">
                  <c:v>200</c:v>
                </c:pt>
                <c:pt idx="23">
                  <c:v>158</c:v>
                </c:pt>
                <c:pt idx="24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3-48FC-BFF6-9D1E100B06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48"/>
        <c:axId val="1054439824"/>
        <c:axId val="1054475576"/>
      </c:barChart>
      <c:catAx>
        <c:axId val="1054439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4475576"/>
        <c:crosses val="autoZero"/>
        <c:auto val="1"/>
        <c:lblAlgn val="ctr"/>
        <c:lblOffset val="100"/>
        <c:noMultiLvlLbl val="0"/>
      </c:catAx>
      <c:valAx>
        <c:axId val="1054475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443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Top 25 Albert Heijn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nl-NL" sz="1600" b="1" i="0" u="none" strike="noStrike" kern="1200" cap="all" spc="120" normalizeH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'[1]&lt;  (LINK)'!$G$2:$G$26</c:f>
              <c:strCache>
                <c:ptCount val="25"/>
                <c:pt idx="0">
                  <c:v>Voetvalvereniging Columbia</c:v>
                </c:pt>
                <c:pt idx="1">
                  <c:v>PKN Goede Herderkerk</c:v>
                </c:pt>
                <c:pt idx="2">
                  <c:v>Voetbalvereniging AGOVV</c:v>
                </c:pt>
                <c:pt idx="3">
                  <c:v>Belangenvereniging Sprengendorp</c:v>
                </c:pt>
                <c:pt idx="4">
                  <c:v>Sokkenbuurt Zeemanskoor</c:v>
                </c:pt>
                <c:pt idx="5">
                  <c:v>City of Apeldoorn Pipes and Drums</c:v>
                </c:pt>
                <c:pt idx="6">
                  <c:v>Muziektheater Apeldoorn</c:v>
                </c:pt>
                <c:pt idx="7">
                  <c:v>Voetbalvereniging Apeldoornse Boys</c:v>
                </c:pt>
                <c:pt idx="8">
                  <c:v>Stichting Pluryn/Het Hietveld Beekbergen</c:v>
                </c:pt>
                <c:pt idx="9">
                  <c:v>Sportvereniging Groenwit '62</c:v>
                </c:pt>
                <c:pt idx="10">
                  <c:v>48th Highlanders of Holland Pipes and Drums </c:v>
                </c:pt>
                <c:pt idx="11">
                  <c:v>Philips Indoortraining</c:v>
                </c:pt>
                <c:pt idx="12">
                  <c:v>Majorettevereniging Papillon </c:v>
                </c:pt>
                <c:pt idx="13">
                  <c:v>Scoutinggroep Paulus en Petrus Donders</c:v>
                </c:pt>
                <c:pt idx="14">
                  <c:v>De Zonnebloem Apeldoorn, Centrum West</c:v>
                </c:pt>
                <c:pt idx="15">
                  <c:v>Vrouwenkoor Knap Eigen Wijs</c:v>
                </c:pt>
                <c:pt idx="16">
                  <c:v>Ons-Koor.nl Lieren</c:v>
                </c:pt>
                <c:pt idx="17">
                  <c:v>St. Paardrijden Gehandicapten Apeldoorn</c:v>
                </c:pt>
                <c:pt idx="18">
                  <c:v>Jeugdgroep van de Nieuw-Apostolische Kerk </c:v>
                </c:pt>
                <c:pt idx="19">
                  <c:v>DemenTalent</c:v>
                </c:pt>
                <c:pt idx="20">
                  <c:v>Reddingsbrigade Apeldoorn</c:v>
                </c:pt>
                <c:pt idx="21">
                  <c:v>Apeldoornse Korfbalclub Steeds Hooger</c:v>
                </c:pt>
                <c:pt idx="22">
                  <c:v>Chr. Koorvereniging Sonabile</c:v>
                </c:pt>
                <c:pt idx="23">
                  <c:v>Mountainbikevereniging Bar End</c:v>
                </c:pt>
                <c:pt idx="24">
                  <c:v>Speeltuinvereniging Kindervreugd</c:v>
                </c:pt>
              </c:strCache>
            </c:strRef>
          </c:cat>
          <c:val>
            <c:numRef>
              <c:f>'[1]&lt;  (LINK)'!$H$2:$H$26</c:f>
              <c:numCache>
                <c:formatCode>General</c:formatCode>
                <c:ptCount val="25"/>
                <c:pt idx="0">
                  <c:v>7176</c:v>
                </c:pt>
                <c:pt idx="1">
                  <c:v>7170</c:v>
                </c:pt>
                <c:pt idx="2">
                  <c:v>7062</c:v>
                </c:pt>
                <c:pt idx="3">
                  <c:v>6624</c:v>
                </c:pt>
                <c:pt idx="4">
                  <c:v>5875</c:v>
                </c:pt>
                <c:pt idx="5">
                  <c:v>5540</c:v>
                </c:pt>
                <c:pt idx="6">
                  <c:v>4917</c:v>
                </c:pt>
                <c:pt idx="7">
                  <c:v>4533</c:v>
                </c:pt>
                <c:pt idx="8">
                  <c:v>4206</c:v>
                </c:pt>
                <c:pt idx="9">
                  <c:v>3953</c:v>
                </c:pt>
                <c:pt idx="10">
                  <c:v>3132</c:v>
                </c:pt>
                <c:pt idx="11">
                  <c:v>2879</c:v>
                </c:pt>
                <c:pt idx="12">
                  <c:v>2775</c:v>
                </c:pt>
                <c:pt idx="13">
                  <c:v>2555</c:v>
                </c:pt>
                <c:pt idx="14">
                  <c:v>1956</c:v>
                </c:pt>
                <c:pt idx="15">
                  <c:v>1915</c:v>
                </c:pt>
                <c:pt idx="16">
                  <c:v>1836</c:v>
                </c:pt>
                <c:pt idx="17">
                  <c:v>1792</c:v>
                </c:pt>
                <c:pt idx="18">
                  <c:v>1544</c:v>
                </c:pt>
                <c:pt idx="19">
                  <c:v>1298</c:v>
                </c:pt>
                <c:pt idx="20">
                  <c:v>1210</c:v>
                </c:pt>
                <c:pt idx="21">
                  <c:v>841</c:v>
                </c:pt>
                <c:pt idx="22">
                  <c:v>786</c:v>
                </c:pt>
                <c:pt idx="23">
                  <c:v>583</c:v>
                </c:pt>
                <c:pt idx="24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D-4975-8848-67470DFD46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48"/>
        <c:axId val="1054643664"/>
        <c:axId val="1054598400"/>
      </c:barChart>
      <c:catAx>
        <c:axId val="105464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4598400"/>
        <c:crosses val="autoZero"/>
        <c:auto val="1"/>
        <c:lblAlgn val="ctr"/>
        <c:lblOffset val="100"/>
        <c:noMultiLvlLbl val="0"/>
      </c:catAx>
      <c:valAx>
        <c:axId val="105459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54643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TOP 25 DEPOT SYSTEM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nl-NL" sz="1600" b="1" i="0" u="none" strike="noStrike" kern="1200" cap="all" spc="120" normalizeH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'[1]&lt;  (LINK)'!$J$2:$J$26</c:f>
              <c:strCache>
                <c:ptCount val="25"/>
                <c:pt idx="0">
                  <c:v>Geloofsgemeenschap De Drie Ranken</c:v>
                </c:pt>
                <c:pt idx="1">
                  <c:v>Tennisvereniging VEGO</c:v>
                </c:pt>
                <c:pt idx="2">
                  <c:v>Apeldoornse Sportvereniging Victoria Boys</c:v>
                </c:pt>
                <c:pt idx="3">
                  <c:v>Stichting Vrienden van Park Zuidbroek</c:v>
                </c:pt>
                <c:pt idx="4">
                  <c:v>Stichting Ecorunners</c:v>
                </c:pt>
                <c:pt idx="5">
                  <c:v>WSV Afdeling Basketbal</c:v>
                </c:pt>
                <c:pt idx="6">
                  <c:v>Apeldoornse Roeivereniging De Grift</c:v>
                </c:pt>
                <c:pt idx="7">
                  <c:v>Paardrijvereniging De Hunneruiters</c:v>
                </c:pt>
                <c:pt idx="8">
                  <c:v>Tennisclub Sprenkelaar</c:v>
                </c:pt>
                <c:pt idx="9">
                  <c:v>Chr. Koorvereniging Sonabile</c:v>
                </c:pt>
                <c:pt idx="10">
                  <c:v>Zwemvereniging Aquapoldro</c:v>
                </c:pt>
                <c:pt idx="11">
                  <c:v>PKN Goede Herderkerk</c:v>
                </c:pt>
                <c:pt idx="12">
                  <c:v>Chr. Geref. Andreaskerk</c:v>
                </c:pt>
                <c:pt idx="13">
                  <c:v>Brassband Apeldoorn</c:v>
                </c:pt>
                <c:pt idx="14">
                  <c:v>Schaats- en skeelervereniging DNIJ</c:v>
                </c:pt>
                <c:pt idx="15">
                  <c:v>Buurtvereniging Staatslieden Vooruit</c:v>
                </c:pt>
                <c:pt idx="16">
                  <c:v>Koersbalvereniging Oosterhuizen </c:v>
                </c:pt>
                <c:pt idx="17">
                  <c:v>Stichting Art Blanche</c:v>
                </c:pt>
                <c:pt idx="18">
                  <c:v>Voetbalvereniging WWNA</c:v>
                </c:pt>
                <c:pt idx="19">
                  <c:v>Leger des Heils De Wending Ceasarea</c:v>
                </c:pt>
                <c:pt idx="20">
                  <c:v>Zwemver. De Apeldoornse Watervrienden </c:v>
                </c:pt>
                <c:pt idx="21">
                  <c:v>Emmaüsparochie</c:v>
                </c:pt>
                <c:pt idx="22">
                  <c:v>Voetbalvereniging Apeldoornse Boys</c:v>
                </c:pt>
                <c:pt idx="23">
                  <c:v>Sportvereniging Apeldoorn'77</c:v>
                </c:pt>
                <c:pt idx="24">
                  <c:v>Apeldoornse Korfbalclub Steeds Hooger</c:v>
                </c:pt>
              </c:strCache>
            </c:strRef>
          </c:cat>
          <c:val>
            <c:numRef>
              <c:f>'[1]&lt;  (LINK)'!$K$2:$K$26</c:f>
              <c:numCache>
                <c:formatCode>General</c:formatCode>
                <c:ptCount val="25"/>
                <c:pt idx="0">
                  <c:v>12908</c:v>
                </c:pt>
                <c:pt idx="1">
                  <c:v>9124</c:v>
                </c:pt>
                <c:pt idx="2">
                  <c:v>5449</c:v>
                </c:pt>
                <c:pt idx="3">
                  <c:v>5119</c:v>
                </c:pt>
                <c:pt idx="4">
                  <c:v>5081</c:v>
                </c:pt>
                <c:pt idx="5">
                  <c:v>4412</c:v>
                </c:pt>
                <c:pt idx="6">
                  <c:v>4353</c:v>
                </c:pt>
                <c:pt idx="7">
                  <c:v>4274</c:v>
                </c:pt>
                <c:pt idx="8">
                  <c:v>4088</c:v>
                </c:pt>
                <c:pt idx="9">
                  <c:v>4086</c:v>
                </c:pt>
                <c:pt idx="10">
                  <c:v>3785</c:v>
                </c:pt>
                <c:pt idx="11">
                  <c:v>3358</c:v>
                </c:pt>
                <c:pt idx="12">
                  <c:v>3098</c:v>
                </c:pt>
                <c:pt idx="13">
                  <c:v>3024</c:v>
                </c:pt>
                <c:pt idx="14">
                  <c:v>2377</c:v>
                </c:pt>
                <c:pt idx="15">
                  <c:v>2250</c:v>
                </c:pt>
                <c:pt idx="16">
                  <c:v>2248</c:v>
                </c:pt>
                <c:pt idx="17">
                  <c:v>2210</c:v>
                </c:pt>
                <c:pt idx="18">
                  <c:v>2045</c:v>
                </c:pt>
                <c:pt idx="19">
                  <c:v>1899</c:v>
                </c:pt>
                <c:pt idx="20">
                  <c:v>1840</c:v>
                </c:pt>
                <c:pt idx="21">
                  <c:v>1540</c:v>
                </c:pt>
                <c:pt idx="22">
                  <c:v>1487</c:v>
                </c:pt>
                <c:pt idx="23">
                  <c:v>1321</c:v>
                </c:pt>
                <c:pt idx="24">
                  <c:v>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7-4617-8342-52CEB248C1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48"/>
        <c:axId val="652008240"/>
        <c:axId val="652013488"/>
      </c:barChart>
      <c:catAx>
        <c:axId val="652008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52013488"/>
        <c:crosses val="autoZero"/>
        <c:auto val="1"/>
        <c:lblAlgn val="ctr"/>
        <c:lblOffset val="100"/>
        <c:noMultiLvlLbl val="0"/>
      </c:catAx>
      <c:valAx>
        <c:axId val="65201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5200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defRPr>
            </a:pPr>
            <a:r>
              <a:rPr lang="nl-NL" sz="1600" b="1" i="0" u="none" strike="noStrike" kern="1200" cap="all" spc="120" normalizeH="0" baseline="0">
                <a:solidFill>
                  <a:srgbClr val="000000">
                    <a:lumMod val="65000"/>
                    <a:lumOff val="35000"/>
                  </a:srgbClr>
                </a:solidFill>
                <a:latin typeface="+mn-lt"/>
                <a:ea typeface="+mn-ea"/>
                <a:cs typeface="+mn-cs"/>
              </a:rPr>
              <a:t>TOP 25 EGLANTIER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nl-NL" sz="1600" b="1" i="0" u="none" strike="noStrike" kern="1200" cap="all" spc="120" normalizeH="0" baseline="0">
              <a:solidFill>
                <a:srgbClr val="000000">
                  <a:lumMod val="65000"/>
                  <a:lumOff val="35000"/>
                </a:srgb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'[1]&lt;  (LINK)'!$P$2:$P$26</c:f>
              <c:strCache>
                <c:ptCount val="25"/>
                <c:pt idx="0">
                  <c:v>Sportvereniging Groenwit '62</c:v>
                </c:pt>
                <c:pt idx="1">
                  <c:v>Geloofsgemeenschap De Drie Ranken</c:v>
                </c:pt>
                <c:pt idx="2">
                  <c:v>Voetbalvereniging Apeldoornse Boys</c:v>
                </c:pt>
                <c:pt idx="3">
                  <c:v>Ons-Koor.nl Lieren</c:v>
                </c:pt>
                <c:pt idx="4">
                  <c:v>Koersbalvereniging Oosterhuizen </c:v>
                </c:pt>
                <c:pt idx="5">
                  <c:v>Buurtvereniging De Trommelaar</c:v>
                </c:pt>
                <c:pt idx="6">
                  <c:v>Apeldoornse Sportvereniging Victoria Boys</c:v>
                </c:pt>
                <c:pt idx="7">
                  <c:v>Tennisvereniging VEGO</c:v>
                </c:pt>
                <c:pt idx="8">
                  <c:v>Tafeltennisvereniging Futura</c:v>
                </c:pt>
                <c:pt idx="9">
                  <c:v>Korfbalvereniging Atalante</c:v>
                </c:pt>
                <c:pt idx="10">
                  <c:v>Vrouwenkoor Knap Eigen Wijs</c:v>
                </c:pt>
                <c:pt idx="11">
                  <c:v>Philips Indoortraining</c:v>
                </c:pt>
                <c:pt idx="12">
                  <c:v>Honk- en softbalvereniging WSB</c:v>
                </c:pt>
                <c:pt idx="13">
                  <c:v>Schaats- en skeelervereniging DNIJ</c:v>
                </c:pt>
                <c:pt idx="14">
                  <c:v>Zwemver. De Apeldoornse Watervrienden </c:v>
                </c:pt>
                <c:pt idx="15">
                  <c:v>Jeugdgroep van de Nieuw-Apostolische Kerk </c:v>
                </c:pt>
                <c:pt idx="16">
                  <c:v>Volleybalvereniging Alterno</c:v>
                </c:pt>
                <c:pt idx="17">
                  <c:v>Avalon-Sports</c:v>
                </c:pt>
                <c:pt idx="18">
                  <c:v>48th Highlanders of Holland Pipes and Drums </c:v>
                </c:pt>
                <c:pt idx="19">
                  <c:v>Chr. Koorvereniging Sonabile</c:v>
                </c:pt>
                <c:pt idx="20">
                  <c:v>WSV Afdeling Basketbal</c:v>
                </c:pt>
                <c:pt idx="21">
                  <c:v>De Zonnebloem Apeldoorn, Centrum West</c:v>
                </c:pt>
                <c:pt idx="22">
                  <c:v>Scouting Vereniging Mr.J.P.G. Moorrees</c:v>
                </c:pt>
                <c:pt idx="23">
                  <c:v>Zwemvereniging Aquapoldro</c:v>
                </c:pt>
                <c:pt idx="24">
                  <c:v>Stichting Pluryn/Het Hietveld Beekbergen</c:v>
                </c:pt>
              </c:strCache>
            </c:strRef>
          </c:cat>
          <c:val>
            <c:numRef>
              <c:f>'[1]&lt;  (LINK)'!$Q$2:$Q$26</c:f>
              <c:numCache>
                <c:formatCode>General</c:formatCode>
                <c:ptCount val="25"/>
                <c:pt idx="0">
                  <c:v>18344</c:v>
                </c:pt>
                <c:pt idx="1">
                  <c:v>12746</c:v>
                </c:pt>
                <c:pt idx="2">
                  <c:v>3889</c:v>
                </c:pt>
                <c:pt idx="3">
                  <c:v>2248</c:v>
                </c:pt>
                <c:pt idx="4">
                  <c:v>2159</c:v>
                </c:pt>
                <c:pt idx="5">
                  <c:v>1849</c:v>
                </c:pt>
                <c:pt idx="6">
                  <c:v>1596</c:v>
                </c:pt>
                <c:pt idx="7">
                  <c:v>1374</c:v>
                </c:pt>
                <c:pt idx="8">
                  <c:v>898</c:v>
                </c:pt>
                <c:pt idx="9">
                  <c:v>871</c:v>
                </c:pt>
                <c:pt idx="10">
                  <c:v>696</c:v>
                </c:pt>
                <c:pt idx="11">
                  <c:v>503</c:v>
                </c:pt>
                <c:pt idx="12">
                  <c:v>499</c:v>
                </c:pt>
                <c:pt idx="13">
                  <c:v>451</c:v>
                </c:pt>
                <c:pt idx="14">
                  <c:v>364</c:v>
                </c:pt>
                <c:pt idx="15">
                  <c:v>327</c:v>
                </c:pt>
                <c:pt idx="16">
                  <c:v>256</c:v>
                </c:pt>
                <c:pt idx="17">
                  <c:v>231</c:v>
                </c:pt>
                <c:pt idx="18">
                  <c:v>201</c:v>
                </c:pt>
                <c:pt idx="19">
                  <c:v>196</c:v>
                </c:pt>
                <c:pt idx="20">
                  <c:v>175</c:v>
                </c:pt>
                <c:pt idx="21">
                  <c:v>169</c:v>
                </c:pt>
                <c:pt idx="22">
                  <c:v>163</c:v>
                </c:pt>
                <c:pt idx="23">
                  <c:v>151</c:v>
                </c:pt>
                <c:pt idx="24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D-40CE-8242-6111157733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overlap val="-48"/>
        <c:axId val="1285717184"/>
        <c:axId val="1285724728"/>
      </c:barChart>
      <c:catAx>
        <c:axId val="1285717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85724728"/>
        <c:crosses val="autoZero"/>
        <c:auto val="1"/>
        <c:lblAlgn val="ctr"/>
        <c:lblOffset val="100"/>
        <c:noMultiLvlLbl val="0"/>
      </c:catAx>
      <c:valAx>
        <c:axId val="1285724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28571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7" tint="-0.249977111117893"/>
  </sheetPr>
  <sheetViews>
    <sheetView tabSelected="1" zoomScale="13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5"/>
  </sheetPr>
  <sheetViews>
    <sheetView zoomScale="13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4" tint="0.89999084444715716"/>
  </sheetPr>
  <sheetViews>
    <sheetView zoomScale="13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4" tint="0.89999084444715716"/>
  </sheetPr>
  <sheetViews>
    <sheetView zoomScale="13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4" tint="0.89999084444715716"/>
  </sheetPr>
  <sheetViews>
    <sheetView zoomScale="13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4" tint="0.89999084444715716"/>
  </sheetPr>
  <sheetViews>
    <sheetView zoomScale="13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704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FA3BAF-0060-4379-88F1-765C56DB23F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704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261000-CD61-4691-B327-4F743CE90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704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B32A3E-8CDB-436A-9C65-41F748AFDA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704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DF21D7-1D27-4A7E-B250-FEFF8E5D7C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704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1A7679-0FC9-499A-8D41-B1EF6B55F0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7537" cy="607041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AA6D06-54A8-4774-8A6E-84F6821E9B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eldoorn%20Rein%20Main%20Re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omra-my.sharepoint.com/personal/andrew_verkouteren_tomra_com/Documents/2REPORT/Apeldoorn%20Rein%20Report/Apeldoorn%20Rein%20Main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Pivot"/>
      <sheetName val="Top 25 Verenigingen"/>
      <sheetName val="&lt; (LINK)"/>
      <sheetName val="Ingeleverd per locatie"/>
      <sheetName val=" &lt; (LINK)"/>
      <sheetName val="Top 25 Jumbo"/>
      <sheetName val="Top 25 Albert Heijn"/>
      <sheetName val="Top 25 Depot System"/>
      <sheetName val="Top 25 Eglantier"/>
      <sheetName val="&lt;  (LINK)"/>
      <sheetName val="Flat Table"/>
      <sheetName val="Municipility"/>
    </sheetNames>
    <sheetDataSet>
      <sheetData sheetId="0" refreshError="1"/>
      <sheetData sheetId="1"/>
      <sheetData sheetId="2" refreshError="1"/>
      <sheetData sheetId="3">
        <row r="2">
          <cell r="D2" t="str">
            <v>Geloofsgemeenschap De Drie Ranken</v>
          </cell>
          <cell r="E2">
            <v>25657</v>
          </cell>
        </row>
        <row r="3">
          <cell r="D3" t="str">
            <v>Sportvereniging Groenwit '62</v>
          </cell>
          <cell r="E3">
            <v>22298</v>
          </cell>
        </row>
        <row r="4">
          <cell r="D4" t="str">
            <v>PKN Goede Herderkerk</v>
          </cell>
          <cell r="E4">
            <v>10544</v>
          </cell>
        </row>
        <row r="5">
          <cell r="D5" t="str">
            <v>Tennisvereniging VEGO</v>
          </cell>
          <cell r="E5">
            <v>10502</v>
          </cell>
        </row>
        <row r="6">
          <cell r="D6" t="str">
            <v>Voetbalvereniging Apeldoornse Boys</v>
          </cell>
          <cell r="E6">
            <v>9909</v>
          </cell>
        </row>
        <row r="7">
          <cell r="D7" t="str">
            <v>Apeldoornse Sportvereniging Victoria Boys</v>
          </cell>
          <cell r="E7">
            <v>7804</v>
          </cell>
        </row>
        <row r="8">
          <cell r="D8" t="str">
            <v>Voetbalvereniging AGOVV</v>
          </cell>
          <cell r="E8">
            <v>7386</v>
          </cell>
        </row>
        <row r="9">
          <cell r="D9" t="str">
            <v>Voetvalvereniging Columbia</v>
          </cell>
          <cell r="E9">
            <v>7317</v>
          </cell>
        </row>
        <row r="10">
          <cell r="D10" t="str">
            <v>Zwemvereniging Aquapoldro</v>
          </cell>
          <cell r="E10">
            <v>6944</v>
          </cell>
        </row>
        <row r="11">
          <cell r="D11" t="str">
            <v>Stichting Ecorunners</v>
          </cell>
          <cell r="E11">
            <v>6791</v>
          </cell>
        </row>
        <row r="12">
          <cell r="D12" t="str">
            <v>Belangenvereniging Sprengendorp</v>
          </cell>
          <cell r="E12">
            <v>6758</v>
          </cell>
        </row>
        <row r="13">
          <cell r="D13" t="str">
            <v>City of Apeldoorn Pipes and Drums</v>
          </cell>
          <cell r="E13">
            <v>6639</v>
          </cell>
        </row>
        <row r="14">
          <cell r="D14" t="str">
            <v>Sokkenbuurt Zeemanskoor</v>
          </cell>
          <cell r="E14">
            <v>5966</v>
          </cell>
        </row>
        <row r="15">
          <cell r="D15" t="str">
            <v>Stichting Vrienden van Park Zuidbroek</v>
          </cell>
          <cell r="E15">
            <v>5120</v>
          </cell>
        </row>
        <row r="16">
          <cell r="D16" t="str">
            <v>Chr. Koorvereniging Sonabile</v>
          </cell>
          <cell r="E16">
            <v>5068</v>
          </cell>
        </row>
        <row r="17">
          <cell r="D17" t="str">
            <v>Muziektheater Apeldoorn</v>
          </cell>
          <cell r="E17">
            <v>4917</v>
          </cell>
        </row>
        <row r="18">
          <cell r="D18" t="str">
            <v>WSV Afdeling Basketbal</v>
          </cell>
          <cell r="E18">
            <v>4706</v>
          </cell>
        </row>
        <row r="19">
          <cell r="D19" t="str">
            <v xml:space="preserve">Majorettevereniging Papillon </v>
          </cell>
          <cell r="E19">
            <v>4669</v>
          </cell>
        </row>
        <row r="20">
          <cell r="D20" t="str">
            <v>Apeldoornse Roeivereniging De Grift</v>
          </cell>
          <cell r="E20">
            <v>4412</v>
          </cell>
        </row>
        <row r="21">
          <cell r="D21" t="str">
            <v xml:space="preserve">Koersbalvereniging Oosterhuizen </v>
          </cell>
          <cell r="E21">
            <v>4407</v>
          </cell>
        </row>
        <row r="22">
          <cell r="D22" t="str">
            <v>Stichting Pluryn/Het Hietveld Beekbergen</v>
          </cell>
          <cell r="E22">
            <v>4353</v>
          </cell>
        </row>
        <row r="23">
          <cell r="D23" t="str">
            <v>Ons-Koor.nl Lieren</v>
          </cell>
          <cell r="E23">
            <v>4340</v>
          </cell>
        </row>
        <row r="24">
          <cell r="D24" t="str">
            <v>Paardrijvereniging De Hunneruiters</v>
          </cell>
          <cell r="E24">
            <v>4274</v>
          </cell>
        </row>
        <row r="25">
          <cell r="D25" t="str">
            <v>Philips Indoortraining</v>
          </cell>
          <cell r="E25">
            <v>4090</v>
          </cell>
        </row>
        <row r="26">
          <cell r="D26" t="str">
            <v>Tennisclub Sprenkelaar</v>
          </cell>
          <cell r="E26">
            <v>4088</v>
          </cell>
        </row>
      </sheetData>
      <sheetData sheetId="4" refreshError="1"/>
      <sheetData sheetId="5">
        <row r="1">
          <cell r="B1" t="str">
            <v>jan</v>
          </cell>
          <cell r="C1" t="str">
            <v>feb</v>
          </cell>
          <cell r="D1" t="str">
            <v>mrt</v>
          </cell>
          <cell r="E1" t="str">
            <v>apr</v>
          </cell>
        </row>
        <row r="2">
          <cell r="A2" t="str">
            <v>ALBERT HEIJN FR. 4068</v>
          </cell>
          <cell r="B2">
            <v>13336</v>
          </cell>
          <cell r="C2">
            <v>25665</v>
          </cell>
          <cell r="D2">
            <v>23853</v>
          </cell>
          <cell r="E2">
            <v>22065</v>
          </cell>
        </row>
        <row r="3">
          <cell r="A3" t="str">
            <v>Demo DepotSystem</v>
          </cell>
          <cell r="B3">
            <v>18624</v>
          </cell>
          <cell r="C3">
            <v>30039</v>
          </cell>
          <cell r="D3">
            <v>22871</v>
          </cell>
          <cell r="E3">
            <v>25306</v>
          </cell>
        </row>
        <row r="4">
          <cell r="A4" t="str">
            <v>JUMBO WIEGMANS Z.O.</v>
          </cell>
          <cell r="B4">
            <v>4582</v>
          </cell>
          <cell r="C4">
            <v>5033</v>
          </cell>
          <cell r="D4">
            <v>4612</v>
          </cell>
          <cell r="E4">
            <v>4458</v>
          </cell>
        </row>
        <row r="5">
          <cell r="A5" t="str">
            <v>W.C. de Eglantier</v>
          </cell>
          <cell r="B5">
            <v>6991</v>
          </cell>
          <cell r="C5">
            <v>11068</v>
          </cell>
          <cell r="D5">
            <v>14574</v>
          </cell>
          <cell r="E5">
            <v>18564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2">
          <cell r="G2" t="str">
            <v>Voetvalvereniging Columbia</v>
          </cell>
          <cell r="H2">
            <v>7176</v>
          </cell>
          <cell r="J2" t="str">
            <v>Geloofsgemeenschap De Drie Ranken</v>
          </cell>
          <cell r="K2">
            <v>12908</v>
          </cell>
          <cell r="M2" t="str">
            <v>Zwemvereniging Aquapoldro</v>
          </cell>
          <cell r="N2">
            <v>2664</v>
          </cell>
          <cell r="P2" t="str">
            <v>Sportvereniging Groenwit '62</v>
          </cell>
          <cell r="Q2">
            <v>18344</v>
          </cell>
        </row>
        <row r="3">
          <cell r="G3" t="str">
            <v>PKN Goede Herderkerk</v>
          </cell>
          <cell r="H3">
            <v>7170</v>
          </cell>
          <cell r="J3" t="str">
            <v>Tennisvereniging VEGO</v>
          </cell>
          <cell r="K3">
            <v>9124</v>
          </cell>
          <cell r="M3" t="str">
            <v>Scouting Vereniging Mr.J.P.G. Moorrees</v>
          </cell>
          <cell r="N3">
            <v>2004</v>
          </cell>
          <cell r="P3" t="str">
            <v>Geloofsgemeenschap De Drie Ranken</v>
          </cell>
          <cell r="Q3">
            <v>12746</v>
          </cell>
        </row>
        <row r="4">
          <cell r="G4" t="str">
            <v>Voetbalvereniging AGOVV</v>
          </cell>
          <cell r="H4">
            <v>7062</v>
          </cell>
          <cell r="J4" t="str">
            <v>Apeldoornse Sportvereniging Victoria Boys</v>
          </cell>
          <cell r="K4">
            <v>5449</v>
          </cell>
          <cell r="M4" t="str">
            <v xml:space="preserve">Majorettevereniging Papillon </v>
          </cell>
          <cell r="N4">
            <v>1894</v>
          </cell>
          <cell r="P4" t="str">
            <v>Voetbalvereniging Apeldoornse Boys</v>
          </cell>
          <cell r="Q4">
            <v>3889</v>
          </cell>
        </row>
        <row r="5">
          <cell r="G5" t="str">
            <v>Belangenvereniging Sprengendorp</v>
          </cell>
          <cell r="H5">
            <v>6624</v>
          </cell>
          <cell r="J5" t="str">
            <v>Stichting Vrienden van Park Zuidbroek</v>
          </cell>
          <cell r="K5">
            <v>5119</v>
          </cell>
          <cell r="M5" t="str">
            <v>Volleybalvereniging Alterno</v>
          </cell>
          <cell r="N5">
            <v>1859</v>
          </cell>
          <cell r="P5" t="str">
            <v>Ons-Koor.nl Lieren</v>
          </cell>
          <cell r="Q5">
            <v>2248</v>
          </cell>
        </row>
        <row r="6">
          <cell r="G6" t="str">
            <v>Sokkenbuurt Zeemanskoor</v>
          </cell>
          <cell r="H6">
            <v>5875</v>
          </cell>
          <cell r="J6" t="str">
            <v>Stichting Ecorunners</v>
          </cell>
          <cell r="K6">
            <v>5081</v>
          </cell>
          <cell r="M6" t="str">
            <v>Stichting Ecorunners</v>
          </cell>
          <cell r="N6">
            <v>1430</v>
          </cell>
          <cell r="P6" t="str">
            <v xml:space="preserve">Koersbalvereniging Oosterhuizen </v>
          </cell>
          <cell r="Q6">
            <v>2159</v>
          </cell>
        </row>
        <row r="7">
          <cell r="G7" t="str">
            <v>City of Apeldoorn Pipes and Drums</v>
          </cell>
          <cell r="H7">
            <v>5540</v>
          </cell>
          <cell r="J7" t="str">
            <v>WSV Afdeling Basketbal</v>
          </cell>
          <cell r="K7">
            <v>4412</v>
          </cell>
          <cell r="M7" t="str">
            <v>H.V. Hobby Horse</v>
          </cell>
          <cell r="N7">
            <v>1030</v>
          </cell>
          <cell r="P7" t="str">
            <v>Buurtvereniging De Trommelaar</v>
          </cell>
          <cell r="Q7">
            <v>1849</v>
          </cell>
        </row>
        <row r="8">
          <cell r="G8" t="str">
            <v>Muziektheater Apeldoorn</v>
          </cell>
          <cell r="H8">
            <v>4917</v>
          </cell>
          <cell r="J8" t="str">
            <v>Apeldoornse Roeivereniging De Grift</v>
          </cell>
          <cell r="K8">
            <v>4353</v>
          </cell>
          <cell r="M8" t="str">
            <v>Sportclub Klarenbeek</v>
          </cell>
          <cell r="N8">
            <v>826</v>
          </cell>
          <cell r="P8" t="str">
            <v>Apeldoornse Sportvereniging Victoria Boys</v>
          </cell>
          <cell r="Q8">
            <v>1596</v>
          </cell>
        </row>
        <row r="9">
          <cell r="G9" t="str">
            <v>Voetbalvereniging Apeldoornse Boys</v>
          </cell>
          <cell r="H9">
            <v>4533</v>
          </cell>
          <cell r="J9" t="str">
            <v>Paardrijvereniging De Hunneruiters</v>
          </cell>
          <cell r="K9">
            <v>4274</v>
          </cell>
          <cell r="M9" t="str">
            <v>Sportvereniging Apeldoorn'77</v>
          </cell>
          <cell r="N9">
            <v>637</v>
          </cell>
          <cell r="P9" t="str">
            <v>Tennisvereniging VEGO</v>
          </cell>
          <cell r="Q9">
            <v>1374</v>
          </cell>
        </row>
        <row r="10">
          <cell r="G10" t="str">
            <v>Stichting Pluryn/Het Hietveld Beekbergen</v>
          </cell>
          <cell r="H10">
            <v>4206</v>
          </cell>
          <cell r="J10" t="str">
            <v>Tennisclub Sprenkelaar</v>
          </cell>
          <cell r="K10">
            <v>4088</v>
          </cell>
          <cell r="M10" t="str">
            <v>Apeldoornse Sportvereniging Victoria Boys</v>
          </cell>
          <cell r="N10">
            <v>609</v>
          </cell>
          <cell r="P10" t="str">
            <v>Tafeltennisvereniging Futura</v>
          </cell>
          <cell r="Q10">
            <v>898</v>
          </cell>
        </row>
        <row r="11">
          <cell r="G11" t="str">
            <v>Sportvereniging Groenwit '62</v>
          </cell>
          <cell r="H11">
            <v>3953</v>
          </cell>
          <cell r="J11" t="str">
            <v>Chr. Koorvereniging Sonabile</v>
          </cell>
          <cell r="K11">
            <v>4086</v>
          </cell>
          <cell r="M11" t="str">
            <v>Schaats- en skeelervereniging DNIJ</v>
          </cell>
          <cell r="N11">
            <v>580</v>
          </cell>
          <cell r="P11" t="str">
            <v>Korfbalvereniging Atalante</v>
          </cell>
          <cell r="Q11">
            <v>871</v>
          </cell>
        </row>
        <row r="12">
          <cell r="G12" t="str">
            <v xml:space="preserve">48th Highlanders of Holland Pipes and Drums </v>
          </cell>
          <cell r="H12">
            <v>3132</v>
          </cell>
          <cell r="J12" t="str">
            <v>Zwemvereniging Aquapoldro</v>
          </cell>
          <cell r="K12">
            <v>3785</v>
          </cell>
          <cell r="M12" t="str">
            <v>Tennisvereniging De Maten</v>
          </cell>
          <cell r="N12">
            <v>555</v>
          </cell>
          <cell r="P12" t="str">
            <v>Vrouwenkoor Knap Eigen Wijs</v>
          </cell>
          <cell r="Q12">
            <v>696</v>
          </cell>
        </row>
        <row r="13">
          <cell r="G13" t="str">
            <v>Philips Indoortraining</v>
          </cell>
          <cell r="H13">
            <v>2879</v>
          </cell>
          <cell r="J13" t="str">
            <v>PKN Goede Herderkerk</v>
          </cell>
          <cell r="K13">
            <v>3358</v>
          </cell>
          <cell r="M13" t="str">
            <v>St. Paardrijden Gehandicapten Apeldoorn</v>
          </cell>
          <cell r="N13">
            <v>493</v>
          </cell>
          <cell r="P13" t="str">
            <v>Philips Indoortraining</v>
          </cell>
          <cell r="Q13">
            <v>503</v>
          </cell>
        </row>
        <row r="14">
          <cell r="G14" t="str">
            <v xml:space="preserve">Majorettevereniging Papillon </v>
          </cell>
          <cell r="H14">
            <v>2775</v>
          </cell>
          <cell r="J14" t="str">
            <v>Chr. Geref. Andreaskerk</v>
          </cell>
          <cell r="K14">
            <v>3098</v>
          </cell>
          <cell r="M14" t="str">
            <v>Scoutinggroep Jagermeester Johan Bentinck</v>
          </cell>
          <cell r="N14">
            <v>415</v>
          </cell>
          <cell r="P14" t="str">
            <v>Honk- en softbalvereniging WSB</v>
          </cell>
          <cell r="Q14">
            <v>499</v>
          </cell>
        </row>
        <row r="15">
          <cell r="G15" t="str">
            <v>Scoutinggroep Paulus en Petrus Donders</v>
          </cell>
          <cell r="H15">
            <v>2555</v>
          </cell>
          <cell r="J15" t="str">
            <v>Brassband Apeldoorn</v>
          </cell>
          <cell r="K15">
            <v>3024</v>
          </cell>
          <cell r="M15" t="str">
            <v xml:space="preserve">Zwemver. De Apeldoornse Watervrienden </v>
          </cell>
          <cell r="N15">
            <v>385</v>
          </cell>
          <cell r="P15" t="str">
            <v>Schaats- en skeelervereniging DNIJ</v>
          </cell>
          <cell r="Q15">
            <v>451</v>
          </cell>
        </row>
        <row r="16">
          <cell r="G16" t="str">
            <v>De Zonnebloem Apeldoorn, Centrum West</v>
          </cell>
          <cell r="H16">
            <v>1956</v>
          </cell>
          <cell r="J16" t="str">
            <v>Schaats- en skeelervereniging DNIJ</v>
          </cell>
          <cell r="K16">
            <v>2377</v>
          </cell>
          <cell r="M16" t="str">
            <v>Buurtvereniging De Trommelaar</v>
          </cell>
          <cell r="N16">
            <v>378</v>
          </cell>
          <cell r="P16" t="str">
            <v xml:space="preserve">Zwemver. De Apeldoornse Watervrienden </v>
          </cell>
          <cell r="Q16">
            <v>364</v>
          </cell>
        </row>
        <row r="17">
          <cell r="G17" t="str">
            <v>Vrouwenkoor Knap Eigen Wijs</v>
          </cell>
          <cell r="H17">
            <v>1915</v>
          </cell>
          <cell r="J17" t="str">
            <v>Buurtvereniging Staatslieden Vooruit</v>
          </cell>
          <cell r="K17">
            <v>2250</v>
          </cell>
          <cell r="M17" t="str">
            <v>Stichting Pact18</v>
          </cell>
          <cell r="N17">
            <v>314</v>
          </cell>
          <cell r="P17" t="str">
            <v xml:space="preserve">Jeugdgroep van de Nieuw-Apostolische Kerk </v>
          </cell>
          <cell r="Q17">
            <v>327</v>
          </cell>
        </row>
        <row r="18">
          <cell r="G18" t="str">
            <v>Ons-Koor.nl Lieren</v>
          </cell>
          <cell r="H18">
            <v>1836</v>
          </cell>
          <cell r="J18" t="str">
            <v xml:space="preserve">Koersbalvereniging Oosterhuizen </v>
          </cell>
          <cell r="K18">
            <v>2248</v>
          </cell>
          <cell r="M18" t="str">
            <v>Carnavalssociëteit Sleutelveugeltjen</v>
          </cell>
          <cell r="N18">
            <v>309</v>
          </cell>
          <cell r="P18" t="str">
            <v>Volleybalvereniging Alterno</v>
          </cell>
          <cell r="Q18">
            <v>256</v>
          </cell>
        </row>
        <row r="19">
          <cell r="G19" t="str">
            <v>St. Paardrijden Gehandicapten Apeldoorn</v>
          </cell>
          <cell r="H19">
            <v>1792</v>
          </cell>
          <cell r="J19" t="str">
            <v>Stichting Art Blanche</v>
          </cell>
          <cell r="K19">
            <v>2210</v>
          </cell>
          <cell r="M19" t="str">
            <v>De Zonnebloem Apeldoorn, Centrum West</v>
          </cell>
          <cell r="N19">
            <v>309</v>
          </cell>
          <cell r="P19" t="str">
            <v>Avalon-Sports</v>
          </cell>
          <cell r="Q19">
            <v>231</v>
          </cell>
        </row>
        <row r="20">
          <cell r="G20" t="str">
            <v xml:space="preserve">Jeugdgroep van de Nieuw-Apostolische Kerk </v>
          </cell>
          <cell r="H20">
            <v>1544</v>
          </cell>
          <cell r="J20" t="str">
            <v>Voetbalvereniging WWNA</v>
          </cell>
          <cell r="K20">
            <v>2045</v>
          </cell>
          <cell r="M20" t="str">
            <v>Tafeltennisvereniging Futura</v>
          </cell>
          <cell r="N20">
            <v>294</v>
          </cell>
          <cell r="P20" t="str">
            <v xml:space="preserve">48th Highlanders of Holland Pipes and Drums </v>
          </cell>
          <cell r="Q20">
            <v>201</v>
          </cell>
        </row>
        <row r="21">
          <cell r="G21" t="str">
            <v>DemenTalent</v>
          </cell>
          <cell r="H21">
            <v>1298</v>
          </cell>
          <cell r="J21" t="str">
            <v>Leger des Heils De Wending Ceasarea</v>
          </cell>
          <cell r="K21">
            <v>1899</v>
          </cell>
          <cell r="M21" t="str">
            <v>City of Apeldoorn Pipes and Drums</v>
          </cell>
          <cell r="N21">
            <v>267</v>
          </cell>
          <cell r="P21" t="str">
            <v>Chr. Koorvereniging Sonabile</v>
          </cell>
          <cell r="Q21">
            <v>196</v>
          </cell>
        </row>
        <row r="22">
          <cell r="G22" t="str">
            <v>Reddingsbrigade Apeldoorn</v>
          </cell>
          <cell r="H22">
            <v>1210</v>
          </cell>
          <cell r="J22" t="str">
            <v xml:space="preserve">Zwemver. De Apeldoornse Watervrienden </v>
          </cell>
          <cell r="K22">
            <v>1840</v>
          </cell>
          <cell r="M22" t="str">
            <v>Ons-Koor.nl Lieren</v>
          </cell>
          <cell r="N22">
            <v>256</v>
          </cell>
          <cell r="P22" t="str">
            <v>WSV Afdeling Basketbal</v>
          </cell>
          <cell r="Q22">
            <v>175</v>
          </cell>
        </row>
        <row r="23">
          <cell r="G23" t="str">
            <v>Apeldoornse Korfbalclub Steeds Hooger</v>
          </cell>
          <cell r="H23">
            <v>841</v>
          </cell>
          <cell r="J23" t="str">
            <v>Emmaüsparochie</v>
          </cell>
          <cell r="K23">
            <v>1540</v>
          </cell>
          <cell r="M23" t="str">
            <v>Reddingsbrigade Apeldoorn</v>
          </cell>
          <cell r="N23">
            <v>209</v>
          </cell>
          <cell r="P23" t="str">
            <v>De Zonnebloem Apeldoorn, Centrum West</v>
          </cell>
          <cell r="Q23">
            <v>169</v>
          </cell>
        </row>
        <row r="24">
          <cell r="G24" t="str">
            <v>Chr. Koorvereniging Sonabile</v>
          </cell>
          <cell r="H24">
            <v>786</v>
          </cell>
          <cell r="J24" t="str">
            <v>Voetbalvereniging Apeldoornse Boys</v>
          </cell>
          <cell r="K24">
            <v>1487</v>
          </cell>
          <cell r="M24" t="str">
            <v>Philips Indoortraining</v>
          </cell>
          <cell r="N24">
            <v>200</v>
          </cell>
          <cell r="P24" t="str">
            <v>Scouting Vereniging Mr.J.P.G. Moorrees</v>
          </cell>
          <cell r="Q24">
            <v>163</v>
          </cell>
        </row>
        <row r="25">
          <cell r="G25" t="str">
            <v>Mountainbikevereniging Bar End</v>
          </cell>
          <cell r="H25">
            <v>583</v>
          </cell>
          <cell r="J25" t="str">
            <v>Sportvereniging Apeldoorn'77</v>
          </cell>
          <cell r="K25">
            <v>1321</v>
          </cell>
          <cell r="M25" t="str">
            <v>Denktank Breed</v>
          </cell>
          <cell r="N25">
            <v>158</v>
          </cell>
          <cell r="P25" t="str">
            <v>Zwemvereniging Aquapoldro</v>
          </cell>
          <cell r="Q25">
            <v>151</v>
          </cell>
        </row>
        <row r="26">
          <cell r="G26" t="str">
            <v>Speeltuinvereniging Kindervreugd</v>
          </cell>
          <cell r="H26">
            <v>473</v>
          </cell>
          <cell r="J26" t="str">
            <v>Apeldoornse Korfbalclub Steeds Hooger</v>
          </cell>
          <cell r="K26">
            <v>1008</v>
          </cell>
          <cell r="M26" t="str">
            <v xml:space="preserve">Jeugdgroep van de Nieuw-Apostolische Kerk </v>
          </cell>
          <cell r="N26">
            <v>152</v>
          </cell>
          <cell r="P26" t="str">
            <v>Stichting Pluryn/Het Hietveld Beekbergen</v>
          </cell>
          <cell r="Q26">
            <v>147</v>
          </cell>
        </row>
      </sheetData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Pivot"/>
      <sheetName val="Top 25 Verenigingen"/>
      <sheetName val="&lt; (LINK)"/>
      <sheetName val="Ingeleverd per locatie"/>
      <sheetName val=" &lt; (LINK)"/>
      <sheetName val="Top 25 Jumbo"/>
      <sheetName val="Top 25 Albert Heijn"/>
      <sheetName val="Top 25 Depot System"/>
      <sheetName val="Top 25 Eglantier"/>
      <sheetName val="&lt;  (LINK)"/>
      <sheetName val="Flat Table"/>
      <sheetName val="Municipility"/>
    </sheetNames>
    <sheetDataSet>
      <sheetData sheetId="0" refreshError="1"/>
      <sheetData sheetId="1"/>
      <sheetData sheetId="2" refreshError="1"/>
      <sheetData sheetId="3">
        <row r="2">
          <cell r="D2" t="str">
            <v>Sportvereniging Groenwit '62</v>
          </cell>
          <cell r="E2">
            <v>17762</v>
          </cell>
        </row>
        <row r="3">
          <cell r="E3">
            <v>14908</v>
          </cell>
        </row>
        <row r="4">
          <cell r="E4">
            <v>7533</v>
          </cell>
        </row>
        <row r="5">
          <cell r="E5">
            <v>7530</v>
          </cell>
        </row>
        <row r="6">
          <cell r="E6">
            <v>6166</v>
          </cell>
        </row>
        <row r="7">
          <cell r="E7">
            <v>6115</v>
          </cell>
        </row>
        <row r="8">
          <cell r="E8">
            <v>5306</v>
          </cell>
        </row>
        <row r="9">
          <cell r="E9">
            <v>5280</v>
          </cell>
        </row>
        <row r="10">
          <cell r="E10">
            <v>5213</v>
          </cell>
        </row>
        <row r="11">
          <cell r="E11">
            <v>5119</v>
          </cell>
        </row>
        <row r="12">
          <cell r="E12">
            <v>4822</v>
          </cell>
        </row>
        <row r="13">
          <cell r="E13">
            <v>4402</v>
          </cell>
        </row>
        <row r="14">
          <cell r="E14">
            <v>4338</v>
          </cell>
        </row>
        <row r="15">
          <cell r="E15">
            <v>4250</v>
          </cell>
        </row>
        <row r="16">
          <cell r="E16">
            <v>4088</v>
          </cell>
        </row>
        <row r="17">
          <cell r="E17">
            <v>3822</v>
          </cell>
        </row>
        <row r="18">
          <cell r="E18">
            <v>3720</v>
          </cell>
        </row>
        <row r="19">
          <cell r="E19">
            <v>3655</v>
          </cell>
        </row>
        <row r="20">
          <cell r="E20">
            <v>3360</v>
          </cell>
        </row>
        <row r="21">
          <cell r="E21">
            <v>3246</v>
          </cell>
        </row>
        <row r="22">
          <cell r="E22">
            <v>3162</v>
          </cell>
        </row>
        <row r="23">
          <cell r="E23">
            <v>3098</v>
          </cell>
        </row>
        <row r="24">
          <cell r="E24">
            <v>3067</v>
          </cell>
        </row>
        <row r="25">
          <cell r="E25">
            <v>3024</v>
          </cell>
        </row>
        <row r="26">
          <cell r="E26">
            <v>2746</v>
          </cell>
        </row>
      </sheetData>
      <sheetData sheetId="4" refreshError="1"/>
      <sheetData sheetId="5">
        <row r="1">
          <cell r="B1" t="str">
            <v>jan</v>
          </cell>
        </row>
        <row r="2">
          <cell r="B2">
            <v>13336</v>
          </cell>
          <cell r="C2">
            <v>25665</v>
          </cell>
          <cell r="D2">
            <v>23853</v>
          </cell>
        </row>
        <row r="3">
          <cell r="B3">
            <v>18624</v>
          </cell>
          <cell r="C3">
            <v>30039</v>
          </cell>
          <cell r="D3">
            <v>22871</v>
          </cell>
        </row>
        <row r="4">
          <cell r="B4">
            <v>4582</v>
          </cell>
          <cell r="C4">
            <v>5033</v>
          </cell>
          <cell r="D4">
            <v>4612</v>
          </cell>
        </row>
        <row r="5">
          <cell r="B5">
            <v>6991</v>
          </cell>
          <cell r="C5">
            <v>11068</v>
          </cell>
          <cell r="D5">
            <v>14574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2">
          <cell r="G2" t="str">
            <v>PKN Goede Herderkerk</v>
          </cell>
          <cell r="H2">
            <v>5796</v>
          </cell>
          <cell r="K2">
            <v>9693</v>
          </cell>
          <cell r="N2">
            <v>1957</v>
          </cell>
          <cell r="Q2">
            <v>13961</v>
          </cell>
        </row>
        <row r="3">
          <cell r="H3">
            <v>5165</v>
          </cell>
          <cell r="K3">
            <v>5119</v>
          </cell>
          <cell r="N3">
            <v>1894</v>
          </cell>
          <cell r="Q3">
            <v>5212</v>
          </cell>
        </row>
        <row r="4">
          <cell r="H4">
            <v>5137</v>
          </cell>
          <cell r="K4">
            <v>4951</v>
          </cell>
          <cell r="N4">
            <v>1512</v>
          </cell>
          <cell r="Q4">
            <v>2481</v>
          </cell>
        </row>
        <row r="5">
          <cell r="H5">
            <v>4778</v>
          </cell>
          <cell r="K5">
            <v>4353</v>
          </cell>
          <cell r="N5">
            <v>1331</v>
          </cell>
          <cell r="Q5">
            <v>1374</v>
          </cell>
        </row>
        <row r="6">
          <cell r="H6">
            <v>4181</v>
          </cell>
          <cell r="K6">
            <v>4088</v>
          </cell>
          <cell r="N6">
            <v>1076</v>
          </cell>
          <cell r="Q6">
            <v>1280</v>
          </cell>
        </row>
        <row r="7">
          <cell r="H7">
            <v>4117</v>
          </cell>
          <cell r="K7">
            <v>4086</v>
          </cell>
          <cell r="N7">
            <v>790</v>
          </cell>
          <cell r="Q7">
            <v>1211</v>
          </cell>
        </row>
        <row r="8">
          <cell r="H8">
            <v>3800</v>
          </cell>
          <cell r="K8">
            <v>3785</v>
          </cell>
          <cell r="N8">
            <v>609</v>
          </cell>
          <cell r="Q8">
            <v>1068</v>
          </cell>
        </row>
        <row r="9">
          <cell r="H9">
            <v>3655</v>
          </cell>
          <cell r="K9">
            <v>3098</v>
          </cell>
          <cell r="N9">
            <v>543</v>
          </cell>
          <cell r="Q9">
            <v>819</v>
          </cell>
        </row>
        <row r="10">
          <cell r="H10">
            <v>3565</v>
          </cell>
          <cell r="K10">
            <v>3024</v>
          </cell>
          <cell r="N10">
            <v>521</v>
          </cell>
          <cell r="Q10">
            <v>732</v>
          </cell>
        </row>
        <row r="11">
          <cell r="H11">
            <v>2493</v>
          </cell>
          <cell r="K11">
            <v>2934</v>
          </cell>
          <cell r="N11">
            <v>469</v>
          </cell>
          <cell r="Q11">
            <v>702</v>
          </cell>
        </row>
        <row r="12">
          <cell r="H12">
            <v>2461</v>
          </cell>
          <cell r="K12">
            <v>2705</v>
          </cell>
          <cell r="N12">
            <v>378</v>
          </cell>
          <cell r="Q12">
            <v>481</v>
          </cell>
        </row>
        <row r="13">
          <cell r="H13">
            <v>2304</v>
          </cell>
          <cell r="K13">
            <v>2250</v>
          </cell>
          <cell r="N13">
            <v>314</v>
          </cell>
          <cell r="Q13">
            <v>389</v>
          </cell>
        </row>
        <row r="14">
          <cell r="H14">
            <v>2076</v>
          </cell>
          <cell r="K14">
            <v>2248</v>
          </cell>
          <cell r="N14">
            <v>271</v>
          </cell>
          <cell r="Q14">
            <v>360</v>
          </cell>
        </row>
        <row r="15">
          <cell r="H15">
            <v>1928</v>
          </cell>
          <cell r="K15">
            <v>2210</v>
          </cell>
          <cell r="N15">
            <v>267</v>
          </cell>
          <cell r="Q15">
            <v>310</v>
          </cell>
        </row>
        <row r="16">
          <cell r="H16">
            <v>1579</v>
          </cell>
          <cell r="K16">
            <v>2045</v>
          </cell>
          <cell r="N16">
            <v>267</v>
          </cell>
          <cell r="Q16">
            <v>263</v>
          </cell>
        </row>
        <row r="17">
          <cell r="H17">
            <v>1572</v>
          </cell>
          <cell r="K17">
            <v>1917</v>
          </cell>
          <cell r="N17">
            <v>266</v>
          </cell>
          <cell r="Q17">
            <v>219</v>
          </cell>
        </row>
        <row r="18">
          <cell r="H18">
            <v>1384</v>
          </cell>
          <cell r="K18">
            <v>1909</v>
          </cell>
          <cell r="N18">
            <v>264</v>
          </cell>
          <cell r="Q18">
            <v>203</v>
          </cell>
        </row>
        <row r="19">
          <cell r="H19">
            <v>1207</v>
          </cell>
          <cell r="K19">
            <v>1899</v>
          </cell>
          <cell r="N19">
            <v>251</v>
          </cell>
          <cell r="Q19">
            <v>172</v>
          </cell>
        </row>
        <row r="20">
          <cell r="H20">
            <v>1107</v>
          </cell>
          <cell r="K20">
            <v>1727</v>
          </cell>
          <cell r="N20">
            <v>251</v>
          </cell>
          <cell r="Q20">
            <v>147</v>
          </cell>
        </row>
        <row r="21">
          <cell r="H21">
            <v>1064</v>
          </cell>
          <cell r="K21">
            <v>1669</v>
          </cell>
          <cell r="N21">
            <v>188</v>
          </cell>
          <cell r="Q21">
            <v>145</v>
          </cell>
        </row>
        <row r="22">
          <cell r="H22">
            <v>943</v>
          </cell>
          <cell r="K22">
            <v>1487</v>
          </cell>
          <cell r="N22">
            <v>165</v>
          </cell>
          <cell r="Q22">
            <v>143</v>
          </cell>
        </row>
        <row r="23">
          <cell r="H23">
            <v>569</v>
          </cell>
          <cell r="K23">
            <v>1321</v>
          </cell>
          <cell r="N23">
            <v>138</v>
          </cell>
          <cell r="Q23">
            <v>133</v>
          </cell>
        </row>
        <row r="24">
          <cell r="H24">
            <v>389</v>
          </cell>
          <cell r="K24">
            <v>832</v>
          </cell>
          <cell r="N24">
            <v>110</v>
          </cell>
          <cell r="Q24">
            <v>129</v>
          </cell>
        </row>
        <row r="25">
          <cell r="H25">
            <v>282</v>
          </cell>
          <cell r="K25">
            <v>549</v>
          </cell>
          <cell r="N25">
            <v>82</v>
          </cell>
          <cell r="Q25">
            <v>118</v>
          </cell>
        </row>
        <row r="26">
          <cell r="H26">
            <v>274</v>
          </cell>
          <cell r="K26">
            <v>517</v>
          </cell>
          <cell r="N26">
            <v>81</v>
          </cell>
          <cell r="Q26">
            <v>117</v>
          </cell>
        </row>
      </sheetData>
      <sheetData sheetId="11"/>
      <sheetData sheetId="12"/>
    </sheetDataSet>
  </externalBook>
</externalLink>
</file>

<file path=xl/tables/table1.xml><?xml version="1.0" encoding="utf-8"?>
<table xmlns="http://schemas.openxmlformats.org/spreadsheetml/2006/main" id="1" name="Table1" displayName="Table1" ref="A1:C71" totalsRowCount="1">
  <autoFilter ref="A1:C70"/>
  <sortState ref="A2:C70">
    <sortCondition descending="1" ref="C1:C70"/>
  </sortState>
  <tableColumns count="3">
    <tableColumn id="1" name="Gebruikers ID"/>
    <tableColumn id="2" name="Vereniging" totalsRowLabel="Totaal"/>
    <tableColumn id="3" name="Aantal" totalsRowFunction="sum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S72" totalsRowCount="1" totalsRowDxfId="22">
  <autoFilter ref="A2:S71"/>
  <sortState ref="A3:S71">
    <sortCondition ref="A2:A71"/>
  </sortState>
  <tableColumns count="19">
    <tableColumn id="1" name="Gebruikers ID" totalsRowDxfId="21"/>
    <tableColumn id="2" name="Vereniging" totalsRowLabel="Totaal" totalsRowDxfId="20"/>
    <tableColumn id="5" name="Albert Heijn" totalsRowFunction="custom" totalsRowDxfId="19">
      <totalsRowFormula>SUBTOTAL(109,C3:C71)</totalsRowFormula>
    </tableColumn>
    <tableColumn id="6" name="Depot System" totalsRowFunction="custom" totalsRowDxfId="18">
      <totalsRowFormula>SUBTOTAL(109,D3:D71)</totalsRowFormula>
    </tableColumn>
    <tableColumn id="7" name="Jumbo" totalsRowFunction="custom" totalsRowDxfId="17">
      <totalsRowFormula>SUBTOTAL(109,E3:E71)</totalsRowFormula>
    </tableColumn>
    <tableColumn id="8" name="Eglantier" totalsRowFunction="custom" totalsRowDxfId="16">
      <totalsRowFormula>SUBTOTAL(109,F3:F71)</totalsRowFormula>
    </tableColumn>
    <tableColumn id="9" name="Albert Heijn'" totalsRowFunction="custom" totalsRowDxfId="15">
      <totalsRowFormula>SUBTOTAL(109,G3:G71)</totalsRowFormula>
    </tableColumn>
    <tableColumn id="10" name="Depot System'" totalsRowFunction="custom" totalsRowDxfId="14">
      <totalsRowFormula>SUBTOTAL(109,H3:H71)</totalsRowFormula>
    </tableColumn>
    <tableColumn id="11" name="Jumbo'" totalsRowFunction="custom" totalsRowDxfId="13">
      <totalsRowFormula>SUBTOTAL(109,I3:I71)</totalsRowFormula>
    </tableColumn>
    <tableColumn id="12" name="Eglantier'" totalsRowFunction="custom" totalsRowDxfId="12">
      <totalsRowFormula>SUBTOTAL(109,J3:J71)</totalsRowFormula>
    </tableColumn>
    <tableColumn id="3" name="Albert Heijn''" totalsRowFunction="custom" totalsRowDxfId="11">
      <totalsRowFormula>SUBTOTAL(109,K3:K71)</totalsRowFormula>
    </tableColumn>
    <tableColumn id="4" name="Depot System''" totalsRowFunction="custom" totalsRowDxfId="10">
      <totalsRowFormula>SUBTOTAL(109,L3:L71)</totalsRowFormula>
    </tableColumn>
    <tableColumn id="13" name="Jumbo''" totalsRowFunction="custom" totalsRowDxfId="9">
      <totalsRowFormula>SUBTOTAL(109,M3:M71)</totalsRowFormula>
    </tableColumn>
    <tableColumn id="14" name="Eglantier''" totalsRowFunction="custom" totalsRowDxfId="8">
      <totalsRowFormula>SUBTOTAL(109,N3:N71)</totalsRowFormula>
    </tableColumn>
    <tableColumn id="15" name="Albert Heijn'''" totalsRowFunction="custom" dataDxfId="7" totalsRowDxfId="6">
      <totalsRowFormula>SUBTOTAL(109,O3:O71)</totalsRowFormula>
    </tableColumn>
    <tableColumn id="16" name="Depot System'''" totalsRowFunction="custom" totalsRowDxfId="5">
      <totalsRowFormula>SUBTOTAL(109,P3:P71)</totalsRowFormula>
    </tableColumn>
    <tableColumn id="17" name="Jumbo'''" totalsRowFunction="custom" totalsRowDxfId="4">
      <totalsRowFormula>SUBTOTAL(109,Q3:Q71)</totalsRowFormula>
    </tableColumn>
    <tableColumn id="18" name="Eglantier''''" totalsRowFunction="custom" dataDxfId="3" totalsRowDxfId="2">
      <totalsRowFormula>SUBTOTAL(109,R3:R71)</totalsRowFormula>
    </tableColumn>
    <tableColumn id="19" name="Totaal" totalsRowFunction="sum" dataDxfId="1" totalsRowDxfId="0">
      <calculatedColumnFormula>SUM(Table2[[#This Row],[Albert Heijn]:[Eglantier'''''''']])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Tomra">
      <a:dk1>
        <a:srgbClr val="000000"/>
      </a:dk1>
      <a:lt1>
        <a:srgbClr val="FFFFFF"/>
      </a:lt1>
      <a:dk2>
        <a:srgbClr val="001A38"/>
      </a:dk2>
      <a:lt2>
        <a:srgbClr val="E8EFED"/>
      </a:lt2>
      <a:accent1>
        <a:srgbClr val="001A38"/>
      </a:accent1>
      <a:accent2>
        <a:srgbClr val="455D6F"/>
      </a:accent2>
      <a:accent3>
        <a:srgbClr val="6E8186"/>
      </a:accent3>
      <a:accent4>
        <a:srgbClr val="E8EFED"/>
      </a:accent4>
      <a:accent5>
        <a:srgbClr val="A9C398"/>
      </a:accent5>
      <a:accent6>
        <a:srgbClr val="1FC0DA"/>
      </a:accent6>
      <a:hlink>
        <a:srgbClr val="0000FF"/>
      </a:hlink>
      <a:folHlink>
        <a:srgbClr val="800080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Orange">
      <a:srgbClr val="F26522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C71"/>
  <sheetViews>
    <sheetView topLeftCell="A38" workbookViewId="0">
      <selection activeCell="C71" sqref="C71"/>
    </sheetView>
  </sheetViews>
  <sheetFormatPr defaultRowHeight="15" x14ac:dyDescent="0.25"/>
  <cols>
    <col min="1" max="1" width="15.140625" customWidth="1"/>
    <col min="2" max="2" width="42.140625" bestFit="1" customWidth="1"/>
    <col min="3" max="3" width="8.85546875" customWidth="1"/>
  </cols>
  <sheetData>
    <row r="1" spans="1:3" x14ac:dyDescent="0.25">
      <c r="A1" t="s">
        <v>55</v>
      </c>
      <c r="B1" t="s">
        <v>53</v>
      </c>
      <c r="C1" t="s">
        <v>54</v>
      </c>
    </row>
    <row r="2" spans="1:3" x14ac:dyDescent="0.25">
      <c r="A2">
        <v>1041</v>
      </c>
      <c r="B2" t="s">
        <v>38</v>
      </c>
      <c r="C2">
        <v>25657</v>
      </c>
    </row>
    <row r="3" spans="1:3" x14ac:dyDescent="0.25">
      <c r="A3">
        <v>1022</v>
      </c>
      <c r="B3" t="s">
        <v>21</v>
      </c>
      <c r="C3">
        <v>22298</v>
      </c>
    </row>
    <row r="4" spans="1:3" x14ac:dyDescent="0.25">
      <c r="A4">
        <v>1030</v>
      </c>
      <c r="B4" t="s">
        <v>28</v>
      </c>
      <c r="C4">
        <v>10544</v>
      </c>
    </row>
    <row r="5" spans="1:3" x14ac:dyDescent="0.25">
      <c r="A5">
        <v>1017</v>
      </c>
      <c r="B5" t="s">
        <v>16</v>
      </c>
      <c r="C5">
        <v>10502</v>
      </c>
    </row>
    <row r="6" spans="1:3" x14ac:dyDescent="0.25">
      <c r="A6">
        <v>1026</v>
      </c>
      <c r="B6" t="s">
        <v>25</v>
      </c>
      <c r="C6">
        <v>9909</v>
      </c>
    </row>
    <row r="7" spans="1:3" x14ac:dyDescent="0.25">
      <c r="A7">
        <v>1037</v>
      </c>
      <c r="B7" t="s">
        <v>35</v>
      </c>
      <c r="C7">
        <v>7804</v>
      </c>
    </row>
    <row r="8" spans="1:3" x14ac:dyDescent="0.25">
      <c r="A8">
        <v>1018</v>
      </c>
      <c r="B8" t="s">
        <v>17</v>
      </c>
      <c r="C8">
        <v>7386</v>
      </c>
    </row>
    <row r="9" spans="1:3" x14ac:dyDescent="0.25">
      <c r="A9">
        <v>1014</v>
      </c>
      <c r="B9" t="s">
        <v>13</v>
      </c>
      <c r="C9">
        <v>7317</v>
      </c>
    </row>
    <row r="10" spans="1:3" x14ac:dyDescent="0.25">
      <c r="A10">
        <v>1038</v>
      </c>
      <c r="B10" t="s">
        <v>36</v>
      </c>
      <c r="C10">
        <v>6944</v>
      </c>
    </row>
    <row r="11" spans="1:3" x14ac:dyDescent="0.25">
      <c r="A11">
        <v>1033</v>
      </c>
      <c r="B11" t="s">
        <v>31</v>
      </c>
      <c r="C11">
        <v>6791</v>
      </c>
    </row>
    <row r="12" spans="1:3" x14ac:dyDescent="0.25">
      <c r="A12">
        <v>1020</v>
      </c>
      <c r="B12" t="s">
        <v>19</v>
      </c>
      <c r="C12">
        <v>6758</v>
      </c>
    </row>
    <row r="13" spans="1:3" x14ac:dyDescent="0.25">
      <c r="A13">
        <v>1066</v>
      </c>
      <c r="B13" t="s">
        <v>64</v>
      </c>
      <c r="C13">
        <v>6639</v>
      </c>
    </row>
    <row r="14" spans="1:3" x14ac:dyDescent="0.25">
      <c r="A14">
        <v>1015</v>
      </c>
      <c r="B14" t="s">
        <v>14</v>
      </c>
      <c r="C14">
        <v>5966</v>
      </c>
    </row>
    <row r="15" spans="1:3" x14ac:dyDescent="0.25">
      <c r="A15">
        <v>1011</v>
      </c>
      <c r="B15" t="s">
        <v>10</v>
      </c>
      <c r="C15">
        <v>5120</v>
      </c>
    </row>
    <row r="16" spans="1:3" x14ac:dyDescent="0.25">
      <c r="A16">
        <v>1044</v>
      </c>
      <c r="B16" t="s">
        <v>41</v>
      </c>
      <c r="C16">
        <v>5068</v>
      </c>
    </row>
    <row r="17" spans="1:3" x14ac:dyDescent="0.25">
      <c r="A17">
        <v>1028</v>
      </c>
      <c r="B17" t="s">
        <v>26</v>
      </c>
      <c r="C17">
        <v>4917</v>
      </c>
    </row>
    <row r="18" spans="1:3" x14ac:dyDescent="0.25">
      <c r="A18">
        <v>1050</v>
      </c>
      <c r="B18" t="s">
        <v>56</v>
      </c>
      <c r="C18">
        <v>4706</v>
      </c>
    </row>
    <row r="19" spans="1:3" x14ac:dyDescent="0.25">
      <c r="A19">
        <v>1009</v>
      </c>
      <c r="B19" t="s">
        <v>8</v>
      </c>
      <c r="C19">
        <v>4669</v>
      </c>
    </row>
    <row r="20" spans="1:3" x14ac:dyDescent="0.25">
      <c r="A20">
        <v>1007</v>
      </c>
      <c r="B20" t="s">
        <v>6</v>
      </c>
      <c r="C20">
        <v>4412</v>
      </c>
    </row>
    <row r="21" spans="1:3" x14ac:dyDescent="0.25">
      <c r="A21">
        <v>1060</v>
      </c>
      <c r="B21" t="s">
        <v>52</v>
      </c>
      <c r="C21">
        <v>4407</v>
      </c>
    </row>
    <row r="22" spans="1:3" x14ac:dyDescent="0.25">
      <c r="A22">
        <v>1032</v>
      </c>
      <c r="B22" t="s">
        <v>30</v>
      </c>
      <c r="C22">
        <v>4353</v>
      </c>
    </row>
    <row r="23" spans="1:3" x14ac:dyDescent="0.25">
      <c r="A23">
        <v>1043</v>
      </c>
      <c r="B23" t="s">
        <v>40</v>
      </c>
      <c r="C23">
        <v>4340</v>
      </c>
    </row>
    <row r="24" spans="1:3" x14ac:dyDescent="0.25">
      <c r="A24">
        <v>1023</v>
      </c>
      <c r="B24" t="s">
        <v>22</v>
      </c>
      <c r="C24">
        <v>4274</v>
      </c>
    </row>
    <row r="25" spans="1:3" x14ac:dyDescent="0.25">
      <c r="A25">
        <v>1067</v>
      </c>
      <c r="B25" t="s">
        <v>65</v>
      </c>
      <c r="C25">
        <v>4090</v>
      </c>
    </row>
    <row r="26" spans="1:3" x14ac:dyDescent="0.25">
      <c r="A26">
        <v>1045</v>
      </c>
      <c r="B26" t="s">
        <v>42</v>
      </c>
      <c r="C26">
        <v>4088</v>
      </c>
    </row>
    <row r="27" spans="1:3" x14ac:dyDescent="0.25">
      <c r="A27">
        <v>1029</v>
      </c>
      <c r="B27" t="s">
        <v>27</v>
      </c>
      <c r="C27">
        <v>3424</v>
      </c>
    </row>
    <row r="28" spans="1:3" x14ac:dyDescent="0.25">
      <c r="A28">
        <v>1049</v>
      </c>
      <c r="B28" t="s">
        <v>45</v>
      </c>
      <c r="C28">
        <v>3333</v>
      </c>
    </row>
    <row r="29" spans="1:3" x14ac:dyDescent="0.25">
      <c r="A29">
        <v>1034</v>
      </c>
      <c r="B29" t="s">
        <v>32</v>
      </c>
      <c r="C29">
        <v>3098</v>
      </c>
    </row>
    <row r="30" spans="1:3" x14ac:dyDescent="0.25">
      <c r="A30">
        <v>1008</v>
      </c>
      <c r="B30" t="s">
        <v>7</v>
      </c>
      <c r="C30">
        <v>3024</v>
      </c>
    </row>
    <row r="31" spans="1:3" x14ac:dyDescent="0.25">
      <c r="A31">
        <v>1025</v>
      </c>
      <c r="B31" t="s">
        <v>24</v>
      </c>
      <c r="C31">
        <v>2679</v>
      </c>
    </row>
    <row r="32" spans="1:3" x14ac:dyDescent="0.25">
      <c r="A32">
        <v>1056</v>
      </c>
      <c r="B32" t="s">
        <v>49</v>
      </c>
      <c r="C32">
        <v>2618</v>
      </c>
    </row>
    <row r="33" spans="1:3" x14ac:dyDescent="0.25">
      <c r="A33">
        <v>1012</v>
      </c>
      <c r="B33" t="s">
        <v>11</v>
      </c>
      <c r="C33">
        <v>2600</v>
      </c>
    </row>
    <row r="34" spans="1:3" x14ac:dyDescent="0.25">
      <c r="A34">
        <v>1063</v>
      </c>
      <c r="B34" t="s">
        <v>59</v>
      </c>
      <c r="C34">
        <v>2526</v>
      </c>
    </row>
    <row r="35" spans="1:3" x14ac:dyDescent="0.25">
      <c r="A35">
        <v>1059</v>
      </c>
      <c r="B35" t="s">
        <v>51</v>
      </c>
      <c r="C35">
        <v>2491</v>
      </c>
    </row>
    <row r="36" spans="1:3" x14ac:dyDescent="0.25">
      <c r="A36">
        <v>1042</v>
      </c>
      <c r="B36" t="s">
        <v>39</v>
      </c>
      <c r="C36">
        <v>2434</v>
      </c>
    </row>
    <row r="37" spans="1:3" x14ac:dyDescent="0.25">
      <c r="A37">
        <v>1053</v>
      </c>
      <c r="B37" t="s">
        <v>46</v>
      </c>
      <c r="C37">
        <v>2285</v>
      </c>
    </row>
    <row r="38" spans="1:3" x14ac:dyDescent="0.25">
      <c r="A38">
        <v>1054</v>
      </c>
      <c r="B38" t="s">
        <v>47</v>
      </c>
      <c r="C38">
        <v>2227</v>
      </c>
    </row>
    <row r="39" spans="1:3" x14ac:dyDescent="0.25">
      <c r="A39">
        <v>1047</v>
      </c>
      <c r="B39" t="s">
        <v>44</v>
      </c>
      <c r="C39">
        <v>2210</v>
      </c>
    </row>
    <row r="40" spans="1:3" x14ac:dyDescent="0.25">
      <c r="A40">
        <v>1057</v>
      </c>
      <c r="B40" t="s">
        <v>50</v>
      </c>
      <c r="C40">
        <v>2167</v>
      </c>
    </row>
    <row r="41" spans="1:3" x14ac:dyDescent="0.25">
      <c r="A41">
        <v>1003</v>
      </c>
      <c r="B41" t="s">
        <v>2</v>
      </c>
      <c r="C41">
        <v>2148</v>
      </c>
    </row>
    <row r="42" spans="1:3" x14ac:dyDescent="0.25">
      <c r="A42">
        <v>1027</v>
      </c>
      <c r="B42" t="s">
        <v>76</v>
      </c>
      <c r="C42">
        <v>2045</v>
      </c>
    </row>
    <row r="43" spans="1:3" x14ac:dyDescent="0.25">
      <c r="A43">
        <v>1024</v>
      </c>
      <c r="B43" t="s">
        <v>23</v>
      </c>
      <c r="C43">
        <v>2036</v>
      </c>
    </row>
    <row r="44" spans="1:3" x14ac:dyDescent="0.25">
      <c r="A44">
        <v>1001</v>
      </c>
      <c r="B44" t="s">
        <v>0</v>
      </c>
      <c r="C44">
        <v>1959</v>
      </c>
    </row>
    <row r="45" spans="1:3" x14ac:dyDescent="0.25">
      <c r="A45">
        <v>1055</v>
      </c>
      <c r="B45" t="s">
        <v>48</v>
      </c>
      <c r="C45">
        <v>1958</v>
      </c>
    </row>
    <row r="46" spans="1:3" x14ac:dyDescent="0.25">
      <c r="A46">
        <v>1065</v>
      </c>
      <c r="B46" t="s">
        <v>60</v>
      </c>
      <c r="C46">
        <v>1860</v>
      </c>
    </row>
    <row r="47" spans="1:3" x14ac:dyDescent="0.25">
      <c r="A47">
        <v>1046</v>
      </c>
      <c r="B47" t="s">
        <v>43</v>
      </c>
      <c r="C47">
        <v>1787</v>
      </c>
    </row>
    <row r="48" spans="1:3" x14ac:dyDescent="0.25">
      <c r="A48">
        <v>1061</v>
      </c>
      <c r="B48" t="s">
        <v>57</v>
      </c>
      <c r="C48">
        <v>1428</v>
      </c>
    </row>
    <row r="49" spans="1:3" x14ac:dyDescent="0.25">
      <c r="A49">
        <v>1013</v>
      </c>
      <c r="B49" t="s">
        <v>12</v>
      </c>
      <c r="C49">
        <v>1214</v>
      </c>
    </row>
    <row r="50" spans="1:3" x14ac:dyDescent="0.25">
      <c r="A50">
        <v>1019</v>
      </c>
      <c r="B50" t="s">
        <v>18</v>
      </c>
      <c r="C50">
        <v>1201</v>
      </c>
    </row>
    <row r="51" spans="1:3" x14ac:dyDescent="0.25">
      <c r="A51">
        <v>1002</v>
      </c>
      <c r="B51" t="s">
        <v>1</v>
      </c>
      <c r="C51">
        <v>1132</v>
      </c>
    </row>
    <row r="52" spans="1:3" x14ac:dyDescent="0.25">
      <c r="A52">
        <v>1058</v>
      </c>
      <c r="B52" t="s">
        <v>61</v>
      </c>
      <c r="C52">
        <v>1030</v>
      </c>
    </row>
    <row r="53" spans="1:3" x14ac:dyDescent="0.25">
      <c r="A53">
        <v>1021</v>
      </c>
      <c r="B53" t="s">
        <v>20</v>
      </c>
      <c r="C53">
        <v>949</v>
      </c>
    </row>
    <row r="54" spans="1:3" x14ac:dyDescent="0.25">
      <c r="A54">
        <v>1004</v>
      </c>
      <c r="B54" t="s">
        <v>3</v>
      </c>
      <c r="C54">
        <v>829</v>
      </c>
    </row>
    <row r="55" spans="1:3" x14ac:dyDescent="0.25">
      <c r="A55">
        <v>1016</v>
      </c>
      <c r="B55" t="s">
        <v>15</v>
      </c>
      <c r="C55">
        <v>640</v>
      </c>
    </row>
    <row r="56" spans="1:3" x14ac:dyDescent="0.25">
      <c r="A56">
        <v>1068</v>
      </c>
      <c r="B56" t="s">
        <v>87</v>
      </c>
      <c r="C56">
        <v>555</v>
      </c>
    </row>
    <row r="57" spans="1:3" x14ac:dyDescent="0.25">
      <c r="A57">
        <v>1039</v>
      </c>
      <c r="B57" t="s">
        <v>77</v>
      </c>
      <c r="C57">
        <v>499</v>
      </c>
    </row>
    <row r="58" spans="1:3" x14ac:dyDescent="0.25">
      <c r="A58">
        <v>1035</v>
      </c>
      <c r="B58" t="s">
        <v>33</v>
      </c>
      <c r="C58">
        <v>491</v>
      </c>
    </row>
    <row r="59" spans="1:3" x14ac:dyDescent="0.25">
      <c r="A59">
        <v>1062</v>
      </c>
      <c r="B59" t="s">
        <v>58</v>
      </c>
      <c r="C59">
        <v>418</v>
      </c>
    </row>
    <row r="60" spans="1:3" x14ac:dyDescent="0.25">
      <c r="A60">
        <v>1064</v>
      </c>
      <c r="B60" t="s">
        <v>63</v>
      </c>
      <c r="C60">
        <v>314</v>
      </c>
    </row>
    <row r="61" spans="1:3" x14ac:dyDescent="0.25">
      <c r="A61">
        <v>1006</v>
      </c>
      <c r="B61" t="s">
        <v>5</v>
      </c>
      <c r="C61">
        <v>309</v>
      </c>
    </row>
    <row r="62" spans="1:3" x14ac:dyDescent="0.25">
      <c r="A62">
        <v>1040</v>
      </c>
      <c r="B62" t="s">
        <v>37</v>
      </c>
      <c r="C62">
        <v>234</v>
      </c>
    </row>
    <row r="63" spans="1:3" x14ac:dyDescent="0.25">
      <c r="A63">
        <v>1052</v>
      </c>
      <c r="B63" t="s">
        <v>86</v>
      </c>
      <c r="C63">
        <v>186</v>
      </c>
    </row>
    <row r="64" spans="1:3" x14ac:dyDescent="0.25">
      <c r="A64">
        <v>1069</v>
      </c>
      <c r="B64" t="s">
        <v>85</v>
      </c>
      <c r="C64">
        <v>154</v>
      </c>
    </row>
    <row r="65" spans="1:3" x14ac:dyDescent="0.25">
      <c r="A65">
        <v>1005</v>
      </c>
      <c r="B65" t="s">
        <v>4</v>
      </c>
      <c r="C65">
        <v>138</v>
      </c>
    </row>
    <row r="66" spans="1:3" x14ac:dyDescent="0.25">
      <c r="A66">
        <v>1036</v>
      </c>
      <c r="B66" t="s">
        <v>34</v>
      </c>
      <c r="C66">
        <v>23</v>
      </c>
    </row>
    <row r="67" spans="1:3" x14ac:dyDescent="0.25">
      <c r="A67">
        <v>1048</v>
      </c>
      <c r="B67" t="s">
        <v>78</v>
      </c>
      <c r="C67">
        <v>19</v>
      </c>
    </row>
    <row r="68" spans="1:3" x14ac:dyDescent="0.25">
      <c r="A68">
        <v>1031</v>
      </c>
      <c r="B68" t="s">
        <v>29</v>
      </c>
      <c r="C68">
        <v>9</v>
      </c>
    </row>
    <row r="69" spans="1:3" x14ac:dyDescent="0.25">
      <c r="A69">
        <v>1010</v>
      </c>
      <c r="B69" t="s">
        <v>9</v>
      </c>
      <c r="C69">
        <v>1</v>
      </c>
    </row>
    <row r="70" spans="1:3" x14ac:dyDescent="0.25">
      <c r="A70">
        <v>1072</v>
      </c>
      <c r="B70" t="s">
        <v>84</v>
      </c>
      <c r="C70">
        <v>1</v>
      </c>
    </row>
    <row r="71" spans="1:3" x14ac:dyDescent="0.25">
      <c r="B71" t="s">
        <v>62</v>
      </c>
      <c r="C71">
        <f>SUBTOTAL(109,Table1[Aantal])</f>
        <v>251642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S72"/>
  <sheetViews>
    <sheetView topLeftCell="F37" zoomScaleNormal="100" workbookViewId="0">
      <selection activeCell="R71" sqref="R71"/>
    </sheetView>
  </sheetViews>
  <sheetFormatPr defaultRowHeight="15" x14ac:dyDescent="0.25"/>
  <cols>
    <col min="1" max="1" width="13" customWidth="1"/>
    <col min="2" max="2" width="42.140625" bestFit="1" customWidth="1"/>
    <col min="3" max="3" width="23" bestFit="1" customWidth="1"/>
    <col min="4" max="4" width="21.140625" bestFit="1" customWidth="1"/>
    <col min="5" max="5" width="25.28515625" bestFit="1" customWidth="1"/>
    <col min="6" max="6" width="18.7109375" bestFit="1" customWidth="1"/>
    <col min="7" max="7" width="24.140625" bestFit="1" customWidth="1"/>
    <col min="8" max="8" width="22.140625" bestFit="1" customWidth="1"/>
    <col min="9" max="9" width="26.28515625" bestFit="1" customWidth="1"/>
    <col min="10" max="10" width="19.85546875" bestFit="1" customWidth="1"/>
    <col min="11" max="14" width="21.28515625" customWidth="1"/>
    <col min="15" max="15" width="16.28515625" bestFit="1" customWidth="1"/>
    <col min="16" max="16" width="17.85546875" bestFit="1" customWidth="1"/>
    <col min="17" max="17" width="11.28515625" bestFit="1" customWidth="1"/>
    <col min="18" max="18" width="13.28515625" bestFit="1" customWidth="1"/>
    <col min="19" max="19" width="8.7109375" bestFit="1" customWidth="1"/>
  </cols>
  <sheetData>
    <row r="1" spans="1:19" x14ac:dyDescent="0.25">
      <c r="C1" s="8" t="s">
        <v>74</v>
      </c>
      <c r="D1" s="9"/>
      <c r="E1" s="9"/>
      <c r="F1" s="10"/>
      <c r="G1" s="11" t="s">
        <v>75</v>
      </c>
      <c r="H1" s="12"/>
      <c r="I1" s="12"/>
      <c r="J1" s="13"/>
      <c r="K1" s="8" t="s">
        <v>83</v>
      </c>
      <c r="L1" s="9"/>
      <c r="M1" s="9"/>
      <c r="N1" s="10"/>
      <c r="O1" s="11" t="s">
        <v>92</v>
      </c>
      <c r="P1" s="12"/>
      <c r="Q1" s="12"/>
      <c r="R1" s="13"/>
    </row>
    <row r="2" spans="1:19" x14ac:dyDescent="0.25">
      <c r="A2" t="s">
        <v>55</v>
      </c>
      <c r="B2" t="s">
        <v>53</v>
      </c>
      <c r="C2" s="1" t="s">
        <v>66</v>
      </c>
      <c r="D2" s="3" t="s">
        <v>67</v>
      </c>
      <c r="E2" s="3" t="s">
        <v>68</v>
      </c>
      <c r="F2" s="2" t="s">
        <v>69</v>
      </c>
      <c r="G2" s="1" t="s">
        <v>70</v>
      </c>
      <c r="H2" s="3" t="s">
        <v>71</v>
      </c>
      <c r="I2" s="3" t="s">
        <v>72</v>
      </c>
      <c r="J2" s="2" t="s">
        <v>73</v>
      </c>
      <c r="K2" s="1" t="s">
        <v>79</v>
      </c>
      <c r="L2" s="3" t="s">
        <v>80</v>
      </c>
      <c r="M2" s="3" t="s">
        <v>81</v>
      </c>
      <c r="N2" s="2" t="s">
        <v>82</v>
      </c>
      <c r="O2" s="1" t="s">
        <v>88</v>
      </c>
      <c r="P2" s="3" t="s">
        <v>89</v>
      </c>
      <c r="Q2" s="3" t="s">
        <v>90</v>
      </c>
      <c r="R2" s="2" t="s">
        <v>91</v>
      </c>
      <c r="S2" t="s">
        <v>62</v>
      </c>
    </row>
    <row r="3" spans="1:19" x14ac:dyDescent="0.25">
      <c r="A3">
        <v>1001</v>
      </c>
      <c r="B3" t="s">
        <v>0</v>
      </c>
      <c r="C3" s="1">
        <v>141</v>
      </c>
      <c r="D3" s="3"/>
      <c r="E3" s="3">
        <v>1</v>
      </c>
      <c r="F3" s="2">
        <v>3</v>
      </c>
      <c r="G3" s="1">
        <v>320</v>
      </c>
      <c r="H3" s="3"/>
      <c r="I3" s="3">
        <v>6</v>
      </c>
      <c r="J3" s="2">
        <v>28</v>
      </c>
      <c r="K3" s="1">
        <v>108</v>
      </c>
      <c r="L3" s="3"/>
      <c r="M3" s="3"/>
      <c r="N3" s="2"/>
      <c r="O3" s="1">
        <v>272</v>
      </c>
      <c r="P3" s="3">
        <v>1008</v>
      </c>
      <c r="Q3" s="3">
        <v>1</v>
      </c>
      <c r="R3" s="2">
        <v>71</v>
      </c>
      <c r="S3">
        <f>SUM(Table2[[#This Row],[Albert Heijn]:[Eglantier'''''''']])</f>
        <v>1959</v>
      </c>
    </row>
    <row r="4" spans="1:19" x14ac:dyDescent="0.25">
      <c r="A4">
        <v>1002</v>
      </c>
      <c r="B4" t="s">
        <v>1</v>
      </c>
      <c r="C4" s="1"/>
      <c r="D4" s="3"/>
      <c r="E4" s="3">
        <v>44</v>
      </c>
      <c r="F4" s="2"/>
      <c r="G4" s="1"/>
      <c r="H4" s="3"/>
      <c r="I4" s="3">
        <v>29</v>
      </c>
      <c r="J4" s="2"/>
      <c r="K4" s="1"/>
      <c r="L4" s="3"/>
      <c r="M4" s="3">
        <v>9</v>
      </c>
      <c r="N4" s="2"/>
      <c r="O4" s="1"/>
      <c r="P4" s="3">
        <v>974</v>
      </c>
      <c r="Q4" s="3">
        <v>76</v>
      </c>
      <c r="R4" s="2"/>
      <c r="S4">
        <f>SUM(Table2[[#This Row],[Albert Heijn]:[Eglantier'''''''']])</f>
        <v>1132</v>
      </c>
    </row>
    <row r="5" spans="1:19" x14ac:dyDescent="0.25">
      <c r="A5">
        <v>1003</v>
      </c>
      <c r="B5" t="s">
        <v>2</v>
      </c>
      <c r="C5" s="1"/>
      <c r="D5" s="3"/>
      <c r="E5" s="3">
        <v>564</v>
      </c>
      <c r="F5" s="2">
        <v>56</v>
      </c>
      <c r="G5" s="1">
        <v>22</v>
      </c>
      <c r="H5" s="3"/>
      <c r="I5" s="3">
        <v>315</v>
      </c>
      <c r="J5" s="2">
        <v>102</v>
      </c>
      <c r="K5" s="1">
        <v>11</v>
      </c>
      <c r="L5" s="3"/>
      <c r="M5" s="3">
        <v>452</v>
      </c>
      <c r="N5" s="2">
        <v>45</v>
      </c>
      <c r="O5" s="1"/>
      <c r="P5" s="3"/>
      <c r="Q5" s="3">
        <v>528</v>
      </c>
      <c r="R5" s="2">
        <v>53</v>
      </c>
      <c r="S5">
        <f>SUM(Table2[[#This Row],[Albert Heijn]:[Eglantier'''''''']])</f>
        <v>2148</v>
      </c>
    </row>
    <row r="6" spans="1:19" x14ac:dyDescent="0.25">
      <c r="A6">
        <v>1004</v>
      </c>
      <c r="B6" t="s">
        <v>3</v>
      </c>
      <c r="C6" s="1"/>
      <c r="D6" s="3"/>
      <c r="E6" s="3">
        <v>155</v>
      </c>
      <c r="F6" s="2">
        <v>3</v>
      </c>
      <c r="G6" s="1"/>
      <c r="H6" s="3"/>
      <c r="I6" s="3">
        <v>155</v>
      </c>
      <c r="J6" s="2"/>
      <c r="K6" s="1"/>
      <c r="L6" s="3"/>
      <c r="M6" s="3">
        <v>233</v>
      </c>
      <c r="N6" s="2"/>
      <c r="O6" s="1"/>
      <c r="P6" s="3"/>
      <c r="Q6" s="3">
        <v>283</v>
      </c>
      <c r="R6" s="2"/>
      <c r="S6">
        <f>SUM(Table2[[#This Row],[Albert Heijn]:[Eglantier'''''''']])</f>
        <v>829</v>
      </c>
    </row>
    <row r="7" spans="1:19" x14ac:dyDescent="0.25">
      <c r="A7">
        <v>1005</v>
      </c>
      <c r="B7" t="s">
        <v>4</v>
      </c>
      <c r="C7" s="1"/>
      <c r="D7" s="3"/>
      <c r="E7" s="3"/>
      <c r="F7" s="2">
        <v>21</v>
      </c>
      <c r="G7" s="1"/>
      <c r="H7" s="3"/>
      <c r="I7" s="3">
        <v>24</v>
      </c>
      <c r="J7" s="2">
        <v>27</v>
      </c>
      <c r="K7" s="1"/>
      <c r="L7" s="3"/>
      <c r="M7" s="3">
        <v>9</v>
      </c>
      <c r="N7" s="2">
        <v>28</v>
      </c>
      <c r="O7" s="1">
        <v>20</v>
      </c>
      <c r="P7" s="3"/>
      <c r="Q7" s="3"/>
      <c r="R7" s="2">
        <v>9</v>
      </c>
      <c r="S7">
        <f>SUM(Table2[[#This Row],[Albert Heijn]:[Eglantier'''''''']])</f>
        <v>138</v>
      </c>
    </row>
    <row r="8" spans="1:19" x14ac:dyDescent="0.25">
      <c r="A8">
        <v>1006</v>
      </c>
      <c r="B8" t="s">
        <v>5</v>
      </c>
      <c r="C8" s="1"/>
      <c r="D8" s="3"/>
      <c r="E8" s="3">
        <v>196</v>
      </c>
      <c r="F8" s="2"/>
      <c r="G8" s="1"/>
      <c r="H8" s="3"/>
      <c r="I8" s="3">
        <v>44</v>
      </c>
      <c r="J8" s="2"/>
      <c r="K8" s="1"/>
      <c r="L8" s="3"/>
      <c r="M8" s="3">
        <v>27</v>
      </c>
      <c r="N8" s="2"/>
      <c r="O8" s="1"/>
      <c r="P8" s="3"/>
      <c r="Q8" s="3">
        <v>42</v>
      </c>
      <c r="R8" s="2"/>
      <c r="S8">
        <f>SUM(Table2[[#This Row],[Albert Heijn]:[Eglantier'''''''']])</f>
        <v>309</v>
      </c>
    </row>
    <row r="9" spans="1:19" x14ac:dyDescent="0.25">
      <c r="A9">
        <v>1007</v>
      </c>
      <c r="B9" t="s">
        <v>6</v>
      </c>
      <c r="C9" s="1">
        <v>15</v>
      </c>
      <c r="D9" s="3">
        <v>2471</v>
      </c>
      <c r="E9" s="3"/>
      <c r="F9" s="2"/>
      <c r="G9" s="1">
        <v>11</v>
      </c>
      <c r="H9" s="3"/>
      <c r="I9" s="3"/>
      <c r="J9" s="2"/>
      <c r="K9" s="1">
        <v>23</v>
      </c>
      <c r="L9" s="3">
        <v>1882</v>
      </c>
      <c r="M9" s="3"/>
      <c r="N9" s="2"/>
      <c r="O9" s="1">
        <v>9</v>
      </c>
      <c r="P9" s="3"/>
      <c r="Q9" s="3"/>
      <c r="R9" s="2">
        <v>1</v>
      </c>
      <c r="S9">
        <f>SUM(Table2[[#This Row],[Albert Heijn]:[Eglantier'''''''']])</f>
        <v>4412</v>
      </c>
    </row>
    <row r="10" spans="1:19" x14ac:dyDescent="0.25">
      <c r="A10">
        <v>1008</v>
      </c>
      <c r="B10" t="s">
        <v>7</v>
      </c>
      <c r="C10" s="1"/>
      <c r="D10" s="3"/>
      <c r="E10" s="3"/>
      <c r="F10" s="2"/>
      <c r="G10" s="1"/>
      <c r="H10" s="3">
        <v>3024</v>
      </c>
      <c r="I10" s="3"/>
      <c r="J10" s="2"/>
      <c r="K10" s="1"/>
      <c r="L10" s="3"/>
      <c r="M10" s="3"/>
      <c r="N10" s="2"/>
      <c r="O10" s="1"/>
      <c r="P10" s="3"/>
      <c r="Q10" s="3"/>
      <c r="R10" s="2"/>
      <c r="S10">
        <f>SUM(Table2[[#This Row],[Albert Heijn]:[Eglantier'''''''']])</f>
        <v>3024</v>
      </c>
    </row>
    <row r="11" spans="1:19" x14ac:dyDescent="0.25">
      <c r="A11">
        <v>1009</v>
      </c>
      <c r="B11" t="s">
        <v>8</v>
      </c>
      <c r="C11" s="1">
        <v>292</v>
      </c>
      <c r="D11" s="3"/>
      <c r="E11" s="3">
        <v>565</v>
      </c>
      <c r="F11" s="2"/>
      <c r="G11" s="1"/>
      <c r="H11" s="3"/>
      <c r="I11" s="3">
        <v>495</v>
      </c>
      <c r="J11" s="2"/>
      <c r="K11" s="1">
        <v>1636</v>
      </c>
      <c r="L11" s="3"/>
      <c r="M11" s="3">
        <v>834</v>
      </c>
      <c r="N11" s="2"/>
      <c r="O11" s="1">
        <v>847</v>
      </c>
      <c r="P11" s="3"/>
      <c r="Q11" s="3"/>
      <c r="R11" s="2"/>
      <c r="S11">
        <f>SUM(Table2[[#This Row],[Albert Heijn]:[Eglantier'''''''']])</f>
        <v>4669</v>
      </c>
    </row>
    <row r="12" spans="1:19" x14ac:dyDescent="0.25">
      <c r="A12">
        <v>1010</v>
      </c>
      <c r="B12" t="s">
        <v>9</v>
      </c>
      <c r="C12" s="1"/>
      <c r="D12" s="3"/>
      <c r="E12" s="3"/>
      <c r="F12" s="2"/>
      <c r="G12" s="1"/>
      <c r="H12" s="3"/>
      <c r="I12" s="3"/>
      <c r="J12" s="2">
        <v>1</v>
      </c>
      <c r="K12" s="1"/>
      <c r="L12" s="3"/>
      <c r="M12" s="3"/>
      <c r="N12" s="2"/>
      <c r="O12" s="1"/>
      <c r="P12" s="3"/>
      <c r="Q12" s="3"/>
      <c r="R12" s="2"/>
      <c r="S12">
        <f>SUM(Table2[[#This Row],[Albert Heijn]:[Eglantier'''''''']])</f>
        <v>1</v>
      </c>
    </row>
    <row r="13" spans="1:19" x14ac:dyDescent="0.25">
      <c r="A13">
        <v>1011</v>
      </c>
      <c r="B13" t="s">
        <v>10</v>
      </c>
      <c r="C13" s="1"/>
      <c r="D13" s="3"/>
      <c r="E13" s="3"/>
      <c r="F13" s="2"/>
      <c r="G13" s="1"/>
      <c r="H13" s="3">
        <v>2456</v>
      </c>
      <c r="I13" s="3"/>
      <c r="J13" s="2"/>
      <c r="K13" s="1"/>
      <c r="L13" s="3">
        <v>2663</v>
      </c>
      <c r="M13" s="3"/>
      <c r="N13" s="2"/>
      <c r="O13" s="1">
        <v>1</v>
      </c>
      <c r="P13" s="3"/>
      <c r="Q13" s="3"/>
      <c r="R13" s="2"/>
      <c r="S13">
        <f>SUM(Table2[[#This Row],[Albert Heijn]:[Eglantier'''''''']])</f>
        <v>5120</v>
      </c>
    </row>
    <row r="14" spans="1:19" x14ac:dyDescent="0.25">
      <c r="A14">
        <v>1012</v>
      </c>
      <c r="B14" t="s">
        <v>11</v>
      </c>
      <c r="C14" s="1">
        <v>237</v>
      </c>
      <c r="D14" s="3"/>
      <c r="E14" s="3"/>
      <c r="F14" s="2"/>
      <c r="G14" s="1">
        <v>215</v>
      </c>
      <c r="H14" s="3"/>
      <c r="I14" s="3">
        <v>1</v>
      </c>
      <c r="J14" s="2"/>
      <c r="K14" s="1">
        <v>1624</v>
      </c>
      <c r="L14" s="3"/>
      <c r="M14" s="3"/>
      <c r="N14" s="2">
        <v>44</v>
      </c>
      <c r="O14" s="1">
        <v>479</v>
      </c>
      <c r="P14" s="3"/>
      <c r="Q14" s="3"/>
      <c r="R14" s="2"/>
      <c r="S14">
        <f>SUM(Table2[[#This Row],[Albert Heijn]:[Eglantier'''''''']])</f>
        <v>2600</v>
      </c>
    </row>
    <row r="15" spans="1:19" x14ac:dyDescent="0.25">
      <c r="A15">
        <v>1013</v>
      </c>
      <c r="B15" t="s">
        <v>12</v>
      </c>
      <c r="C15" s="1"/>
      <c r="D15" s="3"/>
      <c r="E15" s="3">
        <v>104</v>
      </c>
      <c r="F15" s="2"/>
      <c r="G15" s="1">
        <v>190</v>
      </c>
      <c r="H15" s="3"/>
      <c r="I15" s="3">
        <v>99</v>
      </c>
      <c r="J15" s="2"/>
      <c r="K15" s="1">
        <v>92</v>
      </c>
      <c r="L15" s="3">
        <v>517</v>
      </c>
      <c r="M15" s="3">
        <v>48</v>
      </c>
      <c r="N15" s="2"/>
      <c r="O15" s="1"/>
      <c r="P15" s="3"/>
      <c r="Q15" s="3">
        <v>164</v>
      </c>
      <c r="R15" s="2"/>
      <c r="S15">
        <f>SUM(Table2[[#This Row],[Albert Heijn]:[Eglantier'''''''']])</f>
        <v>1214</v>
      </c>
    </row>
    <row r="16" spans="1:19" x14ac:dyDescent="0.25">
      <c r="A16">
        <v>1014</v>
      </c>
      <c r="B16" t="s">
        <v>13</v>
      </c>
      <c r="C16" s="1">
        <v>81</v>
      </c>
      <c r="D16" s="3"/>
      <c r="E16" s="3"/>
      <c r="F16" s="2"/>
      <c r="G16" s="1">
        <v>2740</v>
      </c>
      <c r="H16" s="3">
        <v>141</v>
      </c>
      <c r="I16" s="3"/>
      <c r="J16" s="2"/>
      <c r="K16" s="1">
        <v>2344</v>
      </c>
      <c r="L16" s="3"/>
      <c r="M16" s="3"/>
      <c r="N16" s="2"/>
      <c r="O16" s="1">
        <v>2011</v>
      </c>
      <c r="P16" s="3"/>
      <c r="Q16" s="3"/>
      <c r="R16" s="2"/>
      <c r="S16">
        <f>SUM(Table2[[#This Row],[Albert Heijn]:[Eglantier'''''''']])</f>
        <v>7317</v>
      </c>
    </row>
    <row r="17" spans="1:19" x14ac:dyDescent="0.25">
      <c r="A17">
        <v>1015</v>
      </c>
      <c r="B17" t="s">
        <v>14</v>
      </c>
      <c r="C17" s="1">
        <v>1262</v>
      </c>
      <c r="D17" s="3"/>
      <c r="E17" s="3"/>
      <c r="F17" s="2"/>
      <c r="G17" s="1">
        <v>2621</v>
      </c>
      <c r="H17" s="3"/>
      <c r="I17" s="3"/>
      <c r="J17" s="2"/>
      <c r="K17" s="1">
        <v>1254</v>
      </c>
      <c r="L17" s="3"/>
      <c r="M17" s="3">
        <v>70</v>
      </c>
      <c r="N17" s="2">
        <v>6</v>
      </c>
      <c r="O17" s="1">
        <v>738</v>
      </c>
      <c r="P17" s="3"/>
      <c r="Q17" s="3"/>
      <c r="R17" s="2">
        <v>15</v>
      </c>
      <c r="S17">
        <f>SUM(Table2[[#This Row],[Albert Heijn]:[Eglantier'''''''']])</f>
        <v>5966</v>
      </c>
    </row>
    <row r="18" spans="1:19" x14ac:dyDescent="0.25">
      <c r="A18">
        <v>1016</v>
      </c>
      <c r="B18" t="s">
        <v>15</v>
      </c>
      <c r="C18" s="1">
        <v>14</v>
      </c>
      <c r="D18" s="3"/>
      <c r="E18" s="3"/>
      <c r="F18" s="2">
        <v>2</v>
      </c>
      <c r="G18" s="1">
        <v>9</v>
      </c>
      <c r="H18" s="3"/>
      <c r="I18" s="3">
        <v>4</v>
      </c>
      <c r="J18" s="2">
        <v>2</v>
      </c>
      <c r="K18" s="1">
        <v>1</v>
      </c>
      <c r="L18" s="3"/>
      <c r="M18" s="3">
        <v>43</v>
      </c>
      <c r="N18" s="2"/>
      <c r="O18" s="1">
        <v>559</v>
      </c>
      <c r="P18" s="3"/>
      <c r="Q18" s="3">
        <v>6</v>
      </c>
      <c r="R18" s="2"/>
      <c r="S18">
        <f>SUM(Table2[[#This Row],[Albert Heijn]:[Eglantier'''''''']])</f>
        <v>640</v>
      </c>
    </row>
    <row r="19" spans="1:19" x14ac:dyDescent="0.25">
      <c r="A19">
        <v>1017</v>
      </c>
      <c r="B19" t="s">
        <v>16</v>
      </c>
      <c r="C19" s="1"/>
      <c r="D19" s="3">
        <v>4951</v>
      </c>
      <c r="E19" s="3"/>
      <c r="F19" s="2">
        <v>587</v>
      </c>
      <c r="G19" s="1">
        <v>4</v>
      </c>
      <c r="H19" s="3"/>
      <c r="I19" s="3"/>
      <c r="J19" s="2">
        <v>347</v>
      </c>
      <c r="K19" s="1"/>
      <c r="L19" s="3"/>
      <c r="M19" s="3"/>
      <c r="N19" s="2">
        <v>277</v>
      </c>
      <c r="O19" s="1"/>
      <c r="P19" s="3">
        <v>4173</v>
      </c>
      <c r="Q19" s="3"/>
      <c r="R19" s="2">
        <v>163</v>
      </c>
      <c r="S19">
        <f>SUM(Table2[[#This Row],[Albert Heijn]:[Eglantier'''''''']])</f>
        <v>10502</v>
      </c>
    </row>
    <row r="20" spans="1:19" x14ac:dyDescent="0.25">
      <c r="A20">
        <v>1018</v>
      </c>
      <c r="B20" t="s">
        <v>17</v>
      </c>
      <c r="C20" s="1">
        <v>1054</v>
      </c>
      <c r="D20" s="3"/>
      <c r="E20" s="3"/>
      <c r="F20" s="2">
        <v>10</v>
      </c>
      <c r="G20" s="1">
        <v>2014</v>
      </c>
      <c r="H20" s="3"/>
      <c r="I20" s="3"/>
      <c r="J20" s="2">
        <v>30</v>
      </c>
      <c r="K20" s="1">
        <v>1710</v>
      </c>
      <c r="L20" s="3"/>
      <c r="M20" s="3"/>
      <c r="N20" s="2">
        <v>4</v>
      </c>
      <c r="O20" s="1">
        <v>2284</v>
      </c>
      <c r="P20" s="3">
        <v>280</v>
      </c>
      <c r="Q20" s="3"/>
      <c r="R20" s="2"/>
      <c r="S20">
        <f>SUM(Table2[[#This Row],[Albert Heijn]:[Eglantier'''''''']])</f>
        <v>7386</v>
      </c>
    </row>
    <row r="21" spans="1:19" x14ac:dyDescent="0.25">
      <c r="A21">
        <v>1019</v>
      </c>
      <c r="B21" t="s">
        <v>18</v>
      </c>
      <c r="C21" s="1"/>
      <c r="D21" s="3"/>
      <c r="E21" s="3">
        <v>48</v>
      </c>
      <c r="F21" s="2">
        <v>309</v>
      </c>
      <c r="G21" s="1"/>
      <c r="H21" s="3"/>
      <c r="I21" s="3">
        <v>86</v>
      </c>
      <c r="J21" s="2">
        <v>197</v>
      </c>
      <c r="K21" s="1">
        <v>9</v>
      </c>
      <c r="L21" s="3"/>
      <c r="M21" s="3">
        <v>117</v>
      </c>
      <c r="N21" s="2">
        <v>226</v>
      </c>
      <c r="O21" s="1"/>
      <c r="P21" s="3"/>
      <c r="Q21" s="3">
        <v>43</v>
      </c>
      <c r="R21" s="2">
        <v>166</v>
      </c>
      <c r="S21">
        <f>SUM(Table2[[#This Row],[Albert Heijn]:[Eglantier'''''''']])</f>
        <v>1201</v>
      </c>
    </row>
    <row r="22" spans="1:19" x14ac:dyDescent="0.25">
      <c r="A22">
        <v>1020</v>
      </c>
      <c r="B22" t="s">
        <v>19</v>
      </c>
      <c r="C22" s="1">
        <v>579</v>
      </c>
      <c r="D22" s="3"/>
      <c r="E22" s="3"/>
      <c r="F22" s="2"/>
      <c r="G22" s="1">
        <v>1488</v>
      </c>
      <c r="H22" s="3"/>
      <c r="I22" s="3"/>
      <c r="J22" s="2">
        <v>83</v>
      </c>
      <c r="K22" s="1">
        <v>2050</v>
      </c>
      <c r="L22" s="3"/>
      <c r="M22" s="3"/>
      <c r="N22" s="2">
        <v>50</v>
      </c>
      <c r="O22" s="1">
        <v>2507</v>
      </c>
      <c r="P22" s="3"/>
      <c r="Q22" s="3"/>
      <c r="R22" s="2">
        <v>1</v>
      </c>
      <c r="S22">
        <f>SUM(Table2[[#This Row],[Albert Heijn]:[Eglantier'''''''']])</f>
        <v>6758</v>
      </c>
    </row>
    <row r="23" spans="1:19" x14ac:dyDescent="0.25">
      <c r="A23">
        <v>1021</v>
      </c>
      <c r="B23" t="s">
        <v>20</v>
      </c>
      <c r="C23" s="1"/>
      <c r="D23" s="3"/>
      <c r="E23" s="3"/>
      <c r="F23" s="2">
        <v>65</v>
      </c>
      <c r="G23" s="1"/>
      <c r="H23" s="3"/>
      <c r="I23" s="3"/>
      <c r="J23" s="2">
        <v>150</v>
      </c>
      <c r="K23" s="1"/>
      <c r="L23" s="3"/>
      <c r="M23" s="3"/>
      <c r="N23" s="2">
        <v>487</v>
      </c>
      <c r="O23" s="1">
        <v>78</v>
      </c>
      <c r="P23" s="3"/>
      <c r="Q23" s="3"/>
      <c r="R23" s="2">
        <v>169</v>
      </c>
      <c r="S23">
        <f>SUM(Table2[[#This Row],[Albert Heijn]:[Eglantier'''''''']])</f>
        <v>949</v>
      </c>
    </row>
    <row r="24" spans="1:19" x14ac:dyDescent="0.25">
      <c r="A24">
        <v>1022</v>
      </c>
      <c r="B24" t="s">
        <v>21</v>
      </c>
      <c r="C24" s="1">
        <v>781</v>
      </c>
      <c r="D24" s="3">
        <v>1</v>
      </c>
      <c r="E24" s="3"/>
      <c r="F24" s="2">
        <v>4209</v>
      </c>
      <c r="G24" s="1">
        <v>2878</v>
      </c>
      <c r="H24" s="3"/>
      <c r="I24" s="3"/>
      <c r="J24" s="2">
        <v>5294</v>
      </c>
      <c r="K24" s="1">
        <v>141</v>
      </c>
      <c r="L24" s="3"/>
      <c r="M24" s="3"/>
      <c r="N24" s="2">
        <v>4458</v>
      </c>
      <c r="O24" s="1">
        <v>153</v>
      </c>
      <c r="P24" s="3"/>
      <c r="Q24" s="3"/>
      <c r="R24" s="2">
        <v>4383</v>
      </c>
      <c r="S24">
        <f>SUM(Table2[[#This Row],[Albert Heijn]:[Eglantier'''''''']])</f>
        <v>22298</v>
      </c>
    </row>
    <row r="25" spans="1:19" x14ac:dyDescent="0.25">
      <c r="A25">
        <v>1023</v>
      </c>
      <c r="B25" t="s">
        <v>22</v>
      </c>
      <c r="C25" s="1"/>
      <c r="D25" s="3">
        <v>815</v>
      </c>
      <c r="E25" s="3"/>
      <c r="F25" s="2"/>
      <c r="G25" s="1"/>
      <c r="H25" s="3">
        <v>710</v>
      </c>
      <c r="I25" s="3"/>
      <c r="J25" s="2"/>
      <c r="K25" s="1"/>
      <c r="L25" s="3">
        <v>1180</v>
      </c>
      <c r="M25" s="3"/>
      <c r="N25" s="2"/>
      <c r="O25" s="1"/>
      <c r="P25" s="3">
        <v>1569</v>
      </c>
      <c r="Q25" s="3"/>
      <c r="R25" s="2"/>
      <c r="S25">
        <f>SUM(Table2[[#This Row],[Albert Heijn]:[Eglantier'''''''']])</f>
        <v>4274</v>
      </c>
    </row>
    <row r="26" spans="1:19" x14ac:dyDescent="0.25">
      <c r="A26">
        <v>1024</v>
      </c>
      <c r="B26" t="s">
        <v>23</v>
      </c>
      <c r="C26" s="1">
        <v>46</v>
      </c>
      <c r="D26" s="3">
        <v>1899</v>
      </c>
      <c r="E26" s="3"/>
      <c r="F26" s="2"/>
      <c r="G26" s="1">
        <v>42</v>
      </c>
      <c r="H26" s="3"/>
      <c r="I26" s="3"/>
      <c r="J26" s="2">
        <v>3</v>
      </c>
      <c r="K26" s="1">
        <v>20</v>
      </c>
      <c r="L26" s="3"/>
      <c r="M26" s="3"/>
      <c r="N26" s="2">
        <v>4</v>
      </c>
      <c r="O26" s="1">
        <v>22</v>
      </c>
      <c r="P26" s="3"/>
      <c r="Q26" s="3"/>
      <c r="R26" s="2"/>
      <c r="S26">
        <f>SUM(Table2[[#This Row],[Albert Heijn]:[Eglantier'''''''']])</f>
        <v>2036</v>
      </c>
    </row>
    <row r="27" spans="1:19" x14ac:dyDescent="0.25">
      <c r="A27">
        <v>1025</v>
      </c>
      <c r="B27" t="s">
        <v>24</v>
      </c>
      <c r="C27" s="1">
        <v>521</v>
      </c>
      <c r="D27" s="3"/>
      <c r="E27" s="3">
        <v>22</v>
      </c>
      <c r="F27" s="2">
        <v>120</v>
      </c>
      <c r="G27" s="1">
        <v>602</v>
      </c>
      <c r="H27" s="3"/>
      <c r="I27" s="3">
        <v>46</v>
      </c>
      <c r="J27" s="2">
        <v>157</v>
      </c>
      <c r="K27" s="1">
        <v>449</v>
      </c>
      <c r="L27" s="3"/>
      <c r="M27" s="3"/>
      <c r="N27" s="2">
        <v>204</v>
      </c>
      <c r="O27" s="1">
        <v>343</v>
      </c>
      <c r="P27" s="3"/>
      <c r="Q27" s="3"/>
      <c r="R27" s="2">
        <v>215</v>
      </c>
      <c r="S27">
        <f>SUM(Table2[[#This Row],[Albert Heijn]:[Eglantier'''''''']])</f>
        <v>2679</v>
      </c>
    </row>
    <row r="28" spans="1:19" x14ac:dyDescent="0.25">
      <c r="A28">
        <v>1026</v>
      </c>
      <c r="B28" t="s">
        <v>25</v>
      </c>
      <c r="C28" s="1">
        <v>1519</v>
      </c>
      <c r="D28" s="3"/>
      <c r="E28" s="3"/>
      <c r="F28" s="2">
        <v>546</v>
      </c>
      <c r="G28" s="1">
        <v>802</v>
      </c>
      <c r="H28" s="3">
        <v>1487</v>
      </c>
      <c r="I28" s="3"/>
      <c r="J28" s="2">
        <v>906</v>
      </c>
      <c r="K28" s="1">
        <v>1244</v>
      </c>
      <c r="L28" s="3"/>
      <c r="M28" s="3"/>
      <c r="N28" s="2">
        <v>1029</v>
      </c>
      <c r="O28" s="1">
        <v>968</v>
      </c>
      <c r="P28" s="3"/>
      <c r="Q28" s="3"/>
      <c r="R28" s="2">
        <v>1408</v>
      </c>
      <c r="S28">
        <f>SUM(Table2[[#This Row],[Albert Heijn]:[Eglantier'''''''']])</f>
        <v>9909</v>
      </c>
    </row>
    <row r="29" spans="1:19" x14ac:dyDescent="0.25">
      <c r="A29">
        <v>1027</v>
      </c>
      <c r="B29" t="s">
        <v>76</v>
      </c>
      <c r="C29" s="1"/>
      <c r="D29" s="3"/>
      <c r="E29" s="3"/>
      <c r="F29" s="2"/>
      <c r="G29" s="1"/>
      <c r="H29" s="3"/>
      <c r="I29" s="3"/>
      <c r="J29" s="2"/>
      <c r="K29" s="1"/>
      <c r="L29" s="3">
        <v>2045</v>
      </c>
      <c r="M29" s="3"/>
      <c r="N29" s="2"/>
      <c r="O29" s="1"/>
      <c r="P29" s="3"/>
      <c r="Q29" s="3"/>
      <c r="R29" s="2"/>
      <c r="S29">
        <f>SUM(Table2[[#This Row],[Albert Heijn]:[Eglantier'''''''']])</f>
        <v>2045</v>
      </c>
    </row>
    <row r="30" spans="1:19" x14ac:dyDescent="0.25">
      <c r="A30">
        <v>1028</v>
      </c>
      <c r="B30" t="s">
        <v>26</v>
      </c>
      <c r="C30" s="1">
        <v>776</v>
      </c>
      <c r="D30" s="3"/>
      <c r="E30" s="3"/>
      <c r="F30" s="2"/>
      <c r="G30" s="1">
        <v>1613</v>
      </c>
      <c r="H30" s="3"/>
      <c r="I30" s="3"/>
      <c r="J30" s="2"/>
      <c r="K30" s="1">
        <v>1266</v>
      </c>
      <c r="L30" s="3"/>
      <c r="M30" s="3"/>
      <c r="N30" s="2"/>
      <c r="O30" s="1">
        <v>1262</v>
      </c>
      <c r="P30" s="3"/>
      <c r="Q30" s="3"/>
      <c r="R30" s="2"/>
      <c r="S30">
        <f>SUM(Table2[[#This Row],[Albert Heijn]:[Eglantier'''''''']])</f>
        <v>4917</v>
      </c>
    </row>
    <row r="31" spans="1:19" x14ac:dyDescent="0.25">
      <c r="A31">
        <v>1029</v>
      </c>
      <c r="B31" t="s">
        <v>27</v>
      </c>
      <c r="C31" s="1"/>
      <c r="D31" s="3"/>
      <c r="E31" s="3">
        <v>244</v>
      </c>
      <c r="F31" s="2">
        <v>72</v>
      </c>
      <c r="G31" s="1"/>
      <c r="H31" s="3">
        <v>1040</v>
      </c>
      <c r="I31" s="3">
        <v>199</v>
      </c>
      <c r="J31" s="2">
        <v>151</v>
      </c>
      <c r="K31" s="1">
        <v>2</v>
      </c>
      <c r="L31" s="3">
        <v>629</v>
      </c>
      <c r="M31" s="3">
        <v>78</v>
      </c>
      <c r="N31" s="2">
        <v>166</v>
      </c>
      <c r="O31" s="1">
        <v>14</v>
      </c>
      <c r="P31" s="3">
        <v>708</v>
      </c>
      <c r="Q31" s="3">
        <v>59</v>
      </c>
      <c r="R31" s="2">
        <v>62</v>
      </c>
      <c r="S31">
        <f>SUM(Table2[[#This Row],[Albert Heijn]:[Eglantier'''''''']])</f>
        <v>3424</v>
      </c>
    </row>
    <row r="32" spans="1:19" x14ac:dyDescent="0.25">
      <c r="A32">
        <v>1030</v>
      </c>
      <c r="B32" t="s">
        <v>28</v>
      </c>
      <c r="C32" s="1">
        <v>1763</v>
      </c>
      <c r="D32" s="3"/>
      <c r="E32" s="3"/>
      <c r="F32" s="2"/>
      <c r="G32" s="1">
        <v>2049</v>
      </c>
      <c r="H32" s="3">
        <v>1727</v>
      </c>
      <c r="I32" s="3"/>
      <c r="J32" s="2">
        <v>7</v>
      </c>
      <c r="K32" s="1">
        <v>1984</v>
      </c>
      <c r="L32" s="3"/>
      <c r="M32" s="3"/>
      <c r="N32" s="2"/>
      <c r="O32" s="1">
        <v>1374</v>
      </c>
      <c r="P32" s="3">
        <v>1631</v>
      </c>
      <c r="Q32" s="3"/>
      <c r="R32" s="2">
        <v>9</v>
      </c>
      <c r="S32">
        <f>SUM(Table2[[#This Row],[Albert Heijn]:[Eglantier'''''''']])</f>
        <v>10544</v>
      </c>
    </row>
    <row r="33" spans="1:19" x14ac:dyDescent="0.25">
      <c r="A33">
        <v>1031</v>
      </c>
      <c r="B33" t="s">
        <v>29</v>
      </c>
      <c r="C33" s="1"/>
      <c r="D33" s="3"/>
      <c r="E33" s="3"/>
      <c r="F33" s="2">
        <v>5</v>
      </c>
      <c r="G33" s="1"/>
      <c r="H33" s="3"/>
      <c r="I33" s="3"/>
      <c r="J33" s="2"/>
      <c r="K33" s="1"/>
      <c r="L33" s="3"/>
      <c r="M33" s="3">
        <v>1</v>
      </c>
      <c r="N33" s="2">
        <v>3</v>
      </c>
      <c r="O33" s="1"/>
      <c r="P33" s="3"/>
      <c r="Q33" s="3"/>
      <c r="R33" s="2"/>
      <c r="S33">
        <f>SUM(Table2[[#This Row],[Albert Heijn]:[Eglantier'''''''']])</f>
        <v>9</v>
      </c>
    </row>
    <row r="34" spans="1:19" x14ac:dyDescent="0.25">
      <c r="A34">
        <v>1032</v>
      </c>
      <c r="B34" t="s">
        <v>30</v>
      </c>
      <c r="C34" s="1">
        <v>817</v>
      </c>
      <c r="D34" s="3"/>
      <c r="E34" s="3"/>
      <c r="F34" s="2">
        <v>41</v>
      </c>
      <c r="G34" s="1">
        <v>949</v>
      </c>
      <c r="H34" s="3"/>
      <c r="I34" s="3"/>
      <c r="J34" s="2">
        <v>78</v>
      </c>
      <c r="K34" s="1">
        <v>727</v>
      </c>
      <c r="L34" s="3"/>
      <c r="M34" s="3"/>
      <c r="N34" s="2">
        <v>28</v>
      </c>
      <c r="O34" s="1">
        <v>1713</v>
      </c>
      <c r="P34" s="3"/>
      <c r="Q34" s="3"/>
      <c r="R34" s="2"/>
      <c r="S34">
        <f>SUM(Table2[[#This Row],[Albert Heijn]:[Eglantier'''''''']])</f>
        <v>4353</v>
      </c>
    </row>
    <row r="35" spans="1:19" x14ac:dyDescent="0.25">
      <c r="A35">
        <v>1033</v>
      </c>
      <c r="B35" t="s">
        <v>31</v>
      </c>
      <c r="C35" s="1">
        <v>70</v>
      </c>
      <c r="D35" s="3"/>
      <c r="E35" s="3">
        <v>539</v>
      </c>
      <c r="F35" s="2"/>
      <c r="G35" s="1">
        <v>101</v>
      </c>
      <c r="H35" s="3">
        <v>1917</v>
      </c>
      <c r="I35" s="3">
        <v>309</v>
      </c>
      <c r="J35" s="2"/>
      <c r="K35" s="1">
        <v>82</v>
      </c>
      <c r="L35" s="3"/>
      <c r="M35" s="3">
        <v>228</v>
      </c>
      <c r="N35" s="2"/>
      <c r="O35" s="1">
        <v>27</v>
      </c>
      <c r="P35" s="3">
        <v>3164</v>
      </c>
      <c r="Q35" s="3">
        <v>354</v>
      </c>
      <c r="R35" s="2"/>
      <c r="S35">
        <f>SUM(Table2[[#This Row],[Albert Heijn]:[Eglantier'''''''']])</f>
        <v>6791</v>
      </c>
    </row>
    <row r="36" spans="1:19" x14ac:dyDescent="0.25">
      <c r="A36">
        <v>1034</v>
      </c>
      <c r="B36" t="s">
        <v>32</v>
      </c>
      <c r="C36" s="1"/>
      <c r="D36" s="3"/>
      <c r="E36" s="3"/>
      <c r="F36" s="2"/>
      <c r="G36" s="1"/>
      <c r="H36" s="3">
        <v>3098</v>
      </c>
      <c r="I36" s="3"/>
      <c r="J36" s="2"/>
      <c r="K36" s="1"/>
      <c r="L36" s="3"/>
      <c r="M36" s="3"/>
      <c r="N36" s="2"/>
      <c r="O36" s="1"/>
      <c r="P36" s="3"/>
      <c r="Q36" s="3"/>
      <c r="R36" s="2"/>
      <c r="S36">
        <f>SUM(Table2[[#This Row],[Albert Heijn]:[Eglantier'''''''']])</f>
        <v>3098</v>
      </c>
    </row>
    <row r="37" spans="1:19" x14ac:dyDescent="0.25">
      <c r="A37">
        <v>1035</v>
      </c>
      <c r="B37" t="s">
        <v>33</v>
      </c>
      <c r="C37" s="1"/>
      <c r="D37" s="3"/>
      <c r="E37" s="3"/>
      <c r="F37" s="2"/>
      <c r="G37" s="1">
        <v>118</v>
      </c>
      <c r="H37" s="3"/>
      <c r="I37" s="3"/>
      <c r="J37" s="2"/>
      <c r="K37" s="1">
        <v>156</v>
      </c>
      <c r="L37" s="3"/>
      <c r="M37" s="3"/>
      <c r="N37" s="2"/>
      <c r="O37" s="1">
        <v>199</v>
      </c>
      <c r="P37" s="3"/>
      <c r="Q37" s="3"/>
      <c r="R37" s="2">
        <v>18</v>
      </c>
      <c r="S37">
        <f>SUM(Table2[[#This Row],[Albert Heijn]:[Eglantier'''''''']])</f>
        <v>491</v>
      </c>
    </row>
    <row r="38" spans="1:19" x14ac:dyDescent="0.25">
      <c r="A38">
        <v>1036</v>
      </c>
      <c r="B38" t="s">
        <v>34</v>
      </c>
      <c r="C38" s="1"/>
      <c r="D38" s="3"/>
      <c r="E38" s="3"/>
      <c r="F38" s="2"/>
      <c r="G38" s="1"/>
      <c r="H38" s="3"/>
      <c r="I38" s="3"/>
      <c r="J38" s="2">
        <v>8</v>
      </c>
      <c r="K38" s="1"/>
      <c r="L38" s="3"/>
      <c r="M38" s="3"/>
      <c r="N38" s="2">
        <v>6</v>
      </c>
      <c r="O38" s="1"/>
      <c r="P38" s="3"/>
      <c r="Q38" s="3"/>
      <c r="R38" s="2">
        <v>9</v>
      </c>
      <c r="S38">
        <f>SUM(Table2[[#This Row],[Albert Heijn]:[Eglantier'''''''']])</f>
        <v>23</v>
      </c>
    </row>
    <row r="39" spans="1:19" x14ac:dyDescent="0.25">
      <c r="A39">
        <v>1037</v>
      </c>
      <c r="B39" t="s">
        <v>35</v>
      </c>
      <c r="C39" s="1">
        <v>92</v>
      </c>
      <c r="D39" s="3">
        <v>708</v>
      </c>
      <c r="E39" s="3">
        <v>283</v>
      </c>
      <c r="F39" s="2">
        <v>160</v>
      </c>
      <c r="G39" s="1">
        <v>21</v>
      </c>
      <c r="H39" s="3">
        <v>1201</v>
      </c>
      <c r="I39" s="3">
        <v>324</v>
      </c>
      <c r="J39" s="2">
        <v>303</v>
      </c>
      <c r="K39" s="1">
        <v>21</v>
      </c>
      <c r="L39" s="3"/>
      <c r="M39" s="3">
        <v>2</v>
      </c>
      <c r="N39" s="2">
        <v>605</v>
      </c>
      <c r="O39" s="1">
        <v>16</v>
      </c>
      <c r="P39" s="3">
        <v>3540</v>
      </c>
      <c r="Q39" s="3"/>
      <c r="R39" s="2">
        <v>528</v>
      </c>
      <c r="S39">
        <f>SUM(Table2[[#This Row],[Albert Heijn]:[Eglantier'''''''']])</f>
        <v>7804</v>
      </c>
    </row>
    <row r="40" spans="1:19" x14ac:dyDescent="0.25">
      <c r="A40">
        <v>1038</v>
      </c>
      <c r="B40" t="s">
        <v>36</v>
      </c>
      <c r="C40" s="1">
        <v>32</v>
      </c>
      <c r="D40" s="3">
        <v>1649</v>
      </c>
      <c r="E40" s="3">
        <v>439</v>
      </c>
      <c r="F40" s="2"/>
      <c r="G40" s="1">
        <v>117</v>
      </c>
      <c r="H40" s="3"/>
      <c r="I40" s="3">
        <v>423</v>
      </c>
      <c r="J40" s="2">
        <v>44</v>
      </c>
      <c r="K40" s="1">
        <v>113</v>
      </c>
      <c r="L40" s="3">
        <v>2136</v>
      </c>
      <c r="M40" s="3">
        <v>1095</v>
      </c>
      <c r="N40" s="2">
        <v>67</v>
      </c>
      <c r="O40" s="1">
        <v>82</v>
      </c>
      <c r="P40" s="3"/>
      <c r="Q40" s="3">
        <v>707</v>
      </c>
      <c r="R40" s="2">
        <v>40</v>
      </c>
      <c r="S40">
        <f>SUM(Table2[[#This Row],[Albert Heijn]:[Eglantier'''''''']])</f>
        <v>6944</v>
      </c>
    </row>
    <row r="41" spans="1:19" x14ac:dyDescent="0.25">
      <c r="A41">
        <v>1039</v>
      </c>
      <c r="B41" t="s">
        <v>77</v>
      </c>
      <c r="C41" s="1"/>
      <c r="D41" s="3"/>
      <c r="E41" s="3"/>
      <c r="F41" s="2"/>
      <c r="G41" s="1"/>
      <c r="H41" s="3"/>
      <c r="I41" s="3"/>
      <c r="J41" s="2"/>
      <c r="K41" s="1"/>
      <c r="L41" s="3"/>
      <c r="M41" s="3"/>
      <c r="N41" s="2">
        <v>310</v>
      </c>
      <c r="O41" s="1"/>
      <c r="P41" s="3"/>
      <c r="Q41" s="3"/>
      <c r="R41" s="2">
        <v>189</v>
      </c>
      <c r="S41">
        <f>SUM(Table2[[#This Row],[Albert Heijn]:[Eglantier'''''''']])</f>
        <v>499</v>
      </c>
    </row>
    <row r="42" spans="1:19" x14ac:dyDescent="0.25">
      <c r="A42">
        <v>1040</v>
      </c>
      <c r="B42" t="s">
        <v>37</v>
      </c>
      <c r="C42" s="1"/>
      <c r="D42" s="3"/>
      <c r="E42" s="3"/>
      <c r="F42" s="2">
        <v>16</v>
      </c>
      <c r="G42" s="1"/>
      <c r="H42" s="3"/>
      <c r="I42" s="3"/>
      <c r="J42" s="2"/>
      <c r="K42" s="1">
        <v>1</v>
      </c>
      <c r="L42" s="3"/>
      <c r="M42" s="3"/>
      <c r="N42" s="2">
        <v>203</v>
      </c>
      <c r="O42" s="1">
        <v>2</v>
      </c>
      <c r="P42" s="3"/>
      <c r="Q42" s="3"/>
      <c r="R42" s="2">
        <v>12</v>
      </c>
      <c r="S42">
        <f>SUM(Table2[[#This Row],[Albert Heijn]:[Eglantier'''''''']])</f>
        <v>234</v>
      </c>
    </row>
    <row r="43" spans="1:19" x14ac:dyDescent="0.25">
      <c r="A43">
        <v>1041</v>
      </c>
      <c r="B43" t="s">
        <v>38</v>
      </c>
      <c r="C43" s="1"/>
      <c r="D43" s="3">
        <v>2135</v>
      </c>
      <c r="E43" s="3"/>
      <c r="F43" s="2">
        <v>420</v>
      </c>
      <c r="G43" s="1"/>
      <c r="H43" s="3">
        <v>4460</v>
      </c>
      <c r="I43" s="3"/>
      <c r="J43" s="2">
        <v>970</v>
      </c>
      <c r="K43" s="1">
        <v>3</v>
      </c>
      <c r="L43" s="3">
        <v>3098</v>
      </c>
      <c r="M43" s="3"/>
      <c r="N43" s="2">
        <v>3822</v>
      </c>
      <c r="O43" s="1"/>
      <c r="P43" s="3">
        <v>3215</v>
      </c>
      <c r="Q43" s="3"/>
      <c r="R43" s="2">
        <v>7534</v>
      </c>
      <c r="S43">
        <f>SUM(Table2[[#This Row],[Albert Heijn]:[Eglantier'''''''']])</f>
        <v>25657</v>
      </c>
    </row>
    <row r="44" spans="1:19" x14ac:dyDescent="0.25">
      <c r="A44">
        <v>1042</v>
      </c>
      <c r="B44" t="s">
        <v>39</v>
      </c>
      <c r="C44" s="1">
        <v>163</v>
      </c>
      <c r="D44" s="3"/>
      <c r="E44" s="3">
        <v>84</v>
      </c>
      <c r="F44" s="2">
        <v>7</v>
      </c>
      <c r="G44" s="1">
        <v>486</v>
      </c>
      <c r="H44" s="3"/>
      <c r="I44" s="3">
        <v>119</v>
      </c>
      <c r="J44" s="2">
        <v>45</v>
      </c>
      <c r="K44" s="1">
        <v>458</v>
      </c>
      <c r="L44" s="3"/>
      <c r="M44" s="3">
        <v>61</v>
      </c>
      <c r="N44" s="2">
        <v>65</v>
      </c>
      <c r="O44" s="1">
        <v>849</v>
      </c>
      <c r="P44" s="3"/>
      <c r="Q44" s="3">
        <v>45</v>
      </c>
      <c r="R44" s="2">
        <v>52</v>
      </c>
      <c r="S44">
        <f>SUM(Table2[[#This Row],[Albert Heijn]:[Eglantier'''''''']])</f>
        <v>2434</v>
      </c>
    </row>
    <row r="45" spans="1:19" x14ac:dyDescent="0.25">
      <c r="A45">
        <v>1043</v>
      </c>
      <c r="B45" t="s">
        <v>40</v>
      </c>
      <c r="C45" s="1">
        <v>633</v>
      </c>
      <c r="D45" s="3"/>
      <c r="E45" s="3"/>
      <c r="F45" s="2">
        <v>16</v>
      </c>
      <c r="G45" s="1">
        <v>147</v>
      </c>
      <c r="H45" s="3"/>
      <c r="I45" s="3">
        <v>84</v>
      </c>
      <c r="J45" s="2">
        <v>616</v>
      </c>
      <c r="K45" s="1">
        <v>427</v>
      </c>
      <c r="L45" s="3"/>
      <c r="M45" s="3">
        <v>81</v>
      </c>
      <c r="N45" s="2">
        <v>742</v>
      </c>
      <c r="O45" s="1">
        <v>629</v>
      </c>
      <c r="P45" s="3"/>
      <c r="Q45" s="3">
        <v>91</v>
      </c>
      <c r="R45" s="2">
        <v>874</v>
      </c>
      <c r="S45">
        <f>SUM(Table2[[#This Row],[Albert Heijn]:[Eglantier'''''''']])</f>
        <v>4340</v>
      </c>
    </row>
    <row r="46" spans="1:19" x14ac:dyDescent="0.25">
      <c r="A46">
        <v>1044</v>
      </c>
      <c r="B46" t="s">
        <v>41</v>
      </c>
      <c r="C46" s="1"/>
      <c r="D46" s="3">
        <v>1747</v>
      </c>
      <c r="E46" s="3"/>
      <c r="F46" s="2"/>
      <c r="G46" s="1">
        <v>109</v>
      </c>
      <c r="H46" s="3"/>
      <c r="I46" s="3"/>
      <c r="J46" s="2"/>
      <c r="K46" s="1"/>
      <c r="L46" s="3">
        <v>2339</v>
      </c>
      <c r="M46" s="3"/>
      <c r="N46" s="2">
        <v>143</v>
      </c>
      <c r="O46" s="1">
        <v>677</v>
      </c>
      <c r="P46" s="3"/>
      <c r="Q46" s="3"/>
      <c r="R46" s="2">
        <v>53</v>
      </c>
      <c r="S46">
        <f>SUM(Table2[[#This Row],[Albert Heijn]:[Eglantier'''''''']])</f>
        <v>5068</v>
      </c>
    </row>
    <row r="47" spans="1:19" x14ac:dyDescent="0.25">
      <c r="A47">
        <v>1045</v>
      </c>
      <c r="B47" t="s">
        <v>42</v>
      </c>
      <c r="C47" s="1"/>
      <c r="D47" s="3"/>
      <c r="E47" s="3"/>
      <c r="F47" s="2"/>
      <c r="G47" s="1"/>
      <c r="H47" s="3">
        <v>4088</v>
      </c>
      <c r="I47" s="3"/>
      <c r="J47" s="2"/>
      <c r="K47" s="1"/>
      <c r="L47" s="3"/>
      <c r="M47" s="3"/>
      <c r="N47" s="2"/>
      <c r="O47" s="1"/>
      <c r="P47" s="3"/>
      <c r="Q47" s="3"/>
      <c r="R47" s="2"/>
      <c r="S47">
        <f>SUM(Table2[[#This Row],[Albert Heijn]:[Eglantier'''''''']])</f>
        <v>4088</v>
      </c>
    </row>
    <row r="48" spans="1:19" x14ac:dyDescent="0.25">
      <c r="A48">
        <v>1046</v>
      </c>
      <c r="B48" t="s">
        <v>43</v>
      </c>
      <c r="C48" s="1">
        <v>8</v>
      </c>
      <c r="D48" s="3"/>
      <c r="E48" s="3">
        <v>29</v>
      </c>
      <c r="F48" s="2"/>
      <c r="G48" s="1"/>
      <c r="H48" s="3"/>
      <c r="I48" s="3">
        <v>23</v>
      </c>
      <c r="J48" s="2">
        <v>129</v>
      </c>
      <c r="K48" s="1"/>
      <c r="L48" s="3"/>
      <c r="M48" s="3">
        <v>29</v>
      </c>
      <c r="N48" s="2"/>
      <c r="O48" s="1">
        <v>10</v>
      </c>
      <c r="P48" s="3">
        <v>1540</v>
      </c>
      <c r="Q48" s="3">
        <v>19</v>
      </c>
      <c r="R48" s="2"/>
      <c r="S48">
        <f>SUM(Table2[[#This Row],[Albert Heijn]:[Eglantier'''''''']])</f>
        <v>1787</v>
      </c>
    </row>
    <row r="49" spans="1:19" x14ac:dyDescent="0.25">
      <c r="A49">
        <v>1047</v>
      </c>
      <c r="B49" t="s">
        <v>44</v>
      </c>
      <c r="C49" s="1"/>
      <c r="D49" s="3"/>
      <c r="E49" s="3"/>
      <c r="F49" s="2"/>
      <c r="G49" s="1"/>
      <c r="H49" s="3">
        <v>2210</v>
      </c>
      <c r="I49" s="3"/>
      <c r="J49" s="2"/>
      <c r="K49" s="1"/>
      <c r="L49" s="3"/>
      <c r="M49" s="3"/>
      <c r="N49" s="2"/>
      <c r="O49" s="1"/>
      <c r="P49" s="3"/>
      <c r="Q49" s="3"/>
      <c r="R49" s="2"/>
      <c r="S49">
        <f>SUM(Table2[[#This Row],[Albert Heijn]:[Eglantier'''''''']])</f>
        <v>2210</v>
      </c>
    </row>
    <row r="50" spans="1:19" x14ac:dyDescent="0.25">
      <c r="A50">
        <v>1048</v>
      </c>
      <c r="B50" t="s">
        <v>78</v>
      </c>
      <c r="C50" s="1"/>
      <c r="D50" s="3"/>
      <c r="E50" s="3"/>
      <c r="F50" s="2"/>
      <c r="G50" s="1"/>
      <c r="H50" s="3"/>
      <c r="I50" s="3"/>
      <c r="J50" s="2"/>
      <c r="K50" s="1"/>
      <c r="L50" s="3"/>
      <c r="M50" s="3"/>
      <c r="N50" s="2">
        <v>7</v>
      </c>
      <c r="O50" s="1"/>
      <c r="P50" s="3"/>
      <c r="Q50" s="3"/>
      <c r="R50" s="2">
        <v>12</v>
      </c>
      <c r="S50">
        <f>SUM(Table2[[#This Row],[Albert Heijn]:[Eglantier'''''''']])</f>
        <v>19</v>
      </c>
    </row>
    <row r="51" spans="1:19" x14ac:dyDescent="0.25">
      <c r="A51">
        <v>1049</v>
      </c>
      <c r="B51" t="s">
        <v>45</v>
      </c>
      <c r="C51" s="1">
        <v>536</v>
      </c>
      <c r="D51" s="3"/>
      <c r="E51" s="3"/>
      <c r="F51" s="2"/>
      <c r="G51" s="1">
        <v>731</v>
      </c>
      <c r="H51" s="3"/>
      <c r="I51" s="3"/>
      <c r="J51" s="2">
        <v>119</v>
      </c>
      <c r="K51" s="1">
        <v>1194</v>
      </c>
      <c r="L51" s="3"/>
      <c r="M51" s="3"/>
      <c r="N51" s="2">
        <v>53</v>
      </c>
      <c r="O51" s="1">
        <v>671</v>
      </c>
      <c r="P51" s="3"/>
      <c r="Q51" s="3"/>
      <c r="R51" s="2">
        <v>29</v>
      </c>
      <c r="S51">
        <f>SUM(Table2[[#This Row],[Albert Heijn]:[Eglantier'''''''']])</f>
        <v>3333</v>
      </c>
    </row>
    <row r="52" spans="1:19" x14ac:dyDescent="0.25">
      <c r="A52">
        <v>1050</v>
      </c>
      <c r="B52" t="s">
        <v>56</v>
      </c>
      <c r="C52" s="1"/>
      <c r="D52" s="3"/>
      <c r="E52" s="3"/>
      <c r="F52" s="2">
        <v>4</v>
      </c>
      <c r="G52" s="1"/>
      <c r="H52" s="3">
        <v>1504</v>
      </c>
      <c r="I52" s="3">
        <v>76</v>
      </c>
      <c r="J52" s="2">
        <v>18</v>
      </c>
      <c r="K52" s="1"/>
      <c r="L52" s="3">
        <v>1430</v>
      </c>
      <c r="M52" s="3">
        <v>34</v>
      </c>
      <c r="N52" s="2">
        <v>96</v>
      </c>
      <c r="O52" s="1"/>
      <c r="P52" s="3">
        <v>1478</v>
      </c>
      <c r="Q52" s="3">
        <v>9</v>
      </c>
      <c r="R52" s="2">
        <v>57</v>
      </c>
      <c r="S52">
        <f>SUM(Table2[[#This Row],[Albert Heijn]:[Eglantier'''''''']])</f>
        <v>4706</v>
      </c>
    </row>
    <row r="53" spans="1:19" x14ac:dyDescent="0.25">
      <c r="A53">
        <v>1052</v>
      </c>
      <c r="B53" t="s">
        <v>86</v>
      </c>
      <c r="C53" s="1"/>
      <c r="D53" s="3"/>
      <c r="E53" s="3"/>
      <c r="F53" s="2"/>
      <c r="G53" s="1"/>
      <c r="H53" s="3"/>
      <c r="I53" s="3"/>
      <c r="J53" s="2"/>
      <c r="K53" s="1"/>
      <c r="L53" s="3"/>
      <c r="M53" s="3"/>
      <c r="N53" s="2"/>
      <c r="O53" s="1"/>
      <c r="P53" s="3">
        <v>186</v>
      </c>
      <c r="Q53" s="3"/>
      <c r="R53" s="2"/>
      <c r="S53">
        <f>SUM(Table2[[#This Row],[Albert Heijn]:[Eglantier'''''''']])</f>
        <v>186</v>
      </c>
    </row>
    <row r="54" spans="1:19" x14ac:dyDescent="0.25">
      <c r="A54">
        <v>1053</v>
      </c>
      <c r="B54" t="s">
        <v>46</v>
      </c>
      <c r="C54" s="1">
        <v>420</v>
      </c>
      <c r="D54" s="3"/>
      <c r="E54" s="3">
        <v>26</v>
      </c>
      <c r="F54" s="2"/>
      <c r="G54" s="1">
        <v>621</v>
      </c>
      <c r="H54" s="3"/>
      <c r="I54" s="3">
        <v>141</v>
      </c>
      <c r="J54" s="2"/>
      <c r="K54" s="1">
        <v>538</v>
      </c>
      <c r="L54" s="3"/>
      <c r="M54" s="3">
        <v>147</v>
      </c>
      <c r="N54" s="2"/>
      <c r="O54" s="1">
        <v>213</v>
      </c>
      <c r="P54" s="3"/>
      <c r="Q54" s="3">
        <v>179</v>
      </c>
      <c r="R54" s="2"/>
      <c r="S54">
        <f>SUM(Table2[[#This Row],[Albert Heijn]:[Eglantier'''''''']])</f>
        <v>2285</v>
      </c>
    </row>
    <row r="55" spans="1:19" x14ac:dyDescent="0.25">
      <c r="A55">
        <v>1054</v>
      </c>
      <c r="B55" t="s">
        <v>47</v>
      </c>
      <c r="C55" s="1"/>
      <c r="D55" s="3"/>
      <c r="E55" s="3">
        <v>372</v>
      </c>
      <c r="F55" s="2">
        <v>121</v>
      </c>
      <c r="G55" s="1"/>
      <c r="H55" s="3"/>
      <c r="I55" s="3"/>
      <c r="J55" s="2">
        <v>664</v>
      </c>
      <c r="K55" s="1"/>
      <c r="L55" s="3"/>
      <c r="M55" s="3">
        <v>6</v>
      </c>
      <c r="N55" s="2">
        <v>495</v>
      </c>
      <c r="O55" s="1"/>
      <c r="P55" s="3"/>
      <c r="Q55" s="3"/>
      <c r="R55" s="2">
        <v>569</v>
      </c>
      <c r="S55">
        <f>SUM(Table2[[#This Row],[Albert Heijn]:[Eglantier'''''''']])</f>
        <v>2227</v>
      </c>
    </row>
    <row r="56" spans="1:19" x14ac:dyDescent="0.25">
      <c r="A56">
        <v>1055</v>
      </c>
      <c r="B56" t="s">
        <v>48</v>
      </c>
      <c r="C56" s="1"/>
      <c r="D56" s="3"/>
      <c r="E56" s="3">
        <v>145</v>
      </c>
      <c r="F56" s="2"/>
      <c r="G56" s="1"/>
      <c r="H56" s="3"/>
      <c r="I56" s="3">
        <v>104</v>
      </c>
      <c r="J56" s="2"/>
      <c r="K56" s="1"/>
      <c r="L56" s="3">
        <v>1321</v>
      </c>
      <c r="M56" s="3">
        <v>220</v>
      </c>
      <c r="N56" s="2"/>
      <c r="O56" s="1"/>
      <c r="P56" s="3"/>
      <c r="Q56" s="3">
        <v>168</v>
      </c>
      <c r="R56" s="2"/>
      <c r="S56">
        <f>SUM(Table2[[#This Row],[Albert Heijn]:[Eglantier'''''''']])</f>
        <v>1958</v>
      </c>
    </row>
    <row r="57" spans="1:19" x14ac:dyDescent="0.25">
      <c r="A57">
        <v>1056</v>
      </c>
      <c r="B57" t="s">
        <v>49</v>
      </c>
      <c r="C57" s="1">
        <v>7</v>
      </c>
      <c r="D57" s="3"/>
      <c r="E57" s="3">
        <v>55</v>
      </c>
      <c r="F57" s="2">
        <v>97</v>
      </c>
      <c r="G57" s="1"/>
      <c r="H57" s="3"/>
      <c r="I57" s="3">
        <v>65</v>
      </c>
      <c r="J57" s="2">
        <v>18</v>
      </c>
      <c r="K57" s="1">
        <v>22</v>
      </c>
      <c r="L57" s="3"/>
      <c r="M57" s="3">
        <v>146</v>
      </c>
      <c r="N57" s="2">
        <v>148</v>
      </c>
      <c r="O57" s="1"/>
      <c r="P57" s="3">
        <v>1840</v>
      </c>
      <c r="Q57" s="3">
        <v>119</v>
      </c>
      <c r="R57" s="2">
        <v>101</v>
      </c>
      <c r="S57">
        <f>SUM(Table2[[#This Row],[Albert Heijn]:[Eglantier'''''''']])</f>
        <v>2618</v>
      </c>
    </row>
    <row r="58" spans="1:19" x14ac:dyDescent="0.25">
      <c r="A58">
        <v>1057</v>
      </c>
      <c r="B58" t="s">
        <v>50</v>
      </c>
      <c r="C58" s="1"/>
      <c r="D58" s="3"/>
      <c r="E58" s="3">
        <v>382</v>
      </c>
      <c r="F58" s="2">
        <v>4</v>
      </c>
      <c r="G58" s="1"/>
      <c r="H58" s="3"/>
      <c r="I58" s="3">
        <v>1130</v>
      </c>
      <c r="J58" s="2"/>
      <c r="K58" s="1"/>
      <c r="L58" s="3"/>
      <c r="M58" s="3"/>
      <c r="N58" s="2">
        <v>74</v>
      </c>
      <c r="O58" s="1"/>
      <c r="P58" s="3"/>
      <c r="Q58" s="3">
        <v>492</v>
      </c>
      <c r="R58" s="2">
        <v>85</v>
      </c>
      <c r="S58">
        <f>SUM(Table2[[#This Row],[Albert Heijn]:[Eglantier'''''''']])</f>
        <v>2167</v>
      </c>
    </row>
    <row r="59" spans="1:19" x14ac:dyDescent="0.25">
      <c r="A59">
        <v>1058</v>
      </c>
      <c r="B59" t="s">
        <v>61</v>
      </c>
      <c r="C59" s="1"/>
      <c r="D59" s="3"/>
      <c r="E59" s="3"/>
      <c r="F59" s="2"/>
      <c r="G59" s="1"/>
      <c r="H59" s="3"/>
      <c r="I59" s="3">
        <v>585</v>
      </c>
      <c r="J59" s="2"/>
      <c r="K59" s="1"/>
      <c r="L59" s="3"/>
      <c r="M59" s="3">
        <v>205</v>
      </c>
      <c r="N59" s="2"/>
      <c r="O59" s="1"/>
      <c r="P59" s="3"/>
      <c r="Q59" s="3">
        <v>240</v>
      </c>
      <c r="R59" s="2"/>
      <c r="S59">
        <f>SUM(Table2[[#This Row],[Albert Heijn]:[Eglantier'''''''']])</f>
        <v>1030</v>
      </c>
    </row>
    <row r="60" spans="1:19" x14ac:dyDescent="0.25">
      <c r="A60">
        <v>1059</v>
      </c>
      <c r="B60" t="s">
        <v>51</v>
      </c>
      <c r="C60" s="1">
        <v>448</v>
      </c>
      <c r="D60" s="3"/>
      <c r="E60" s="3"/>
      <c r="F60" s="2">
        <v>9</v>
      </c>
      <c r="G60" s="1">
        <v>556</v>
      </c>
      <c r="H60" s="3">
        <v>468</v>
      </c>
      <c r="I60" s="3">
        <v>61</v>
      </c>
      <c r="J60" s="2">
        <v>10</v>
      </c>
      <c r="K60" s="1">
        <v>380</v>
      </c>
      <c r="L60" s="3"/>
      <c r="M60" s="3">
        <v>77</v>
      </c>
      <c r="N60" s="2">
        <v>126</v>
      </c>
      <c r="O60" s="1">
        <v>160</v>
      </c>
      <c r="P60" s="3"/>
      <c r="Q60" s="3">
        <v>14</v>
      </c>
      <c r="R60" s="2">
        <v>182</v>
      </c>
      <c r="S60">
        <f>SUM(Table2[[#This Row],[Albert Heijn]:[Eglantier'''''''']])</f>
        <v>2491</v>
      </c>
    </row>
    <row r="61" spans="1:19" x14ac:dyDescent="0.25">
      <c r="A61">
        <v>1060</v>
      </c>
      <c r="B61" t="s">
        <v>52</v>
      </c>
      <c r="C61" s="1"/>
      <c r="D61" s="3">
        <v>2248</v>
      </c>
      <c r="E61" s="3"/>
      <c r="F61" s="2">
        <v>78</v>
      </c>
      <c r="G61" s="1"/>
      <c r="H61" s="3"/>
      <c r="I61" s="3"/>
      <c r="J61" s="2">
        <v>476</v>
      </c>
      <c r="K61" s="1"/>
      <c r="L61" s="3"/>
      <c r="M61" s="3"/>
      <c r="N61" s="2">
        <v>265</v>
      </c>
      <c r="O61" s="1"/>
      <c r="P61" s="3"/>
      <c r="Q61" s="3"/>
      <c r="R61" s="2">
        <v>1340</v>
      </c>
      <c r="S61">
        <f>SUM(Table2[[#This Row],[Albert Heijn]:[Eglantier'''''''']])</f>
        <v>4407</v>
      </c>
    </row>
    <row r="62" spans="1:19" x14ac:dyDescent="0.25">
      <c r="A62">
        <v>1061</v>
      </c>
      <c r="B62" t="s">
        <v>57</v>
      </c>
      <c r="C62" s="1">
        <v>259</v>
      </c>
      <c r="D62" s="3"/>
      <c r="E62" s="3"/>
      <c r="F62" s="2"/>
      <c r="G62" s="1">
        <v>278</v>
      </c>
      <c r="H62" s="3"/>
      <c r="I62" s="3"/>
      <c r="J62" s="2"/>
      <c r="K62" s="1">
        <v>527</v>
      </c>
      <c r="L62" s="3"/>
      <c r="M62" s="3"/>
      <c r="N62" s="2">
        <v>1</v>
      </c>
      <c r="O62" s="1">
        <v>146</v>
      </c>
      <c r="P62" s="3"/>
      <c r="Q62" s="3">
        <v>209</v>
      </c>
      <c r="R62" s="2">
        <v>8</v>
      </c>
      <c r="S62">
        <f>SUM(Table2[[#This Row],[Albert Heijn]:[Eglantier'''''''']])</f>
        <v>1428</v>
      </c>
    </row>
    <row r="63" spans="1:19" x14ac:dyDescent="0.25">
      <c r="A63">
        <v>1062</v>
      </c>
      <c r="B63" t="s">
        <v>58</v>
      </c>
      <c r="C63" s="1">
        <v>115</v>
      </c>
      <c r="D63" s="3"/>
      <c r="E63" s="3"/>
      <c r="F63" s="2"/>
      <c r="G63" s="1">
        <v>191</v>
      </c>
      <c r="H63" s="3"/>
      <c r="I63" s="3"/>
      <c r="J63" s="2"/>
      <c r="K63" s="1">
        <v>83</v>
      </c>
      <c r="L63" s="3"/>
      <c r="M63" s="3"/>
      <c r="N63" s="2"/>
      <c r="O63" s="1">
        <v>29</v>
      </c>
      <c r="P63" s="3"/>
      <c r="Q63" s="3"/>
      <c r="R63" s="2"/>
      <c r="S63">
        <f>SUM(Table2[[#This Row],[Albert Heijn]:[Eglantier'''''''']])</f>
        <v>418</v>
      </c>
    </row>
    <row r="64" spans="1:19" x14ac:dyDescent="0.25">
      <c r="A64">
        <v>1063</v>
      </c>
      <c r="B64" t="s">
        <v>59</v>
      </c>
      <c r="C64" s="1"/>
      <c r="D64" s="3"/>
      <c r="E64" s="3"/>
      <c r="F64" s="2">
        <v>8</v>
      </c>
      <c r="G64" s="1"/>
      <c r="H64" s="3"/>
      <c r="I64" s="3">
        <v>5</v>
      </c>
      <c r="J64" s="2">
        <v>1</v>
      </c>
      <c r="K64" s="1"/>
      <c r="L64" s="3">
        <v>2250</v>
      </c>
      <c r="M64" s="3"/>
      <c r="N64" s="2"/>
      <c r="O64" s="1">
        <v>258</v>
      </c>
      <c r="P64" s="3"/>
      <c r="Q64" s="3"/>
      <c r="R64" s="2">
        <v>4</v>
      </c>
      <c r="S64">
        <f>SUM(Table2[[#This Row],[Albert Heijn]:[Eglantier'''''''']])</f>
        <v>2526</v>
      </c>
    </row>
    <row r="65" spans="1:19" x14ac:dyDescent="0.25">
      <c r="A65">
        <v>1064</v>
      </c>
      <c r="B65" t="s">
        <v>63</v>
      </c>
      <c r="C65" s="1"/>
      <c r="F65" s="2"/>
      <c r="G65" s="1"/>
      <c r="I65">
        <v>12</v>
      </c>
      <c r="J65" s="2"/>
      <c r="K65" s="1"/>
      <c r="L65" s="3"/>
      <c r="M65" s="3">
        <v>259</v>
      </c>
      <c r="N65" s="2"/>
      <c r="O65" s="1"/>
      <c r="P65" s="3"/>
      <c r="Q65" s="3">
        <v>43</v>
      </c>
      <c r="R65" s="2"/>
      <c r="S65">
        <f>SUM(Table2[[#This Row],[Albert Heijn]:[Eglantier'''''''']])</f>
        <v>314</v>
      </c>
    </row>
    <row r="66" spans="1:19" x14ac:dyDescent="0.25">
      <c r="A66">
        <v>1065</v>
      </c>
      <c r="B66" t="s">
        <v>60</v>
      </c>
      <c r="C66" s="1"/>
      <c r="F66" s="2">
        <v>2</v>
      </c>
      <c r="G66" s="1">
        <v>515</v>
      </c>
      <c r="J66" s="2"/>
      <c r="K66" s="1">
        <v>428</v>
      </c>
      <c r="L66" s="3">
        <v>549</v>
      </c>
      <c r="M66" s="3"/>
      <c r="N66" s="2">
        <v>11</v>
      </c>
      <c r="O66" s="1">
        <v>355</v>
      </c>
      <c r="P66" s="3"/>
      <c r="Q66" s="3"/>
      <c r="R66" s="2"/>
      <c r="S66">
        <f>SUM(Table2[[#This Row],[Albert Heijn]:[Eglantier'''''''']])</f>
        <v>1860</v>
      </c>
    </row>
    <row r="67" spans="1:19" x14ac:dyDescent="0.25">
      <c r="A67">
        <v>1066</v>
      </c>
      <c r="B67" t="s">
        <v>64</v>
      </c>
      <c r="C67" s="1">
        <v>247</v>
      </c>
      <c r="E67">
        <v>267</v>
      </c>
      <c r="F67" s="2"/>
      <c r="G67" s="1">
        <v>2129</v>
      </c>
      <c r="J67" s="2"/>
      <c r="K67" s="1">
        <v>1805</v>
      </c>
      <c r="L67" s="3">
        <v>832</v>
      </c>
      <c r="M67" s="3"/>
      <c r="N67" s="2"/>
      <c r="O67" s="1">
        <v>1359</v>
      </c>
      <c r="P67" s="3"/>
      <c r="Q67" s="3"/>
      <c r="R67" s="2"/>
      <c r="S67">
        <f>SUM(Table2[[#This Row],[Albert Heijn]:[Eglantier'''''''']])</f>
        <v>6639</v>
      </c>
    </row>
    <row r="68" spans="1:19" x14ac:dyDescent="0.25">
      <c r="A68">
        <v>1067</v>
      </c>
      <c r="B68" t="s">
        <v>65</v>
      </c>
      <c r="C68" s="1">
        <v>408</v>
      </c>
      <c r="E68">
        <v>18</v>
      </c>
      <c r="F68" s="2"/>
      <c r="G68" s="1">
        <v>976</v>
      </c>
      <c r="H68">
        <v>508</v>
      </c>
      <c r="I68">
        <v>69</v>
      </c>
      <c r="J68" s="2">
        <v>84</v>
      </c>
      <c r="K68" s="1">
        <v>920</v>
      </c>
      <c r="M68">
        <v>101</v>
      </c>
      <c r="N68" s="2">
        <v>276</v>
      </c>
      <c r="O68" s="1">
        <v>575</v>
      </c>
      <c r="P68" s="3"/>
      <c r="Q68" s="3">
        <v>12</v>
      </c>
      <c r="R68" s="2">
        <v>143</v>
      </c>
      <c r="S68">
        <f>SUM(Table2[[#This Row],[Albert Heijn]:[Eglantier'''''''']])</f>
        <v>4090</v>
      </c>
    </row>
    <row r="69" spans="1:19" x14ac:dyDescent="0.25">
      <c r="A69">
        <v>1068</v>
      </c>
      <c r="B69" t="s">
        <v>87</v>
      </c>
      <c r="C69" s="1"/>
      <c r="F69" s="2"/>
      <c r="G69" s="1"/>
      <c r="J69" s="2"/>
      <c r="K69" s="1"/>
      <c r="N69" s="2"/>
      <c r="O69" s="1"/>
      <c r="P69" s="3"/>
      <c r="Q69" s="3">
        <v>555</v>
      </c>
      <c r="R69" s="2"/>
      <c r="S69">
        <f>SUM(Table2[[#This Row],[Albert Heijn]:[Eglantier'''''''']])</f>
        <v>555</v>
      </c>
    </row>
    <row r="70" spans="1:19" x14ac:dyDescent="0.25">
      <c r="A70">
        <v>1069</v>
      </c>
      <c r="B70" t="s">
        <v>85</v>
      </c>
      <c r="C70" s="1"/>
      <c r="F70" s="2"/>
      <c r="G70" s="1"/>
      <c r="J70" s="2"/>
      <c r="K70" s="1"/>
      <c r="N70" s="2"/>
      <c r="O70" s="1">
        <v>154</v>
      </c>
      <c r="P70" s="3"/>
      <c r="Q70" s="3"/>
      <c r="R70" s="2"/>
      <c r="S70">
        <f>SUM(Table2[[#This Row],[Albert Heijn]:[Eglantier'''''''']])</f>
        <v>154</v>
      </c>
    </row>
    <row r="71" spans="1:19" x14ac:dyDescent="0.25">
      <c r="A71">
        <v>1072</v>
      </c>
      <c r="B71" t="s">
        <v>84</v>
      </c>
      <c r="C71" s="1"/>
      <c r="F71" s="2">
        <v>1</v>
      </c>
      <c r="G71" s="1"/>
      <c r="J71" s="2"/>
      <c r="K71" s="1"/>
      <c r="N71" s="2"/>
      <c r="O71" s="1"/>
      <c r="P71" s="3"/>
      <c r="Q71" s="3"/>
      <c r="R71" s="2"/>
      <c r="S71">
        <f>SUM(Table2[[#This Row],[Albert Heijn]:[Eglantier'''''''']])</f>
        <v>1</v>
      </c>
    </row>
    <row r="72" spans="1:19" s="4" customFormat="1" ht="15.75" thickBot="1" x14ac:dyDescent="0.3">
      <c r="B72" s="4" t="s">
        <v>62</v>
      </c>
      <c r="C72" s="5">
        <f t="shared" ref="C72:R72" si="0">SUBTOTAL(109,C3:C71)</f>
        <v>13336</v>
      </c>
      <c r="D72" s="6">
        <f t="shared" si="0"/>
        <v>18624</v>
      </c>
      <c r="E72" s="6">
        <f t="shared" si="0"/>
        <v>4582</v>
      </c>
      <c r="F72" s="7">
        <f t="shared" si="0"/>
        <v>6992</v>
      </c>
      <c r="G72" s="5">
        <f t="shared" si="0"/>
        <v>25665</v>
      </c>
      <c r="H72" s="6">
        <f t="shared" si="0"/>
        <v>30039</v>
      </c>
      <c r="I72" s="6">
        <f t="shared" si="0"/>
        <v>5033</v>
      </c>
      <c r="J72" s="7">
        <f t="shared" si="0"/>
        <v>11068</v>
      </c>
      <c r="K72" s="5">
        <f t="shared" si="0"/>
        <v>23853</v>
      </c>
      <c r="L72" s="6">
        <f t="shared" si="0"/>
        <v>22871</v>
      </c>
      <c r="M72" s="6">
        <f t="shared" si="0"/>
        <v>4612</v>
      </c>
      <c r="N72" s="7">
        <f t="shared" si="0"/>
        <v>14574</v>
      </c>
      <c r="O72" s="5">
        <f>SUBTOTAL(109,O3:O71)</f>
        <v>22065</v>
      </c>
      <c r="P72" s="6">
        <f t="shared" si="0"/>
        <v>25306</v>
      </c>
      <c r="Q72" s="6">
        <f t="shared" si="0"/>
        <v>4458</v>
      </c>
      <c r="R72" s="7">
        <f t="shared" si="0"/>
        <v>18564</v>
      </c>
      <c r="S72" s="4">
        <f>SUBTOTAL(109,Table2[Totaal])</f>
        <v>251642</v>
      </c>
    </row>
  </sheetData>
  <mergeCells count="4">
    <mergeCell ref="C1:F1"/>
    <mergeCell ref="G1:J1"/>
    <mergeCell ref="K1:N1"/>
    <mergeCell ref="O1:R1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6C8D67D4A385419492982F4CD7BAD6" ma:contentTypeVersion="2" ma:contentTypeDescription="Create a new document." ma:contentTypeScope="" ma:versionID="3166983237cfb62bb0c77b2f9a0ff427">
  <xsd:schema xmlns:xsd="http://www.w3.org/2001/XMLSchema" xmlns:xs="http://www.w3.org/2001/XMLSchema" xmlns:p="http://schemas.microsoft.com/office/2006/metadata/properties" xmlns:ns2="b1eb79b2-0ab4-4311-a88a-f87f796cfaca" targetNamespace="http://schemas.microsoft.com/office/2006/metadata/properties" ma:root="true" ma:fieldsID="3ff2bba555075ffbf69fc3e54c2a27cc" ns2:_="">
    <xsd:import namespace="b1eb79b2-0ab4-4311-a88a-f87f796cfa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b79b2-0ab4-4311-a88a-f87f796cfa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774C5C-7E78-47EF-A7A9-9F48B44EE4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E99AF6-F9DC-4F13-BA95-5E31905F1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b79b2-0ab4-4311-a88a-f87f796cfa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B926B4-A3C4-4F23-8492-17F21C3FDF24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b1eb79b2-0ab4-4311-a88a-f87f796cfaca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6</vt:i4>
      </vt:variant>
    </vt:vector>
  </HeadingPairs>
  <TitlesOfParts>
    <vt:vector size="8" baseType="lpstr">
      <vt:lpstr>Groot Totaal</vt:lpstr>
      <vt:lpstr>Groot Totaal Uitgebreid</vt:lpstr>
      <vt:lpstr>Top 25 Verenigingen</vt:lpstr>
      <vt:lpstr>Ingeleverd per locatie</vt:lpstr>
      <vt:lpstr>Top 25 Jumbo</vt:lpstr>
      <vt:lpstr>Top 25 Albert Heijn</vt:lpstr>
      <vt:lpstr>Top 25 Depot System</vt:lpstr>
      <vt:lpstr>Top 25 Eglantier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Verkouteren</dc:creator>
  <cp:lastModifiedBy>Andrew Verkouteren</cp:lastModifiedBy>
  <dcterms:created xsi:type="dcterms:W3CDTF">2014-05-08T13:05:55Z</dcterms:created>
  <dcterms:modified xsi:type="dcterms:W3CDTF">2017-05-22T09:59:31Z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1.3.1.4</vt:lpwstr>
  </property>
  <property fmtid="{D5CDD505-2E9C-101B-9397-08002B2CF9AE}" pid="5" name="ContentTypeId">
    <vt:lpwstr>0x010100286C8D67D4A385419492982F4CD7BAD6</vt:lpwstr>
  </property>
</Properties>
</file>