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AA-VDZ-2022\Z-Diversen\"/>
    </mc:Choice>
  </mc:AlternateContent>
  <xr:revisionPtr revIDLastSave="0" documentId="8_{D3C796A0-B9DB-418E-86EC-2B1FF6B79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el VDZ Winterstop" sheetId="8" r:id="rId1"/>
    <sheet name="VDZ senioren Winterstop" sheetId="9" r:id="rId2"/>
    <sheet name="Export Sportlink" sheetId="11" r:id="rId3"/>
    <sheet name="bewerkte data" sheetId="1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9" l="1"/>
  <c r="L13" i="9"/>
  <c r="M13" i="9"/>
  <c r="N13" i="9"/>
  <c r="K14" i="9"/>
  <c r="L14" i="9"/>
  <c r="M14" i="9"/>
  <c r="N14" i="9"/>
  <c r="K11" i="9"/>
  <c r="L11" i="9"/>
  <c r="M11" i="9"/>
  <c r="N11" i="9"/>
  <c r="K12" i="9"/>
  <c r="L12" i="9"/>
  <c r="M12" i="9"/>
  <c r="N12" i="9"/>
  <c r="K26" i="9"/>
  <c r="L26" i="9"/>
  <c r="M26" i="9"/>
  <c r="N26" i="9"/>
  <c r="K23" i="9"/>
  <c r="L23" i="9"/>
  <c r="M23" i="9"/>
  <c r="N23" i="9"/>
  <c r="K10" i="9"/>
  <c r="L10" i="9"/>
  <c r="M10" i="9"/>
  <c r="N10" i="9"/>
  <c r="K4" i="9"/>
  <c r="L4" i="9"/>
  <c r="M4" i="9"/>
  <c r="N4" i="9"/>
  <c r="K9" i="9"/>
  <c r="L9" i="9"/>
  <c r="M9" i="9"/>
  <c r="N9" i="9"/>
  <c r="E71" i="8"/>
  <c r="F71" i="8"/>
  <c r="G71" i="8"/>
  <c r="H71" i="8"/>
  <c r="I71" i="8"/>
  <c r="J71" i="8"/>
  <c r="D71" i="8"/>
  <c r="K37" i="8"/>
  <c r="L37" i="8"/>
  <c r="M37" i="8"/>
  <c r="N37" i="8"/>
  <c r="K62" i="8"/>
  <c r="L62" i="8"/>
  <c r="M62" i="8"/>
  <c r="N62" i="8"/>
  <c r="K66" i="8"/>
  <c r="L66" i="8"/>
  <c r="M66" i="8"/>
  <c r="N66" i="8"/>
  <c r="K46" i="8"/>
  <c r="L46" i="8"/>
  <c r="M46" i="8"/>
  <c r="N46" i="8"/>
  <c r="K45" i="8"/>
  <c r="L45" i="8"/>
  <c r="M45" i="8"/>
  <c r="N45" i="8"/>
  <c r="K25" i="8"/>
  <c r="L25" i="8"/>
  <c r="M25" i="8"/>
  <c r="N25" i="8"/>
  <c r="K33" i="8"/>
  <c r="L33" i="8"/>
  <c r="M33" i="8"/>
  <c r="N33" i="8"/>
  <c r="K36" i="8"/>
  <c r="L36" i="8"/>
  <c r="M36" i="8"/>
  <c r="N36" i="8"/>
  <c r="K59" i="8"/>
  <c r="L59" i="8"/>
  <c r="M59" i="8"/>
  <c r="N59" i="8"/>
  <c r="K31" i="8"/>
  <c r="L31" i="8"/>
  <c r="M31" i="8"/>
  <c r="N31" i="8"/>
  <c r="K24" i="8"/>
  <c r="L24" i="8"/>
  <c r="M24" i="8"/>
  <c r="N24" i="8"/>
  <c r="K39" i="8"/>
  <c r="L39" i="8"/>
  <c r="M39" i="8"/>
  <c r="N39" i="8"/>
  <c r="K64" i="8"/>
  <c r="L64" i="8"/>
  <c r="M64" i="8"/>
  <c r="N64" i="8"/>
  <c r="K22" i="8"/>
  <c r="L22" i="8"/>
  <c r="M22" i="8"/>
  <c r="N22" i="8"/>
  <c r="K50" i="8"/>
  <c r="L50" i="8"/>
  <c r="M50" i="8"/>
  <c r="N50" i="8"/>
  <c r="K58" i="8"/>
  <c r="L58" i="8"/>
  <c r="M58" i="8"/>
  <c r="N58" i="8"/>
  <c r="K51" i="8"/>
  <c r="L51" i="8"/>
  <c r="M51" i="8"/>
  <c r="N51" i="8"/>
  <c r="K19" i="8"/>
  <c r="L19" i="8"/>
  <c r="M19" i="8"/>
  <c r="N19" i="8"/>
  <c r="K8" i="8"/>
  <c r="L8" i="8"/>
  <c r="M8" i="8"/>
  <c r="N8" i="8"/>
  <c r="K43" i="8"/>
  <c r="L43" i="8"/>
  <c r="M43" i="8"/>
  <c r="N43" i="8"/>
  <c r="K53" i="8"/>
  <c r="L53" i="8"/>
  <c r="M53" i="8"/>
  <c r="N53" i="8"/>
  <c r="K40" i="8"/>
  <c r="L40" i="8"/>
  <c r="M40" i="8"/>
  <c r="N40" i="8"/>
  <c r="K61" i="8"/>
  <c r="L61" i="8"/>
  <c r="M61" i="8"/>
  <c r="N61" i="8"/>
  <c r="K16" i="8"/>
  <c r="L16" i="8"/>
  <c r="M16" i="8"/>
  <c r="N16" i="8"/>
  <c r="K11" i="8"/>
  <c r="L11" i="8"/>
  <c r="M11" i="8"/>
  <c r="N11" i="8"/>
  <c r="K12" i="8"/>
  <c r="L12" i="8"/>
  <c r="M12" i="8"/>
  <c r="N12" i="8"/>
  <c r="K65" i="8"/>
  <c r="L65" i="8"/>
  <c r="M65" i="8"/>
  <c r="N65" i="8"/>
  <c r="K41" i="8"/>
  <c r="L41" i="8"/>
  <c r="M41" i="8"/>
  <c r="N41" i="8"/>
  <c r="K10" i="8"/>
  <c r="L10" i="8"/>
  <c r="M10" i="8"/>
  <c r="N10" i="8"/>
  <c r="K3" i="8"/>
  <c r="L3" i="8"/>
  <c r="M3" i="8"/>
  <c r="N3" i="8"/>
  <c r="K9" i="8"/>
  <c r="L9" i="8"/>
  <c r="M9" i="8"/>
  <c r="N9" i="8"/>
  <c r="B178" i="14"/>
  <c r="B175" i="14"/>
  <c r="B172" i="14"/>
  <c r="B169" i="14"/>
  <c r="B126" i="14"/>
  <c r="B123" i="14"/>
  <c r="B120" i="14"/>
  <c r="B117" i="14"/>
  <c r="B114" i="14"/>
  <c r="B103" i="14"/>
  <c r="B100" i="14"/>
  <c r="B97" i="14"/>
  <c r="B94" i="14"/>
  <c r="B91" i="14"/>
  <c r="B86" i="14"/>
  <c r="B83" i="14"/>
  <c r="B80" i="14"/>
  <c r="B77" i="14"/>
  <c r="B74" i="14"/>
  <c r="B71" i="14"/>
  <c r="B68" i="14"/>
  <c r="B65" i="14"/>
  <c r="B62" i="14"/>
  <c r="B57" i="14"/>
  <c r="B54" i="14"/>
  <c r="B51" i="14"/>
  <c r="B48" i="14"/>
  <c r="B45" i="14"/>
  <c r="B42" i="14"/>
  <c r="B39" i="14"/>
  <c r="B36" i="14"/>
  <c r="B33" i="14"/>
  <c r="B28" i="14"/>
  <c r="B25" i="14"/>
  <c r="B22" i="14"/>
  <c r="B19" i="14"/>
  <c r="B14" i="14"/>
  <c r="B11" i="14"/>
  <c r="B8" i="14"/>
  <c r="B5" i="14"/>
  <c r="A178" i="14"/>
  <c r="A175" i="14"/>
  <c r="A172" i="14"/>
  <c r="A169" i="14"/>
  <c r="A126" i="14"/>
  <c r="A123" i="14"/>
  <c r="A120" i="14"/>
  <c r="A117" i="14"/>
  <c r="A114" i="14"/>
  <c r="A103" i="14"/>
  <c r="A100" i="14"/>
  <c r="A97" i="14"/>
  <c r="A94" i="14"/>
  <c r="A91" i="14"/>
  <c r="A86" i="14"/>
  <c r="A83" i="14"/>
  <c r="A80" i="14"/>
  <c r="A77" i="14"/>
  <c r="A74" i="14"/>
  <c r="A71" i="14"/>
  <c r="A68" i="14"/>
  <c r="A65" i="14"/>
  <c r="A62" i="14"/>
  <c r="A57" i="14"/>
  <c r="A54" i="14"/>
  <c r="A51" i="14"/>
  <c r="A48" i="14"/>
  <c r="A45" i="14"/>
  <c r="A42" i="14"/>
  <c r="A39" i="14"/>
  <c r="A36" i="14"/>
  <c r="A33" i="14"/>
  <c r="A28" i="14"/>
  <c r="A25" i="14"/>
  <c r="A22" i="14"/>
  <c r="A19" i="14"/>
  <c r="A14" i="14"/>
  <c r="A11" i="14"/>
  <c r="A8" i="14"/>
  <c r="A5" i="14"/>
  <c r="J178" i="14"/>
  <c r="I178" i="14"/>
  <c r="H178" i="14"/>
  <c r="G178" i="14"/>
  <c r="F178" i="14"/>
  <c r="E178" i="14"/>
  <c r="D178" i="14"/>
  <c r="C178" i="14"/>
  <c r="J175" i="14"/>
  <c r="I175" i="14"/>
  <c r="H175" i="14"/>
  <c r="G175" i="14"/>
  <c r="F175" i="14"/>
  <c r="E175" i="14"/>
  <c r="D175" i="14"/>
  <c r="C175" i="14"/>
  <c r="J172" i="14"/>
  <c r="I172" i="14"/>
  <c r="H172" i="14"/>
  <c r="G172" i="14"/>
  <c r="F172" i="14"/>
  <c r="E172" i="14"/>
  <c r="D172" i="14"/>
  <c r="C172" i="14"/>
  <c r="J169" i="14"/>
  <c r="I169" i="14"/>
  <c r="H169" i="14"/>
  <c r="G169" i="14"/>
  <c r="F169" i="14"/>
  <c r="E169" i="14"/>
  <c r="D169" i="14"/>
  <c r="C169" i="14"/>
  <c r="J126" i="14"/>
  <c r="I126" i="14"/>
  <c r="H126" i="14"/>
  <c r="G126" i="14"/>
  <c r="F126" i="14"/>
  <c r="E126" i="14"/>
  <c r="D126" i="14"/>
  <c r="C126" i="14"/>
  <c r="J123" i="14"/>
  <c r="I123" i="14"/>
  <c r="H123" i="14"/>
  <c r="G123" i="14"/>
  <c r="F123" i="14"/>
  <c r="E123" i="14"/>
  <c r="D123" i="14"/>
  <c r="C123" i="14"/>
  <c r="J120" i="14"/>
  <c r="I120" i="14"/>
  <c r="H120" i="14"/>
  <c r="G120" i="14"/>
  <c r="F120" i="14"/>
  <c r="E120" i="14"/>
  <c r="D120" i="14"/>
  <c r="C120" i="14"/>
  <c r="J117" i="14"/>
  <c r="I117" i="14"/>
  <c r="H117" i="14"/>
  <c r="G117" i="14"/>
  <c r="F117" i="14"/>
  <c r="E117" i="14"/>
  <c r="D117" i="14"/>
  <c r="C117" i="14"/>
  <c r="J114" i="14"/>
  <c r="I114" i="14"/>
  <c r="H114" i="14"/>
  <c r="G114" i="14"/>
  <c r="F114" i="14"/>
  <c r="E114" i="14"/>
  <c r="D114" i="14"/>
  <c r="C114" i="14"/>
  <c r="J103" i="14"/>
  <c r="I103" i="14"/>
  <c r="H103" i="14"/>
  <c r="G103" i="14"/>
  <c r="F103" i="14"/>
  <c r="E103" i="14"/>
  <c r="D103" i="14"/>
  <c r="C103" i="14"/>
  <c r="J100" i="14"/>
  <c r="I100" i="14"/>
  <c r="H100" i="14"/>
  <c r="G100" i="14"/>
  <c r="F100" i="14"/>
  <c r="E100" i="14"/>
  <c r="D100" i="14"/>
  <c r="C100" i="14"/>
  <c r="J97" i="14"/>
  <c r="I97" i="14"/>
  <c r="H97" i="14"/>
  <c r="G97" i="14"/>
  <c r="F97" i="14"/>
  <c r="E97" i="14"/>
  <c r="D97" i="14"/>
  <c r="C97" i="14"/>
  <c r="J94" i="14"/>
  <c r="I94" i="14"/>
  <c r="H94" i="14"/>
  <c r="G94" i="14"/>
  <c r="F94" i="14"/>
  <c r="E94" i="14"/>
  <c r="D94" i="14"/>
  <c r="C94" i="14"/>
  <c r="J91" i="14"/>
  <c r="I91" i="14"/>
  <c r="H91" i="14"/>
  <c r="G91" i="14"/>
  <c r="F91" i="14"/>
  <c r="E91" i="14"/>
  <c r="D91" i="14"/>
  <c r="C91" i="14"/>
  <c r="J86" i="14"/>
  <c r="I86" i="14"/>
  <c r="H86" i="14"/>
  <c r="G86" i="14"/>
  <c r="F86" i="14"/>
  <c r="E86" i="14"/>
  <c r="D86" i="14"/>
  <c r="C86" i="14"/>
  <c r="J83" i="14"/>
  <c r="I83" i="14"/>
  <c r="H83" i="14"/>
  <c r="G83" i="14"/>
  <c r="F83" i="14"/>
  <c r="E83" i="14"/>
  <c r="D83" i="14"/>
  <c r="C83" i="14"/>
  <c r="J80" i="14"/>
  <c r="I80" i="14"/>
  <c r="H80" i="14"/>
  <c r="G80" i="14"/>
  <c r="F80" i="14"/>
  <c r="E80" i="14"/>
  <c r="D80" i="14"/>
  <c r="C80" i="14"/>
  <c r="J77" i="14"/>
  <c r="I77" i="14"/>
  <c r="H77" i="14"/>
  <c r="G77" i="14"/>
  <c r="F77" i="14"/>
  <c r="E77" i="14"/>
  <c r="D77" i="14"/>
  <c r="C77" i="14"/>
  <c r="J74" i="14"/>
  <c r="I74" i="14"/>
  <c r="H74" i="14"/>
  <c r="G74" i="14"/>
  <c r="F74" i="14"/>
  <c r="E74" i="14"/>
  <c r="D74" i="14"/>
  <c r="C74" i="14"/>
  <c r="J71" i="14"/>
  <c r="I71" i="14"/>
  <c r="H71" i="14"/>
  <c r="G71" i="14"/>
  <c r="F71" i="14"/>
  <c r="E71" i="14"/>
  <c r="D71" i="14"/>
  <c r="C71" i="14"/>
  <c r="J68" i="14"/>
  <c r="I68" i="14"/>
  <c r="H68" i="14"/>
  <c r="G68" i="14"/>
  <c r="F68" i="14"/>
  <c r="E68" i="14"/>
  <c r="D68" i="14"/>
  <c r="C68" i="14"/>
  <c r="J65" i="14"/>
  <c r="I65" i="14"/>
  <c r="H65" i="14"/>
  <c r="G65" i="14"/>
  <c r="F65" i="14"/>
  <c r="E65" i="14"/>
  <c r="D65" i="14"/>
  <c r="C65" i="14"/>
  <c r="J62" i="14"/>
  <c r="I62" i="14"/>
  <c r="H62" i="14"/>
  <c r="G62" i="14"/>
  <c r="F62" i="14"/>
  <c r="E62" i="14"/>
  <c r="D62" i="14"/>
  <c r="C62" i="14"/>
  <c r="J57" i="14"/>
  <c r="I57" i="14"/>
  <c r="H57" i="14"/>
  <c r="G57" i="14"/>
  <c r="F57" i="14"/>
  <c r="E57" i="14"/>
  <c r="D57" i="14"/>
  <c r="C57" i="14"/>
  <c r="J54" i="14"/>
  <c r="I54" i="14"/>
  <c r="H54" i="14"/>
  <c r="G54" i="14"/>
  <c r="F54" i="14"/>
  <c r="E54" i="14"/>
  <c r="D54" i="14"/>
  <c r="C54" i="14"/>
  <c r="J51" i="14"/>
  <c r="I51" i="14"/>
  <c r="H51" i="14"/>
  <c r="G51" i="14"/>
  <c r="F51" i="14"/>
  <c r="E51" i="14"/>
  <c r="D51" i="14"/>
  <c r="C51" i="14"/>
  <c r="J48" i="14"/>
  <c r="I48" i="14"/>
  <c r="H48" i="14"/>
  <c r="G48" i="14"/>
  <c r="F48" i="14"/>
  <c r="E48" i="14"/>
  <c r="D48" i="14"/>
  <c r="C48" i="14"/>
  <c r="J45" i="14"/>
  <c r="I45" i="14"/>
  <c r="H45" i="14"/>
  <c r="G45" i="14"/>
  <c r="F45" i="14"/>
  <c r="E45" i="14"/>
  <c r="D45" i="14"/>
  <c r="C45" i="14"/>
  <c r="J42" i="14"/>
  <c r="I42" i="14"/>
  <c r="H42" i="14"/>
  <c r="G42" i="14"/>
  <c r="F42" i="14"/>
  <c r="E42" i="14"/>
  <c r="D42" i="14"/>
  <c r="C42" i="14"/>
  <c r="J39" i="14"/>
  <c r="I39" i="14"/>
  <c r="H39" i="14"/>
  <c r="G39" i="14"/>
  <c r="F39" i="14"/>
  <c r="E39" i="14"/>
  <c r="D39" i="14"/>
  <c r="C39" i="14"/>
  <c r="J36" i="14"/>
  <c r="I36" i="14"/>
  <c r="H36" i="14"/>
  <c r="G36" i="14"/>
  <c r="F36" i="14"/>
  <c r="E36" i="14"/>
  <c r="D36" i="14"/>
  <c r="C36" i="14"/>
  <c r="J33" i="14"/>
  <c r="I33" i="14"/>
  <c r="H33" i="14"/>
  <c r="G33" i="14"/>
  <c r="F33" i="14"/>
  <c r="E33" i="14"/>
  <c r="D33" i="14"/>
  <c r="C33" i="14"/>
  <c r="J28" i="14"/>
  <c r="I28" i="14"/>
  <c r="H28" i="14"/>
  <c r="G28" i="14"/>
  <c r="F28" i="14"/>
  <c r="E28" i="14"/>
  <c r="D28" i="14"/>
  <c r="C28" i="14"/>
  <c r="J25" i="14"/>
  <c r="I25" i="14"/>
  <c r="H25" i="14"/>
  <c r="G25" i="14"/>
  <c r="F25" i="14"/>
  <c r="E25" i="14"/>
  <c r="D25" i="14"/>
  <c r="C25" i="14"/>
  <c r="J22" i="14"/>
  <c r="I22" i="14"/>
  <c r="H22" i="14"/>
  <c r="G22" i="14"/>
  <c r="F22" i="14"/>
  <c r="E22" i="14"/>
  <c r="D22" i="14"/>
  <c r="C22" i="14"/>
  <c r="J19" i="14"/>
  <c r="I19" i="14"/>
  <c r="H19" i="14"/>
  <c r="G19" i="14"/>
  <c r="F19" i="14"/>
  <c r="E19" i="14"/>
  <c r="D19" i="14"/>
  <c r="C19" i="14"/>
  <c r="J14" i="14"/>
  <c r="I14" i="14"/>
  <c r="H14" i="14"/>
  <c r="G14" i="14"/>
  <c r="F14" i="14"/>
  <c r="E14" i="14"/>
  <c r="D14" i="14"/>
  <c r="C14" i="14"/>
  <c r="J11" i="14"/>
  <c r="I11" i="14"/>
  <c r="H11" i="14"/>
  <c r="G11" i="14"/>
  <c r="F11" i="14"/>
  <c r="E11" i="14"/>
  <c r="D11" i="14"/>
  <c r="C11" i="14"/>
  <c r="J8" i="14"/>
  <c r="I8" i="14"/>
  <c r="H8" i="14"/>
  <c r="G8" i="14"/>
  <c r="F8" i="14"/>
  <c r="E8" i="14"/>
  <c r="D8" i="14"/>
  <c r="C8" i="14"/>
  <c r="D5" i="14"/>
  <c r="E5" i="14"/>
  <c r="F5" i="14"/>
  <c r="G5" i="14"/>
  <c r="H5" i="14"/>
  <c r="I5" i="14"/>
  <c r="J5" i="14"/>
  <c r="C5" i="14"/>
  <c r="K56" i="8"/>
  <c r="L56" i="8"/>
  <c r="M56" i="8"/>
  <c r="N56" i="8"/>
  <c r="K14" i="8"/>
  <c r="L14" i="8"/>
  <c r="M14" i="8"/>
  <c r="N14" i="8"/>
  <c r="K29" i="8"/>
  <c r="L29" i="8"/>
  <c r="M29" i="8"/>
  <c r="N29" i="8"/>
  <c r="K60" i="8"/>
  <c r="L60" i="8"/>
  <c r="M60" i="8"/>
  <c r="N60" i="8"/>
  <c r="K67" i="8"/>
  <c r="L67" i="8"/>
  <c r="M67" i="8"/>
  <c r="N67" i="8"/>
  <c r="K7" i="8"/>
  <c r="L7" i="8"/>
  <c r="M7" i="8"/>
  <c r="N7" i="8"/>
  <c r="K15" i="8"/>
  <c r="L15" i="8"/>
  <c r="M15" i="8"/>
  <c r="N15" i="8"/>
  <c r="K4" i="8"/>
  <c r="L4" i="8"/>
  <c r="M4" i="8"/>
  <c r="N4" i="8"/>
  <c r="K13" i="8"/>
  <c r="L13" i="8"/>
  <c r="M13" i="8"/>
  <c r="N13" i="8"/>
  <c r="E28" i="9"/>
  <c r="F28" i="9"/>
  <c r="G28" i="9"/>
  <c r="H28" i="9"/>
  <c r="I28" i="9"/>
  <c r="J28" i="9"/>
  <c r="D28" i="9"/>
  <c r="K22" i="9"/>
  <c r="L22" i="9"/>
  <c r="M22" i="9"/>
  <c r="N22" i="9"/>
  <c r="K6" i="9"/>
  <c r="L6" i="9"/>
  <c r="M6" i="9"/>
  <c r="N6" i="9"/>
  <c r="K17" i="9"/>
  <c r="L17" i="9"/>
  <c r="M17" i="9"/>
  <c r="N17" i="9"/>
  <c r="K19" i="9"/>
  <c r="L19" i="9"/>
  <c r="M19" i="9"/>
  <c r="N19" i="9"/>
  <c r="N24" i="9"/>
  <c r="M24" i="9"/>
  <c r="L24" i="9"/>
  <c r="K24" i="9"/>
  <c r="N27" i="9"/>
  <c r="M27" i="9"/>
  <c r="L27" i="9"/>
  <c r="K27" i="9"/>
  <c r="N5" i="9"/>
  <c r="M5" i="9"/>
  <c r="L5" i="9"/>
  <c r="K5" i="9"/>
  <c r="N8" i="9"/>
  <c r="M8" i="9"/>
  <c r="L8" i="9"/>
  <c r="K8" i="9"/>
  <c r="N21" i="9"/>
  <c r="M21" i="9"/>
  <c r="L21" i="9"/>
  <c r="K21" i="9"/>
  <c r="N18" i="9"/>
  <c r="M18" i="9"/>
  <c r="L18" i="9"/>
  <c r="K18" i="9"/>
  <c r="N25" i="9"/>
  <c r="M25" i="9"/>
  <c r="L25" i="9"/>
  <c r="K25" i="9"/>
  <c r="N20" i="9"/>
  <c r="M20" i="9"/>
  <c r="L20" i="9"/>
  <c r="K20" i="9"/>
  <c r="N16" i="9"/>
  <c r="M16" i="9"/>
  <c r="L16" i="9"/>
  <c r="K16" i="9"/>
  <c r="N7" i="9"/>
  <c r="M7" i="9"/>
  <c r="L7" i="9"/>
  <c r="K7" i="9"/>
  <c r="N15" i="9"/>
  <c r="M15" i="9"/>
  <c r="L15" i="9"/>
  <c r="K15" i="9"/>
  <c r="K54" i="8"/>
  <c r="L54" i="8"/>
  <c r="M54" i="8"/>
  <c r="N54" i="8"/>
  <c r="K68" i="8"/>
  <c r="L68" i="8"/>
  <c r="M68" i="8"/>
  <c r="N68" i="8"/>
  <c r="K70" i="8"/>
  <c r="L70" i="8"/>
  <c r="M70" i="8"/>
  <c r="N70" i="8"/>
  <c r="K57" i="8"/>
  <c r="L57" i="8"/>
  <c r="M57" i="8"/>
  <c r="N57" i="8"/>
  <c r="K55" i="8"/>
  <c r="L55" i="8"/>
  <c r="M55" i="8"/>
  <c r="N55" i="8"/>
  <c r="K5" i="8"/>
  <c r="L5" i="8"/>
  <c r="M5" i="8"/>
  <c r="N5" i="8"/>
  <c r="K52" i="8"/>
  <c r="L52" i="8"/>
  <c r="M52" i="8"/>
  <c r="N52" i="8"/>
  <c r="K63" i="8"/>
  <c r="L63" i="8"/>
  <c r="M63" i="8"/>
  <c r="N63" i="8"/>
  <c r="K32" i="8"/>
  <c r="L32" i="8"/>
  <c r="M32" i="8"/>
  <c r="N32" i="8"/>
  <c r="K21" i="8"/>
  <c r="L21" i="8"/>
  <c r="M21" i="8"/>
  <c r="N21" i="8"/>
  <c r="K69" i="8"/>
  <c r="L69" i="8"/>
  <c r="M69" i="8"/>
  <c r="N69" i="8"/>
  <c r="K17" i="8"/>
  <c r="L17" i="8"/>
  <c r="M17" i="8"/>
  <c r="N17" i="8"/>
  <c r="K6" i="8"/>
  <c r="L6" i="8"/>
  <c r="M6" i="8"/>
  <c r="N6" i="8"/>
  <c r="K27" i="8"/>
  <c r="L27" i="8"/>
  <c r="M27" i="8"/>
  <c r="N27" i="8"/>
  <c r="K38" i="8"/>
  <c r="L38" i="8"/>
  <c r="M38" i="8"/>
  <c r="N38" i="8"/>
  <c r="K30" i="8"/>
  <c r="L30" i="8"/>
  <c r="M30" i="8"/>
  <c r="N30" i="8"/>
  <c r="K26" i="8"/>
  <c r="L26" i="8"/>
  <c r="M26" i="8"/>
  <c r="N26" i="8"/>
  <c r="K47" i="8"/>
  <c r="L47" i="8"/>
  <c r="M47" i="8"/>
  <c r="N47" i="8"/>
  <c r="K48" i="8"/>
  <c r="L48" i="8"/>
  <c r="M48" i="8"/>
  <c r="N48" i="8"/>
  <c r="K18" i="8"/>
  <c r="L18" i="8"/>
  <c r="M18" i="8"/>
  <c r="N18" i="8"/>
  <c r="K35" i="8"/>
  <c r="L35" i="8"/>
  <c r="M35" i="8"/>
  <c r="N35" i="8"/>
  <c r="K28" i="8"/>
  <c r="L28" i="8"/>
  <c r="M28" i="8"/>
  <c r="N28" i="8"/>
  <c r="K44" i="8"/>
  <c r="L44" i="8"/>
  <c r="M44" i="8"/>
  <c r="N44" i="8"/>
  <c r="K42" i="8"/>
  <c r="L42" i="8"/>
  <c r="M42" i="8"/>
  <c r="N42" i="8"/>
  <c r="K23" i="8"/>
  <c r="L23" i="8"/>
  <c r="M23" i="8"/>
  <c r="N23" i="8"/>
  <c r="K34" i="8"/>
  <c r="L34" i="8"/>
  <c r="M34" i="8"/>
  <c r="N34" i="8"/>
  <c r="K49" i="8"/>
  <c r="L49" i="8"/>
  <c r="M49" i="8"/>
  <c r="N49" i="8"/>
  <c r="K20" i="8"/>
  <c r="L20" i="8"/>
  <c r="M20" i="8"/>
  <c r="N20" i="8"/>
  <c r="K28" i="9" l="1"/>
  <c r="L28" i="9"/>
  <c r="K71" i="8"/>
  <c r="M28" i="9"/>
  <c r="N28" i="9"/>
  <c r="M71" i="8"/>
  <c r="N71" i="8"/>
  <c r="L71" i="8"/>
</calcChain>
</file>

<file path=xl/sharedStrings.xml><?xml version="1.0" encoding="utf-8"?>
<sst xmlns="http://schemas.openxmlformats.org/spreadsheetml/2006/main" count="576" uniqueCount="273">
  <si>
    <t>Plaats</t>
  </si>
  <si>
    <t>Plaats competitie</t>
  </si>
  <si>
    <t>Elftal</t>
  </si>
  <si>
    <t>G</t>
  </si>
  <si>
    <t>W</t>
  </si>
  <si>
    <t>GL</t>
  </si>
  <si>
    <t>V</t>
  </si>
  <si>
    <t>P</t>
  </si>
  <si>
    <t>DPV</t>
  </si>
  <si>
    <t>DPT</t>
  </si>
  <si>
    <t>Doelsaldo</t>
  </si>
  <si>
    <t>Winst %</t>
  </si>
  <si>
    <t>Doelp. voor (p.w.)</t>
  </si>
  <si>
    <t>Doelp. tegen (p.w.)</t>
  </si>
  <si>
    <t>VDZ VR30+1 Vrij</t>
  </si>
  <si>
    <t>VDZ 6</t>
  </si>
  <si>
    <t>VDZ 3</t>
  </si>
  <si>
    <t>VDZ 5</t>
  </si>
  <si>
    <t>VDZ 7</t>
  </si>
  <si>
    <t>3+1</t>
  </si>
  <si>
    <t>VDZ MO13-1</t>
  </si>
  <si>
    <t>VDZ VR30+2 Vrij</t>
  </si>
  <si>
    <t>VDZ VR3</t>
  </si>
  <si>
    <t>VDZ VR18+1 Vrij</t>
  </si>
  <si>
    <t>VDZ VR18+2 Vrij</t>
  </si>
  <si>
    <t>VDZ 9</t>
  </si>
  <si>
    <t>4+1</t>
  </si>
  <si>
    <t>VDZ JO14-2</t>
  </si>
  <si>
    <t>4+4</t>
  </si>
  <si>
    <t>VDZ JO11-7</t>
  </si>
  <si>
    <t>VDZ VR1</t>
  </si>
  <si>
    <t>VDZ 45+1 Zat</t>
  </si>
  <si>
    <t>VDZ 4</t>
  </si>
  <si>
    <t>3+3</t>
  </si>
  <si>
    <t>VDZ JO19-5</t>
  </si>
  <si>
    <t>VDZ 8</t>
  </si>
  <si>
    <t>2+3</t>
  </si>
  <si>
    <t>VDZ JO12-1</t>
  </si>
  <si>
    <t>VDZ JO19-1</t>
  </si>
  <si>
    <t>2+8</t>
  </si>
  <si>
    <t>VDZ JO11-3</t>
  </si>
  <si>
    <t>1+8</t>
  </si>
  <si>
    <t>VDZ JO17-2</t>
  </si>
  <si>
    <t>7+1</t>
  </si>
  <si>
    <t>VDZ JO15-3</t>
  </si>
  <si>
    <t>VDZ 35+2 Vrij</t>
  </si>
  <si>
    <t>VDZ 2 Zat</t>
  </si>
  <si>
    <t>VDZ 1</t>
  </si>
  <si>
    <t>7+3</t>
  </si>
  <si>
    <t>VDZ JO13-4</t>
  </si>
  <si>
    <t>3+7</t>
  </si>
  <si>
    <t>VDZ JO12-7JM</t>
  </si>
  <si>
    <t>6+5</t>
  </si>
  <si>
    <t>VDZ JO17-1</t>
  </si>
  <si>
    <t>VDZ 35+1 Vrij</t>
  </si>
  <si>
    <t>VDZ JO16-1</t>
  </si>
  <si>
    <t>6+2</t>
  </si>
  <si>
    <t>VDZ JO12-5JM</t>
  </si>
  <si>
    <t>VDZ 35+3 Vrij</t>
  </si>
  <si>
    <t>7+2</t>
  </si>
  <si>
    <t>VDZ JO16-2</t>
  </si>
  <si>
    <t>5+3</t>
  </si>
  <si>
    <t>VDZ JO14-3</t>
  </si>
  <si>
    <t>VDZ JO14-1JM</t>
  </si>
  <si>
    <t>4+6</t>
  </si>
  <si>
    <t>VDZ JO17-3</t>
  </si>
  <si>
    <t>7+4</t>
  </si>
  <si>
    <t>VDZ MO17-1</t>
  </si>
  <si>
    <t>VDZ VR2</t>
  </si>
  <si>
    <t>5+4</t>
  </si>
  <si>
    <t>VDZ JO12-4</t>
  </si>
  <si>
    <t>5+7</t>
  </si>
  <si>
    <t>VDZ MO15-1</t>
  </si>
  <si>
    <t>VDZ JO11-4</t>
  </si>
  <si>
    <t>8+3</t>
  </si>
  <si>
    <t>VDZ JO15-2</t>
  </si>
  <si>
    <t>4+7</t>
  </si>
  <si>
    <t>VDZ JO15-1</t>
  </si>
  <si>
    <t>8+2</t>
  </si>
  <si>
    <t>VDZ JO12-3</t>
  </si>
  <si>
    <t>5+6</t>
  </si>
  <si>
    <t>VDZ JO11-6</t>
  </si>
  <si>
    <t>VDZ JO11-1</t>
  </si>
  <si>
    <t>VDZ JO19-2</t>
  </si>
  <si>
    <t>6+7</t>
  </si>
  <si>
    <t>VDZ JO19-4</t>
  </si>
  <si>
    <t>VDZ JO12-2</t>
  </si>
  <si>
    <t>8+4</t>
  </si>
  <si>
    <t>VDZ MO15-2</t>
  </si>
  <si>
    <t>VDZ JO13-3</t>
  </si>
  <si>
    <t>7+5</t>
  </si>
  <si>
    <t>VDZ JO12-6JM</t>
  </si>
  <si>
    <t>VDZ 2</t>
  </si>
  <si>
    <t>7+7</t>
  </si>
  <si>
    <t>VDZ JO11-2</t>
  </si>
  <si>
    <t>5+8</t>
  </si>
  <si>
    <t>VDZ JO19-3</t>
  </si>
  <si>
    <t>VDZ JO16-3</t>
  </si>
  <si>
    <t>VDZ JO13-1</t>
  </si>
  <si>
    <t>6+8</t>
  </si>
  <si>
    <t>VDZ MO17-2</t>
  </si>
  <si>
    <t>6+6</t>
  </si>
  <si>
    <t>VDZ JO14-4</t>
  </si>
  <si>
    <t>VDZ 18+1 Vrij</t>
  </si>
  <si>
    <t>VDZ JO17-4</t>
  </si>
  <si>
    <t>VDZ VR1 Zat</t>
  </si>
  <si>
    <t>7+8</t>
  </si>
  <si>
    <t>VDZ JO14-5</t>
  </si>
  <si>
    <t>8+7</t>
  </si>
  <si>
    <t>VDZ JO13-2JM</t>
  </si>
  <si>
    <t>VDZ 3 Zat</t>
  </si>
  <si>
    <t>7+6</t>
  </si>
  <si>
    <t>VDZ JO12-8JM</t>
  </si>
  <si>
    <t>VDZ JO11-5</t>
  </si>
  <si>
    <t>Totaal</t>
  </si>
  <si>
    <t>Om het plezier in de sport te benadrukken en niet de nadruk te leggen op de resultaten, worden bij JO10 en jonger geen uitslagen en standen meer gepubliceerd</t>
  </si>
  <si>
    <t xml:space="preserve">Doelp. voor </t>
  </si>
  <si>
    <t xml:space="preserve">Doelp. tegen </t>
  </si>
  <si>
    <t>Gem. voor p.w.</t>
  </si>
  <si>
    <t>Gem. tegen p.w.</t>
  </si>
  <si>
    <t>2025-2026 (winterstop</t>
  </si>
  <si>
    <t>2024-2025 (eindstand)</t>
  </si>
  <si>
    <t>2023-2024 (eindstand)</t>
  </si>
  <si>
    <t>2022-2023 (eindstand)</t>
  </si>
  <si>
    <t>2021-2022 (eindstand)</t>
  </si>
  <si>
    <t>2020-2021</t>
  </si>
  <si>
    <t>Geen competitie</t>
  </si>
  <si>
    <t>2019-2020 (winterstop)</t>
  </si>
  <si>
    <t>2018-2019 (eindstand)</t>
  </si>
  <si>
    <t>2017-2018 (eindstand)</t>
  </si>
  <si>
    <t>2016-2017 (eindstand)</t>
  </si>
  <si>
    <t>2015-2016 (eindstand)</t>
  </si>
  <si>
    <t>2014-2015 (eindstand)</t>
  </si>
  <si>
    <t>2013-2014 (eindstand)</t>
  </si>
  <si>
    <t>2012-2013 (eindstand)</t>
  </si>
  <si>
    <t>2011-2012 (eindstand)</t>
  </si>
  <si>
    <t>2010-2011 (eindstand)</t>
  </si>
  <si>
    <t>2009-2010 (eindstand)</t>
  </si>
  <si>
    <t>2008-2009 (eindstand)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</si>
  <si>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</si>
  <si>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</si>
  <si>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</si>
  <si>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</si>
  <si>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</si>
  <si>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</si>
  <si>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</si>
  <si>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</si>
  <si>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Bronbestanden Sportlink - 17 december 2024</t>
  </si>
  <si>
    <t>VDZ 10</t>
  </si>
  <si>
    <t>VDZ VR18+1</t>
  </si>
  <si>
    <t>VDZ VR30+1</t>
  </si>
  <si>
    <t>VDZ VR30+2</t>
  </si>
  <si>
    <t>VDZ 35+1</t>
  </si>
  <si>
    <t>VDZ 35+2</t>
  </si>
  <si>
    <t>VDZ 35+3</t>
  </si>
  <si>
    <t>VDZ 45+1</t>
  </si>
  <si>
    <t>VDZ 18+1</t>
  </si>
  <si>
    <t>Bronbestanden Sportlink - 17 december 2025</t>
  </si>
  <si>
    <t>2 VDZ JO12-1 7 4 0 3 12 43 27 0</t>
  </si>
  <si>
    <t>3 VDZ JO12-1 7 4 0 3 12 30 30 0</t>
  </si>
  <si>
    <t>6 VDZ JO12-2 6 1 0 5 3 11 47 0</t>
  </si>
  <si>
    <t>5 VDZ JO12-2 7 3 0 4 9 15 28 0</t>
  </si>
  <si>
    <t>8 VDZ JO12-3 7 0 0 7 0 8 41 0</t>
  </si>
  <si>
    <t>2 VDZ JO12-3 7 5 0 2 15 30 18 0</t>
  </si>
  <si>
    <t>5 VDZ JO12-4 6 1 1 4 4 24 40 0</t>
  </si>
  <si>
    <t>4 VDZ JO12-4 7 3 2 2 11 29 28 0</t>
  </si>
  <si>
    <t>8 VDZ JO14-1JM 11 4 2 5 14 26 21 0</t>
  </si>
  <si>
    <t>4 VDZ JO14-2 7 3 2 2 11 24 23 0</t>
  </si>
  <si>
    <t>1 VDZ JO14-2 7 5 1 1 16 41 11 0</t>
  </si>
  <si>
    <t>5 VDZ JO14-3 7 2 2 3 8 20 25 0</t>
  </si>
  <si>
    <t>3 VDZ JO14-3 7 3 1 3 10 22 16 0</t>
  </si>
  <si>
    <t>6 VDZ JO14-4 6 1 0 5 3 7 21 0</t>
  </si>
  <si>
    <t>6 VDZ JO14-4 7 1 1 5 4 16 38 0</t>
  </si>
  <si>
    <t>7 VDZ JO14-5 7 1 1 5 4 13 26 0</t>
  </si>
  <si>
    <t>8 VDZ JO14-5 7 1 0 6 3 10 31 0</t>
  </si>
  <si>
    <t>7 VDZ JO16-1 11 5 0 6 15 16 22 0</t>
  </si>
  <si>
    <t>7 VDZ JO16-2 6 1 0 5 3 9 36 0</t>
  </si>
  <si>
    <t>2 VDZ JO16-2 7 4 2 1 14 22 17 0</t>
  </si>
  <si>
    <t>5 VDZ JO16-3 7 1 4 2 7 12 17 0</t>
  </si>
  <si>
    <t>8 VDZ JO16-3 7 0 3 4 3 14 22 0</t>
  </si>
  <si>
    <t>7 VDZ JO11-1 5 0 0 5 0 10 52 0</t>
  </si>
  <si>
    <t>4 VDZ JO11-1 7 4 0 3 12 31 36 0</t>
  </si>
  <si>
    <t>7 VDZ JO11-2 7 1 2 4 5 20 33 0</t>
  </si>
  <si>
    <t>7 VDZ JO11-2 7 2 0 5 6 34 40 0</t>
  </si>
  <si>
    <t>2 VDZ JO11-3 7 6 0 1 18 46 14 0</t>
  </si>
  <si>
    <t>8 VDZ JO11-3 6 1 1 4 4 21 33 0</t>
  </si>
  <si>
    <t>5 VDZ JO11-4 7 3 1 3 10 29 40 0</t>
  </si>
  <si>
    <t>7 VDZ JO11-4 7 2 0 5 6 22 35 0</t>
  </si>
  <si>
    <t>7 VDZ JO11-5 7 1 0 6 3 6 67 0</t>
  </si>
  <si>
    <t>8 VDZ JO11-5 7 0 0 7 0 11 56 0</t>
  </si>
  <si>
    <t>5 VDZ JO11-6 7 3 0 4 9 27 41 0</t>
  </si>
  <si>
    <t>6 VDZ JO11-6 7 2 0 5 6 22 51 0</t>
  </si>
  <si>
    <t>4 VDZ JO11-7 7 5 0 2 15 32 26 0</t>
  </si>
  <si>
    <t>4 VDZ JO11-7 7 4 0 3 12 18 25 0</t>
  </si>
  <si>
    <t>10 VDZ JO13-1 10 2 1 7 7 10 33 0</t>
  </si>
  <si>
    <t>8 VDZ JO13-2JM 7 1 1 5 4 12 31 0</t>
  </si>
  <si>
    <t>7 VDZ JO13-2JM 5 0 1 4 1 4 21 0</t>
  </si>
  <si>
    <t>8 VDZ JO13-3 7 0 1 6 1 15 33 0</t>
  </si>
  <si>
    <t>3 VDZ JO13-3 6 3 1 2 10 16 13 0</t>
  </si>
  <si>
    <t>7 VDZ JO13-4 7 2 1 4 7 32 33 0</t>
  </si>
  <si>
    <t>3 VDZ JO13-4 7 5 0 2 15 24 18 0</t>
  </si>
  <si>
    <t>4 VDZ JO15-1 7 3 0 4 9 17 16 0</t>
  </si>
  <si>
    <t>7 VDZ JO15-1 7 2 0 5 6 14 23 0</t>
  </si>
  <si>
    <t>8 VDZ JO15-2 7 1 0 6 3 4 34 0</t>
  </si>
  <si>
    <t>3 VDZ JO15-2 6 3 2 1 11 21 8 0</t>
  </si>
  <si>
    <t>7 VDZ JO15-3 7 1 1 5 4 19 29 0</t>
  </si>
  <si>
    <t>1 VDZ JO15-3 7 6 1 0 19 59 14 0</t>
  </si>
  <si>
    <t>6 VDZ JO17-1 7 2 1 4 7 10 22 0</t>
  </si>
  <si>
    <t>5 VDZ JO17-1 7 4 1 2 13 17 13 0</t>
  </si>
  <si>
    <t>1 VDZ JO17-2 5 5 0 0 15 18 11 0</t>
  </si>
  <si>
    <t>8 VDZ JO17-2 7 1 2 4 5 10 18 0</t>
  </si>
  <si>
    <t>4 VDZ JO17-3 7 3 1 3 10 39 18 0</t>
  </si>
  <si>
    <t>6 VDZ JO17-3 7 2 1 4 7 22 25 0</t>
  </si>
  <si>
    <t>7 VDZ JO17-4 6 1 0 5 3 9 36 0</t>
  </si>
  <si>
    <t>3 VDZ JO19-1 7 3 2 2 11 25 17 0</t>
  </si>
  <si>
    <t>3 VDZ JO19-1 7 4 1 2 13 26 22 0</t>
  </si>
  <si>
    <t>6 VDZ JO19-2 7 2 0 5 6 9 24 0</t>
  </si>
  <si>
    <t>5 VDZ JO19-2 7 2 1 4 7 14 29 0</t>
  </si>
  <si>
    <t>5 VDZ JO19-3 7 2 1 4 7 23 26 0</t>
  </si>
  <si>
    <t>8 VDZ JO19-3 6 1 0 5 3 9 23 0</t>
  </si>
  <si>
    <t>6 VDZ JO19-4 7 3 0 4 9 15 34 0</t>
  </si>
  <si>
    <t>7 VDZ JO19-4 6 1 0 5 3 18 27 0</t>
  </si>
  <si>
    <t>3 VDZ JO19-5 7 4 1 2 13 32 15 0</t>
  </si>
  <si>
    <t>3 VDZ JO19-5 5 3 0 2 9 13 14 0</t>
  </si>
  <si>
    <t>5 VDZ 2Zat 10 5 1 4 16 21 18 0</t>
  </si>
  <si>
    <t>11 VDZ 3Zat 9 1 0 8 3 14 37 0</t>
  </si>
  <si>
    <t>3 VDZ 45+1Zat 8 5 0 3 15 53 22 0</t>
  </si>
  <si>
    <t>10 VDZ VR1Zat 6 1 0 5 3 12 40 0</t>
  </si>
  <si>
    <t>7 VDZ MO17-1 7 2 0 5 6 12 15 0</t>
  </si>
  <si>
    <t>4 VDZ MO17-1 7 3 2 2 11 11 15 0</t>
  </si>
  <si>
    <t>6 VDZ MO17-2 7 2 1 4 7 14 29 0</t>
  </si>
  <si>
    <t>8 VDZ MO17-2 7 0 1 6 1 5 35 0</t>
  </si>
  <si>
    <t>5 VDZ MO15-1 7 3 1 3 10 22 21 0</t>
  </si>
  <si>
    <t>7 VDZ MO15-1 7 2 0 5 6 14 17 0</t>
  </si>
  <si>
    <t>8 VDZ MO15-2 7 0 0 7 0 7 51 0</t>
  </si>
  <si>
    <t>4 VDZ MO15-2 7 4 0 3 12 16 13 0</t>
  </si>
  <si>
    <t>3 VDZ MO13-1 7 4 2 1 14 26 8 0</t>
  </si>
  <si>
    <t>1 VDZ MO13-1 7 6 1 0 19 34 10 0</t>
  </si>
  <si>
    <t>5 VDZ 1 10 5 1 4 16 16 14 0</t>
  </si>
  <si>
    <t>11 VDZ 2 10 2 2 6 8 9 23 0</t>
  </si>
  <si>
    <t>2 VDZ 3 7 6 0 1 18 35 7 0</t>
  </si>
  <si>
    <t>6 VDZ 4 7 4 1 2 13 19 12 0</t>
  </si>
  <si>
    <t>1 VDZ 5 9 7 1 1 22 27 11 0</t>
  </si>
  <si>
    <t>1 VDZ 6 9 8 0 1 24 42 13 0</t>
  </si>
  <si>
    <t>2 VDZ 7 8 6 1 1 19 35 19 0</t>
  </si>
  <si>
    <t>5 VDZ 8 9 5 1 3 16 37 24 0</t>
  </si>
  <si>
    <t>3 VDZ 9 9 5 3 1 18 31 12 0</t>
  </si>
  <si>
    <t>4 VDZ VR1 10 6 1 3 19 30 10 0</t>
  </si>
  <si>
    <t>10 VDZ VR2 11 4 1 6 13 18 38 0</t>
  </si>
  <si>
    <t>2 VDZ VR3 9 6 2 1 20 38 13 0</t>
  </si>
  <si>
    <t>2 VDZ VR18+1 15 11 0 4 33 51 30 0</t>
  </si>
  <si>
    <t>2 VDZ VR18+2 12 8 1 3 25 38 9 0</t>
  </si>
  <si>
    <t>1 VDZ VR30+1 12 12 0 0 36 52 1 0</t>
  </si>
  <si>
    <t>1 VDZ VR30+2 20 14 5 1 47 32 2 0</t>
  </si>
  <si>
    <t>3 VDZ 35+1 20 7 7 6 28 23 22 0</t>
  </si>
  <si>
    <t>3 VDZ 35+2 20 10 2 8 32 28 19 0</t>
  </si>
  <si>
    <t>4 VDZ 35+3 19 7 4 8 25 30 29 0</t>
  </si>
  <si>
    <t>5 VDZ 18+1 17 2 3 12 9 11 40 0</t>
  </si>
  <si>
    <t>6 VDZ JO12-5JM 7 1 1 5 4 17 47 0</t>
  </si>
  <si>
    <t>2 VDZ JO12-5JM 7 5 0 2 15 23 15 0</t>
  </si>
  <si>
    <t>7 VDZ JO12-6JM 5 0 1 4 1 11 35 0</t>
  </si>
  <si>
    <t>5 VDZ JO12-6JM 7 3 0 4 9 17 24 0</t>
  </si>
  <si>
    <t>3 VDZ JO12-7JM 6 5 0 1 15 28 11 0</t>
  </si>
  <si>
    <t>7 VDZ JO12-7JM 7 1 1 5 4 20 42 0</t>
  </si>
  <si>
    <t>7 VDZ JO12-8JM 6 0 0 6 0 5 69 0</t>
  </si>
  <si>
    <t>6 VDZ JO12-8JM 7 1 0 6 3 19 39 0</t>
  </si>
  <si>
    <t xml:space="preserve"> </t>
  </si>
  <si>
    <t>VDZ 2Zat</t>
  </si>
  <si>
    <t>VDZ 3Zat</t>
  </si>
  <si>
    <t>VDZ 45+1Zat</t>
  </si>
  <si>
    <t>VDZ VR1Zat</t>
  </si>
  <si>
    <t>VDZ VR18+2</t>
  </si>
  <si>
    <t>Opgeteld, ontdubbeld en gesorteerd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</si>
</sst>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6" fillId="2" borderId="1" xfId="0" applyFont="1" applyFill="1" applyBorder="1" applyAlignment="1">
      <alignment horizontal="center" wrapText="1"/>
    </xf>
    <xf numFmtId="10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9525</xdr:colOff>
      <xdr:row>102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A371AE81-3827-4CA0-AFEB-73C03EFC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9525</xdr:colOff>
      <xdr:row>102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F3E2542D-ADDD-4799-A116-F1D5F784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9525</xdr:colOff>
      <xdr:row>102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5E3EEE5E-9BBE-4E00-9185-850FD4B3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9525</xdr:colOff>
      <xdr:row>102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68B3426A-2AFF-4F3D-AF5F-6CB6F0E4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9525</xdr:colOff>
      <xdr:row>102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6D6C3C24-BE17-4AAE-B13B-0EBB647E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102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00D3B6BC-EAE4-4586-A427-BC238706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9525</xdr:colOff>
      <xdr:row>102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255B8048-F36D-485A-9772-7E2F9C11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9525</xdr:colOff>
      <xdr:row>102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742AADD7-8C61-46E2-A6E6-DB1FE252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102</xdr:row>
      <xdr:rowOff>0</xdr:rowOff>
    </xdr:from>
    <xdr:to>
      <xdr:col>10</xdr:col>
      <xdr:colOff>9525</xdr:colOff>
      <xdr:row>102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B21124CB-5B58-40B0-AA0B-C89E720E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102</xdr:row>
      <xdr:rowOff>0</xdr:rowOff>
    </xdr:from>
    <xdr:to>
      <xdr:col>11</xdr:col>
      <xdr:colOff>9525</xdr:colOff>
      <xdr:row>102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895D3115-6C69-4EEF-8DA7-B60C3E12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12</xdr:col>
      <xdr:colOff>9525</xdr:colOff>
      <xdr:row>102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39E7C149-2FA5-4524-B38B-0532A2AE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102</xdr:row>
      <xdr:rowOff>0</xdr:rowOff>
    </xdr:from>
    <xdr:to>
      <xdr:col>13</xdr:col>
      <xdr:colOff>9525</xdr:colOff>
      <xdr:row>102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8F6D4891-D0C5-48E0-A841-E0653EF9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102</xdr:row>
      <xdr:rowOff>0</xdr:rowOff>
    </xdr:from>
    <xdr:to>
      <xdr:col>14</xdr:col>
      <xdr:colOff>9525</xdr:colOff>
      <xdr:row>102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79C92588-F9DC-484F-B816-AB0B776D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15</xdr:col>
      <xdr:colOff>9525</xdr:colOff>
      <xdr:row>102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54FB3642-0BF7-4954-A88C-3AF680C4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16</xdr:col>
      <xdr:colOff>9525</xdr:colOff>
      <xdr:row>102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8B6937E7-DAC7-4ADE-86AB-6500496C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102</xdr:row>
      <xdr:rowOff>0</xdr:rowOff>
    </xdr:from>
    <xdr:to>
      <xdr:col>21</xdr:col>
      <xdr:colOff>9525</xdr:colOff>
      <xdr:row>102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7B6EEB9C-6BAA-46CC-9760-F53ED55C5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102</xdr:row>
      <xdr:rowOff>0</xdr:rowOff>
    </xdr:from>
    <xdr:to>
      <xdr:col>22</xdr:col>
      <xdr:colOff>9525</xdr:colOff>
      <xdr:row>102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FC4B9A33-8FE9-4D9F-9A97-BC07C0C6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102</xdr:row>
      <xdr:rowOff>0</xdr:rowOff>
    </xdr:from>
    <xdr:to>
      <xdr:col>30</xdr:col>
      <xdr:colOff>9525</xdr:colOff>
      <xdr:row>102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7219401B-772E-4DE2-9000-C18A869E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102</xdr:row>
      <xdr:rowOff>0</xdr:rowOff>
    </xdr:from>
    <xdr:to>
      <xdr:col>31</xdr:col>
      <xdr:colOff>9525</xdr:colOff>
      <xdr:row>102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007356FC-E38F-458C-922C-18DB8406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7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102</xdr:row>
      <xdr:rowOff>0</xdr:rowOff>
    </xdr:from>
    <xdr:to>
      <xdr:col>32</xdr:col>
      <xdr:colOff>9525</xdr:colOff>
      <xdr:row>102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53E6D8F7-CDC6-4756-BD75-4AE03E6E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102</xdr:row>
      <xdr:rowOff>0</xdr:rowOff>
    </xdr:from>
    <xdr:to>
      <xdr:col>34</xdr:col>
      <xdr:colOff>9525</xdr:colOff>
      <xdr:row>102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42E302BF-4E20-453F-B649-A43BD3CB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102</xdr:row>
      <xdr:rowOff>0</xdr:rowOff>
    </xdr:from>
    <xdr:to>
      <xdr:col>38</xdr:col>
      <xdr:colOff>9525</xdr:colOff>
      <xdr:row>102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E6DCCA3F-33BC-46FE-988E-16C98A26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102</xdr:row>
      <xdr:rowOff>0</xdr:rowOff>
    </xdr:from>
    <xdr:to>
      <xdr:col>39</xdr:col>
      <xdr:colOff>9525</xdr:colOff>
      <xdr:row>102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E6C0DCF3-D4D9-442B-B683-559AF0E4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102</xdr:row>
      <xdr:rowOff>0</xdr:rowOff>
    </xdr:from>
    <xdr:to>
      <xdr:col>40</xdr:col>
      <xdr:colOff>9525</xdr:colOff>
      <xdr:row>102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71B214BD-7CC6-4634-B7BD-05AA735F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0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102</xdr:row>
      <xdr:rowOff>0</xdr:rowOff>
    </xdr:from>
    <xdr:to>
      <xdr:col>46</xdr:col>
      <xdr:colOff>9525</xdr:colOff>
      <xdr:row>102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4217390-423F-485C-9F36-9865CA19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102</xdr:row>
      <xdr:rowOff>0</xdr:rowOff>
    </xdr:from>
    <xdr:to>
      <xdr:col>48</xdr:col>
      <xdr:colOff>9525</xdr:colOff>
      <xdr:row>102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364C755D-3565-4A22-8390-2A4BD0BF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0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102</xdr:row>
      <xdr:rowOff>0</xdr:rowOff>
    </xdr:from>
    <xdr:to>
      <xdr:col>49</xdr:col>
      <xdr:colOff>9525</xdr:colOff>
      <xdr:row>102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7FE764F9-6BE4-4395-B870-0A8B23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9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70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05C06A6-790C-4E31-9FA1-36567997FC63}"/>
            </a:ext>
            <a:ext uri="{147F2762-F138-4A5C-976F-8EAC2B608ADB}">
              <a16:predDERef xmlns:a16="http://schemas.microsoft.com/office/drawing/2014/main" pred="{7FE764F9-6BE4-4395-B870-0A8B23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2C1D90A8-C388-4E81-BB20-A149C032053F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C6C88FAB-9160-466A-AB90-7B5C6E884026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CB44EF01-E688-4D26-83CF-6BCFCAB27403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ACF82099-5D57-40A6-862C-25A1186FB3D0}"/>
            </a:ext>
            <a:ext uri="{147F2762-F138-4A5C-976F-8EAC2B608ADB}">
              <a16:predDERef xmlns:a16="http://schemas.microsoft.com/office/drawing/2014/main" pred="{CB44EF01-E688-4D26-83CF-6BCFCAB2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B7EAD919-962C-4B87-88B7-FC4BC72AE59C}"/>
            </a:ext>
            <a:ext uri="{147F2762-F138-4A5C-976F-8EAC2B608ADB}">
              <a16:predDERef xmlns:a16="http://schemas.microsoft.com/office/drawing/2014/main" pred="{ACF82099-5D57-40A6-862C-25A1186F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933CD2CD-9DEC-4E17-949B-DC77FEB9687A}"/>
            </a:ext>
            <a:ext uri="{147F2762-F138-4A5C-976F-8EAC2B608ADB}">
              <a16:predDERef xmlns:a16="http://schemas.microsoft.com/office/drawing/2014/main" pred="{B7EAD919-962C-4B87-88B7-FC4BC72A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AC0F07B1-E6E4-4B91-A032-B795CA3B5D6C}"/>
            </a:ext>
            <a:ext uri="{147F2762-F138-4A5C-976F-8EAC2B608ADB}">
              <a16:predDERef xmlns:a16="http://schemas.microsoft.com/office/drawing/2014/main" pred="{933CD2CD-9DEC-4E17-949B-DC77FEB9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4AE8AC4C-129D-443D-B0D0-20FCE821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9D637FAF-AB46-4BE0-A5E0-2BF89AE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84D371AD-9E7D-44E5-A864-98F846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0" name="Picture 2" descr="RANDOM=18987529387074">
          <a:extLst>
            <a:ext uri="{FF2B5EF4-FFF2-40B4-BE49-F238E27FC236}">
              <a16:creationId xmlns:a16="http://schemas.microsoft.com/office/drawing/2014/main" id="{B9ACA123-6446-4B95-9C41-52EBD5DF3033}"/>
            </a:ext>
            <a:ext uri="{147F2762-F138-4A5C-976F-8EAC2B608ADB}">
              <a16:predDERef xmlns:a16="http://schemas.microsoft.com/office/drawing/2014/main" pred="{84D371AD-9E7D-44E5-A864-98F846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1" name="Picture 3" descr="RANDOM=18987529387074">
          <a:extLst>
            <a:ext uri="{FF2B5EF4-FFF2-40B4-BE49-F238E27FC236}">
              <a16:creationId xmlns:a16="http://schemas.microsoft.com/office/drawing/2014/main" id="{0727DD37-22DE-4CCA-836A-3D6B5C593806}"/>
            </a:ext>
            <a:ext uri="{147F2762-F138-4A5C-976F-8EAC2B608ADB}">
              <a16:predDERef xmlns:a16="http://schemas.microsoft.com/office/drawing/2014/main" pred="{B9ACA123-6446-4B95-9C41-52EBD5DF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2" name="Picture 4" descr="RANDOM=18987529387074">
          <a:extLst>
            <a:ext uri="{FF2B5EF4-FFF2-40B4-BE49-F238E27FC236}">
              <a16:creationId xmlns:a16="http://schemas.microsoft.com/office/drawing/2014/main" id="{F9E5153A-0F1A-49FB-B478-04B599330E88}"/>
            </a:ext>
            <a:ext uri="{147F2762-F138-4A5C-976F-8EAC2B608ADB}">
              <a16:predDERef xmlns:a16="http://schemas.microsoft.com/office/drawing/2014/main" pred="{0727DD37-22DE-4CCA-836A-3D6B5C59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3" name="Picture 2" descr="RANDOM=18987529387074">
          <a:extLst>
            <a:ext uri="{FF2B5EF4-FFF2-40B4-BE49-F238E27FC236}">
              <a16:creationId xmlns:a16="http://schemas.microsoft.com/office/drawing/2014/main" id="{F73FEDDD-2967-476E-98FB-EB0C8AAE27E2}"/>
            </a:ext>
            <a:ext uri="{147F2762-F138-4A5C-976F-8EAC2B608ADB}">
              <a16:predDERef xmlns:a16="http://schemas.microsoft.com/office/drawing/2014/main" pred="{F9E5153A-0F1A-49FB-B478-04B59933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4" name="Picture 3" descr="RANDOM=18987529387074">
          <a:extLst>
            <a:ext uri="{FF2B5EF4-FFF2-40B4-BE49-F238E27FC236}">
              <a16:creationId xmlns:a16="http://schemas.microsoft.com/office/drawing/2014/main" id="{06F92E13-A2A1-41AF-87D5-1CD6AD20ACE8}"/>
            </a:ext>
            <a:ext uri="{147F2762-F138-4A5C-976F-8EAC2B608ADB}">
              <a16:predDERef xmlns:a16="http://schemas.microsoft.com/office/drawing/2014/main" pred="{F73FEDDD-2967-476E-98FB-EB0C8AAE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5" name="Picture 4" descr="RANDOM=18987529387074">
          <a:extLst>
            <a:ext uri="{FF2B5EF4-FFF2-40B4-BE49-F238E27FC236}">
              <a16:creationId xmlns:a16="http://schemas.microsoft.com/office/drawing/2014/main" id="{030B1749-38F0-424B-891C-9C58E7568CAD}"/>
            </a:ext>
            <a:ext uri="{147F2762-F138-4A5C-976F-8EAC2B608ADB}">
              <a16:predDERef xmlns:a16="http://schemas.microsoft.com/office/drawing/2014/main" pred="{06F92E13-A2A1-41AF-87D5-1CD6AD20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6" name="Picture 2" descr="RANDOM=18987529387074">
          <a:extLst>
            <a:ext uri="{FF2B5EF4-FFF2-40B4-BE49-F238E27FC236}">
              <a16:creationId xmlns:a16="http://schemas.microsoft.com/office/drawing/2014/main" id="{72E66408-7531-4C80-9B43-95586D5F9E48}"/>
            </a:ext>
            <a:ext uri="{147F2762-F138-4A5C-976F-8EAC2B608ADB}">
              <a16:predDERef xmlns:a16="http://schemas.microsoft.com/office/drawing/2014/main" pred="{030B1749-38F0-424B-891C-9C58E756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7" name="Picture 3" descr="RANDOM=18987529387074">
          <a:extLst>
            <a:ext uri="{FF2B5EF4-FFF2-40B4-BE49-F238E27FC236}">
              <a16:creationId xmlns:a16="http://schemas.microsoft.com/office/drawing/2014/main" id="{EB01632E-DEFB-4948-9863-C757C6E618DE}"/>
            </a:ext>
            <a:ext uri="{147F2762-F138-4A5C-976F-8EAC2B608ADB}">
              <a16:predDERef xmlns:a16="http://schemas.microsoft.com/office/drawing/2014/main" pred="{72E66408-7531-4C80-9B43-95586D5F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8" name="Picture 4" descr="RANDOM=18987529387074">
          <a:extLst>
            <a:ext uri="{FF2B5EF4-FFF2-40B4-BE49-F238E27FC236}">
              <a16:creationId xmlns:a16="http://schemas.microsoft.com/office/drawing/2014/main" id="{F1A5B6DE-2ECA-42A5-AE64-FD3F267A29BF}"/>
            </a:ext>
            <a:ext uri="{147F2762-F138-4A5C-976F-8EAC2B608ADB}">
              <a16:predDERef xmlns:a16="http://schemas.microsoft.com/office/drawing/2014/main" pred="{EB01632E-DEFB-4948-9863-C757C6E6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49" name="Picture 2" descr="RANDOM=18987529387074">
          <a:extLst>
            <a:ext uri="{FF2B5EF4-FFF2-40B4-BE49-F238E27FC236}">
              <a16:creationId xmlns:a16="http://schemas.microsoft.com/office/drawing/2014/main" id="{B18CD017-D144-4C68-A709-D827B0610C8A}"/>
            </a:ext>
            <a:ext uri="{147F2762-F138-4A5C-976F-8EAC2B608ADB}">
              <a16:predDERef xmlns:a16="http://schemas.microsoft.com/office/drawing/2014/main" pred="{F1A5B6DE-2ECA-42A5-AE64-FD3F267A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50" name="Picture 3" descr="RANDOM=18987529387074">
          <a:extLst>
            <a:ext uri="{FF2B5EF4-FFF2-40B4-BE49-F238E27FC236}">
              <a16:creationId xmlns:a16="http://schemas.microsoft.com/office/drawing/2014/main" id="{962F2BD3-76C3-4D40-B97E-96B646ACAB75}"/>
            </a:ext>
            <a:ext uri="{147F2762-F138-4A5C-976F-8EAC2B608ADB}">
              <a16:predDERef xmlns:a16="http://schemas.microsoft.com/office/drawing/2014/main" pred="{B18CD017-D144-4C68-A709-D827B061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51" name="Picture 4" descr="RANDOM=18987529387074">
          <a:extLst>
            <a:ext uri="{FF2B5EF4-FFF2-40B4-BE49-F238E27FC236}">
              <a16:creationId xmlns:a16="http://schemas.microsoft.com/office/drawing/2014/main" id="{F4243A89-BDCC-4753-B6A9-6A088B4B6126}"/>
            </a:ext>
            <a:ext uri="{147F2762-F138-4A5C-976F-8EAC2B608ADB}">
              <a16:predDERef xmlns:a16="http://schemas.microsoft.com/office/drawing/2014/main" pred="{962F2BD3-76C3-4D40-B97E-96B646AC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2" name="Picture 2" descr="RANDOM=18987529387074">
          <a:extLst>
            <a:ext uri="{FF2B5EF4-FFF2-40B4-BE49-F238E27FC236}">
              <a16:creationId xmlns:a16="http://schemas.microsoft.com/office/drawing/2014/main" id="{BE76446D-800B-4F3B-A10A-C989B78E3BB5}"/>
            </a:ext>
            <a:ext uri="{147F2762-F138-4A5C-976F-8EAC2B608ADB}">
              <a16:predDERef xmlns:a16="http://schemas.microsoft.com/office/drawing/2014/main" pred="{F4243A89-BDCC-4753-B6A9-6A088B4B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3" name="Picture 3" descr="RANDOM=18987529387074">
          <a:extLst>
            <a:ext uri="{FF2B5EF4-FFF2-40B4-BE49-F238E27FC236}">
              <a16:creationId xmlns:a16="http://schemas.microsoft.com/office/drawing/2014/main" id="{1BB6CA6E-D08D-4064-908E-1B4916E9F2CB}"/>
            </a:ext>
            <a:ext uri="{147F2762-F138-4A5C-976F-8EAC2B608ADB}">
              <a16:predDERef xmlns:a16="http://schemas.microsoft.com/office/drawing/2014/main" pred="{BE76446D-800B-4F3B-A10A-C989B78E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4" name="Picture 4" descr="RANDOM=18987529387074">
          <a:extLst>
            <a:ext uri="{FF2B5EF4-FFF2-40B4-BE49-F238E27FC236}">
              <a16:creationId xmlns:a16="http://schemas.microsoft.com/office/drawing/2014/main" id="{D4CEA099-633B-40DD-9E8E-A5DF11A22617}"/>
            </a:ext>
            <a:ext uri="{147F2762-F138-4A5C-976F-8EAC2B608ADB}">
              <a16:predDERef xmlns:a16="http://schemas.microsoft.com/office/drawing/2014/main" pred="{1BB6CA6E-D08D-4064-908E-1B4916E9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5" name="Picture 2" descr="RANDOM=18987529387074">
          <a:extLst>
            <a:ext uri="{FF2B5EF4-FFF2-40B4-BE49-F238E27FC236}">
              <a16:creationId xmlns:a16="http://schemas.microsoft.com/office/drawing/2014/main" id="{50CF1F48-08F4-4747-9452-7F6CB7EE5F99}"/>
            </a:ext>
            <a:ext uri="{147F2762-F138-4A5C-976F-8EAC2B608ADB}">
              <a16:predDERef xmlns:a16="http://schemas.microsoft.com/office/drawing/2014/main" pred="{D4CEA099-633B-40DD-9E8E-A5DF11A2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6" name="Picture 3" descr="RANDOM=18987529387074">
          <a:extLst>
            <a:ext uri="{FF2B5EF4-FFF2-40B4-BE49-F238E27FC236}">
              <a16:creationId xmlns:a16="http://schemas.microsoft.com/office/drawing/2014/main" id="{C6FC6E60-AE25-4BA3-87EF-F1E15811C52E}"/>
            </a:ext>
            <a:ext uri="{147F2762-F138-4A5C-976F-8EAC2B608ADB}">
              <a16:predDERef xmlns:a16="http://schemas.microsoft.com/office/drawing/2014/main" pred="{50CF1F48-08F4-4747-9452-7F6CB7EE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7" name="Picture 4" descr="RANDOM=18987529387074">
          <a:extLst>
            <a:ext uri="{FF2B5EF4-FFF2-40B4-BE49-F238E27FC236}">
              <a16:creationId xmlns:a16="http://schemas.microsoft.com/office/drawing/2014/main" id="{C858C38D-D76A-4E81-862A-68944C732481}"/>
            </a:ext>
            <a:ext uri="{147F2762-F138-4A5C-976F-8EAC2B608ADB}">
              <a16:predDERef xmlns:a16="http://schemas.microsoft.com/office/drawing/2014/main" pred="{C6FC6E60-AE25-4BA3-87EF-F1E15811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58" name="Picture 2" descr="RANDOM=18987529387074">
          <a:extLst>
            <a:ext uri="{FF2B5EF4-FFF2-40B4-BE49-F238E27FC236}">
              <a16:creationId xmlns:a16="http://schemas.microsoft.com/office/drawing/2014/main" id="{8B55E192-39E4-417D-9AFD-388696EF93C5}"/>
            </a:ext>
            <a:ext uri="{147F2762-F138-4A5C-976F-8EAC2B608ADB}">
              <a16:predDERef xmlns:a16="http://schemas.microsoft.com/office/drawing/2014/main" pred="{C858C38D-D76A-4E81-862A-68944C73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59" name="Picture 3" descr="RANDOM=18987529387074">
          <a:extLst>
            <a:ext uri="{FF2B5EF4-FFF2-40B4-BE49-F238E27FC236}">
              <a16:creationId xmlns:a16="http://schemas.microsoft.com/office/drawing/2014/main" id="{5A075B5C-0E77-4579-B2A8-9D475677882F}"/>
            </a:ext>
            <a:ext uri="{147F2762-F138-4A5C-976F-8EAC2B608ADB}">
              <a16:predDERef xmlns:a16="http://schemas.microsoft.com/office/drawing/2014/main" pred="{8B55E192-39E4-417D-9AFD-388696EF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60" name="Picture 4" descr="RANDOM=18987529387074">
          <a:extLst>
            <a:ext uri="{FF2B5EF4-FFF2-40B4-BE49-F238E27FC236}">
              <a16:creationId xmlns:a16="http://schemas.microsoft.com/office/drawing/2014/main" id="{34FEE6D6-F7E9-4282-B5FB-70F360B983B5}"/>
            </a:ext>
            <a:ext uri="{147F2762-F138-4A5C-976F-8EAC2B608ADB}">
              <a16:predDERef xmlns:a16="http://schemas.microsoft.com/office/drawing/2014/main" pred="{5A075B5C-0E77-4579-B2A8-9D475677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84E7FFB5-8CEA-4B97-977F-6CEDF49E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0EC88874-1FED-4380-9773-8421CD79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E3D5AAA2-3F04-475A-A07E-C2B6F893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9513C933-F04E-4BB9-AEEB-EECD0280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E1F72AD2-D51F-4ADC-B9E6-D23DFF7D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DD193A9E-68B7-4670-9B7B-9510DE1F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ACC56BF2-39BA-4403-9862-8AC75B3E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F9195B7-BF8E-43EA-B185-79D5E6F7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DD6B4719-443A-49B0-9122-05361FE2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1F7F1A60-6EAD-49B2-BF36-4369BC2C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D677865B-E05A-439D-9667-FF2FA35A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E95C59E9-7041-49EA-B7B9-5C074393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D6384501-9D00-4ADE-97F3-65E3BD10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3B34D6F4-4339-4E3F-89CF-B6C4DCB5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B2A9B112-2312-4AEF-AB0F-811BFE9E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7A8E30CA-AB0D-4D06-B2DB-53ED016A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CC338E36-74CB-4672-A531-D92DE699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A4F50460-B5D5-42F9-9928-849B51D6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31D975EE-1F1D-4662-9A4C-09100ADC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927AA338-74F4-4F10-A65C-8C4343EE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5EFD2F-AFB7-41BD-86CC-1D8FBD89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2E11D232-6602-4A75-B737-EE138420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2EC0ECDC-8030-49E2-8972-C456EEDD6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15BB9A76-DC1B-428E-9797-6676BEE5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0309A2B-ED0A-4BFA-81A0-87A68509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9927E923-5C97-4E2E-AAF3-C0244B45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B5036AAE-3913-42E2-916F-98A98023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1C2AB2C9-BF29-4D55-9F42-CC6DED99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0FCCEC3E-548A-4220-826A-27BCF7D7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06E098B3-FEDE-4C32-A0D6-2DE77B45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1B4B0A50-90BA-4BEF-A2A7-98F57F22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7BF535F0-7FB5-427B-9B74-3A0921EF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A4469081-350F-4367-A175-9E7C5A8E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2AE2E797-6A3C-4E64-9F6D-17D1D6657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937EFD50-2E0B-4EC8-A3A0-80C39817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84981E61-7BE1-44B9-B8D5-A670040C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3D9D4800-A098-441D-A47E-B09A9938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14429602-A2DF-4E27-865D-75B52D24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0022EF0E-B5AA-4E76-BCE5-DA379E82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D15EFC78-3067-4B1E-A6F3-7C160C1B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296B166E-08EE-4785-9753-C1F5EF6E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6794525C-C78C-47E6-9790-869D9FFE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CA84385C-9E66-40FD-A533-D14EC695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484CF182-1236-4F12-B1AA-0E3F0C037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C0197FBE-C6D6-4035-91FE-9EDBDD74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C7F85D31-F41B-4624-8D7C-E7E8AE24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481727E3-081E-49C6-8699-F8082DA3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D139C319-D3A3-4E1D-A27D-D10A81C4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B5FA7704-B1C1-4013-A390-A5CD519C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E656A051-439B-4F78-87E0-C62C85BE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780AFD5D-768E-4871-8B87-3F3604FD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A77C382C-80B7-48C4-B221-56F5788A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0881CC68-38C3-4EA1-AA6F-BAEF6580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DAF963F3-2CD5-41B9-871E-70A48563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73933E69-B391-4D25-86CF-EF33E2AC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A490E939-860A-454B-BC4D-93B5CBC0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90202344-4D5A-4A6F-8DF3-0ACAAFC0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7162DBCB-EE43-4EC3-80C1-9911C879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940D2E9C-3579-4519-96F9-72A9B8DD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CC59C340-3D57-49D6-A203-3C5F8AF5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7CF1D182-DF78-4BB9-B1BE-28701883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2C773E8D-6278-4870-801F-B932BA2C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66316724-5D05-46A2-BCF2-7232CD49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BD974021-E142-403F-B4F3-3F8DE4FC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938CCF7F-841D-47C3-910B-97E0C7D5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F14169AB-5CED-405C-BE25-9CFAC418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CC6647B5-F87E-4063-804C-81C40F6B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DD41E25E-2072-49A6-AECD-7E058292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565367AD-D4D0-4FC0-8EA9-1A6CE6CD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227E5FEB-0010-4ACA-B62C-EFC1106A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012520E3-B7C0-494C-B3CB-583AC5DB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96429CBE-1193-41A4-A887-0E1D040C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21C06C8A-703A-4629-B77D-D8F9B6B0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35ACA319-5FAF-43EA-BDDF-676D06DC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4D59F288-BD79-423D-B26F-18F45E38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5077A5AD-5723-42A7-B649-745D68EF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6EE0239B-3F5B-4227-B375-E82F6ED1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9D8E3D84-684E-4211-9C96-BD078B75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80" name="Picture 2" descr="RANDOM=18987529387074">
          <a:extLst>
            <a:ext uri="{FF2B5EF4-FFF2-40B4-BE49-F238E27FC236}">
              <a16:creationId xmlns:a16="http://schemas.microsoft.com/office/drawing/2014/main" id="{C7C6191D-EEB7-4C80-9EE6-F6F5D66C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81" name="Picture 3" descr="RANDOM=18987529387074">
          <a:extLst>
            <a:ext uri="{FF2B5EF4-FFF2-40B4-BE49-F238E27FC236}">
              <a16:creationId xmlns:a16="http://schemas.microsoft.com/office/drawing/2014/main" id="{71F848A3-7C64-4671-967F-9CDB47BD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82" name="Picture 4" descr="RANDOM=18987529387074">
          <a:extLst>
            <a:ext uri="{FF2B5EF4-FFF2-40B4-BE49-F238E27FC236}">
              <a16:creationId xmlns:a16="http://schemas.microsoft.com/office/drawing/2014/main" id="{56FAAD8D-8921-4376-95D4-70850C14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83" name="Picture 2" descr="RANDOM=18987529387074">
          <a:extLst>
            <a:ext uri="{FF2B5EF4-FFF2-40B4-BE49-F238E27FC236}">
              <a16:creationId xmlns:a16="http://schemas.microsoft.com/office/drawing/2014/main" id="{2DAF05C2-9068-4926-BAD7-758FCA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84" name="Picture 3" descr="RANDOM=18987529387074">
          <a:extLst>
            <a:ext uri="{FF2B5EF4-FFF2-40B4-BE49-F238E27FC236}">
              <a16:creationId xmlns:a16="http://schemas.microsoft.com/office/drawing/2014/main" id="{8C6095F7-7A58-46FF-9EB3-9642E188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85" name="Picture 4" descr="RANDOM=18987529387074">
          <a:extLst>
            <a:ext uri="{FF2B5EF4-FFF2-40B4-BE49-F238E27FC236}">
              <a16:creationId xmlns:a16="http://schemas.microsoft.com/office/drawing/2014/main" id="{B602BFEB-2EE2-4CC8-80B7-3165D521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86" name="Picture 2" descr="RANDOM=18987529387074">
          <a:extLst>
            <a:ext uri="{FF2B5EF4-FFF2-40B4-BE49-F238E27FC236}">
              <a16:creationId xmlns:a16="http://schemas.microsoft.com/office/drawing/2014/main" id="{FF264428-B50F-4C82-A0F5-E33461F4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87" name="Picture 3" descr="RANDOM=18987529387074">
          <a:extLst>
            <a:ext uri="{FF2B5EF4-FFF2-40B4-BE49-F238E27FC236}">
              <a16:creationId xmlns:a16="http://schemas.microsoft.com/office/drawing/2014/main" id="{6A47966E-7B4A-4626-8B8A-775C165FF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88" name="Picture 4" descr="RANDOM=18987529387074">
          <a:extLst>
            <a:ext uri="{FF2B5EF4-FFF2-40B4-BE49-F238E27FC236}">
              <a16:creationId xmlns:a16="http://schemas.microsoft.com/office/drawing/2014/main" id="{93F6CAAE-BBC5-4E67-90FB-7FA1133B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89" name="Picture 2" descr="RANDOM=18987529387074">
          <a:extLst>
            <a:ext uri="{FF2B5EF4-FFF2-40B4-BE49-F238E27FC236}">
              <a16:creationId xmlns:a16="http://schemas.microsoft.com/office/drawing/2014/main" id="{3CBAEA80-F2E9-4D7E-A6C5-17FF6594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90" name="Picture 3" descr="RANDOM=18987529387074">
          <a:extLst>
            <a:ext uri="{FF2B5EF4-FFF2-40B4-BE49-F238E27FC236}">
              <a16:creationId xmlns:a16="http://schemas.microsoft.com/office/drawing/2014/main" id="{3279D618-6E6A-4408-84E4-F2BB7D37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91" name="Picture 4" descr="RANDOM=18987529387074">
          <a:extLst>
            <a:ext uri="{FF2B5EF4-FFF2-40B4-BE49-F238E27FC236}">
              <a16:creationId xmlns:a16="http://schemas.microsoft.com/office/drawing/2014/main" id="{EAF85E3C-CB40-4CF0-AEF6-5324B181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92" name="Picture 2" descr="RANDOM=18987529387074">
          <a:extLst>
            <a:ext uri="{FF2B5EF4-FFF2-40B4-BE49-F238E27FC236}">
              <a16:creationId xmlns:a16="http://schemas.microsoft.com/office/drawing/2014/main" id="{6CFB483D-F992-415B-A3EA-26E9D1DE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93" name="Picture 3" descr="RANDOM=18987529387074">
          <a:extLst>
            <a:ext uri="{FF2B5EF4-FFF2-40B4-BE49-F238E27FC236}">
              <a16:creationId xmlns:a16="http://schemas.microsoft.com/office/drawing/2014/main" id="{A97206F3-E1F3-4FE7-982C-28D05111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94" name="Picture 4" descr="RANDOM=18987529387074">
          <a:extLst>
            <a:ext uri="{FF2B5EF4-FFF2-40B4-BE49-F238E27FC236}">
              <a16:creationId xmlns:a16="http://schemas.microsoft.com/office/drawing/2014/main" id="{93B75C87-5C70-4DE6-9AE4-31A2865D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95" name="Picture 2" descr="RANDOM=18987529387074">
          <a:extLst>
            <a:ext uri="{FF2B5EF4-FFF2-40B4-BE49-F238E27FC236}">
              <a16:creationId xmlns:a16="http://schemas.microsoft.com/office/drawing/2014/main" id="{2130BDF7-ED07-4F68-94C8-317534E8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96" name="Picture 3" descr="RANDOM=18987529387074">
          <a:extLst>
            <a:ext uri="{FF2B5EF4-FFF2-40B4-BE49-F238E27FC236}">
              <a16:creationId xmlns:a16="http://schemas.microsoft.com/office/drawing/2014/main" id="{9F8C21EF-5A6D-49D3-8770-1A3F6DB7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97" name="Picture 4" descr="RANDOM=18987529387074">
          <a:extLst>
            <a:ext uri="{FF2B5EF4-FFF2-40B4-BE49-F238E27FC236}">
              <a16:creationId xmlns:a16="http://schemas.microsoft.com/office/drawing/2014/main" id="{10A58039-D966-4A74-8745-4912D2A9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9525" cy="9525"/>
    <xdr:pic>
      <xdr:nvPicPr>
        <xdr:cNvPr id="98" name="Picture 2" descr="RANDOM=18987529387074">
          <a:extLst>
            <a:ext uri="{FF2B5EF4-FFF2-40B4-BE49-F238E27FC236}">
              <a16:creationId xmlns:a16="http://schemas.microsoft.com/office/drawing/2014/main" id="{035DBD31-AC3D-4C8D-98D4-2F9F6B4B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9525" cy="9525"/>
    <xdr:pic>
      <xdr:nvPicPr>
        <xdr:cNvPr id="99" name="Picture 3" descr="RANDOM=18987529387074">
          <a:extLst>
            <a:ext uri="{FF2B5EF4-FFF2-40B4-BE49-F238E27FC236}">
              <a16:creationId xmlns:a16="http://schemas.microsoft.com/office/drawing/2014/main" id="{912D7568-EA6A-4332-ABB3-E6CCB245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9525" cy="9525"/>
    <xdr:pic>
      <xdr:nvPicPr>
        <xdr:cNvPr id="100" name="Picture 4" descr="RANDOM=18987529387074">
          <a:extLst>
            <a:ext uri="{FF2B5EF4-FFF2-40B4-BE49-F238E27FC236}">
              <a16:creationId xmlns:a16="http://schemas.microsoft.com/office/drawing/2014/main" id="{0045F8B4-01FC-480E-9B48-72A1F3215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8D04-6814-4471-A795-7E2B04F18354}">
  <dimension ref="A2:U223"/>
  <sheetViews>
    <sheetView tabSelected="1" workbookViewId="0"/>
  </sheetViews>
  <sheetFormatPr defaultRowHeight="15" x14ac:dyDescent="0.25"/>
  <cols>
    <col min="1" max="1" width="9.140625" style="3"/>
    <col min="2" max="2" width="11.5703125" style="3" customWidth="1"/>
    <col min="3" max="3" width="22.5703125" style="39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27" customFormat="1" ht="30" x14ac:dyDescent="0.25">
      <c r="A2" s="13" t="s">
        <v>0</v>
      </c>
      <c r="B2" s="13" t="s">
        <v>1</v>
      </c>
      <c r="C2" s="36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4" t="s">
        <v>11</v>
      </c>
      <c r="M2" s="15" t="s">
        <v>12</v>
      </c>
      <c r="N2" s="15" t="s">
        <v>13</v>
      </c>
    </row>
    <row r="3" spans="1:14" x14ac:dyDescent="0.25">
      <c r="A3" s="2">
        <v>1</v>
      </c>
      <c r="B3" s="2">
        <v>1</v>
      </c>
      <c r="C3" s="37" t="s">
        <v>14</v>
      </c>
      <c r="D3" s="2">
        <v>12</v>
      </c>
      <c r="E3" s="2">
        <v>12</v>
      </c>
      <c r="F3" s="2">
        <v>0</v>
      </c>
      <c r="G3" s="2">
        <v>0</v>
      </c>
      <c r="H3" s="2">
        <v>36</v>
      </c>
      <c r="I3" s="2">
        <v>52</v>
      </c>
      <c r="J3" s="2">
        <v>1</v>
      </c>
      <c r="K3" s="17">
        <f t="shared" ref="K3:K34" si="0">I3-J3</f>
        <v>51</v>
      </c>
      <c r="L3" s="5">
        <f t="shared" ref="L3:L34" si="1">H3/(D3*3)</f>
        <v>1</v>
      </c>
      <c r="M3" s="18">
        <f t="shared" ref="M3:M34" si="2">I3/D3</f>
        <v>4.333333333333333</v>
      </c>
      <c r="N3" s="18">
        <f t="shared" ref="N3:N34" si="3">J3/D3</f>
        <v>8.3333333333333329E-2</v>
      </c>
    </row>
    <row r="4" spans="1:14" x14ac:dyDescent="0.25">
      <c r="A4" s="2">
        <v>2</v>
      </c>
      <c r="B4" s="2">
        <v>1</v>
      </c>
      <c r="C4" s="37" t="s">
        <v>15</v>
      </c>
      <c r="D4" s="2">
        <v>9</v>
      </c>
      <c r="E4" s="2">
        <v>8</v>
      </c>
      <c r="F4" s="2">
        <v>0</v>
      </c>
      <c r="G4" s="2">
        <v>1</v>
      </c>
      <c r="H4" s="2">
        <v>24</v>
      </c>
      <c r="I4" s="2">
        <v>42</v>
      </c>
      <c r="J4" s="2">
        <v>13</v>
      </c>
      <c r="K4" s="17">
        <f t="shared" si="0"/>
        <v>29</v>
      </c>
      <c r="L4" s="5">
        <f t="shared" si="1"/>
        <v>0.88888888888888884</v>
      </c>
      <c r="M4" s="18">
        <f t="shared" si="2"/>
        <v>4.666666666666667</v>
      </c>
      <c r="N4" s="18">
        <f t="shared" si="3"/>
        <v>1.4444444444444444</v>
      </c>
    </row>
    <row r="5" spans="1:14" x14ac:dyDescent="0.25">
      <c r="A5" s="2">
        <v>3</v>
      </c>
      <c r="B5" s="2">
        <v>2</v>
      </c>
      <c r="C5" s="37" t="s">
        <v>16</v>
      </c>
      <c r="D5" s="2">
        <v>7</v>
      </c>
      <c r="E5" s="2">
        <v>6</v>
      </c>
      <c r="F5" s="2">
        <v>0</v>
      </c>
      <c r="G5" s="2">
        <v>1</v>
      </c>
      <c r="H5" s="2">
        <v>18</v>
      </c>
      <c r="I5" s="2">
        <v>35</v>
      </c>
      <c r="J5" s="2">
        <v>7</v>
      </c>
      <c r="K5" s="17">
        <f t="shared" si="0"/>
        <v>28</v>
      </c>
      <c r="L5" s="5">
        <f t="shared" si="1"/>
        <v>0.8571428571428571</v>
      </c>
      <c r="M5" s="18">
        <f t="shared" si="2"/>
        <v>5</v>
      </c>
      <c r="N5" s="18">
        <f t="shared" si="3"/>
        <v>1</v>
      </c>
    </row>
    <row r="6" spans="1:14" x14ac:dyDescent="0.25">
      <c r="A6" s="2">
        <v>4</v>
      </c>
      <c r="B6" s="2">
        <v>1</v>
      </c>
      <c r="C6" s="37" t="s">
        <v>17</v>
      </c>
      <c r="D6" s="2">
        <v>9</v>
      </c>
      <c r="E6" s="2">
        <v>7</v>
      </c>
      <c r="F6" s="2">
        <v>1</v>
      </c>
      <c r="G6" s="2">
        <v>1</v>
      </c>
      <c r="H6" s="2">
        <v>22</v>
      </c>
      <c r="I6" s="2">
        <v>27</v>
      </c>
      <c r="J6" s="2">
        <v>11</v>
      </c>
      <c r="K6" s="17">
        <f t="shared" si="0"/>
        <v>16</v>
      </c>
      <c r="L6" s="5">
        <f t="shared" si="1"/>
        <v>0.81481481481481477</v>
      </c>
      <c r="M6" s="18">
        <f t="shared" si="2"/>
        <v>3</v>
      </c>
      <c r="N6" s="18">
        <f t="shared" si="3"/>
        <v>1.2222222222222223</v>
      </c>
    </row>
    <row r="7" spans="1:14" x14ac:dyDescent="0.25">
      <c r="A7" s="2">
        <v>5</v>
      </c>
      <c r="B7" s="2">
        <v>2</v>
      </c>
      <c r="C7" s="37" t="s">
        <v>18</v>
      </c>
      <c r="D7" s="2">
        <v>8</v>
      </c>
      <c r="E7" s="2">
        <v>6</v>
      </c>
      <c r="F7" s="2">
        <v>1</v>
      </c>
      <c r="G7" s="2">
        <v>1</v>
      </c>
      <c r="H7" s="2">
        <v>19</v>
      </c>
      <c r="I7" s="2">
        <v>35</v>
      </c>
      <c r="J7" s="2">
        <v>19</v>
      </c>
      <c r="K7" s="17">
        <f t="shared" si="0"/>
        <v>16</v>
      </c>
      <c r="L7" s="5">
        <f t="shared" si="1"/>
        <v>0.79166666666666663</v>
      </c>
      <c r="M7" s="18">
        <f t="shared" si="2"/>
        <v>4.375</v>
      </c>
      <c r="N7" s="18">
        <f t="shared" si="3"/>
        <v>2.375</v>
      </c>
    </row>
    <row r="8" spans="1:14" x14ac:dyDescent="0.25">
      <c r="A8" s="2">
        <v>6</v>
      </c>
      <c r="B8" s="2" t="s">
        <v>19</v>
      </c>
      <c r="C8" s="37" t="s">
        <v>20</v>
      </c>
      <c r="D8" s="2">
        <v>14</v>
      </c>
      <c r="E8" s="2">
        <v>10</v>
      </c>
      <c r="F8" s="2">
        <v>3</v>
      </c>
      <c r="G8" s="2">
        <v>1</v>
      </c>
      <c r="H8" s="2">
        <v>33</v>
      </c>
      <c r="I8" s="2">
        <v>60</v>
      </c>
      <c r="J8" s="2">
        <v>18</v>
      </c>
      <c r="K8" s="17">
        <f t="shared" si="0"/>
        <v>42</v>
      </c>
      <c r="L8" s="5">
        <f t="shared" si="1"/>
        <v>0.7857142857142857</v>
      </c>
      <c r="M8" s="18">
        <f t="shared" si="2"/>
        <v>4.2857142857142856</v>
      </c>
      <c r="N8" s="18">
        <f t="shared" si="3"/>
        <v>1.2857142857142858</v>
      </c>
    </row>
    <row r="9" spans="1:14" x14ac:dyDescent="0.25">
      <c r="A9" s="2">
        <v>7</v>
      </c>
      <c r="B9" s="2">
        <v>1</v>
      </c>
      <c r="C9" s="37" t="s">
        <v>21</v>
      </c>
      <c r="D9" s="2">
        <v>20</v>
      </c>
      <c r="E9" s="2">
        <v>14</v>
      </c>
      <c r="F9" s="2">
        <v>5</v>
      </c>
      <c r="G9" s="2">
        <v>1</v>
      </c>
      <c r="H9" s="2">
        <v>47</v>
      </c>
      <c r="I9" s="2">
        <v>32</v>
      </c>
      <c r="J9" s="2">
        <v>2</v>
      </c>
      <c r="K9" s="17">
        <f t="shared" si="0"/>
        <v>30</v>
      </c>
      <c r="L9" s="5">
        <f t="shared" si="1"/>
        <v>0.78333333333333333</v>
      </c>
      <c r="M9" s="18">
        <f t="shared" si="2"/>
        <v>1.6</v>
      </c>
      <c r="N9" s="18">
        <f t="shared" si="3"/>
        <v>0.1</v>
      </c>
    </row>
    <row r="10" spans="1:14" x14ac:dyDescent="0.25">
      <c r="A10" s="2">
        <v>8</v>
      </c>
      <c r="B10" s="2">
        <v>2</v>
      </c>
      <c r="C10" s="37" t="s">
        <v>22</v>
      </c>
      <c r="D10" s="2">
        <v>9</v>
      </c>
      <c r="E10" s="2">
        <v>6</v>
      </c>
      <c r="F10" s="2">
        <v>2</v>
      </c>
      <c r="G10" s="2">
        <v>1</v>
      </c>
      <c r="H10" s="2">
        <v>20</v>
      </c>
      <c r="I10" s="2">
        <v>38</v>
      </c>
      <c r="J10" s="2">
        <v>13</v>
      </c>
      <c r="K10" s="17">
        <f t="shared" si="0"/>
        <v>25</v>
      </c>
      <c r="L10" s="5">
        <f t="shared" si="1"/>
        <v>0.7407407407407407</v>
      </c>
      <c r="M10" s="18">
        <f t="shared" si="2"/>
        <v>4.2222222222222223</v>
      </c>
      <c r="N10" s="18">
        <f t="shared" si="3"/>
        <v>1.4444444444444444</v>
      </c>
    </row>
    <row r="11" spans="1:14" x14ac:dyDescent="0.25">
      <c r="A11" s="2">
        <v>9</v>
      </c>
      <c r="B11" s="2">
        <v>2</v>
      </c>
      <c r="C11" s="37" t="s">
        <v>23</v>
      </c>
      <c r="D11" s="2">
        <v>15</v>
      </c>
      <c r="E11" s="2">
        <v>11</v>
      </c>
      <c r="F11" s="2">
        <v>0</v>
      </c>
      <c r="G11" s="2">
        <v>4</v>
      </c>
      <c r="H11" s="2">
        <v>33</v>
      </c>
      <c r="I11" s="2">
        <v>51</v>
      </c>
      <c r="J11" s="2">
        <v>30</v>
      </c>
      <c r="K11" s="17">
        <f t="shared" si="0"/>
        <v>21</v>
      </c>
      <c r="L11" s="5">
        <f t="shared" si="1"/>
        <v>0.73333333333333328</v>
      </c>
      <c r="M11" s="18">
        <f t="shared" si="2"/>
        <v>3.4</v>
      </c>
      <c r="N11" s="18">
        <f t="shared" si="3"/>
        <v>2</v>
      </c>
    </row>
    <row r="12" spans="1:14" x14ac:dyDescent="0.25">
      <c r="A12" s="2">
        <v>10</v>
      </c>
      <c r="B12" s="2">
        <v>2</v>
      </c>
      <c r="C12" s="37" t="s">
        <v>24</v>
      </c>
      <c r="D12" s="2">
        <v>12</v>
      </c>
      <c r="E12" s="2">
        <v>8</v>
      </c>
      <c r="F12" s="2">
        <v>1</v>
      </c>
      <c r="G12" s="2">
        <v>3</v>
      </c>
      <c r="H12" s="2">
        <v>25</v>
      </c>
      <c r="I12" s="2">
        <v>38</v>
      </c>
      <c r="J12" s="2">
        <v>9</v>
      </c>
      <c r="K12" s="17">
        <f t="shared" si="0"/>
        <v>29</v>
      </c>
      <c r="L12" s="5">
        <f t="shared" si="1"/>
        <v>0.69444444444444442</v>
      </c>
      <c r="M12" s="18">
        <f t="shared" si="2"/>
        <v>3.1666666666666665</v>
      </c>
      <c r="N12" s="18">
        <f t="shared" si="3"/>
        <v>0.75</v>
      </c>
    </row>
    <row r="13" spans="1:14" x14ac:dyDescent="0.25">
      <c r="A13" s="2">
        <v>11</v>
      </c>
      <c r="B13" s="2">
        <v>3</v>
      </c>
      <c r="C13" s="37" t="s">
        <v>25</v>
      </c>
      <c r="D13" s="2">
        <v>9</v>
      </c>
      <c r="E13" s="2">
        <v>5</v>
      </c>
      <c r="F13" s="2">
        <v>3</v>
      </c>
      <c r="G13" s="2">
        <v>1</v>
      </c>
      <c r="H13" s="2">
        <v>18</v>
      </c>
      <c r="I13" s="2">
        <v>31</v>
      </c>
      <c r="J13" s="2">
        <v>12</v>
      </c>
      <c r="K13" s="17">
        <f t="shared" si="0"/>
        <v>19</v>
      </c>
      <c r="L13" s="5">
        <f t="shared" si="1"/>
        <v>0.66666666666666663</v>
      </c>
      <c r="M13" s="18">
        <f t="shared" si="2"/>
        <v>3.4444444444444446</v>
      </c>
      <c r="N13" s="18">
        <f t="shared" si="3"/>
        <v>1.3333333333333333</v>
      </c>
    </row>
    <row r="14" spans="1:14" x14ac:dyDescent="0.25">
      <c r="A14" s="2">
        <v>12</v>
      </c>
      <c r="B14" s="2" t="s">
        <v>26</v>
      </c>
      <c r="C14" s="37" t="s">
        <v>27</v>
      </c>
      <c r="D14" s="2">
        <v>14</v>
      </c>
      <c r="E14" s="2">
        <v>8</v>
      </c>
      <c r="F14" s="2">
        <v>3</v>
      </c>
      <c r="G14" s="2">
        <v>3</v>
      </c>
      <c r="H14" s="2">
        <v>27</v>
      </c>
      <c r="I14" s="2">
        <v>65</v>
      </c>
      <c r="J14" s="2">
        <v>34</v>
      </c>
      <c r="K14" s="17">
        <f t="shared" si="0"/>
        <v>31</v>
      </c>
      <c r="L14" s="5">
        <f t="shared" si="1"/>
        <v>0.6428571428571429</v>
      </c>
      <c r="M14" s="18">
        <f t="shared" si="2"/>
        <v>4.6428571428571432</v>
      </c>
      <c r="N14" s="18">
        <f t="shared" si="3"/>
        <v>2.4285714285714284</v>
      </c>
    </row>
    <row r="15" spans="1:14" x14ac:dyDescent="0.25">
      <c r="A15" s="2">
        <v>13</v>
      </c>
      <c r="B15" s="2" t="s">
        <v>28</v>
      </c>
      <c r="C15" s="37" t="s">
        <v>29</v>
      </c>
      <c r="D15" s="2">
        <v>14</v>
      </c>
      <c r="E15" s="2">
        <v>9</v>
      </c>
      <c r="F15" s="2">
        <v>0</v>
      </c>
      <c r="G15" s="2">
        <v>5</v>
      </c>
      <c r="H15" s="2">
        <v>27</v>
      </c>
      <c r="I15" s="2">
        <v>50</v>
      </c>
      <c r="J15" s="2">
        <v>51</v>
      </c>
      <c r="K15" s="17">
        <f t="shared" si="0"/>
        <v>-1</v>
      </c>
      <c r="L15" s="5">
        <f t="shared" si="1"/>
        <v>0.6428571428571429</v>
      </c>
      <c r="M15" s="18">
        <f t="shared" si="2"/>
        <v>3.5714285714285716</v>
      </c>
      <c r="N15" s="18">
        <f t="shared" si="3"/>
        <v>3.6428571428571428</v>
      </c>
    </row>
    <row r="16" spans="1:14" x14ac:dyDescent="0.25">
      <c r="A16" s="2">
        <v>14</v>
      </c>
      <c r="B16" s="2">
        <v>4</v>
      </c>
      <c r="C16" s="37" t="s">
        <v>30</v>
      </c>
      <c r="D16" s="2">
        <v>10</v>
      </c>
      <c r="E16" s="2">
        <v>6</v>
      </c>
      <c r="F16" s="2">
        <v>1</v>
      </c>
      <c r="G16" s="2">
        <v>3</v>
      </c>
      <c r="H16" s="2">
        <v>19</v>
      </c>
      <c r="I16" s="2">
        <v>30</v>
      </c>
      <c r="J16" s="2">
        <v>10</v>
      </c>
      <c r="K16" s="17">
        <f t="shared" si="0"/>
        <v>20</v>
      </c>
      <c r="L16" s="5">
        <f t="shared" si="1"/>
        <v>0.6333333333333333</v>
      </c>
      <c r="M16" s="18">
        <f t="shared" si="2"/>
        <v>3</v>
      </c>
      <c r="N16" s="18">
        <f t="shared" si="3"/>
        <v>1</v>
      </c>
    </row>
    <row r="17" spans="1:14" x14ac:dyDescent="0.25">
      <c r="A17" s="2">
        <v>15</v>
      </c>
      <c r="B17" s="2">
        <v>3</v>
      </c>
      <c r="C17" s="37" t="s">
        <v>31</v>
      </c>
      <c r="D17" s="2">
        <v>8</v>
      </c>
      <c r="E17" s="2">
        <v>5</v>
      </c>
      <c r="F17" s="2">
        <v>0</v>
      </c>
      <c r="G17" s="2">
        <v>3</v>
      </c>
      <c r="H17" s="2">
        <v>15</v>
      </c>
      <c r="I17" s="2">
        <v>53</v>
      </c>
      <c r="J17" s="2">
        <v>22</v>
      </c>
      <c r="K17" s="17">
        <f t="shared" si="0"/>
        <v>31</v>
      </c>
      <c r="L17" s="5">
        <f t="shared" si="1"/>
        <v>0.625</v>
      </c>
      <c r="M17" s="18">
        <f t="shared" si="2"/>
        <v>6.625</v>
      </c>
      <c r="N17" s="18">
        <f t="shared" si="3"/>
        <v>2.75</v>
      </c>
    </row>
    <row r="18" spans="1:14" x14ac:dyDescent="0.25">
      <c r="A18" s="2">
        <v>16</v>
      </c>
      <c r="B18" s="2">
        <v>6</v>
      </c>
      <c r="C18" s="37" t="s">
        <v>32</v>
      </c>
      <c r="D18" s="2">
        <v>7</v>
      </c>
      <c r="E18" s="2">
        <v>4</v>
      </c>
      <c r="F18" s="2">
        <v>1</v>
      </c>
      <c r="G18" s="2">
        <v>2</v>
      </c>
      <c r="H18" s="2">
        <v>13</v>
      </c>
      <c r="I18" s="2">
        <v>19</v>
      </c>
      <c r="J18" s="2">
        <v>12</v>
      </c>
      <c r="K18" s="17">
        <f t="shared" si="0"/>
        <v>7</v>
      </c>
      <c r="L18" s="5">
        <f t="shared" si="1"/>
        <v>0.61904761904761907</v>
      </c>
      <c r="M18" s="18">
        <f t="shared" si="2"/>
        <v>2.7142857142857144</v>
      </c>
      <c r="N18" s="18">
        <f t="shared" si="3"/>
        <v>1.7142857142857142</v>
      </c>
    </row>
    <row r="19" spans="1:14" x14ac:dyDescent="0.25">
      <c r="A19" s="2">
        <v>17</v>
      </c>
      <c r="B19" s="2" t="s">
        <v>33</v>
      </c>
      <c r="C19" s="37" t="s">
        <v>34</v>
      </c>
      <c r="D19" s="2">
        <v>12</v>
      </c>
      <c r="E19" s="2">
        <v>7</v>
      </c>
      <c r="F19" s="2">
        <v>1</v>
      </c>
      <c r="G19" s="2">
        <v>4</v>
      </c>
      <c r="H19" s="2">
        <v>22</v>
      </c>
      <c r="I19" s="2">
        <v>45</v>
      </c>
      <c r="J19" s="2">
        <v>29</v>
      </c>
      <c r="K19" s="17">
        <f t="shared" si="0"/>
        <v>16</v>
      </c>
      <c r="L19" s="5">
        <f t="shared" si="1"/>
        <v>0.61111111111111116</v>
      </c>
      <c r="M19" s="18">
        <f t="shared" si="2"/>
        <v>3.75</v>
      </c>
      <c r="N19" s="18">
        <f t="shared" si="3"/>
        <v>2.4166666666666665</v>
      </c>
    </row>
    <row r="20" spans="1:14" x14ac:dyDescent="0.25">
      <c r="A20" s="2">
        <v>18</v>
      </c>
      <c r="B20" s="2">
        <v>5</v>
      </c>
      <c r="C20" s="37" t="s">
        <v>35</v>
      </c>
      <c r="D20" s="2">
        <v>9</v>
      </c>
      <c r="E20" s="2">
        <v>5</v>
      </c>
      <c r="F20" s="2">
        <v>1</v>
      </c>
      <c r="G20" s="2">
        <v>3</v>
      </c>
      <c r="H20" s="2">
        <v>16</v>
      </c>
      <c r="I20" s="2">
        <v>37</v>
      </c>
      <c r="J20" s="2">
        <v>24</v>
      </c>
      <c r="K20" s="17">
        <f t="shared" si="0"/>
        <v>13</v>
      </c>
      <c r="L20" s="5">
        <f t="shared" si="1"/>
        <v>0.59259259259259256</v>
      </c>
      <c r="M20" s="18">
        <f t="shared" si="2"/>
        <v>4.1111111111111107</v>
      </c>
      <c r="N20" s="18">
        <f t="shared" si="3"/>
        <v>2.6666666666666665</v>
      </c>
    </row>
    <row r="21" spans="1:14" x14ac:dyDescent="0.25">
      <c r="A21" s="2">
        <v>19</v>
      </c>
      <c r="B21" s="2" t="s">
        <v>36</v>
      </c>
      <c r="C21" s="37" t="s">
        <v>37</v>
      </c>
      <c r="D21" s="2">
        <v>14</v>
      </c>
      <c r="E21" s="2">
        <v>8</v>
      </c>
      <c r="F21" s="2">
        <v>0</v>
      </c>
      <c r="G21" s="2">
        <v>6</v>
      </c>
      <c r="H21" s="2">
        <v>24</v>
      </c>
      <c r="I21" s="2">
        <v>73</v>
      </c>
      <c r="J21" s="2">
        <v>57</v>
      </c>
      <c r="K21" s="17">
        <f t="shared" si="0"/>
        <v>16</v>
      </c>
      <c r="L21" s="5">
        <f t="shared" si="1"/>
        <v>0.5714285714285714</v>
      </c>
      <c r="M21" s="18">
        <f t="shared" si="2"/>
        <v>5.2142857142857144</v>
      </c>
      <c r="N21" s="18">
        <f t="shared" si="3"/>
        <v>4.0714285714285712</v>
      </c>
    </row>
    <row r="22" spans="1:14" x14ac:dyDescent="0.25">
      <c r="A22" s="2">
        <v>20</v>
      </c>
      <c r="B22" s="2" t="s">
        <v>33</v>
      </c>
      <c r="C22" s="37" t="s">
        <v>38</v>
      </c>
      <c r="D22" s="2">
        <v>14</v>
      </c>
      <c r="E22" s="2">
        <v>7</v>
      </c>
      <c r="F22" s="2">
        <v>3</v>
      </c>
      <c r="G22" s="2">
        <v>4</v>
      </c>
      <c r="H22" s="2">
        <v>24</v>
      </c>
      <c r="I22" s="2">
        <v>51</v>
      </c>
      <c r="J22" s="2">
        <v>39</v>
      </c>
      <c r="K22" s="17">
        <f t="shared" si="0"/>
        <v>12</v>
      </c>
      <c r="L22" s="5">
        <f t="shared" si="1"/>
        <v>0.5714285714285714</v>
      </c>
      <c r="M22" s="18">
        <f t="shared" si="2"/>
        <v>3.6428571428571428</v>
      </c>
      <c r="N22" s="18">
        <f t="shared" si="3"/>
        <v>2.7857142857142856</v>
      </c>
    </row>
    <row r="23" spans="1:14" x14ac:dyDescent="0.25">
      <c r="A23" s="2">
        <v>21</v>
      </c>
      <c r="B23" s="2" t="s">
        <v>39</v>
      </c>
      <c r="C23" s="37" t="s">
        <v>40</v>
      </c>
      <c r="D23" s="2">
        <v>13</v>
      </c>
      <c r="E23" s="2">
        <v>7</v>
      </c>
      <c r="F23" s="2">
        <v>1</v>
      </c>
      <c r="G23" s="2">
        <v>5</v>
      </c>
      <c r="H23" s="2">
        <v>22</v>
      </c>
      <c r="I23" s="2">
        <v>67</v>
      </c>
      <c r="J23" s="2">
        <v>47</v>
      </c>
      <c r="K23" s="17">
        <f t="shared" si="0"/>
        <v>20</v>
      </c>
      <c r="L23" s="5">
        <f t="shared" si="1"/>
        <v>0.5641025641025641</v>
      </c>
      <c r="M23" s="18">
        <f t="shared" si="2"/>
        <v>5.1538461538461542</v>
      </c>
      <c r="N23" s="18">
        <f t="shared" si="3"/>
        <v>3.6153846153846154</v>
      </c>
    </row>
    <row r="24" spans="1:14" x14ac:dyDescent="0.25">
      <c r="A24" s="2">
        <v>22</v>
      </c>
      <c r="B24" s="2" t="s">
        <v>41</v>
      </c>
      <c r="C24" s="37" t="s">
        <v>42</v>
      </c>
      <c r="D24" s="2">
        <v>12</v>
      </c>
      <c r="E24" s="2">
        <v>6</v>
      </c>
      <c r="F24" s="2">
        <v>2</v>
      </c>
      <c r="G24" s="2">
        <v>4</v>
      </c>
      <c r="H24" s="2">
        <v>20</v>
      </c>
      <c r="I24" s="2">
        <v>28</v>
      </c>
      <c r="J24" s="2">
        <v>29</v>
      </c>
      <c r="K24" s="17">
        <f t="shared" si="0"/>
        <v>-1</v>
      </c>
      <c r="L24" s="5">
        <f t="shared" si="1"/>
        <v>0.55555555555555558</v>
      </c>
      <c r="M24" s="18">
        <f t="shared" si="2"/>
        <v>2.3333333333333335</v>
      </c>
      <c r="N24" s="18">
        <f t="shared" si="3"/>
        <v>2.4166666666666665</v>
      </c>
    </row>
    <row r="25" spans="1:14" x14ac:dyDescent="0.25">
      <c r="A25" s="2">
        <v>23</v>
      </c>
      <c r="B25" s="2" t="s">
        <v>43</v>
      </c>
      <c r="C25" s="37" t="s">
        <v>44</v>
      </c>
      <c r="D25" s="2">
        <v>14</v>
      </c>
      <c r="E25" s="2">
        <v>7</v>
      </c>
      <c r="F25" s="2">
        <v>2</v>
      </c>
      <c r="G25" s="2">
        <v>5</v>
      </c>
      <c r="H25" s="2">
        <v>23</v>
      </c>
      <c r="I25" s="2">
        <v>78</v>
      </c>
      <c r="J25" s="2">
        <v>43</v>
      </c>
      <c r="K25" s="17">
        <f t="shared" si="0"/>
        <v>35</v>
      </c>
      <c r="L25" s="5">
        <f t="shared" si="1"/>
        <v>0.54761904761904767</v>
      </c>
      <c r="M25" s="18">
        <f t="shared" si="2"/>
        <v>5.5714285714285712</v>
      </c>
      <c r="N25" s="18">
        <f t="shared" si="3"/>
        <v>3.0714285714285716</v>
      </c>
    </row>
    <row r="26" spans="1:14" x14ac:dyDescent="0.25">
      <c r="A26" s="2">
        <v>24</v>
      </c>
      <c r="B26" s="2">
        <v>3</v>
      </c>
      <c r="C26" s="37" t="s">
        <v>45</v>
      </c>
      <c r="D26" s="2">
        <v>20</v>
      </c>
      <c r="E26" s="2">
        <v>10</v>
      </c>
      <c r="F26" s="2">
        <v>2</v>
      </c>
      <c r="G26" s="2">
        <v>8</v>
      </c>
      <c r="H26" s="2">
        <v>32</v>
      </c>
      <c r="I26" s="2">
        <v>28</v>
      </c>
      <c r="J26" s="2">
        <v>19</v>
      </c>
      <c r="K26" s="17">
        <f t="shared" si="0"/>
        <v>9</v>
      </c>
      <c r="L26" s="5">
        <f t="shared" si="1"/>
        <v>0.53333333333333333</v>
      </c>
      <c r="M26" s="18">
        <f t="shared" si="2"/>
        <v>1.4</v>
      </c>
      <c r="N26" s="18">
        <f t="shared" si="3"/>
        <v>0.95</v>
      </c>
    </row>
    <row r="27" spans="1:14" x14ac:dyDescent="0.25">
      <c r="A27" s="2">
        <v>25</v>
      </c>
      <c r="B27" s="2">
        <v>5</v>
      </c>
      <c r="C27" s="37" t="s">
        <v>46</v>
      </c>
      <c r="D27" s="2">
        <v>10</v>
      </c>
      <c r="E27" s="2">
        <v>5</v>
      </c>
      <c r="F27" s="2">
        <v>1</v>
      </c>
      <c r="G27" s="2">
        <v>4</v>
      </c>
      <c r="H27" s="2">
        <v>16</v>
      </c>
      <c r="I27" s="2">
        <v>21</v>
      </c>
      <c r="J27" s="2">
        <v>18</v>
      </c>
      <c r="K27" s="17">
        <f t="shared" si="0"/>
        <v>3</v>
      </c>
      <c r="L27" s="5">
        <f t="shared" si="1"/>
        <v>0.53333333333333333</v>
      </c>
      <c r="M27" s="18">
        <f t="shared" si="2"/>
        <v>2.1</v>
      </c>
      <c r="N27" s="18">
        <f t="shared" si="3"/>
        <v>1.8</v>
      </c>
    </row>
    <row r="28" spans="1:14" x14ac:dyDescent="0.25">
      <c r="A28" s="2">
        <v>26</v>
      </c>
      <c r="B28" s="2">
        <v>5</v>
      </c>
      <c r="C28" s="37" t="s">
        <v>47</v>
      </c>
      <c r="D28" s="2">
        <v>10</v>
      </c>
      <c r="E28" s="2">
        <v>5</v>
      </c>
      <c r="F28" s="2">
        <v>1</v>
      </c>
      <c r="G28" s="2">
        <v>4</v>
      </c>
      <c r="H28" s="2">
        <v>16</v>
      </c>
      <c r="I28" s="2">
        <v>16</v>
      </c>
      <c r="J28" s="2">
        <v>14</v>
      </c>
      <c r="K28" s="17">
        <f t="shared" si="0"/>
        <v>2</v>
      </c>
      <c r="L28" s="5">
        <f t="shared" si="1"/>
        <v>0.53333333333333333</v>
      </c>
      <c r="M28" s="18">
        <f t="shared" si="2"/>
        <v>1.6</v>
      </c>
      <c r="N28" s="18">
        <f t="shared" si="3"/>
        <v>1.4</v>
      </c>
    </row>
    <row r="29" spans="1:14" x14ac:dyDescent="0.25">
      <c r="A29" s="2">
        <v>27</v>
      </c>
      <c r="B29" s="2" t="s">
        <v>48</v>
      </c>
      <c r="C29" s="37" t="s">
        <v>49</v>
      </c>
      <c r="D29" s="2">
        <v>14</v>
      </c>
      <c r="E29" s="2">
        <v>7</v>
      </c>
      <c r="F29" s="2">
        <v>1</v>
      </c>
      <c r="G29" s="2">
        <v>6</v>
      </c>
      <c r="H29" s="2">
        <v>22</v>
      </c>
      <c r="I29" s="2">
        <v>56</v>
      </c>
      <c r="J29" s="2">
        <v>51</v>
      </c>
      <c r="K29" s="17">
        <f t="shared" si="0"/>
        <v>5</v>
      </c>
      <c r="L29" s="5">
        <f t="shared" si="1"/>
        <v>0.52380952380952384</v>
      </c>
      <c r="M29" s="18">
        <f t="shared" si="2"/>
        <v>4</v>
      </c>
      <c r="N29" s="18">
        <f t="shared" si="3"/>
        <v>3.6428571428571428</v>
      </c>
    </row>
    <row r="30" spans="1:14" x14ac:dyDescent="0.25">
      <c r="A30" s="2">
        <v>28</v>
      </c>
      <c r="B30" s="2" t="s">
        <v>50</v>
      </c>
      <c r="C30" s="37" t="s">
        <v>51</v>
      </c>
      <c r="D30" s="2">
        <v>13</v>
      </c>
      <c r="E30" s="2">
        <v>6</v>
      </c>
      <c r="F30" s="2">
        <v>1</v>
      </c>
      <c r="G30" s="2">
        <v>6</v>
      </c>
      <c r="H30" s="2">
        <v>19</v>
      </c>
      <c r="I30" s="2">
        <v>48</v>
      </c>
      <c r="J30" s="2">
        <v>53</v>
      </c>
      <c r="K30" s="17">
        <f t="shared" si="0"/>
        <v>-5</v>
      </c>
      <c r="L30" s="5">
        <f t="shared" si="1"/>
        <v>0.48717948717948717</v>
      </c>
      <c r="M30" s="18">
        <f t="shared" si="2"/>
        <v>3.6923076923076925</v>
      </c>
      <c r="N30" s="18">
        <f t="shared" si="3"/>
        <v>4.0769230769230766</v>
      </c>
    </row>
    <row r="31" spans="1:14" x14ac:dyDescent="0.25">
      <c r="A31" s="2">
        <v>29</v>
      </c>
      <c r="B31" s="2" t="s">
        <v>52</v>
      </c>
      <c r="C31" s="37" t="s">
        <v>53</v>
      </c>
      <c r="D31" s="2">
        <v>14</v>
      </c>
      <c r="E31" s="2">
        <v>6</v>
      </c>
      <c r="F31" s="2">
        <v>2</v>
      </c>
      <c r="G31" s="2">
        <v>6</v>
      </c>
      <c r="H31" s="2">
        <v>20</v>
      </c>
      <c r="I31" s="2">
        <v>27</v>
      </c>
      <c r="J31" s="2">
        <v>35</v>
      </c>
      <c r="K31" s="17">
        <f t="shared" si="0"/>
        <v>-8</v>
      </c>
      <c r="L31" s="5">
        <f t="shared" si="1"/>
        <v>0.47619047619047616</v>
      </c>
      <c r="M31" s="18">
        <f t="shared" si="2"/>
        <v>1.9285714285714286</v>
      </c>
      <c r="N31" s="18">
        <f t="shared" si="3"/>
        <v>2.5</v>
      </c>
    </row>
    <row r="32" spans="1:14" x14ac:dyDescent="0.25">
      <c r="A32" s="2">
        <v>30</v>
      </c>
      <c r="B32" s="2">
        <v>3</v>
      </c>
      <c r="C32" s="37" t="s">
        <v>54</v>
      </c>
      <c r="D32" s="2">
        <v>20</v>
      </c>
      <c r="E32" s="2">
        <v>7</v>
      </c>
      <c r="F32" s="2">
        <v>7</v>
      </c>
      <c r="G32" s="2">
        <v>6</v>
      </c>
      <c r="H32" s="2">
        <v>28</v>
      </c>
      <c r="I32" s="2">
        <v>23</v>
      </c>
      <c r="J32" s="2">
        <v>22</v>
      </c>
      <c r="K32" s="17">
        <f t="shared" si="0"/>
        <v>1</v>
      </c>
      <c r="L32" s="5">
        <f t="shared" si="1"/>
        <v>0.46666666666666667</v>
      </c>
      <c r="M32" s="18">
        <f t="shared" si="2"/>
        <v>1.1499999999999999</v>
      </c>
      <c r="N32" s="18">
        <f t="shared" si="3"/>
        <v>1.1000000000000001</v>
      </c>
    </row>
    <row r="33" spans="1:14" x14ac:dyDescent="0.25">
      <c r="A33" s="2">
        <v>31</v>
      </c>
      <c r="B33" s="2">
        <v>7</v>
      </c>
      <c r="C33" s="37" t="s">
        <v>55</v>
      </c>
      <c r="D33" s="2">
        <v>11</v>
      </c>
      <c r="E33" s="2">
        <v>5</v>
      </c>
      <c r="F33" s="2">
        <v>0</v>
      </c>
      <c r="G33" s="2">
        <v>6</v>
      </c>
      <c r="H33" s="2">
        <v>15</v>
      </c>
      <c r="I33" s="2">
        <v>16</v>
      </c>
      <c r="J33" s="2">
        <v>22</v>
      </c>
      <c r="K33" s="17">
        <f t="shared" si="0"/>
        <v>-6</v>
      </c>
      <c r="L33" s="5">
        <f t="shared" si="1"/>
        <v>0.45454545454545453</v>
      </c>
      <c r="M33" s="18">
        <f t="shared" si="2"/>
        <v>1.4545454545454546</v>
      </c>
      <c r="N33" s="18">
        <f t="shared" si="3"/>
        <v>2</v>
      </c>
    </row>
    <row r="34" spans="1:14" x14ac:dyDescent="0.25">
      <c r="A34" s="2">
        <v>32</v>
      </c>
      <c r="B34" s="2" t="s">
        <v>56</v>
      </c>
      <c r="C34" s="37" t="s">
        <v>57</v>
      </c>
      <c r="D34" s="2">
        <v>14</v>
      </c>
      <c r="E34" s="2">
        <v>6</v>
      </c>
      <c r="F34" s="2">
        <v>1</v>
      </c>
      <c r="G34" s="2">
        <v>7</v>
      </c>
      <c r="H34" s="2">
        <v>19</v>
      </c>
      <c r="I34" s="2">
        <v>40</v>
      </c>
      <c r="J34" s="2">
        <v>62</v>
      </c>
      <c r="K34" s="17">
        <f t="shared" si="0"/>
        <v>-22</v>
      </c>
      <c r="L34" s="5">
        <f t="shared" si="1"/>
        <v>0.45238095238095238</v>
      </c>
      <c r="M34" s="18">
        <f t="shared" si="2"/>
        <v>2.8571428571428572</v>
      </c>
      <c r="N34" s="18">
        <f t="shared" si="3"/>
        <v>4.4285714285714288</v>
      </c>
    </row>
    <row r="35" spans="1:14" x14ac:dyDescent="0.25">
      <c r="A35" s="2">
        <v>33</v>
      </c>
      <c r="B35" s="2">
        <v>4</v>
      </c>
      <c r="C35" s="37" t="s">
        <v>58</v>
      </c>
      <c r="D35" s="2">
        <v>19</v>
      </c>
      <c r="E35" s="2">
        <v>7</v>
      </c>
      <c r="F35" s="2">
        <v>4</v>
      </c>
      <c r="G35" s="2">
        <v>8</v>
      </c>
      <c r="H35" s="2">
        <v>25</v>
      </c>
      <c r="I35" s="2">
        <v>30</v>
      </c>
      <c r="J35" s="2">
        <v>29</v>
      </c>
      <c r="K35" s="17">
        <f t="shared" ref="K35:K66" si="4">I35-J35</f>
        <v>1</v>
      </c>
      <c r="L35" s="5">
        <f t="shared" ref="L35:L70" si="5">H35/(D35*3)</f>
        <v>0.43859649122807015</v>
      </c>
      <c r="M35" s="18">
        <f t="shared" ref="M35:M70" si="6">I35/D35</f>
        <v>1.5789473684210527</v>
      </c>
      <c r="N35" s="18">
        <f t="shared" ref="N35:N70" si="7">J35/D35</f>
        <v>1.5263157894736843</v>
      </c>
    </row>
    <row r="36" spans="1:14" x14ac:dyDescent="0.25">
      <c r="A36" s="2">
        <v>34</v>
      </c>
      <c r="B36" s="2" t="s">
        <v>59</v>
      </c>
      <c r="C36" s="37" t="s">
        <v>60</v>
      </c>
      <c r="D36" s="2">
        <v>13</v>
      </c>
      <c r="E36" s="2">
        <v>5</v>
      </c>
      <c r="F36" s="2">
        <v>2</v>
      </c>
      <c r="G36" s="2">
        <v>6</v>
      </c>
      <c r="H36" s="2">
        <v>17</v>
      </c>
      <c r="I36" s="2">
        <v>31</v>
      </c>
      <c r="J36" s="2">
        <v>53</v>
      </c>
      <c r="K36" s="17">
        <f t="shared" si="4"/>
        <v>-22</v>
      </c>
      <c r="L36" s="5">
        <f t="shared" si="5"/>
        <v>0.4358974358974359</v>
      </c>
      <c r="M36" s="18">
        <f t="shared" si="6"/>
        <v>2.3846153846153846</v>
      </c>
      <c r="N36" s="18">
        <f t="shared" si="7"/>
        <v>4.0769230769230766</v>
      </c>
    </row>
    <row r="37" spans="1:14" x14ac:dyDescent="0.25">
      <c r="A37" s="2">
        <v>35</v>
      </c>
      <c r="B37" s="2" t="s">
        <v>61</v>
      </c>
      <c r="C37" s="37" t="s">
        <v>62</v>
      </c>
      <c r="D37" s="2">
        <v>14</v>
      </c>
      <c r="E37" s="2">
        <v>5</v>
      </c>
      <c r="F37" s="2">
        <v>3</v>
      </c>
      <c r="G37" s="2">
        <v>6</v>
      </c>
      <c r="H37" s="2">
        <v>18</v>
      </c>
      <c r="I37" s="2">
        <v>42</v>
      </c>
      <c r="J37" s="2">
        <v>41</v>
      </c>
      <c r="K37" s="17">
        <f t="shared" si="4"/>
        <v>1</v>
      </c>
      <c r="L37" s="5">
        <f t="shared" si="5"/>
        <v>0.42857142857142855</v>
      </c>
      <c r="M37" s="18">
        <f t="shared" si="6"/>
        <v>3</v>
      </c>
      <c r="N37" s="18">
        <f t="shared" si="7"/>
        <v>2.9285714285714284</v>
      </c>
    </row>
    <row r="38" spans="1:14" x14ac:dyDescent="0.25">
      <c r="A38" s="2">
        <v>36</v>
      </c>
      <c r="B38" s="2">
        <v>8</v>
      </c>
      <c r="C38" s="37" t="s">
        <v>63</v>
      </c>
      <c r="D38" s="2">
        <v>11</v>
      </c>
      <c r="E38" s="2">
        <v>4</v>
      </c>
      <c r="F38" s="2">
        <v>2</v>
      </c>
      <c r="G38" s="2">
        <v>5</v>
      </c>
      <c r="H38" s="2">
        <v>14</v>
      </c>
      <c r="I38" s="2">
        <v>26</v>
      </c>
      <c r="J38" s="2">
        <v>21</v>
      </c>
      <c r="K38" s="17">
        <f t="shared" si="4"/>
        <v>5</v>
      </c>
      <c r="L38" s="5">
        <f t="shared" si="5"/>
        <v>0.42424242424242425</v>
      </c>
      <c r="M38" s="18">
        <f t="shared" si="6"/>
        <v>2.3636363636363638</v>
      </c>
      <c r="N38" s="18">
        <f t="shared" si="7"/>
        <v>1.9090909090909092</v>
      </c>
    </row>
    <row r="39" spans="1:14" x14ac:dyDescent="0.25">
      <c r="A39" s="2">
        <v>37</v>
      </c>
      <c r="B39" s="2" t="s">
        <v>64</v>
      </c>
      <c r="C39" s="37" t="s">
        <v>65</v>
      </c>
      <c r="D39" s="2">
        <v>14</v>
      </c>
      <c r="E39" s="2">
        <v>5</v>
      </c>
      <c r="F39" s="2">
        <v>2</v>
      </c>
      <c r="G39" s="2">
        <v>7</v>
      </c>
      <c r="H39" s="2">
        <v>17</v>
      </c>
      <c r="I39" s="2">
        <v>61</v>
      </c>
      <c r="J39" s="2">
        <v>43</v>
      </c>
      <c r="K39" s="17">
        <f t="shared" si="4"/>
        <v>18</v>
      </c>
      <c r="L39" s="5">
        <f t="shared" si="5"/>
        <v>0.40476190476190477</v>
      </c>
      <c r="M39" s="18">
        <f t="shared" si="6"/>
        <v>4.3571428571428568</v>
      </c>
      <c r="N39" s="18">
        <f t="shared" si="7"/>
        <v>3.0714285714285716</v>
      </c>
    </row>
    <row r="40" spans="1:14" x14ac:dyDescent="0.25">
      <c r="A40" s="2">
        <v>38</v>
      </c>
      <c r="B40" s="2" t="s">
        <v>66</v>
      </c>
      <c r="C40" s="37" t="s">
        <v>67</v>
      </c>
      <c r="D40" s="2">
        <v>14</v>
      </c>
      <c r="E40" s="2">
        <v>5</v>
      </c>
      <c r="F40" s="2">
        <v>2</v>
      </c>
      <c r="G40" s="2">
        <v>7</v>
      </c>
      <c r="H40" s="2">
        <v>17</v>
      </c>
      <c r="I40" s="2">
        <v>23</v>
      </c>
      <c r="J40" s="2">
        <v>30</v>
      </c>
      <c r="K40" s="17">
        <f t="shared" si="4"/>
        <v>-7</v>
      </c>
      <c r="L40" s="5">
        <f t="shared" si="5"/>
        <v>0.40476190476190477</v>
      </c>
      <c r="M40" s="18">
        <f t="shared" si="6"/>
        <v>1.6428571428571428</v>
      </c>
      <c r="N40" s="18">
        <f t="shared" si="7"/>
        <v>2.1428571428571428</v>
      </c>
    </row>
    <row r="41" spans="1:14" x14ac:dyDescent="0.25">
      <c r="A41" s="2">
        <v>39</v>
      </c>
      <c r="B41" s="2">
        <v>10</v>
      </c>
      <c r="C41" s="37" t="s">
        <v>68</v>
      </c>
      <c r="D41" s="2">
        <v>11</v>
      </c>
      <c r="E41" s="2">
        <v>4</v>
      </c>
      <c r="F41" s="2">
        <v>1</v>
      </c>
      <c r="G41" s="2">
        <v>6</v>
      </c>
      <c r="H41" s="2">
        <v>13</v>
      </c>
      <c r="I41" s="2">
        <v>18</v>
      </c>
      <c r="J41" s="2">
        <v>38</v>
      </c>
      <c r="K41" s="17">
        <f t="shared" si="4"/>
        <v>-20</v>
      </c>
      <c r="L41" s="5">
        <f t="shared" si="5"/>
        <v>0.39393939393939392</v>
      </c>
      <c r="M41" s="18">
        <f t="shared" si="6"/>
        <v>1.6363636363636365</v>
      </c>
      <c r="N41" s="18">
        <f t="shared" si="7"/>
        <v>3.4545454545454546</v>
      </c>
    </row>
    <row r="42" spans="1:14" x14ac:dyDescent="0.25">
      <c r="A42" s="2">
        <v>40</v>
      </c>
      <c r="B42" s="2" t="s">
        <v>69</v>
      </c>
      <c r="C42" s="37" t="s">
        <v>70</v>
      </c>
      <c r="D42" s="2">
        <v>13</v>
      </c>
      <c r="E42" s="2">
        <v>4</v>
      </c>
      <c r="F42" s="2">
        <v>3</v>
      </c>
      <c r="G42" s="2">
        <v>6</v>
      </c>
      <c r="H42" s="2">
        <v>15</v>
      </c>
      <c r="I42" s="2">
        <v>53</v>
      </c>
      <c r="J42" s="2">
        <v>68</v>
      </c>
      <c r="K42" s="17">
        <f t="shared" si="4"/>
        <v>-15</v>
      </c>
      <c r="L42" s="5">
        <f t="shared" si="5"/>
        <v>0.38461538461538464</v>
      </c>
      <c r="M42" s="18">
        <f t="shared" si="6"/>
        <v>4.0769230769230766</v>
      </c>
      <c r="N42" s="18">
        <f t="shared" si="7"/>
        <v>5.2307692307692308</v>
      </c>
    </row>
    <row r="43" spans="1:14" x14ac:dyDescent="0.25">
      <c r="A43" s="2">
        <v>41</v>
      </c>
      <c r="B43" s="2" t="s">
        <v>71</v>
      </c>
      <c r="C43" s="37" t="s">
        <v>72</v>
      </c>
      <c r="D43" s="2">
        <v>14</v>
      </c>
      <c r="E43" s="2">
        <v>5</v>
      </c>
      <c r="F43" s="2">
        <v>1</v>
      </c>
      <c r="G43" s="2">
        <v>8</v>
      </c>
      <c r="H43" s="2">
        <v>16</v>
      </c>
      <c r="I43" s="2">
        <v>36</v>
      </c>
      <c r="J43" s="2">
        <v>38</v>
      </c>
      <c r="K43" s="17">
        <f t="shared" si="4"/>
        <v>-2</v>
      </c>
      <c r="L43" s="5">
        <f t="shared" si="5"/>
        <v>0.38095238095238093</v>
      </c>
      <c r="M43" s="18">
        <f t="shared" si="6"/>
        <v>2.5714285714285716</v>
      </c>
      <c r="N43" s="18">
        <f t="shared" si="7"/>
        <v>2.7142857142857144</v>
      </c>
    </row>
    <row r="44" spans="1:14" x14ac:dyDescent="0.25">
      <c r="A44" s="2">
        <v>42</v>
      </c>
      <c r="B44" s="2" t="s">
        <v>71</v>
      </c>
      <c r="C44" s="37" t="s">
        <v>73</v>
      </c>
      <c r="D44" s="2">
        <v>14</v>
      </c>
      <c r="E44" s="2">
        <v>5</v>
      </c>
      <c r="F44" s="2">
        <v>1</v>
      </c>
      <c r="G44" s="2">
        <v>8</v>
      </c>
      <c r="H44" s="2">
        <v>16</v>
      </c>
      <c r="I44" s="2">
        <v>51</v>
      </c>
      <c r="J44" s="2">
        <v>75</v>
      </c>
      <c r="K44" s="17">
        <f t="shared" si="4"/>
        <v>-24</v>
      </c>
      <c r="L44" s="5">
        <f t="shared" si="5"/>
        <v>0.38095238095238093</v>
      </c>
      <c r="M44" s="18">
        <f t="shared" si="6"/>
        <v>3.6428571428571428</v>
      </c>
      <c r="N44" s="18">
        <f t="shared" si="7"/>
        <v>5.3571428571428568</v>
      </c>
    </row>
    <row r="45" spans="1:14" x14ac:dyDescent="0.25">
      <c r="A45" s="2">
        <v>43</v>
      </c>
      <c r="B45" s="2" t="s">
        <v>74</v>
      </c>
      <c r="C45" s="37" t="s">
        <v>75</v>
      </c>
      <c r="D45" s="2">
        <v>13</v>
      </c>
      <c r="E45" s="2">
        <v>4</v>
      </c>
      <c r="F45" s="2">
        <v>2</v>
      </c>
      <c r="G45" s="2">
        <v>7</v>
      </c>
      <c r="H45" s="2">
        <v>14</v>
      </c>
      <c r="I45" s="2">
        <v>25</v>
      </c>
      <c r="J45" s="2">
        <v>42</v>
      </c>
      <c r="K45" s="17">
        <f t="shared" si="4"/>
        <v>-17</v>
      </c>
      <c r="L45" s="5">
        <f t="shared" si="5"/>
        <v>0.35897435897435898</v>
      </c>
      <c r="M45" s="18">
        <f t="shared" si="6"/>
        <v>1.9230769230769231</v>
      </c>
      <c r="N45" s="18">
        <f t="shared" si="7"/>
        <v>3.2307692307692308</v>
      </c>
    </row>
    <row r="46" spans="1:14" x14ac:dyDescent="0.25">
      <c r="A46" s="2">
        <v>44</v>
      </c>
      <c r="B46" s="2" t="s">
        <v>76</v>
      </c>
      <c r="C46" s="37" t="s">
        <v>77</v>
      </c>
      <c r="D46" s="2">
        <v>14</v>
      </c>
      <c r="E46" s="2">
        <v>5</v>
      </c>
      <c r="F46" s="2">
        <v>0</v>
      </c>
      <c r="G46" s="2">
        <v>9</v>
      </c>
      <c r="H46" s="2">
        <v>15</v>
      </c>
      <c r="I46" s="2">
        <v>31</v>
      </c>
      <c r="J46" s="2">
        <v>39</v>
      </c>
      <c r="K46" s="17">
        <f t="shared" si="4"/>
        <v>-8</v>
      </c>
      <c r="L46" s="5">
        <f t="shared" si="5"/>
        <v>0.35714285714285715</v>
      </c>
      <c r="M46" s="18">
        <f t="shared" si="6"/>
        <v>2.2142857142857144</v>
      </c>
      <c r="N46" s="18">
        <f t="shared" si="7"/>
        <v>2.7857142857142856</v>
      </c>
    </row>
    <row r="47" spans="1:14" x14ac:dyDescent="0.25">
      <c r="A47" s="2">
        <v>45</v>
      </c>
      <c r="B47" s="2" t="s">
        <v>78</v>
      </c>
      <c r="C47" s="37" t="s">
        <v>79</v>
      </c>
      <c r="D47" s="2">
        <v>14</v>
      </c>
      <c r="E47" s="2">
        <v>5</v>
      </c>
      <c r="F47" s="2">
        <v>0</v>
      </c>
      <c r="G47" s="2">
        <v>9</v>
      </c>
      <c r="H47" s="2">
        <v>15</v>
      </c>
      <c r="I47" s="2">
        <v>38</v>
      </c>
      <c r="J47" s="2">
        <v>59</v>
      </c>
      <c r="K47" s="17">
        <f t="shared" si="4"/>
        <v>-21</v>
      </c>
      <c r="L47" s="5">
        <f t="shared" si="5"/>
        <v>0.35714285714285715</v>
      </c>
      <c r="M47" s="18">
        <f t="shared" si="6"/>
        <v>2.7142857142857144</v>
      </c>
      <c r="N47" s="18">
        <f t="shared" si="7"/>
        <v>4.2142857142857144</v>
      </c>
    </row>
    <row r="48" spans="1:14" x14ac:dyDescent="0.25">
      <c r="A48" s="2">
        <v>46</v>
      </c>
      <c r="B48" s="2" t="s">
        <v>80</v>
      </c>
      <c r="C48" s="37" t="s">
        <v>81</v>
      </c>
      <c r="D48" s="2">
        <v>14</v>
      </c>
      <c r="E48" s="2">
        <v>5</v>
      </c>
      <c r="F48" s="2">
        <v>0</v>
      </c>
      <c r="G48" s="2">
        <v>9</v>
      </c>
      <c r="H48" s="2">
        <v>15</v>
      </c>
      <c r="I48" s="2">
        <v>49</v>
      </c>
      <c r="J48" s="2">
        <v>92</v>
      </c>
      <c r="K48" s="17">
        <f t="shared" si="4"/>
        <v>-43</v>
      </c>
      <c r="L48" s="5">
        <f t="shared" si="5"/>
        <v>0.35714285714285715</v>
      </c>
      <c r="M48" s="18">
        <f t="shared" si="6"/>
        <v>3.5</v>
      </c>
      <c r="N48" s="18">
        <f t="shared" si="7"/>
        <v>6.5714285714285712</v>
      </c>
    </row>
    <row r="49" spans="1:14" x14ac:dyDescent="0.25">
      <c r="A49" s="2">
        <v>47</v>
      </c>
      <c r="B49" s="2" t="s">
        <v>66</v>
      </c>
      <c r="C49" s="37" t="s">
        <v>82</v>
      </c>
      <c r="D49" s="2">
        <v>12</v>
      </c>
      <c r="E49" s="2">
        <v>4</v>
      </c>
      <c r="F49" s="2">
        <v>0</v>
      </c>
      <c r="G49" s="2">
        <v>8</v>
      </c>
      <c r="H49" s="2">
        <v>12</v>
      </c>
      <c r="I49" s="2">
        <v>41</v>
      </c>
      <c r="J49" s="2">
        <v>88</v>
      </c>
      <c r="K49" s="17">
        <f t="shared" si="4"/>
        <v>-47</v>
      </c>
      <c r="L49" s="5">
        <f t="shared" si="5"/>
        <v>0.33333333333333331</v>
      </c>
      <c r="M49" s="18">
        <f t="shared" si="6"/>
        <v>3.4166666666666665</v>
      </c>
      <c r="N49" s="18">
        <f t="shared" si="7"/>
        <v>7.333333333333333</v>
      </c>
    </row>
    <row r="50" spans="1:14" x14ac:dyDescent="0.25">
      <c r="A50" s="2">
        <v>48</v>
      </c>
      <c r="B50" s="2" t="s">
        <v>52</v>
      </c>
      <c r="C50" s="37" t="s">
        <v>83</v>
      </c>
      <c r="D50" s="2">
        <v>14</v>
      </c>
      <c r="E50" s="2">
        <v>4</v>
      </c>
      <c r="F50" s="2">
        <v>1</v>
      </c>
      <c r="G50" s="2">
        <v>9</v>
      </c>
      <c r="H50" s="2">
        <v>13</v>
      </c>
      <c r="I50" s="2">
        <v>23</v>
      </c>
      <c r="J50" s="2">
        <v>53</v>
      </c>
      <c r="K50" s="17">
        <f t="shared" si="4"/>
        <v>-30</v>
      </c>
      <c r="L50" s="5">
        <f t="shared" si="5"/>
        <v>0.30952380952380953</v>
      </c>
      <c r="M50" s="18">
        <f t="shared" si="6"/>
        <v>1.6428571428571428</v>
      </c>
      <c r="N50" s="18">
        <f t="shared" si="7"/>
        <v>3.7857142857142856</v>
      </c>
    </row>
    <row r="51" spans="1:14" x14ac:dyDescent="0.25">
      <c r="A51" s="2">
        <v>49</v>
      </c>
      <c r="B51" s="2" t="s">
        <v>84</v>
      </c>
      <c r="C51" s="37" t="s">
        <v>85</v>
      </c>
      <c r="D51" s="2">
        <v>13</v>
      </c>
      <c r="E51" s="2">
        <v>4</v>
      </c>
      <c r="F51" s="2">
        <v>0</v>
      </c>
      <c r="G51" s="2">
        <v>9</v>
      </c>
      <c r="H51" s="2">
        <v>12</v>
      </c>
      <c r="I51" s="2">
        <v>33</v>
      </c>
      <c r="J51" s="2">
        <v>61</v>
      </c>
      <c r="K51" s="17">
        <f t="shared" si="4"/>
        <v>-28</v>
      </c>
      <c r="L51" s="5">
        <f t="shared" si="5"/>
        <v>0.30769230769230771</v>
      </c>
      <c r="M51" s="18">
        <f t="shared" si="6"/>
        <v>2.5384615384615383</v>
      </c>
      <c r="N51" s="18">
        <f t="shared" si="7"/>
        <v>4.6923076923076925</v>
      </c>
    </row>
    <row r="52" spans="1:14" x14ac:dyDescent="0.25">
      <c r="A52" s="2">
        <v>50</v>
      </c>
      <c r="B52" s="2" t="s">
        <v>52</v>
      </c>
      <c r="C52" s="37" t="s">
        <v>86</v>
      </c>
      <c r="D52" s="2">
        <v>13</v>
      </c>
      <c r="E52" s="2">
        <v>4</v>
      </c>
      <c r="F52" s="2">
        <v>0</v>
      </c>
      <c r="G52" s="2">
        <v>9</v>
      </c>
      <c r="H52" s="2">
        <v>12</v>
      </c>
      <c r="I52" s="2">
        <v>26</v>
      </c>
      <c r="J52" s="2">
        <v>75</v>
      </c>
      <c r="K52" s="17">
        <f t="shared" si="4"/>
        <v>-49</v>
      </c>
      <c r="L52" s="5">
        <f t="shared" si="5"/>
        <v>0.30769230769230771</v>
      </c>
      <c r="M52" s="18">
        <f t="shared" si="6"/>
        <v>2</v>
      </c>
      <c r="N52" s="18">
        <f t="shared" si="7"/>
        <v>5.7692307692307692</v>
      </c>
    </row>
    <row r="53" spans="1:14" x14ac:dyDescent="0.25">
      <c r="A53" s="2">
        <v>51</v>
      </c>
      <c r="B53" s="2" t="s">
        <v>87</v>
      </c>
      <c r="C53" s="37" t="s">
        <v>88</v>
      </c>
      <c r="D53" s="2">
        <v>14</v>
      </c>
      <c r="E53" s="2">
        <v>4</v>
      </c>
      <c r="F53" s="2">
        <v>0</v>
      </c>
      <c r="G53" s="2">
        <v>10</v>
      </c>
      <c r="H53" s="2">
        <v>12</v>
      </c>
      <c r="I53" s="2">
        <v>23</v>
      </c>
      <c r="J53" s="2">
        <v>64</v>
      </c>
      <c r="K53" s="17">
        <f t="shared" si="4"/>
        <v>-41</v>
      </c>
      <c r="L53" s="5">
        <f t="shared" si="5"/>
        <v>0.2857142857142857</v>
      </c>
      <c r="M53" s="18">
        <f t="shared" si="6"/>
        <v>1.6428571428571428</v>
      </c>
      <c r="N53" s="18">
        <f t="shared" si="7"/>
        <v>4.5714285714285712</v>
      </c>
    </row>
    <row r="54" spans="1:14" x14ac:dyDescent="0.25">
      <c r="A54" s="2">
        <v>52</v>
      </c>
      <c r="B54" s="2" t="s">
        <v>74</v>
      </c>
      <c r="C54" s="37" t="s">
        <v>89</v>
      </c>
      <c r="D54" s="2">
        <v>13</v>
      </c>
      <c r="E54" s="2">
        <v>3</v>
      </c>
      <c r="F54" s="2">
        <v>2</v>
      </c>
      <c r="G54" s="2">
        <v>8</v>
      </c>
      <c r="H54" s="2">
        <v>11</v>
      </c>
      <c r="I54" s="2">
        <v>31</v>
      </c>
      <c r="J54" s="2">
        <v>46</v>
      </c>
      <c r="K54" s="17">
        <f t="shared" si="4"/>
        <v>-15</v>
      </c>
      <c r="L54" s="5">
        <f t="shared" si="5"/>
        <v>0.28205128205128205</v>
      </c>
      <c r="M54" s="18">
        <f t="shared" si="6"/>
        <v>2.3846153846153846</v>
      </c>
      <c r="N54" s="18">
        <f t="shared" si="7"/>
        <v>3.5384615384615383</v>
      </c>
    </row>
    <row r="55" spans="1:14" x14ac:dyDescent="0.25">
      <c r="A55" s="2">
        <v>53</v>
      </c>
      <c r="B55" s="2" t="s">
        <v>90</v>
      </c>
      <c r="C55" s="37" t="s">
        <v>91</v>
      </c>
      <c r="D55" s="2">
        <v>12</v>
      </c>
      <c r="E55" s="2">
        <v>3</v>
      </c>
      <c r="F55" s="2">
        <v>1</v>
      </c>
      <c r="G55" s="2">
        <v>8</v>
      </c>
      <c r="H55" s="2">
        <v>10</v>
      </c>
      <c r="I55" s="2">
        <v>28</v>
      </c>
      <c r="J55" s="2">
        <v>59</v>
      </c>
      <c r="K55" s="17">
        <f t="shared" si="4"/>
        <v>-31</v>
      </c>
      <c r="L55" s="5">
        <f t="shared" si="5"/>
        <v>0.27777777777777779</v>
      </c>
      <c r="M55" s="18">
        <f t="shared" si="6"/>
        <v>2.3333333333333335</v>
      </c>
      <c r="N55" s="18">
        <f t="shared" si="7"/>
        <v>4.916666666666667</v>
      </c>
    </row>
    <row r="56" spans="1:14" x14ac:dyDescent="0.25">
      <c r="A56" s="2">
        <v>54</v>
      </c>
      <c r="B56" s="2">
        <v>11</v>
      </c>
      <c r="C56" s="37" t="s">
        <v>92</v>
      </c>
      <c r="D56" s="2">
        <v>10</v>
      </c>
      <c r="E56" s="2">
        <v>2</v>
      </c>
      <c r="F56" s="2">
        <v>2</v>
      </c>
      <c r="G56" s="2">
        <v>6</v>
      </c>
      <c r="H56" s="2">
        <v>8</v>
      </c>
      <c r="I56" s="2">
        <v>9</v>
      </c>
      <c r="J56" s="2">
        <v>23</v>
      </c>
      <c r="K56" s="17">
        <f t="shared" si="4"/>
        <v>-14</v>
      </c>
      <c r="L56" s="5">
        <f t="shared" si="5"/>
        <v>0.26666666666666666</v>
      </c>
      <c r="M56" s="18">
        <f t="shared" si="6"/>
        <v>0.9</v>
      </c>
      <c r="N56" s="18">
        <f t="shared" si="7"/>
        <v>2.2999999999999998</v>
      </c>
    </row>
    <row r="57" spans="1:14" x14ac:dyDescent="0.25">
      <c r="A57" s="2">
        <v>55</v>
      </c>
      <c r="B57" s="2" t="s">
        <v>93</v>
      </c>
      <c r="C57" s="37" t="s">
        <v>94</v>
      </c>
      <c r="D57" s="2">
        <v>14</v>
      </c>
      <c r="E57" s="2">
        <v>3</v>
      </c>
      <c r="F57" s="2">
        <v>2</v>
      </c>
      <c r="G57" s="2">
        <v>9</v>
      </c>
      <c r="H57" s="2">
        <v>11</v>
      </c>
      <c r="I57" s="2">
        <v>54</v>
      </c>
      <c r="J57" s="2">
        <v>73</v>
      </c>
      <c r="K57" s="17">
        <f t="shared" si="4"/>
        <v>-19</v>
      </c>
      <c r="L57" s="5">
        <f t="shared" si="5"/>
        <v>0.26190476190476192</v>
      </c>
      <c r="M57" s="18">
        <f t="shared" si="6"/>
        <v>3.8571428571428572</v>
      </c>
      <c r="N57" s="18">
        <f t="shared" si="7"/>
        <v>5.2142857142857144</v>
      </c>
    </row>
    <row r="58" spans="1:14" x14ac:dyDescent="0.25">
      <c r="A58" s="2">
        <v>56</v>
      </c>
      <c r="B58" s="2" t="s">
        <v>95</v>
      </c>
      <c r="C58" s="37" t="s">
        <v>96</v>
      </c>
      <c r="D58" s="2">
        <v>13</v>
      </c>
      <c r="E58" s="2">
        <v>3</v>
      </c>
      <c r="F58" s="2">
        <v>1</v>
      </c>
      <c r="G58" s="2">
        <v>9</v>
      </c>
      <c r="H58" s="2">
        <v>10</v>
      </c>
      <c r="I58" s="2">
        <v>32</v>
      </c>
      <c r="J58" s="2">
        <v>49</v>
      </c>
      <c r="K58" s="17">
        <f t="shared" si="4"/>
        <v>-17</v>
      </c>
      <c r="L58" s="5">
        <f t="shared" si="5"/>
        <v>0.25641025641025639</v>
      </c>
      <c r="M58" s="18">
        <f t="shared" si="6"/>
        <v>2.4615384615384617</v>
      </c>
      <c r="N58" s="18">
        <f t="shared" si="7"/>
        <v>3.7692307692307692</v>
      </c>
    </row>
    <row r="59" spans="1:14" x14ac:dyDescent="0.25">
      <c r="A59" s="2">
        <v>57</v>
      </c>
      <c r="B59" s="2" t="s">
        <v>95</v>
      </c>
      <c r="C59" s="37" t="s">
        <v>97</v>
      </c>
      <c r="D59" s="2">
        <v>14</v>
      </c>
      <c r="E59" s="2">
        <v>1</v>
      </c>
      <c r="F59" s="2">
        <v>7</v>
      </c>
      <c r="G59" s="2">
        <v>6</v>
      </c>
      <c r="H59" s="2">
        <v>10</v>
      </c>
      <c r="I59" s="2">
        <v>26</v>
      </c>
      <c r="J59" s="2">
        <v>39</v>
      </c>
      <c r="K59" s="17">
        <f t="shared" si="4"/>
        <v>-13</v>
      </c>
      <c r="L59" s="5">
        <f t="shared" si="5"/>
        <v>0.23809523809523808</v>
      </c>
      <c r="M59" s="18">
        <f t="shared" si="6"/>
        <v>1.8571428571428572</v>
      </c>
      <c r="N59" s="18">
        <f t="shared" si="7"/>
        <v>2.7857142857142856</v>
      </c>
    </row>
    <row r="60" spans="1:14" x14ac:dyDescent="0.25">
      <c r="A60" s="2">
        <v>58</v>
      </c>
      <c r="B60" s="2">
        <v>10</v>
      </c>
      <c r="C60" s="37" t="s">
        <v>98</v>
      </c>
      <c r="D60" s="2">
        <v>10</v>
      </c>
      <c r="E60" s="2">
        <v>2</v>
      </c>
      <c r="F60" s="2">
        <v>1</v>
      </c>
      <c r="G60" s="2">
        <v>7</v>
      </c>
      <c r="H60" s="2">
        <v>7</v>
      </c>
      <c r="I60" s="2">
        <v>10</v>
      </c>
      <c r="J60" s="2">
        <v>33</v>
      </c>
      <c r="K60" s="17">
        <f t="shared" si="4"/>
        <v>-23</v>
      </c>
      <c r="L60" s="5">
        <f t="shared" si="5"/>
        <v>0.23333333333333334</v>
      </c>
      <c r="M60" s="18">
        <f t="shared" si="6"/>
        <v>1</v>
      </c>
      <c r="N60" s="18">
        <f t="shared" si="7"/>
        <v>3.3</v>
      </c>
    </row>
    <row r="61" spans="1:14" x14ac:dyDescent="0.25">
      <c r="A61" s="2">
        <v>59</v>
      </c>
      <c r="B61" s="2" t="s">
        <v>99</v>
      </c>
      <c r="C61" s="37" t="s">
        <v>100</v>
      </c>
      <c r="D61" s="2">
        <v>14</v>
      </c>
      <c r="E61" s="2">
        <v>2</v>
      </c>
      <c r="F61" s="2">
        <v>2</v>
      </c>
      <c r="G61" s="2">
        <v>10</v>
      </c>
      <c r="H61" s="2">
        <v>8</v>
      </c>
      <c r="I61" s="2">
        <v>19</v>
      </c>
      <c r="J61" s="2">
        <v>64</v>
      </c>
      <c r="K61" s="17">
        <f t="shared" si="4"/>
        <v>-45</v>
      </c>
      <c r="L61" s="5">
        <f t="shared" si="5"/>
        <v>0.19047619047619047</v>
      </c>
      <c r="M61" s="18">
        <f t="shared" si="6"/>
        <v>1.3571428571428572</v>
      </c>
      <c r="N61" s="18">
        <f t="shared" si="7"/>
        <v>4.5714285714285712</v>
      </c>
    </row>
    <row r="62" spans="1:14" x14ac:dyDescent="0.25">
      <c r="A62" s="2">
        <v>60</v>
      </c>
      <c r="B62" s="2" t="s">
        <v>101</v>
      </c>
      <c r="C62" s="37" t="s">
        <v>102</v>
      </c>
      <c r="D62" s="2">
        <v>13</v>
      </c>
      <c r="E62" s="2">
        <v>2</v>
      </c>
      <c r="F62" s="2">
        <v>1</v>
      </c>
      <c r="G62" s="2">
        <v>10</v>
      </c>
      <c r="H62" s="2">
        <v>7</v>
      </c>
      <c r="I62" s="2">
        <v>23</v>
      </c>
      <c r="J62" s="2">
        <v>59</v>
      </c>
      <c r="K62" s="17">
        <f t="shared" si="4"/>
        <v>-36</v>
      </c>
      <c r="L62" s="5">
        <f t="shared" si="5"/>
        <v>0.17948717948717949</v>
      </c>
      <c r="M62" s="18">
        <f t="shared" si="6"/>
        <v>1.7692307692307692</v>
      </c>
      <c r="N62" s="18">
        <f t="shared" si="7"/>
        <v>4.5384615384615383</v>
      </c>
    </row>
    <row r="63" spans="1:14" x14ac:dyDescent="0.25">
      <c r="A63" s="2">
        <v>61</v>
      </c>
      <c r="B63" s="2">
        <v>5</v>
      </c>
      <c r="C63" s="37" t="s">
        <v>103</v>
      </c>
      <c r="D63" s="2">
        <v>17</v>
      </c>
      <c r="E63" s="2">
        <v>2</v>
      </c>
      <c r="F63" s="2">
        <v>3</v>
      </c>
      <c r="G63" s="2">
        <v>12</v>
      </c>
      <c r="H63" s="2">
        <v>9</v>
      </c>
      <c r="I63" s="2">
        <v>11</v>
      </c>
      <c r="J63" s="2">
        <v>40</v>
      </c>
      <c r="K63" s="17">
        <f t="shared" si="4"/>
        <v>-29</v>
      </c>
      <c r="L63" s="5">
        <f t="shared" si="5"/>
        <v>0.17647058823529413</v>
      </c>
      <c r="M63" s="18">
        <f t="shared" si="6"/>
        <v>0.6470588235294118</v>
      </c>
      <c r="N63" s="18">
        <f t="shared" si="7"/>
        <v>2.3529411764705883</v>
      </c>
    </row>
    <row r="64" spans="1:14" x14ac:dyDescent="0.25">
      <c r="A64" s="2">
        <v>62</v>
      </c>
      <c r="B64" s="2">
        <v>7</v>
      </c>
      <c r="C64" s="37" t="s">
        <v>104</v>
      </c>
      <c r="D64" s="2">
        <v>6</v>
      </c>
      <c r="E64" s="2">
        <v>1</v>
      </c>
      <c r="F64" s="2">
        <v>0</v>
      </c>
      <c r="G64" s="2">
        <v>5</v>
      </c>
      <c r="H64" s="2">
        <v>3</v>
      </c>
      <c r="I64" s="2">
        <v>9</v>
      </c>
      <c r="J64" s="2">
        <v>36</v>
      </c>
      <c r="K64" s="17">
        <f t="shared" si="4"/>
        <v>-27</v>
      </c>
      <c r="L64" s="5">
        <f t="shared" si="5"/>
        <v>0.16666666666666666</v>
      </c>
      <c r="M64" s="18">
        <f t="shared" si="6"/>
        <v>1.5</v>
      </c>
      <c r="N64" s="18">
        <f t="shared" si="7"/>
        <v>6</v>
      </c>
    </row>
    <row r="65" spans="1:14" x14ac:dyDescent="0.25">
      <c r="A65" s="2">
        <v>63</v>
      </c>
      <c r="B65" s="2">
        <v>10</v>
      </c>
      <c r="C65" s="37" t="s">
        <v>105</v>
      </c>
      <c r="D65" s="2">
        <v>6</v>
      </c>
      <c r="E65" s="2">
        <v>1</v>
      </c>
      <c r="F65" s="2">
        <v>0</v>
      </c>
      <c r="G65" s="2">
        <v>5</v>
      </c>
      <c r="H65" s="2">
        <v>3</v>
      </c>
      <c r="I65" s="2">
        <v>12</v>
      </c>
      <c r="J65" s="2">
        <v>40</v>
      </c>
      <c r="K65" s="17">
        <f t="shared" si="4"/>
        <v>-28</v>
      </c>
      <c r="L65" s="5">
        <f t="shared" si="5"/>
        <v>0.16666666666666666</v>
      </c>
      <c r="M65" s="18">
        <f t="shared" si="6"/>
        <v>2</v>
      </c>
      <c r="N65" s="18">
        <f t="shared" si="7"/>
        <v>6.666666666666667</v>
      </c>
    </row>
    <row r="66" spans="1:14" x14ac:dyDescent="0.25">
      <c r="A66" s="2">
        <v>64</v>
      </c>
      <c r="B66" s="2" t="s">
        <v>106</v>
      </c>
      <c r="C66" s="37" t="s">
        <v>107</v>
      </c>
      <c r="D66" s="2">
        <v>14</v>
      </c>
      <c r="E66" s="2">
        <v>2</v>
      </c>
      <c r="F66" s="2">
        <v>1</v>
      </c>
      <c r="G66" s="2">
        <v>11</v>
      </c>
      <c r="H66" s="2">
        <v>7</v>
      </c>
      <c r="I66" s="2">
        <v>23</v>
      </c>
      <c r="J66" s="2">
        <v>57</v>
      </c>
      <c r="K66" s="17">
        <f t="shared" si="4"/>
        <v>-34</v>
      </c>
      <c r="L66" s="5">
        <f t="shared" si="5"/>
        <v>0.16666666666666666</v>
      </c>
      <c r="M66" s="18">
        <f t="shared" si="6"/>
        <v>1.6428571428571428</v>
      </c>
      <c r="N66" s="18">
        <f t="shared" si="7"/>
        <v>4.0714285714285712</v>
      </c>
    </row>
    <row r="67" spans="1:14" x14ac:dyDescent="0.25">
      <c r="A67" s="2">
        <v>65</v>
      </c>
      <c r="B67" s="2" t="s">
        <v>108</v>
      </c>
      <c r="C67" s="37" t="s">
        <v>109</v>
      </c>
      <c r="D67" s="2">
        <v>12</v>
      </c>
      <c r="E67" s="2">
        <v>1</v>
      </c>
      <c r="F67" s="2">
        <v>2</v>
      </c>
      <c r="G67" s="2">
        <v>9</v>
      </c>
      <c r="H67" s="2">
        <v>5</v>
      </c>
      <c r="I67" s="2">
        <v>16</v>
      </c>
      <c r="J67" s="2">
        <v>52</v>
      </c>
      <c r="K67" s="17">
        <f t="shared" ref="K67:K70" si="8">I67-J67</f>
        <v>-36</v>
      </c>
      <c r="L67" s="5">
        <f t="shared" si="5"/>
        <v>0.1388888888888889</v>
      </c>
      <c r="M67" s="18">
        <f t="shared" si="6"/>
        <v>1.3333333333333333</v>
      </c>
      <c r="N67" s="18">
        <f t="shared" si="7"/>
        <v>4.333333333333333</v>
      </c>
    </row>
    <row r="68" spans="1:14" x14ac:dyDescent="0.25">
      <c r="A68" s="2">
        <v>66</v>
      </c>
      <c r="B68" s="2">
        <v>11</v>
      </c>
      <c r="C68" s="37" t="s">
        <v>110</v>
      </c>
      <c r="D68" s="2">
        <v>9</v>
      </c>
      <c r="E68" s="2">
        <v>1</v>
      </c>
      <c r="F68" s="2">
        <v>0</v>
      </c>
      <c r="G68" s="2">
        <v>8</v>
      </c>
      <c r="H68" s="2">
        <v>3</v>
      </c>
      <c r="I68" s="2">
        <v>14</v>
      </c>
      <c r="J68" s="2">
        <v>37</v>
      </c>
      <c r="K68" s="17">
        <f t="shared" si="8"/>
        <v>-23</v>
      </c>
      <c r="L68" s="5">
        <f t="shared" si="5"/>
        <v>0.1111111111111111</v>
      </c>
      <c r="M68" s="18">
        <f t="shared" si="6"/>
        <v>1.5555555555555556</v>
      </c>
      <c r="N68" s="18">
        <f t="shared" si="7"/>
        <v>4.1111111111111107</v>
      </c>
    </row>
    <row r="69" spans="1:14" x14ac:dyDescent="0.25">
      <c r="A69" s="2">
        <v>67</v>
      </c>
      <c r="B69" s="2" t="s">
        <v>111</v>
      </c>
      <c r="C69" s="37" t="s">
        <v>112</v>
      </c>
      <c r="D69" s="2">
        <v>13</v>
      </c>
      <c r="E69" s="2">
        <v>1</v>
      </c>
      <c r="F69" s="2">
        <v>0</v>
      </c>
      <c r="G69" s="2">
        <v>12</v>
      </c>
      <c r="H69" s="2">
        <v>3</v>
      </c>
      <c r="I69" s="2">
        <v>24</v>
      </c>
      <c r="J69" s="2">
        <v>108</v>
      </c>
      <c r="K69" s="17">
        <f t="shared" si="8"/>
        <v>-84</v>
      </c>
      <c r="L69" s="5">
        <f t="shared" si="5"/>
        <v>7.6923076923076927E-2</v>
      </c>
      <c r="M69" s="18">
        <f t="shared" si="6"/>
        <v>1.8461538461538463</v>
      </c>
      <c r="N69" s="18">
        <f t="shared" si="7"/>
        <v>8.3076923076923084</v>
      </c>
    </row>
    <row r="70" spans="1:14" x14ac:dyDescent="0.25">
      <c r="A70" s="2">
        <v>68</v>
      </c>
      <c r="B70" s="2" t="s">
        <v>106</v>
      </c>
      <c r="C70" s="37" t="s">
        <v>113</v>
      </c>
      <c r="D70" s="2">
        <v>14</v>
      </c>
      <c r="E70" s="2">
        <v>1</v>
      </c>
      <c r="F70" s="2">
        <v>0</v>
      </c>
      <c r="G70" s="2">
        <v>13</v>
      </c>
      <c r="H70" s="2">
        <v>3</v>
      </c>
      <c r="I70" s="2">
        <v>17</v>
      </c>
      <c r="J70" s="2">
        <v>123</v>
      </c>
      <c r="K70" s="17">
        <f t="shared" si="8"/>
        <v>-106</v>
      </c>
      <c r="L70" s="5">
        <f t="shared" si="5"/>
        <v>7.1428571428571425E-2</v>
      </c>
      <c r="M70" s="18">
        <f t="shared" si="6"/>
        <v>1.2142857142857142</v>
      </c>
      <c r="N70" s="18">
        <f t="shared" si="7"/>
        <v>8.7857142857142865</v>
      </c>
    </row>
    <row r="71" spans="1:14" x14ac:dyDescent="0.25">
      <c r="A71" s="2"/>
      <c r="B71" s="2"/>
      <c r="C71" s="20" t="s">
        <v>114</v>
      </c>
      <c r="D71" s="21">
        <f>SUM(D3:D70)</f>
        <v>853</v>
      </c>
      <c r="E71" s="21">
        <f t="shared" ref="E71:K71" si="9">SUM(E3:E70)</f>
        <v>348</v>
      </c>
      <c r="F71" s="21">
        <f t="shared" si="9"/>
        <v>96</v>
      </c>
      <c r="G71" s="21">
        <f t="shared" si="9"/>
        <v>409</v>
      </c>
      <c r="H71" s="21">
        <f t="shared" si="9"/>
        <v>1140</v>
      </c>
      <c r="I71" s="21">
        <f t="shared" si="9"/>
        <v>2330</v>
      </c>
      <c r="J71" s="21">
        <f t="shared" si="9"/>
        <v>2775</v>
      </c>
      <c r="K71" s="21">
        <f t="shared" si="9"/>
        <v>-445</v>
      </c>
      <c r="L71" s="22">
        <f t="shared" ref="L71" si="10">H71/(D71*3)</f>
        <v>0.44548651817116058</v>
      </c>
      <c r="M71" s="23">
        <f t="shared" ref="M71" si="11">I71/D71</f>
        <v>2.7315357561547478</v>
      </c>
      <c r="N71" s="23">
        <f t="shared" ref="N71" si="12">J71/D71</f>
        <v>3.2532239155920282</v>
      </c>
    </row>
    <row r="72" spans="1:14" x14ac:dyDescent="0.25">
      <c r="B72" s="28"/>
      <c r="C72" s="38"/>
      <c r="D72" s="28"/>
      <c r="E72" s="28"/>
      <c r="F72" s="28"/>
      <c r="G72" s="28"/>
      <c r="H72" s="28"/>
      <c r="I72" s="28"/>
      <c r="J72" s="28"/>
      <c r="K72" s="29"/>
      <c r="L72" s="30"/>
      <c r="M72" s="31"/>
      <c r="N72" s="31"/>
    </row>
    <row r="73" spans="1:14" x14ac:dyDescent="0.25">
      <c r="B73" s="28"/>
      <c r="C73" s="39" t="s">
        <v>115</v>
      </c>
      <c r="D73" s="28"/>
      <c r="E73" s="28"/>
      <c r="F73" s="28"/>
      <c r="G73" s="28"/>
      <c r="H73" s="28"/>
      <c r="I73" s="28"/>
      <c r="J73" s="28"/>
      <c r="K73" s="29"/>
      <c r="L73" s="30"/>
      <c r="M73" s="31"/>
      <c r="N73" s="31"/>
    </row>
    <row r="75" spans="1:14" s="32" customFormat="1" ht="38.25" x14ac:dyDescent="0.2">
      <c r="A75" s="6"/>
      <c r="B75" s="6"/>
      <c r="C75" s="40"/>
      <c r="D75" s="16" t="s">
        <v>3</v>
      </c>
      <c r="E75" s="16" t="s">
        <v>7</v>
      </c>
      <c r="F75" s="16" t="s">
        <v>11</v>
      </c>
      <c r="G75" s="16" t="s">
        <v>116</v>
      </c>
      <c r="H75" s="16" t="s">
        <v>117</v>
      </c>
      <c r="I75" s="16" t="s">
        <v>118</v>
      </c>
      <c r="J75" s="16" t="s">
        <v>119</v>
      </c>
      <c r="K75" s="6"/>
      <c r="L75" s="7"/>
      <c r="M75" s="8"/>
      <c r="N75" s="8"/>
    </row>
    <row r="76" spans="1:14" s="32" customFormat="1" ht="12.75" x14ac:dyDescent="0.2">
      <c r="A76" s="6"/>
      <c r="B76" s="6"/>
      <c r="C76" s="41" t="s">
        <v>120</v>
      </c>
      <c r="D76" s="33">
        <v>853</v>
      </c>
      <c r="E76" s="33">
        <v>1140</v>
      </c>
      <c r="F76" s="34">
        <v>0.44550000000000001</v>
      </c>
      <c r="G76" s="33">
        <v>2330</v>
      </c>
      <c r="H76" s="33">
        <v>2775</v>
      </c>
      <c r="I76" s="35">
        <v>2.73</v>
      </c>
      <c r="J76" s="35">
        <v>3.25</v>
      </c>
      <c r="K76" s="6"/>
      <c r="L76" s="7"/>
      <c r="M76" s="8"/>
      <c r="N76" s="8"/>
    </row>
    <row r="77" spans="1:14" s="32" customFormat="1" ht="12.75" x14ac:dyDescent="0.2">
      <c r="A77" s="6"/>
      <c r="B77" s="6"/>
      <c r="C77" s="40" t="s">
        <v>121</v>
      </c>
      <c r="D77" s="9">
        <v>1628</v>
      </c>
      <c r="E77" s="9">
        <v>2369</v>
      </c>
      <c r="F77" s="10">
        <v>0.48509999999999998</v>
      </c>
      <c r="G77" s="9">
        <v>4508</v>
      </c>
      <c r="H77" s="9">
        <v>4602</v>
      </c>
      <c r="I77" s="11">
        <v>2.77</v>
      </c>
      <c r="J77" s="11">
        <v>2.83</v>
      </c>
      <c r="K77" s="6"/>
      <c r="L77" s="7"/>
      <c r="M77" s="8"/>
      <c r="N77" s="8"/>
    </row>
    <row r="78" spans="1:14" s="32" customFormat="1" ht="12.75" x14ac:dyDescent="0.2">
      <c r="A78" s="6"/>
      <c r="B78" s="6"/>
      <c r="C78" s="40" t="s">
        <v>122</v>
      </c>
      <c r="D78" s="9">
        <v>1578</v>
      </c>
      <c r="E78" s="9">
        <v>2348</v>
      </c>
      <c r="F78" s="10">
        <v>0.496</v>
      </c>
      <c r="G78" s="9">
        <v>4658</v>
      </c>
      <c r="H78" s="9">
        <v>4651</v>
      </c>
      <c r="I78" s="11">
        <v>2.95</v>
      </c>
      <c r="J78" s="11">
        <v>2.95</v>
      </c>
      <c r="K78" s="6"/>
      <c r="L78" s="7"/>
      <c r="M78" s="8"/>
      <c r="N78" s="8"/>
    </row>
    <row r="79" spans="1:14" s="32" customFormat="1" ht="12.75" x14ac:dyDescent="0.2">
      <c r="A79" s="6"/>
      <c r="B79" s="6"/>
      <c r="C79" s="40" t="s">
        <v>123</v>
      </c>
      <c r="D79" s="9">
        <v>1358</v>
      </c>
      <c r="E79" s="9">
        <v>2058</v>
      </c>
      <c r="F79" s="10">
        <v>0.50519999999999998</v>
      </c>
      <c r="G79" s="9">
        <v>4061</v>
      </c>
      <c r="H79" s="9">
        <v>3598</v>
      </c>
      <c r="I79" s="11">
        <v>2.99</v>
      </c>
      <c r="J79" s="11">
        <v>2.65</v>
      </c>
      <c r="K79" s="6"/>
      <c r="L79" s="7"/>
      <c r="M79" s="8"/>
      <c r="N79" s="8"/>
    </row>
    <row r="80" spans="1:14" s="32" customFormat="1" ht="12.75" x14ac:dyDescent="0.2">
      <c r="A80" s="6"/>
      <c r="B80" s="6"/>
      <c r="C80" s="40" t="s">
        <v>124</v>
      </c>
      <c r="D80" s="9">
        <v>1199</v>
      </c>
      <c r="E80" s="9">
        <v>1704</v>
      </c>
      <c r="F80" s="10">
        <v>0.47370000000000001</v>
      </c>
      <c r="G80" s="9">
        <v>3433</v>
      </c>
      <c r="H80" s="9">
        <v>3649</v>
      </c>
      <c r="I80" s="11">
        <v>2.86</v>
      </c>
      <c r="J80" s="11">
        <v>3.04</v>
      </c>
      <c r="K80" s="6"/>
      <c r="L80" s="7"/>
      <c r="M80" s="8"/>
      <c r="N80" s="8"/>
    </row>
    <row r="81" spans="1:14" s="32" customFormat="1" ht="12.75" x14ac:dyDescent="0.2">
      <c r="A81" s="6"/>
      <c r="B81" s="6"/>
      <c r="C81" s="40" t="s">
        <v>125</v>
      </c>
      <c r="D81" s="26" t="s">
        <v>126</v>
      </c>
      <c r="E81" s="9"/>
      <c r="F81" s="10"/>
      <c r="G81" s="9"/>
      <c r="H81" s="9"/>
      <c r="I81" s="11"/>
      <c r="J81" s="11"/>
      <c r="K81" s="6"/>
      <c r="L81" s="7"/>
      <c r="M81" s="8"/>
      <c r="N81" s="8"/>
    </row>
    <row r="82" spans="1:14" s="32" customFormat="1" ht="12.75" x14ac:dyDescent="0.2">
      <c r="A82" s="6"/>
      <c r="B82" s="6"/>
      <c r="C82" s="40" t="s">
        <v>127</v>
      </c>
      <c r="D82" s="9">
        <v>617</v>
      </c>
      <c r="E82" s="9">
        <v>820</v>
      </c>
      <c r="F82" s="10">
        <v>0.443</v>
      </c>
      <c r="G82" s="9">
        <v>1870</v>
      </c>
      <c r="H82" s="9">
        <v>1965</v>
      </c>
      <c r="I82" s="11">
        <v>3.03</v>
      </c>
      <c r="J82" s="11">
        <v>3.18</v>
      </c>
      <c r="K82" s="6"/>
      <c r="L82" s="7"/>
      <c r="M82" s="8"/>
      <c r="N82" s="8"/>
    </row>
    <row r="83" spans="1:14" s="32" customFormat="1" ht="12.75" x14ac:dyDescent="0.2">
      <c r="A83" s="6"/>
      <c r="B83" s="6"/>
      <c r="C83" s="40" t="s">
        <v>128</v>
      </c>
      <c r="D83" s="9">
        <v>1245</v>
      </c>
      <c r="E83" s="9">
        <v>1590</v>
      </c>
      <c r="F83" s="10">
        <v>0.42570000000000002</v>
      </c>
      <c r="G83" s="9">
        <v>3385</v>
      </c>
      <c r="H83" s="9">
        <v>3941</v>
      </c>
      <c r="I83" s="11">
        <v>2.72</v>
      </c>
      <c r="J83" s="11">
        <v>3.17</v>
      </c>
      <c r="K83" s="6"/>
      <c r="L83" s="7"/>
      <c r="M83" s="8"/>
      <c r="N83" s="8"/>
    </row>
    <row r="84" spans="1:14" s="32" customFormat="1" ht="12.75" x14ac:dyDescent="0.2">
      <c r="A84" s="6"/>
      <c r="B84" s="6"/>
      <c r="C84" s="40" t="s">
        <v>129</v>
      </c>
      <c r="D84" s="9">
        <v>1252</v>
      </c>
      <c r="E84" s="9">
        <v>1778</v>
      </c>
      <c r="F84" s="10">
        <v>0.47339999999999999</v>
      </c>
      <c r="G84" s="9">
        <v>3852</v>
      </c>
      <c r="H84" s="9">
        <v>3724</v>
      </c>
      <c r="I84" s="11">
        <v>3.08</v>
      </c>
      <c r="J84" s="11">
        <v>2.97</v>
      </c>
      <c r="K84" s="6"/>
      <c r="L84" s="7"/>
      <c r="M84" s="8"/>
      <c r="N84" s="8"/>
    </row>
    <row r="85" spans="1:14" s="32" customFormat="1" ht="12.75" x14ac:dyDescent="0.2">
      <c r="A85" s="6"/>
      <c r="B85" s="6"/>
      <c r="C85" s="40" t="s">
        <v>130</v>
      </c>
      <c r="D85" s="9">
        <v>1554</v>
      </c>
      <c r="E85" s="9">
        <v>2022</v>
      </c>
      <c r="F85" s="10">
        <v>0.43369999999999997</v>
      </c>
      <c r="G85" s="9">
        <v>4252</v>
      </c>
      <c r="H85" s="9">
        <v>5356</v>
      </c>
      <c r="I85" s="11">
        <v>2.74</v>
      </c>
      <c r="J85" s="11">
        <v>3.45</v>
      </c>
      <c r="K85" s="6"/>
      <c r="L85" s="7"/>
      <c r="M85" s="8"/>
      <c r="N85" s="8"/>
    </row>
    <row r="86" spans="1:14" s="32" customFormat="1" ht="12.75" x14ac:dyDescent="0.2">
      <c r="A86" s="6"/>
      <c r="B86" s="6"/>
      <c r="C86" s="40" t="s">
        <v>131</v>
      </c>
      <c r="D86" s="9">
        <v>1497</v>
      </c>
      <c r="E86" s="9">
        <v>2021</v>
      </c>
      <c r="F86" s="10">
        <v>0.45</v>
      </c>
      <c r="G86" s="9">
        <v>4200</v>
      </c>
      <c r="H86" s="9">
        <v>4845</v>
      </c>
      <c r="I86" s="11">
        <v>2.81</v>
      </c>
      <c r="J86" s="11">
        <v>3.24</v>
      </c>
      <c r="K86" s="6"/>
      <c r="L86" s="7"/>
      <c r="M86" s="8"/>
      <c r="N86" s="8"/>
    </row>
    <row r="87" spans="1:14" s="32" customFormat="1" ht="12.75" x14ac:dyDescent="0.2">
      <c r="A87" s="6"/>
      <c r="B87" s="6"/>
      <c r="C87" s="40" t="s">
        <v>132</v>
      </c>
      <c r="D87" s="9">
        <v>1391</v>
      </c>
      <c r="E87" s="9">
        <v>1973</v>
      </c>
      <c r="F87" s="10">
        <v>0.4728</v>
      </c>
      <c r="G87" s="9">
        <v>4059</v>
      </c>
      <c r="H87" s="9">
        <v>4492</v>
      </c>
      <c r="I87" s="11">
        <v>2.92</v>
      </c>
      <c r="J87" s="9">
        <v>3.23</v>
      </c>
      <c r="K87" s="6"/>
      <c r="L87" s="7"/>
      <c r="M87" s="8"/>
      <c r="N87" s="8"/>
    </row>
    <row r="88" spans="1:14" s="32" customFormat="1" ht="12.75" x14ac:dyDescent="0.2">
      <c r="A88" s="6"/>
      <c r="B88" s="6"/>
      <c r="C88" s="40" t="s">
        <v>133</v>
      </c>
      <c r="D88" s="9">
        <v>1408</v>
      </c>
      <c r="E88" s="9">
        <v>1819</v>
      </c>
      <c r="F88" s="10">
        <v>0.43059999999999998</v>
      </c>
      <c r="G88" s="9">
        <v>4222</v>
      </c>
      <c r="H88" s="9">
        <v>4980</v>
      </c>
      <c r="I88" s="11">
        <v>3</v>
      </c>
      <c r="J88" s="9">
        <v>3.54</v>
      </c>
      <c r="K88" s="6"/>
      <c r="L88" s="7"/>
      <c r="M88" s="8"/>
      <c r="N88" s="8"/>
    </row>
    <row r="89" spans="1:14" s="32" customFormat="1" ht="12.75" x14ac:dyDescent="0.2">
      <c r="A89" s="6"/>
      <c r="B89" s="6"/>
      <c r="C89" s="40" t="s">
        <v>134</v>
      </c>
      <c r="D89" s="9">
        <v>1402</v>
      </c>
      <c r="E89" s="9">
        <v>1726</v>
      </c>
      <c r="F89" s="10">
        <v>0.41039999999999999</v>
      </c>
      <c r="G89" s="9">
        <v>4233</v>
      </c>
      <c r="H89" s="9">
        <v>5398</v>
      </c>
      <c r="I89" s="9">
        <v>3.02</v>
      </c>
      <c r="J89" s="9">
        <v>3.85</v>
      </c>
      <c r="K89" s="6"/>
      <c r="L89" s="7"/>
      <c r="M89" s="8"/>
      <c r="N89" s="8"/>
    </row>
    <row r="90" spans="1:14" s="32" customFormat="1" ht="12.75" x14ac:dyDescent="0.2">
      <c r="A90" s="6"/>
      <c r="B90" s="6"/>
      <c r="C90" s="40" t="s">
        <v>135</v>
      </c>
      <c r="D90" s="9">
        <v>1266</v>
      </c>
      <c r="E90" s="9">
        <v>1888</v>
      </c>
      <c r="F90" s="10">
        <v>0.49709999999999999</v>
      </c>
      <c r="G90" s="9">
        <v>4579</v>
      </c>
      <c r="H90" s="9">
        <v>4243</v>
      </c>
      <c r="I90" s="9">
        <v>3.62</v>
      </c>
      <c r="J90" s="9">
        <v>3.35</v>
      </c>
      <c r="K90" s="6"/>
      <c r="L90" s="7"/>
      <c r="M90" s="8"/>
      <c r="N90" s="8"/>
    </row>
    <row r="91" spans="1:14" s="32" customFormat="1" ht="12.75" x14ac:dyDescent="0.2">
      <c r="A91" s="6"/>
      <c r="B91" s="6"/>
      <c r="C91" s="40" t="s">
        <v>136</v>
      </c>
      <c r="D91" s="9">
        <v>1122</v>
      </c>
      <c r="E91" s="9">
        <v>1603</v>
      </c>
      <c r="F91" s="10">
        <v>0.47620000000000001</v>
      </c>
      <c r="G91" s="9">
        <v>3683</v>
      </c>
      <c r="H91" s="9">
        <v>3733</v>
      </c>
      <c r="I91" s="9">
        <v>3.28</v>
      </c>
      <c r="J91" s="9">
        <v>3.33</v>
      </c>
      <c r="K91" s="6"/>
      <c r="L91" s="7"/>
      <c r="M91" s="8"/>
      <c r="N91" s="8"/>
    </row>
    <row r="92" spans="1:14" s="32" customFormat="1" ht="12.75" x14ac:dyDescent="0.2">
      <c r="A92" s="6"/>
      <c r="B92" s="6"/>
      <c r="C92" s="40" t="s">
        <v>137</v>
      </c>
      <c r="D92" s="9">
        <v>1067</v>
      </c>
      <c r="E92" s="9">
        <v>1300</v>
      </c>
      <c r="F92" s="10">
        <v>0.40610000000000002</v>
      </c>
      <c r="G92" s="9">
        <v>3174</v>
      </c>
      <c r="H92" s="9">
        <v>4052</v>
      </c>
      <c r="I92" s="9">
        <v>2.97</v>
      </c>
      <c r="J92" s="11">
        <v>3.8</v>
      </c>
      <c r="K92" s="6"/>
      <c r="L92" s="7"/>
      <c r="M92" s="8"/>
      <c r="N92" s="8"/>
    </row>
    <row r="93" spans="1:14" s="32" customFormat="1" ht="12.75" x14ac:dyDescent="0.2">
      <c r="A93" s="6"/>
      <c r="B93" s="6"/>
      <c r="C93" s="40" t="s">
        <v>138</v>
      </c>
      <c r="D93" s="9">
        <v>1025</v>
      </c>
      <c r="E93" s="9">
        <v>1167</v>
      </c>
      <c r="F93" s="10">
        <v>0.3795</v>
      </c>
      <c r="G93" s="9">
        <v>2778</v>
      </c>
      <c r="H93" s="9">
        <v>3801</v>
      </c>
      <c r="I93" s="9">
        <v>2.71</v>
      </c>
      <c r="J93" s="9">
        <v>3.71</v>
      </c>
      <c r="K93" s="6"/>
      <c r="L93" s="7"/>
      <c r="M93" s="8"/>
      <c r="N93" s="8"/>
    </row>
    <row r="94" spans="1:14" s="32" customFormat="1" ht="13.5" customHeight="1" x14ac:dyDescent="0.2">
      <c r="A94" s="6"/>
      <c r="B94" s="6"/>
      <c r="C94" s="40" t="s">
        <v>139</v>
      </c>
      <c r="D94" s="9">
        <v>996</v>
      </c>
      <c r="E94" s="9">
        <v>1311</v>
      </c>
      <c r="F94" s="10">
        <v>0.43880000000000002</v>
      </c>
      <c r="G94" s="9">
        <v>2917</v>
      </c>
      <c r="H94" s="9">
        <v>3413</v>
      </c>
      <c r="I94" s="9">
        <v>2.93</v>
      </c>
      <c r="J94" s="9">
        <v>3.43</v>
      </c>
      <c r="K94" s="6"/>
      <c r="L94" s="7"/>
      <c r="M94" s="8"/>
      <c r="N94" s="8"/>
    </row>
    <row r="95" spans="1:14" s="32" customFormat="1" ht="12.75" x14ac:dyDescent="0.2">
      <c r="A95" s="6"/>
      <c r="B95" s="6"/>
      <c r="C95" s="40" t="s">
        <v>140</v>
      </c>
      <c r="D95" s="9">
        <v>922</v>
      </c>
      <c r="E95" s="9">
        <v>1242</v>
      </c>
      <c r="F95" s="10">
        <v>0.44900000000000001</v>
      </c>
      <c r="G95" s="9">
        <v>2862</v>
      </c>
      <c r="H95" s="9">
        <v>2971</v>
      </c>
      <c r="I95" s="11">
        <v>3.1</v>
      </c>
      <c r="J95" s="11">
        <v>3.22</v>
      </c>
      <c r="K95" s="6"/>
      <c r="L95" s="7"/>
      <c r="M95" s="8"/>
      <c r="N95" s="8"/>
    </row>
    <row r="96" spans="1:14" s="32" customFormat="1" ht="14.25" customHeight="1" x14ac:dyDescent="0.2">
      <c r="A96" s="6"/>
      <c r="B96" s="6"/>
      <c r="C96" s="40" t="s">
        <v>141</v>
      </c>
      <c r="D96" s="9">
        <v>834</v>
      </c>
      <c r="E96" s="9">
        <v>959</v>
      </c>
      <c r="F96" s="10">
        <v>0.38329999999999997</v>
      </c>
      <c r="G96" s="9">
        <v>2150</v>
      </c>
      <c r="H96" s="9">
        <v>3262</v>
      </c>
      <c r="I96" s="11">
        <v>2.58</v>
      </c>
      <c r="J96" s="11">
        <v>3.91</v>
      </c>
      <c r="K96" s="6"/>
      <c r="L96" s="7"/>
      <c r="M96" s="8"/>
      <c r="N96" s="8"/>
    </row>
    <row r="97" spans="1:14" s="32" customFormat="1" ht="13.5" customHeight="1" x14ac:dyDescent="0.2">
      <c r="A97" s="6"/>
      <c r="B97" s="6"/>
      <c r="C97" s="47" t="s">
        <v>142</v>
      </c>
      <c r="D97" s="9">
        <v>634</v>
      </c>
      <c r="E97" s="9">
        <v>853</v>
      </c>
      <c r="F97" s="10">
        <v>0.44850000000000001</v>
      </c>
      <c r="G97" s="9">
        <v>1824</v>
      </c>
      <c r="H97" s="9">
        <v>1910</v>
      </c>
      <c r="I97" s="11">
        <v>2.88</v>
      </c>
      <c r="J97" s="11">
        <v>3.01</v>
      </c>
      <c r="K97" s="6"/>
      <c r="L97" s="7"/>
      <c r="M97" s="8"/>
      <c r="N97" s="8"/>
    </row>
    <row r="98" spans="1:14" s="32" customFormat="1" ht="13.5" customHeight="1" x14ac:dyDescent="0.2">
      <c r="A98" s="6"/>
      <c r="B98" s="6"/>
      <c r="C98" s="40" t="s">
        <v>143</v>
      </c>
      <c r="D98" s="9">
        <v>710</v>
      </c>
      <c r="E98" s="9">
        <v>905</v>
      </c>
      <c r="F98" s="10">
        <v>0.42499999999999999</v>
      </c>
      <c r="G98" s="9">
        <v>1916</v>
      </c>
      <c r="H98" s="9">
        <v>2168</v>
      </c>
      <c r="I98" s="11">
        <v>2.7</v>
      </c>
      <c r="J98" s="11">
        <v>3.05</v>
      </c>
      <c r="K98" s="6"/>
      <c r="L98" s="7"/>
      <c r="M98" s="8"/>
      <c r="N98" s="8"/>
    </row>
    <row r="99" spans="1:14" s="32" customFormat="1" ht="13.5" customHeight="1" x14ac:dyDescent="0.2">
      <c r="A99" s="6"/>
      <c r="B99" s="6"/>
      <c r="C99" s="40" t="s">
        <v>144</v>
      </c>
      <c r="D99" s="9">
        <v>644</v>
      </c>
      <c r="E99" s="9">
        <v>676</v>
      </c>
      <c r="F99" s="10">
        <v>0.35</v>
      </c>
      <c r="G99" s="9">
        <v>1386</v>
      </c>
      <c r="H99" s="9">
        <v>2287</v>
      </c>
      <c r="I99" s="11">
        <v>2.15</v>
      </c>
      <c r="J99" s="11">
        <v>3.55</v>
      </c>
      <c r="K99" s="6"/>
      <c r="L99" s="7"/>
      <c r="M99" s="8"/>
      <c r="N99" s="8"/>
    </row>
    <row r="100" spans="1:14" s="32" customFormat="1" ht="12.75" x14ac:dyDescent="0.2">
      <c r="A100" s="6"/>
      <c r="B100" s="6"/>
      <c r="C100" s="40" t="s">
        <v>145</v>
      </c>
      <c r="D100" s="9">
        <v>618</v>
      </c>
      <c r="E100" s="9">
        <v>914</v>
      </c>
      <c r="F100" s="10">
        <v>0.49299999999999999</v>
      </c>
      <c r="G100" s="9">
        <v>1571</v>
      </c>
      <c r="H100" s="9">
        <v>1725</v>
      </c>
      <c r="I100" s="11">
        <v>2.54</v>
      </c>
      <c r="J100" s="11">
        <v>2.79</v>
      </c>
      <c r="K100" s="6"/>
      <c r="L100" s="7"/>
      <c r="M100" s="8"/>
      <c r="N100" s="8"/>
    </row>
    <row r="101" spans="1:14" s="3" customFormat="1" x14ac:dyDescent="0.2">
      <c r="C101" s="40" t="s">
        <v>146</v>
      </c>
      <c r="D101" s="9">
        <v>589</v>
      </c>
      <c r="E101" s="9">
        <v>772</v>
      </c>
      <c r="F101" s="10">
        <v>0.437</v>
      </c>
      <c r="G101" s="9">
        <v>1607</v>
      </c>
      <c r="H101" s="9">
        <v>1809</v>
      </c>
      <c r="I101" s="11">
        <v>2.73</v>
      </c>
      <c r="J101" s="11">
        <v>3.07</v>
      </c>
      <c r="L101" s="4"/>
    </row>
    <row r="103" spans="1:14" s="3" customFormat="1" x14ac:dyDescent="0.25">
      <c r="C103" s="39"/>
      <c r="D103" s="4"/>
      <c r="F103" s="25"/>
      <c r="H103" s="4"/>
      <c r="L103" s="4"/>
    </row>
    <row r="106" spans="1:14" s="4" customFormat="1" x14ac:dyDescent="0.25">
      <c r="A106" s="3"/>
      <c r="C106" s="42"/>
      <c r="D106" s="19"/>
      <c r="E106" s="19"/>
      <c r="F106" s="19"/>
      <c r="G106" s="19"/>
      <c r="H106" s="19"/>
      <c r="I106" s="19"/>
      <c r="J106" s="19"/>
      <c r="K106" s="19"/>
      <c r="M106" s="3"/>
      <c r="N106" s="3"/>
    </row>
    <row r="107" spans="1:14" s="4" customFormat="1" x14ac:dyDescent="0.25">
      <c r="A107" s="3"/>
      <c r="B107" s="19"/>
      <c r="C107" s="43"/>
      <c r="D107" s="19"/>
      <c r="E107" s="19"/>
      <c r="F107" s="19"/>
      <c r="G107" s="19"/>
      <c r="H107" s="19"/>
      <c r="I107" s="19"/>
      <c r="J107" s="19"/>
      <c r="K107" s="19"/>
      <c r="M107" s="3"/>
      <c r="N107" s="3"/>
    </row>
    <row r="109" spans="1:14" x14ac:dyDescent="0.25"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1:14" x14ac:dyDescent="0.25"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4" x14ac:dyDescent="0.25"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1:14" x14ac:dyDescent="0.25"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2:11" x14ac:dyDescent="0.25">
      <c r="B113" s="19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2:11" x14ac:dyDescent="0.25"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2:11" x14ac:dyDescent="0.25">
      <c r="B115" s="19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x14ac:dyDescent="0.25">
      <c r="B116" s="19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2:11" x14ac:dyDescent="0.25">
      <c r="B117" s="19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2:11" x14ac:dyDescent="0.25">
      <c r="B118" s="19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x14ac:dyDescent="0.25"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2:11" x14ac:dyDescent="0.25">
      <c r="B120" s="19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2:11" x14ac:dyDescent="0.25"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x14ac:dyDescent="0.25">
      <c r="B122" s="19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2:11" x14ac:dyDescent="0.25">
      <c r="B123" s="19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2:11" x14ac:dyDescent="0.25">
      <c r="B124" s="1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2:11" x14ac:dyDescent="0.25"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2:11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2:11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2:11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2:21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2:21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2:21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O131">
        <v>11</v>
      </c>
      <c r="P131">
        <v>7</v>
      </c>
      <c r="Q131">
        <v>3</v>
      </c>
      <c r="R131">
        <v>1</v>
      </c>
      <c r="S131">
        <v>24</v>
      </c>
      <c r="T131">
        <v>48</v>
      </c>
      <c r="U131">
        <v>15</v>
      </c>
    </row>
    <row r="132" spans="2:21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2:21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2:21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21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2:21" x14ac:dyDescent="0.25"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21" x14ac:dyDescent="0.25"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2:21" x14ac:dyDescent="0.25"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21" x14ac:dyDescent="0.25"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2:21" x14ac:dyDescent="0.25"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2:21" x14ac:dyDescent="0.25"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2:21" x14ac:dyDescent="0.25"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21" x14ac:dyDescent="0.25"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2:21" x14ac:dyDescent="0.25"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2:11" x14ac:dyDescent="0.25"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2:11" x14ac:dyDescent="0.25"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2:11" x14ac:dyDescent="0.25"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2:11" x14ac:dyDescent="0.25"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2:11" x14ac:dyDescent="0.25"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2:11" x14ac:dyDescent="0.25"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2:11" x14ac:dyDescent="0.25"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2:11" x14ac:dyDescent="0.25"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2:11" x14ac:dyDescent="0.25"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2:11" x14ac:dyDescent="0.25"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2:11" x14ac:dyDescent="0.25"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2:11" x14ac:dyDescent="0.25"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2:11" x14ac:dyDescent="0.25"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2:11" x14ac:dyDescent="0.25"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2:11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2:11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2:11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2:11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2:11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2:11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2:11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2:11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2:11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2:11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2:11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2:11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2:11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2:11" x14ac:dyDescent="0.25"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2:11" x14ac:dyDescent="0.25"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2:11" x14ac:dyDescent="0.25"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2:11" x14ac:dyDescent="0.25"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2:11" x14ac:dyDescent="0.25"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2:11" x14ac:dyDescent="0.25"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2:11" x14ac:dyDescent="0.25"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2:11" x14ac:dyDescent="0.25"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2:11" x14ac:dyDescent="0.25"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2:11" x14ac:dyDescent="0.25"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2:11" x14ac:dyDescent="0.25"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2:11" x14ac:dyDescent="0.25"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2:11" x14ac:dyDescent="0.25"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2:11" x14ac:dyDescent="0.25"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2:11" x14ac:dyDescent="0.25"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2:11" x14ac:dyDescent="0.25"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2:11" x14ac:dyDescent="0.25"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2:11" x14ac:dyDescent="0.25"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2:11" x14ac:dyDescent="0.25"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2:11" x14ac:dyDescent="0.25"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2:11" x14ac:dyDescent="0.25"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2:11" x14ac:dyDescent="0.25"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2:11" x14ac:dyDescent="0.25"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2:11" x14ac:dyDescent="0.25"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2:11" x14ac:dyDescent="0.25"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2:11" x14ac:dyDescent="0.25"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2:11" x14ac:dyDescent="0.25"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2:11" x14ac:dyDescent="0.25"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2:11" x14ac:dyDescent="0.25"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2:11" x14ac:dyDescent="0.25"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2:11" x14ac:dyDescent="0.25"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2:11" x14ac:dyDescent="0.25"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2:11" x14ac:dyDescent="0.25"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2:11" x14ac:dyDescent="0.25"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2:11" x14ac:dyDescent="0.25"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2:11" x14ac:dyDescent="0.25"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2:11" x14ac:dyDescent="0.25">
      <c r="B208" s="19"/>
      <c r="C208" s="19"/>
      <c r="D208" s="19"/>
      <c r="E208" s="19"/>
      <c r="F208" s="19"/>
      <c r="G208" s="19"/>
      <c r="H208" s="19"/>
      <c r="I208" s="19"/>
      <c r="J208" s="19"/>
      <c r="K208" s="19"/>
    </row>
    <row r="209" spans="2:11" x14ac:dyDescent="0.25">
      <c r="B209" s="19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2:11" x14ac:dyDescent="0.25">
      <c r="B210" s="19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2:11" x14ac:dyDescent="0.25">
      <c r="B211" s="19"/>
      <c r="C211" s="19"/>
      <c r="D211" s="19"/>
      <c r="E211" s="19"/>
      <c r="F211" s="19"/>
      <c r="G211" s="19"/>
      <c r="H211" s="19"/>
      <c r="I211" s="19"/>
      <c r="J211" s="19"/>
      <c r="K211" s="19"/>
    </row>
    <row r="212" spans="2:11" x14ac:dyDescent="0.25">
      <c r="B212" s="19"/>
      <c r="C212" s="19"/>
      <c r="D212" s="19"/>
      <c r="E212" s="19"/>
      <c r="F212" s="19"/>
      <c r="G212" s="19"/>
      <c r="H212" s="19"/>
      <c r="I212" s="19"/>
      <c r="J212" s="19"/>
      <c r="K212" s="19"/>
    </row>
    <row r="213" spans="2:11" x14ac:dyDescent="0.25">
      <c r="B213" s="19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2:11" x14ac:dyDescent="0.25">
      <c r="B214" s="19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2:11" x14ac:dyDescent="0.25">
      <c r="B215" s="19"/>
      <c r="C215" s="19"/>
      <c r="D215" s="19"/>
      <c r="E215" s="19"/>
      <c r="F215" s="19"/>
      <c r="G215" s="19"/>
      <c r="H215" s="19"/>
      <c r="I215" s="19"/>
      <c r="J215" s="19"/>
      <c r="K215" s="19"/>
    </row>
    <row r="216" spans="2:11" x14ac:dyDescent="0.25">
      <c r="B216" s="19"/>
      <c r="C216" s="19"/>
      <c r="D216" s="19"/>
      <c r="E216" s="19"/>
      <c r="F216" s="19"/>
      <c r="G216" s="19"/>
      <c r="H216" s="19"/>
      <c r="I216" s="19"/>
      <c r="J216" s="19"/>
      <c r="K216" s="19"/>
    </row>
    <row r="217" spans="2:11" x14ac:dyDescent="0.25">
      <c r="B217" s="19"/>
      <c r="C217" s="19"/>
      <c r="D217" s="19"/>
      <c r="E217" s="19"/>
      <c r="F217" s="19"/>
      <c r="G217" s="19"/>
      <c r="H217" s="19"/>
      <c r="I217" s="19"/>
      <c r="J217" s="19"/>
      <c r="K217" s="19"/>
    </row>
    <row r="218" spans="2:11" x14ac:dyDescent="0.25">
      <c r="B218" s="19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2:11" x14ac:dyDescent="0.25">
      <c r="B219" s="19"/>
      <c r="C219" s="19"/>
      <c r="D219" s="19"/>
      <c r="E219" s="19"/>
      <c r="F219" s="19"/>
      <c r="G219" s="19"/>
      <c r="H219" s="19"/>
      <c r="I219" s="19"/>
      <c r="J219" s="19"/>
      <c r="K219" s="19"/>
    </row>
    <row r="220" spans="2:11" x14ac:dyDescent="0.25">
      <c r="B220" s="19"/>
      <c r="C220" s="19"/>
      <c r="D220" s="19"/>
      <c r="E220" s="19"/>
      <c r="F220" s="19"/>
      <c r="G220" s="19"/>
      <c r="H220" s="19"/>
      <c r="I220" s="19"/>
      <c r="J220" s="19"/>
      <c r="K220" s="19"/>
    </row>
    <row r="221" spans="2:11" x14ac:dyDescent="0.25">
      <c r="B221" s="19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2:11" x14ac:dyDescent="0.25">
      <c r="B222" s="19"/>
      <c r="C222" s="19"/>
      <c r="D222" s="19"/>
      <c r="E222" s="19"/>
      <c r="F222" s="19"/>
      <c r="G222" s="19"/>
      <c r="H222" s="19"/>
      <c r="I222" s="19"/>
      <c r="J222" s="19"/>
      <c r="K222" s="19"/>
    </row>
    <row r="223" spans="2:11" x14ac:dyDescent="0.25">
      <c r="B223" s="19"/>
      <c r="C223" s="19"/>
      <c r="D223" s="19"/>
      <c r="E223" s="19"/>
      <c r="F223" s="19"/>
      <c r="G223" s="19"/>
      <c r="H223" s="19"/>
      <c r="I223" s="19"/>
      <c r="J223" s="19"/>
      <c r="K223" s="19"/>
    </row>
  </sheetData>
  <sortState xmlns:xlrd2="http://schemas.microsoft.com/office/spreadsheetml/2017/richdata2" ref="A3:N70">
    <sortCondition descending="1" ref="L3:L70"/>
    <sortCondition descending="1" ref="K3:K70"/>
    <sortCondition descending="1" ref="I3:I70"/>
  </sortState>
  <phoneticPr fontId="9" type="noConversion"/>
  <pageMargins left="0.7" right="0.7" top="0.75" bottom="0.75" header="0.3" footer="0.3"/>
  <pageSetup paperSize="9" orientation="portrait" horizontalDpi="4294967293" verticalDpi="0" r:id="rId1"/>
  <headerFooter>
    <oddHeader>&amp;L&amp;"Calibri"&amp;10&amp;K999999 Intern&amp;1#_x000D_</oddHeader>
    <oddFooter>&amp;L_x000D_&amp;1#&amp;"Calibri"&amp;10&amp;K999999 Intern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866D-3D5D-49B6-A4F1-7EFBEC9AAF68}">
  <dimension ref="A2:W185"/>
  <sheetViews>
    <sheetView workbookViewId="0">
      <selection activeCell="H28" sqref="H28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43" bestFit="1" customWidth="1"/>
    <col min="4" max="12" width="9.42578125" style="1" customWidth="1"/>
    <col min="13" max="13" width="19.140625" bestFit="1" customWidth="1"/>
    <col min="14" max="14" width="20.28515625" bestFit="1" customWidth="1"/>
  </cols>
  <sheetData>
    <row r="2" spans="1:23" x14ac:dyDescent="0.25">
      <c r="A2" s="12"/>
      <c r="B2" s="24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45" x14ac:dyDescent="0.25">
      <c r="A3" s="13" t="s">
        <v>0</v>
      </c>
      <c r="B3" s="13" t="s">
        <v>1</v>
      </c>
      <c r="C3" s="4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4" t="s">
        <v>11</v>
      </c>
      <c r="M3" s="15" t="s">
        <v>12</v>
      </c>
      <c r="N3" s="15" t="s">
        <v>13</v>
      </c>
      <c r="O3" s="19"/>
      <c r="P3" s="19"/>
      <c r="Q3" s="19"/>
      <c r="R3" s="19"/>
      <c r="S3" s="19"/>
      <c r="T3" s="19"/>
      <c r="U3" s="19"/>
      <c r="V3" s="19"/>
      <c r="W3" s="19"/>
    </row>
    <row r="4" spans="1:23" s="3" customFormat="1" x14ac:dyDescent="0.25">
      <c r="A4" s="2">
        <v>1</v>
      </c>
      <c r="B4" s="2">
        <v>1</v>
      </c>
      <c r="C4" s="45" t="s">
        <v>14</v>
      </c>
      <c r="D4" s="2">
        <v>12</v>
      </c>
      <c r="E4" s="2">
        <v>12</v>
      </c>
      <c r="F4" s="2">
        <v>0</v>
      </c>
      <c r="G4" s="2">
        <v>0</v>
      </c>
      <c r="H4" s="2">
        <v>36</v>
      </c>
      <c r="I4" s="2">
        <v>52</v>
      </c>
      <c r="J4" s="17">
        <v>1</v>
      </c>
      <c r="K4" s="17">
        <f t="shared" ref="K4:K27" si="0">I4-J4</f>
        <v>51</v>
      </c>
      <c r="L4" s="5">
        <f t="shared" ref="L4:L27" si="1">H4/(D4*3)</f>
        <v>1</v>
      </c>
      <c r="M4" s="18">
        <f t="shared" ref="M4:M27" si="2">I4/D4</f>
        <v>4.333333333333333</v>
      </c>
      <c r="N4" s="18">
        <f t="shared" ref="N4:N27" si="3">J4/D4</f>
        <v>8.3333333333333329E-2</v>
      </c>
    </row>
    <row r="5" spans="1:23" s="3" customFormat="1" x14ac:dyDescent="0.25">
      <c r="A5" s="2">
        <v>2</v>
      </c>
      <c r="B5" s="2">
        <v>1</v>
      </c>
      <c r="C5" s="45" t="s">
        <v>15</v>
      </c>
      <c r="D5" s="2">
        <v>9</v>
      </c>
      <c r="E5" s="2">
        <v>8</v>
      </c>
      <c r="F5" s="2">
        <v>0</v>
      </c>
      <c r="G5" s="2">
        <v>1</v>
      </c>
      <c r="H5" s="2">
        <v>24</v>
      </c>
      <c r="I5" s="2">
        <v>42</v>
      </c>
      <c r="J5" s="17">
        <v>13</v>
      </c>
      <c r="K5" s="17">
        <f t="shared" si="0"/>
        <v>29</v>
      </c>
      <c r="L5" s="5">
        <f t="shared" si="1"/>
        <v>0.88888888888888884</v>
      </c>
      <c r="M5" s="18">
        <f t="shared" si="2"/>
        <v>4.666666666666667</v>
      </c>
      <c r="N5" s="18">
        <f t="shared" si="3"/>
        <v>1.4444444444444444</v>
      </c>
    </row>
    <row r="6" spans="1:23" s="3" customFormat="1" x14ac:dyDescent="0.25">
      <c r="A6" s="2">
        <v>3</v>
      </c>
      <c r="B6" s="2">
        <v>2</v>
      </c>
      <c r="C6" s="45" t="s">
        <v>16</v>
      </c>
      <c r="D6" s="2">
        <v>7</v>
      </c>
      <c r="E6" s="2">
        <v>6</v>
      </c>
      <c r="F6" s="2">
        <v>0</v>
      </c>
      <c r="G6" s="2">
        <v>1</v>
      </c>
      <c r="H6" s="2">
        <v>18</v>
      </c>
      <c r="I6" s="2">
        <v>35</v>
      </c>
      <c r="J6" s="17">
        <v>7</v>
      </c>
      <c r="K6" s="17">
        <f t="shared" si="0"/>
        <v>28</v>
      </c>
      <c r="L6" s="5">
        <f t="shared" si="1"/>
        <v>0.8571428571428571</v>
      </c>
      <c r="M6" s="18">
        <f t="shared" si="2"/>
        <v>5</v>
      </c>
      <c r="N6" s="18">
        <f t="shared" si="3"/>
        <v>1</v>
      </c>
    </row>
    <row r="7" spans="1:23" s="3" customFormat="1" x14ac:dyDescent="0.25">
      <c r="A7" s="2">
        <v>4</v>
      </c>
      <c r="B7" s="2">
        <v>1</v>
      </c>
      <c r="C7" s="45" t="s">
        <v>17</v>
      </c>
      <c r="D7" s="2">
        <v>9</v>
      </c>
      <c r="E7" s="2">
        <v>7</v>
      </c>
      <c r="F7" s="2">
        <v>1</v>
      </c>
      <c r="G7" s="2">
        <v>1</v>
      </c>
      <c r="H7" s="2">
        <v>22</v>
      </c>
      <c r="I7" s="2">
        <v>27</v>
      </c>
      <c r="J7" s="17">
        <v>11</v>
      </c>
      <c r="K7" s="17">
        <f t="shared" si="0"/>
        <v>16</v>
      </c>
      <c r="L7" s="5">
        <f t="shared" si="1"/>
        <v>0.81481481481481477</v>
      </c>
      <c r="M7" s="18">
        <f t="shared" si="2"/>
        <v>3</v>
      </c>
      <c r="N7" s="18">
        <f t="shared" si="3"/>
        <v>1.2222222222222223</v>
      </c>
    </row>
    <row r="8" spans="1:23" s="3" customFormat="1" x14ac:dyDescent="0.25">
      <c r="A8" s="2">
        <v>5</v>
      </c>
      <c r="B8" s="2">
        <v>2</v>
      </c>
      <c r="C8" s="45" t="s">
        <v>18</v>
      </c>
      <c r="D8" s="2">
        <v>8</v>
      </c>
      <c r="E8" s="2">
        <v>6</v>
      </c>
      <c r="F8" s="2">
        <v>1</v>
      </c>
      <c r="G8" s="2">
        <v>1</v>
      </c>
      <c r="H8" s="2">
        <v>19</v>
      </c>
      <c r="I8" s="2">
        <v>35</v>
      </c>
      <c r="J8" s="17">
        <v>19</v>
      </c>
      <c r="K8" s="17">
        <f t="shared" si="0"/>
        <v>16</v>
      </c>
      <c r="L8" s="5">
        <f t="shared" si="1"/>
        <v>0.79166666666666663</v>
      </c>
      <c r="M8" s="18">
        <f t="shared" si="2"/>
        <v>4.375</v>
      </c>
      <c r="N8" s="18">
        <f t="shared" si="3"/>
        <v>2.375</v>
      </c>
    </row>
    <row r="9" spans="1:23" s="3" customFormat="1" x14ac:dyDescent="0.25">
      <c r="A9" s="2">
        <v>6</v>
      </c>
      <c r="B9" s="2">
        <v>1</v>
      </c>
      <c r="C9" s="45" t="s">
        <v>21</v>
      </c>
      <c r="D9" s="2">
        <v>20</v>
      </c>
      <c r="E9" s="2">
        <v>14</v>
      </c>
      <c r="F9" s="2">
        <v>5</v>
      </c>
      <c r="G9" s="2">
        <v>1</v>
      </c>
      <c r="H9" s="2">
        <v>47</v>
      </c>
      <c r="I9" s="2">
        <v>32</v>
      </c>
      <c r="J9" s="17">
        <v>2</v>
      </c>
      <c r="K9" s="17">
        <f t="shared" si="0"/>
        <v>30</v>
      </c>
      <c r="L9" s="5">
        <f t="shared" si="1"/>
        <v>0.78333333333333333</v>
      </c>
      <c r="M9" s="18">
        <f t="shared" si="2"/>
        <v>1.6</v>
      </c>
      <c r="N9" s="18">
        <f t="shared" si="3"/>
        <v>0.1</v>
      </c>
    </row>
    <row r="10" spans="1:23" s="3" customFormat="1" x14ac:dyDescent="0.25">
      <c r="A10" s="2">
        <v>7</v>
      </c>
      <c r="B10" s="2">
        <v>2</v>
      </c>
      <c r="C10" s="45" t="s">
        <v>22</v>
      </c>
      <c r="D10" s="2">
        <v>9</v>
      </c>
      <c r="E10" s="2">
        <v>6</v>
      </c>
      <c r="F10" s="2">
        <v>2</v>
      </c>
      <c r="G10" s="2">
        <v>1</v>
      </c>
      <c r="H10" s="2">
        <v>20</v>
      </c>
      <c r="I10" s="2">
        <v>38</v>
      </c>
      <c r="J10" s="17">
        <v>13</v>
      </c>
      <c r="K10" s="17">
        <f t="shared" si="0"/>
        <v>25</v>
      </c>
      <c r="L10" s="5">
        <f t="shared" si="1"/>
        <v>0.7407407407407407</v>
      </c>
      <c r="M10" s="18">
        <f t="shared" si="2"/>
        <v>4.2222222222222223</v>
      </c>
      <c r="N10" s="18">
        <f t="shared" si="3"/>
        <v>1.4444444444444444</v>
      </c>
    </row>
    <row r="11" spans="1:23" s="3" customFormat="1" x14ac:dyDescent="0.25">
      <c r="A11" s="2">
        <v>8</v>
      </c>
      <c r="B11" s="2">
        <v>2</v>
      </c>
      <c r="C11" s="45" t="s">
        <v>23</v>
      </c>
      <c r="D11" s="2">
        <v>15</v>
      </c>
      <c r="E11" s="2">
        <v>11</v>
      </c>
      <c r="F11" s="2">
        <v>0</v>
      </c>
      <c r="G11" s="2">
        <v>4</v>
      </c>
      <c r="H11" s="2">
        <v>33</v>
      </c>
      <c r="I11" s="2">
        <v>51</v>
      </c>
      <c r="J11" s="17">
        <v>30</v>
      </c>
      <c r="K11" s="17">
        <f t="shared" si="0"/>
        <v>21</v>
      </c>
      <c r="L11" s="5">
        <f t="shared" si="1"/>
        <v>0.73333333333333328</v>
      </c>
      <c r="M11" s="18">
        <f t="shared" si="2"/>
        <v>3.4</v>
      </c>
      <c r="N11" s="18">
        <f t="shared" si="3"/>
        <v>2</v>
      </c>
    </row>
    <row r="12" spans="1:23" s="3" customFormat="1" x14ac:dyDescent="0.25">
      <c r="A12" s="2">
        <v>9</v>
      </c>
      <c r="B12" s="2">
        <v>2</v>
      </c>
      <c r="C12" s="45" t="s">
        <v>24</v>
      </c>
      <c r="D12" s="2">
        <v>12</v>
      </c>
      <c r="E12" s="2">
        <v>8</v>
      </c>
      <c r="F12" s="2">
        <v>1</v>
      </c>
      <c r="G12" s="2">
        <v>3</v>
      </c>
      <c r="H12" s="2">
        <v>25</v>
      </c>
      <c r="I12" s="2">
        <v>38</v>
      </c>
      <c r="J12" s="17">
        <v>9</v>
      </c>
      <c r="K12" s="17">
        <f t="shared" si="0"/>
        <v>29</v>
      </c>
      <c r="L12" s="5">
        <f t="shared" si="1"/>
        <v>0.69444444444444442</v>
      </c>
      <c r="M12" s="18">
        <f t="shared" si="2"/>
        <v>3.1666666666666665</v>
      </c>
      <c r="N12" s="18">
        <f t="shared" si="3"/>
        <v>0.75</v>
      </c>
    </row>
    <row r="13" spans="1:23" s="3" customFormat="1" x14ac:dyDescent="0.25">
      <c r="A13" s="2">
        <v>10</v>
      </c>
      <c r="B13" s="2">
        <v>3</v>
      </c>
      <c r="C13" s="45" t="s">
        <v>25</v>
      </c>
      <c r="D13" s="2">
        <v>9</v>
      </c>
      <c r="E13" s="2">
        <v>5</v>
      </c>
      <c r="F13" s="2">
        <v>3</v>
      </c>
      <c r="G13" s="2">
        <v>1</v>
      </c>
      <c r="H13" s="2">
        <v>18</v>
      </c>
      <c r="I13" s="2">
        <v>31</v>
      </c>
      <c r="J13" s="17">
        <v>12</v>
      </c>
      <c r="K13" s="17">
        <f t="shared" si="0"/>
        <v>19</v>
      </c>
      <c r="L13" s="5">
        <f t="shared" si="1"/>
        <v>0.66666666666666663</v>
      </c>
      <c r="M13" s="18">
        <f t="shared" si="2"/>
        <v>3.4444444444444446</v>
      </c>
      <c r="N13" s="18">
        <f t="shared" si="3"/>
        <v>1.3333333333333333</v>
      </c>
    </row>
    <row r="14" spans="1:23" s="3" customFormat="1" x14ac:dyDescent="0.25">
      <c r="A14" s="2">
        <v>11</v>
      </c>
      <c r="B14" s="2">
        <v>4</v>
      </c>
      <c r="C14" s="45" t="s">
        <v>30</v>
      </c>
      <c r="D14" s="2">
        <v>10</v>
      </c>
      <c r="E14" s="2">
        <v>6</v>
      </c>
      <c r="F14" s="2">
        <v>1</v>
      </c>
      <c r="G14" s="2">
        <v>3</v>
      </c>
      <c r="H14" s="2">
        <v>19</v>
      </c>
      <c r="I14" s="2">
        <v>30</v>
      </c>
      <c r="J14" s="17">
        <v>10</v>
      </c>
      <c r="K14" s="17">
        <f t="shared" si="0"/>
        <v>20</v>
      </c>
      <c r="L14" s="5">
        <f t="shared" si="1"/>
        <v>0.6333333333333333</v>
      </c>
      <c r="M14" s="18">
        <f t="shared" si="2"/>
        <v>3</v>
      </c>
      <c r="N14" s="18">
        <f t="shared" si="3"/>
        <v>1</v>
      </c>
    </row>
    <row r="15" spans="1:23" s="4" customFormat="1" x14ac:dyDescent="0.25">
      <c r="A15" s="2">
        <v>12</v>
      </c>
      <c r="B15" s="2">
        <v>3</v>
      </c>
      <c r="C15" s="45" t="s">
        <v>31</v>
      </c>
      <c r="D15" s="2">
        <v>8</v>
      </c>
      <c r="E15" s="2">
        <v>5</v>
      </c>
      <c r="F15" s="2">
        <v>0</v>
      </c>
      <c r="G15" s="2">
        <v>3</v>
      </c>
      <c r="H15" s="2">
        <v>15</v>
      </c>
      <c r="I15" s="2">
        <v>53</v>
      </c>
      <c r="J15" s="17">
        <v>22</v>
      </c>
      <c r="K15" s="17">
        <f t="shared" si="0"/>
        <v>31</v>
      </c>
      <c r="L15" s="5">
        <f t="shared" si="1"/>
        <v>0.625</v>
      </c>
      <c r="M15" s="18">
        <f t="shared" si="2"/>
        <v>6.625</v>
      </c>
      <c r="N15" s="18">
        <f t="shared" si="3"/>
        <v>2.75</v>
      </c>
    </row>
    <row r="16" spans="1:23" s="4" customFormat="1" x14ac:dyDescent="0.25">
      <c r="A16" s="2">
        <v>13</v>
      </c>
      <c r="B16" s="2">
        <v>6</v>
      </c>
      <c r="C16" s="45" t="s">
        <v>32</v>
      </c>
      <c r="D16" s="2">
        <v>7</v>
      </c>
      <c r="E16" s="2">
        <v>4</v>
      </c>
      <c r="F16" s="2">
        <v>1</v>
      </c>
      <c r="G16" s="2">
        <v>2</v>
      </c>
      <c r="H16" s="2">
        <v>13</v>
      </c>
      <c r="I16" s="2">
        <v>19</v>
      </c>
      <c r="J16" s="17">
        <v>12</v>
      </c>
      <c r="K16" s="17">
        <f t="shared" si="0"/>
        <v>7</v>
      </c>
      <c r="L16" s="5">
        <f t="shared" si="1"/>
        <v>0.61904761904761907</v>
      </c>
      <c r="M16" s="18">
        <f t="shared" si="2"/>
        <v>2.7142857142857144</v>
      </c>
      <c r="N16" s="18">
        <f t="shared" si="3"/>
        <v>1.7142857142857142</v>
      </c>
    </row>
    <row r="17" spans="1:14" s="4" customFormat="1" x14ac:dyDescent="0.25">
      <c r="A17" s="2">
        <v>14</v>
      </c>
      <c r="B17" s="2">
        <v>5</v>
      </c>
      <c r="C17" s="45" t="s">
        <v>35</v>
      </c>
      <c r="D17" s="2">
        <v>9</v>
      </c>
      <c r="E17" s="2">
        <v>5</v>
      </c>
      <c r="F17" s="2">
        <v>1</v>
      </c>
      <c r="G17" s="2">
        <v>3</v>
      </c>
      <c r="H17" s="2">
        <v>16</v>
      </c>
      <c r="I17" s="2">
        <v>37</v>
      </c>
      <c r="J17" s="17">
        <v>24</v>
      </c>
      <c r="K17" s="17">
        <f t="shared" si="0"/>
        <v>13</v>
      </c>
      <c r="L17" s="5">
        <f t="shared" si="1"/>
        <v>0.59259259259259256</v>
      </c>
      <c r="M17" s="18">
        <f t="shared" si="2"/>
        <v>4.1111111111111107</v>
      </c>
      <c r="N17" s="18">
        <f t="shared" si="3"/>
        <v>2.6666666666666665</v>
      </c>
    </row>
    <row r="18" spans="1:14" x14ac:dyDescent="0.25">
      <c r="A18" s="2">
        <v>15</v>
      </c>
      <c r="B18" s="2">
        <v>3</v>
      </c>
      <c r="C18" s="45" t="s">
        <v>45</v>
      </c>
      <c r="D18" s="2">
        <v>20</v>
      </c>
      <c r="E18" s="2">
        <v>10</v>
      </c>
      <c r="F18" s="2">
        <v>2</v>
      </c>
      <c r="G18" s="2">
        <v>8</v>
      </c>
      <c r="H18" s="2">
        <v>32</v>
      </c>
      <c r="I18" s="2">
        <v>28</v>
      </c>
      <c r="J18" s="17">
        <v>19</v>
      </c>
      <c r="K18" s="17">
        <f t="shared" si="0"/>
        <v>9</v>
      </c>
      <c r="L18" s="5">
        <f t="shared" si="1"/>
        <v>0.53333333333333333</v>
      </c>
      <c r="M18" s="18">
        <f t="shared" si="2"/>
        <v>1.4</v>
      </c>
      <c r="N18" s="18">
        <f t="shared" si="3"/>
        <v>0.95</v>
      </c>
    </row>
    <row r="19" spans="1:14" x14ac:dyDescent="0.25">
      <c r="A19" s="2">
        <v>16</v>
      </c>
      <c r="B19" s="2">
        <v>5</v>
      </c>
      <c r="C19" s="45" t="s">
        <v>46</v>
      </c>
      <c r="D19" s="2">
        <v>10</v>
      </c>
      <c r="E19" s="2">
        <v>5</v>
      </c>
      <c r="F19" s="2">
        <v>1</v>
      </c>
      <c r="G19" s="2">
        <v>4</v>
      </c>
      <c r="H19" s="2">
        <v>16</v>
      </c>
      <c r="I19" s="2">
        <v>21</v>
      </c>
      <c r="J19" s="17">
        <v>18</v>
      </c>
      <c r="K19" s="17">
        <f t="shared" si="0"/>
        <v>3</v>
      </c>
      <c r="L19" s="5">
        <f t="shared" si="1"/>
        <v>0.53333333333333333</v>
      </c>
      <c r="M19" s="18">
        <f t="shared" si="2"/>
        <v>2.1</v>
      </c>
      <c r="N19" s="18">
        <f t="shared" si="3"/>
        <v>1.8</v>
      </c>
    </row>
    <row r="20" spans="1:14" x14ac:dyDescent="0.25">
      <c r="A20" s="2">
        <v>17</v>
      </c>
      <c r="B20" s="2">
        <v>5</v>
      </c>
      <c r="C20" s="45" t="s">
        <v>47</v>
      </c>
      <c r="D20" s="2">
        <v>10</v>
      </c>
      <c r="E20" s="2">
        <v>5</v>
      </c>
      <c r="F20" s="2">
        <v>1</v>
      </c>
      <c r="G20" s="2">
        <v>4</v>
      </c>
      <c r="H20" s="2">
        <v>16</v>
      </c>
      <c r="I20" s="2">
        <v>16</v>
      </c>
      <c r="J20" s="17">
        <v>14</v>
      </c>
      <c r="K20" s="17">
        <f t="shared" si="0"/>
        <v>2</v>
      </c>
      <c r="L20" s="5">
        <f t="shared" si="1"/>
        <v>0.53333333333333333</v>
      </c>
      <c r="M20" s="18">
        <f t="shared" si="2"/>
        <v>1.6</v>
      </c>
      <c r="N20" s="18">
        <f t="shared" si="3"/>
        <v>1.4</v>
      </c>
    </row>
    <row r="21" spans="1:14" x14ac:dyDescent="0.25">
      <c r="A21" s="2">
        <v>18</v>
      </c>
      <c r="B21" s="2">
        <v>3</v>
      </c>
      <c r="C21" s="45" t="s">
        <v>54</v>
      </c>
      <c r="D21" s="2">
        <v>20</v>
      </c>
      <c r="E21" s="2">
        <v>7</v>
      </c>
      <c r="F21" s="2">
        <v>7</v>
      </c>
      <c r="G21" s="2">
        <v>6</v>
      </c>
      <c r="H21" s="2">
        <v>28</v>
      </c>
      <c r="I21" s="2">
        <v>23</v>
      </c>
      <c r="J21" s="17">
        <v>22</v>
      </c>
      <c r="K21" s="17">
        <f t="shared" si="0"/>
        <v>1</v>
      </c>
      <c r="L21" s="5">
        <f t="shared" si="1"/>
        <v>0.46666666666666667</v>
      </c>
      <c r="M21" s="18">
        <f t="shared" si="2"/>
        <v>1.1499999999999999</v>
      </c>
      <c r="N21" s="18">
        <f t="shared" si="3"/>
        <v>1.1000000000000001</v>
      </c>
    </row>
    <row r="22" spans="1:14" x14ac:dyDescent="0.25">
      <c r="A22" s="2">
        <v>19</v>
      </c>
      <c r="B22" s="2">
        <v>4</v>
      </c>
      <c r="C22" s="45" t="s">
        <v>58</v>
      </c>
      <c r="D22" s="2">
        <v>19</v>
      </c>
      <c r="E22" s="2">
        <v>7</v>
      </c>
      <c r="F22" s="2">
        <v>4</v>
      </c>
      <c r="G22" s="2">
        <v>8</v>
      </c>
      <c r="H22" s="2">
        <v>25</v>
      </c>
      <c r="I22" s="2">
        <v>30</v>
      </c>
      <c r="J22" s="17">
        <v>29</v>
      </c>
      <c r="K22" s="17">
        <f t="shared" si="0"/>
        <v>1</v>
      </c>
      <c r="L22" s="5">
        <f t="shared" si="1"/>
        <v>0.43859649122807015</v>
      </c>
      <c r="M22" s="18">
        <f t="shared" si="2"/>
        <v>1.5789473684210527</v>
      </c>
      <c r="N22" s="18">
        <f t="shared" si="3"/>
        <v>1.5263157894736843</v>
      </c>
    </row>
    <row r="23" spans="1:14" x14ac:dyDescent="0.25">
      <c r="A23" s="2">
        <v>20</v>
      </c>
      <c r="B23" s="2">
        <v>10</v>
      </c>
      <c r="C23" s="45" t="s">
        <v>68</v>
      </c>
      <c r="D23" s="2">
        <v>11</v>
      </c>
      <c r="E23" s="2">
        <v>4</v>
      </c>
      <c r="F23" s="2">
        <v>1</v>
      </c>
      <c r="G23" s="2">
        <v>6</v>
      </c>
      <c r="H23" s="2">
        <v>13</v>
      </c>
      <c r="I23" s="2">
        <v>18</v>
      </c>
      <c r="J23" s="17">
        <v>38</v>
      </c>
      <c r="K23" s="17">
        <f t="shared" si="0"/>
        <v>-20</v>
      </c>
      <c r="L23" s="5">
        <f t="shared" si="1"/>
        <v>0.39393939393939392</v>
      </c>
      <c r="M23" s="18">
        <f t="shared" si="2"/>
        <v>1.6363636363636365</v>
      </c>
      <c r="N23" s="18">
        <f t="shared" si="3"/>
        <v>3.4545454545454546</v>
      </c>
    </row>
    <row r="24" spans="1:14" x14ac:dyDescent="0.25">
      <c r="A24" s="2">
        <v>21</v>
      </c>
      <c r="B24" s="2">
        <v>11</v>
      </c>
      <c r="C24" s="45" t="s">
        <v>92</v>
      </c>
      <c r="D24" s="2">
        <v>10</v>
      </c>
      <c r="E24" s="2">
        <v>2</v>
      </c>
      <c r="F24" s="2">
        <v>2</v>
      </c>
      <c r="G24" s="2">
        <v>6</v>
      </c>
      <c r="H24" s="2">
        <v>8</v>
      </c>
      <c r="I24" s="2">
        <v>9</v>
      </c>
      <c r="J24" s="17">
        <v>23</v>
      </c>
      <c r="K24" s="17">
        <f t="shared" si="0"/>
        <v>-14</v>
      </c>
      <c r="L24" s="5">
        <f t="shared" si="1"/>
        <v>0.26666666666666666</v>
      </c>
      <c r="M24" s="18">
        <f t="shared" si="2"/>
        <v>0.9</v>
      </c>
      <c r="N24" s="18">
        <f t="shared" si="3"/>
        <v>2.2999999999999998</v>
      </c>
    </row>
    <row r="25" spans="1:14" x14ac:dyDescent="0.25">
      <c r="A25" s="2">
        <v>22</v>
      </c>
      <c r="B25" s="2">
        <v>5</v>
      </c>
      <c r="C25" s="45" t="s">
        <v>103</v>
      </c>
      <c r="D25" s="2">
        <v>17</v>
      </c>
      <c r="E25" s="2">
        <v>2</v>
      </c>
      <c r="F25" s="2">
        <v>3</v>
      </c>
      <c r="G25" s="2">
        <v>12</v>
      </c>
      <c r="H25" s="2">
        <v>9</v>
      </c>
      <c r="I25" s="2">
        <v>11</v>
      </c>
      <c r="J25" s="17">
        <v>40</v>
      </c>
      <c r="K25" s="17">
        <f t="shared" si="0"/>
        <v>-29</v>
      </c>
      <c r="L25" s="5">
        <f t="shared" si="1"/>
        <v>0.17647058823529413</v>
      </c>
      <c r="M25" s="18">
        <f t="shared" si="2"/>
        <v>0.6470588235294118</v>
      </c>
      <c r="N25" s="18">
        <f t="shared" si="3"/>
        <v>2.3529411764705883</v>
      </c>
    </row>
    <row r="26" spans="1:14" x14ac:dyDescent="0.25">
      <c r="A26" s="2">
        <v>23</v>
      </c>
      <c r="B26" s="2">
        <v>10</v>
      </c>
      <c r="C26" s="45" t="s">
        <v>105</v>
      </c>
      <c r="D26" s="2">
        <v>6</v>
      </c>
      <c r="E26" s="2">
        <v>1</v>
      </c>
      <c r="F26" s="2">
        <v>0</v>
      </c>
      <c r="G26" s="2">
        <v>5</v>
      </c>
      <c r="H26" s="2">
        <v>3</v>
      </c>
      <c r="I26" s="2">
        <v>12</v>
      </c>
      <c r="J26" s="17">
        <v>40</v>
      </c>
      <c r="K26" s="17">
        <f t="shared" si="0"/>
        <v>-28</v>
      </c>
      <c r="L26" s="5">
        <f t="shared" si="1"/>
        <v>0.16666666666666666</v>
      </c>
      <c r="M26" s="18">
        <f t="shared" si="2"/>
        <v>2</v>
      </c>
      <c r="N26" s="18">
        <f t="shared" si="3"/>
        <v>6.666666666666667</v>
      </c>
    </row>
    <row r="27" spans="1:14" x14ac:dyDescent="0.25">
      <c r="A27" s="2">
        <v>24</v>
      </c>
      <c r="B27" s="2">
        <v>11</v>
      </c>
      <c r="C27" s="45" t="s">
        <v>110</v>
      </c>
      <c r="D27" s="2">
        <v>9</v>
      </c>
      <c r="E27" s="2">
        <v>1</v>
      </c>
      <c r="F27" s="2">
        <v>0</v>
      </c>
      <c r="G27" s="2">
        <v>8</v>
      </c>
      <c r="H27" s="2">
        <v>3</v>
      </c>
      <c r="I27" s="2">
        <v>14</v>
      </c>
      <c r="J27" s="17">
        <v>37</v>
      </c>
      <c r="K27" s="17">
        <f t="shared" si="0"/>
        <v>-23</v>
      </c>
      <c r="L27" s="5">
        <f t="shared" si="1"/>
        <v>0.1111111111111111</v>
      </c>
      <c r="M27" s="18">
        <f t="shared" si="2"/>
        <v>1.5555555555555556</v>
      </c>
      <c r="N27" s="18">
        <f t="shared" si="3"/>
        <v>4.1111111111111107</v>
      </c>
    </row>
    <row r="28" spans="1:14" x14ac:dyDescent="0.25">
      <c r="A28" s="2"/>
      <c r="B28" s="2"/>
      <c r="C28" s="46" t="s">
        <v>114</v>
      </c>
      <c r="D28" s="21">
        <f t="shared" ref="D28:K28" si="4">SUM(D4:D27)</f>
        <v>276</v>
      </c>
      <c r="E28" s="21">
        <f t="shared" si="4"/>
        <v>147</v>
      </c>
      <c r="F28" s="21">
        <f t="shared" si="4"/>
        <v>37</v>
      </c>
      <c r="G28" s="21">
        <f t="shared" si="4"/>
        <v>92</v>
      </c>
      <c r="H28" s="21">
        <f t="shared" si="4"/>
        <v>478</v>
      </c>
      <c r="I28" s="21">
        <f t="shared" si="4"/>
        <v>702</v>
      </c>
      <c r="J28" s="21">
        <f t="shared" si="4"/>
        <v>465</v>
      </c>
      <c r="K28" s="21">
        <f t="shared" si="4"/>
        <v>237</v>
      </c>
      <c r="L28" s="22">
        <f t="shared" ref="L28" si="5">H28/(D28*3)</f>
        <v>0.57729468599033817</v>
      </c>
      <c r="M28" s="23">
        <f t="shared" ref="M28" si="6">I28/D28</f>
        <v>2.5434782608695654</v>
      </c>
      <c r="N28" s="23">
        <f t="shared" ref="N28" si="7">J28/D28</f>
        <v>1.6847826086956521</v>
      </c>
    </row>
    <row r="53" spans="1:14" x14ac:dyDescent="0.25">
      <c r="C53" s="43" t="s">
        <v>147</v>
      </c>
    </row>
    <row r="55" spans="1:14" s="4" customFormat="1" x14ac:dyDescent="0.25">
      <c r="A55" s="3"/>
      <c r="B55" s="19">
        <v>7</v>
      </c>
      <c r="C55" s="19" t="s">
        <v>47</v>
      </c>
      <c r="D55" s="19">
        <v>10</v>
      </c>
      <c r="E55" s="19">
        <v>3</v>
      </c>
      <c r="F55" s="19">
        <v>3</v>
      </c>
      <c r="G55" s="19">
        <v>4</v>
      </c>
      <c r="H55" s="19">
        <v>12</v>
      </c>
      <c r="I55" s="19">
        <v>12</v>
      </c>
      <c r="J55" s="19">
        <v>10</v>
      </c>
      <c r="K55" s="19">
        <v>0</v>
      </c>
      <c r="L55" s="19"/>
      <c r="M55" s="3"/>
      <c r="N55" s="3"/>
    </row>
    <row r="56" spans="1:14" s="4" customFormat="1" x14ac:dyDescent="0.25">
      <c r="A56" s="3"/>
      <c r="B56" s="19">
        <v>6</v>
      </c>
      <c r="C56" s="19" t="s">
        <v>92</v>
      </c>
      <c r="D56" s="19">
        <v>10</v>
      </c>
      <c r="E56" s="19">
        <v>4</v>
      </c>
      <c r="F56" s="19">
        <v>2</v>
      </c>
      <c r="G56" s="19">
        <v>4</v>
      </c>
      <c r="H56" s="19">
        <v>14</v>
      </c>
      <c r="I56" s="19">
        <v>21</v>
      </c>
      <c r="J56" s="19">
        <v>18</v>
      </c>
      <c r="K56" s="19">
        <v>0</v>
      </c>
      <c r="L56" s="19"/>
      <c r="M56" s="3"/>
      <c r="N56" s="3"/>
    </row>
    <row r="57" spans="1:14" s="4" customFormat="1" x14ac:dyDescent="0.25">
      <c r="A57" s="3"/>
      <c r="B57" s="19">
        <v>6</v>
      </c>
      <c r="C57" s="19" t="s">
        <v>46</v>
      </c>
      <c r="D57" s="19">
        <v>7</v>
      </c>
      <c r="E57" s="19">
        <v>2</v>
      </c>
      <c r="F57" s="19">
        <v>2</v>
      </c>
      <c r="G57" s="19">
        <v>3</v>
      </c>
      <c r="H57" s="19">
        <v>8</v>
      </c>
      <c r="I57" s="19">
        <v>14</v>
      </c>
      <c r="J57" s="19">
        <v>18</v>
      </c>
      <c r="K57" s="19">
        <v>0</v>
      </c>
      <c r="L57" s="19"/>
      <c r="M57" s="3"/>
      <c r="N57" s="3"/>
    </row>
    <row r="58" spans="1:14" s="4" customFormat="1" x14ac:dyDescent="0.25">
      <c r="A58" s="3"/>
      <c r="B58" s="19">
        <v>5</v>
      </c>
      <c r="C58" s="19" t="s">
        <v>16</v>
      </c>
      <c r="D58" s="19">
        <v>8</v>
      </c>
      <c r="E58" s="19">
        <v>4</v>
      </c>
      <c r="F58" s="19">
        <v>2</v>
      </c>
      <c r="G58" s="19">
        <v>2</v>
      </c>
      <c r="H58" s="19">
        <v>14</v>
      </c>
      <c r="I58" s="19">
        <v>29</v>
      </c>
      <c r="J58" s="19">
        <v>13</v>
      </c>
      <c r="K58" s="19">
        <v>0</v>
      </c>
      <c r="L58" s="19"/>
      <c r="M58" s="3"/>
      <c r="N58" s="3"/>
    </row>
    <row r="59" spans="1:14" s="4" customFormat="1" x14ac:dyDescent="0.25">
      <c r="A59" s="3"/>
      <c r="B59" s="19">
        <v>3</v>
      </c>
      <c r="C59" s="19" t="s">
        <v>110</v>
      </c>
      <c r="D59" s="19">
        <v>9</v>
      </c>
      <c r="E59" s="19">
        <v>6</v>
      </c>
      <c r="F59" s="19">
        <v>1</v>
      </c>
      <c r="G59" s="19">
        <v>2</v>
      </c>
      <c r="H59" s="19">
        <v>19</v>
      </c>
      <c r="I59" s="19">
        <v>26</v>
      </c>
      <c r="J59" s="19">
        <v>12</v>
      </c>
      <c r="K59" s="19">
        <v>0</v>
      </c>
      <c r="L59" s="19"/>
      <c r="M59" s="3"/>
      <c r="N59" s="3"/>
    </row>
    <row r="60" spans="1:14" s="4" customFormat="1" x14ac:dyDescent="0.25">
      <c r="A60" s="3"/>
      <c r="B60" s="19">
        <v>1</v>
      </c>
      <c r="C60" s="19" t="s">
        <v>32</v>
      </c>
      <c r="D60" s="19">
        <v>9</v>
      </c>
      <c r="E60" s="19">
        <v>8</v>
      </c>
      <c r="F60" s="19">
        <v>0</v>
      </c>
      <c r="G60" s="19">
        <v>1</v>
      </c>
      <c r="H60" s="19">
        <v>24</v>
      </c>
      <c r="I60" s="19">
        <v>42</v>
      </c>
      <c r="J60" s="19">
        <v>9</v>
      </c>
      <c r="K60" s="19">
        <v>0</v>
      </c>
      <c r="L60" s="19"/>
      <c r="M60" s="3"/>
      <c r="N60" s="3"/>
    </row>
    <row r="61" spans="1:14" s="4" customFormat="1" x14ac:dyDescent="0.25">
      <c r="A61" s="3"/>
      <c r="B61" s="19">
        <v>1</v>
      </c>
      <c r="C61" s="19" t="s">
        <v>17</v>
      </c>
      <c r="D61" s="19">
        <v>8</v>
      </c>
      <c r="E61" s="19">
        <v>7</v>
      </c>
      <c r="F61" s="19">
        <v>0</v>
      </c>
      <c r="G61" s="19">
        <v>1</v>
      </c>
      <c r="H61" s="19">
        <v>21</v>
      </c>
      <c r="I61" s="19">
        <v>42</v>
      </c>
      <c r="J61" s="19">
        <v>15</v>
      </c>
      <c r="K61" s="19">
        <v>0</v>
      </c>
      <c r="L61" s="19"/>
      <c r="M61" s="3"/>
      <c r="N61" s="3"/>
    </row>
    <row r="62" spans="1:14" s="4" customFormat="1" x14ac:dyDescent="0.25">
      <c r="A62" s="3"/>
      <c r="B62" s="19">
        <v>6</v>
      </c>
      <c r="C62" s="19" t="s">
        <v>148</v>
      </c>
      <c r="D62" s="19">
        <v>9</v>
      </c>
      <c r="E62" s="19">
        <v>5</v>
      </c>
      <c r="F62" s="19">
        <v>0</v>
      </c>
      <c r="G62" s="19">
        <v>4</v>
      </c>
      <c r="H62" s="19">
        <v>15</v>
      </c>
      <c r="I62" s="19">
        <v>26</v>
      </c>
      <c r="J62" s="19">
        <v>25</v>
      </c>
      <c r="K62" s="19">
        <v>0</v>
      </c>
      <c r="L62" s="19"/>
      <c r="M62" s="3"/>
      <c r="N62" s="3"/>
    </row>
    <row r="63" spans="1:14" s="4" customFormat="1" x14ac:dyDescent="0.25">
      <c r="A63" s="3"/>
      <c r="B63" s="19">
        <v>10</v>
      </c>
      <c r="C63" s="19" t="s">
        <v>15</v>
      </c>
      <c r="D63" s="19">
        <v>7</v>
      </c>
      <c r="E63" s="19">
        <v>1</v>
      </c>
      <c r="F63" s="19">
        <v>0</v>
      </c>
      <c r="G63" s="19">
        <v>6</v>
      </c>
      <c r="H63" s="19">
        <v>3</v>
      </c>
      <c r="I63" s="19">
        <v>14</v>
      </c>
      <c r="J63" s="19">
        <v>32</v>
      </c>
      <c r="K63" s="19">
        <v>0</v>
      </c>
      <c r="L63" s="19"/>
      <c r="M63" s="3"/>
      <c r="N63" s="3"/>
    </row>
    <row r="64" spans="1:14" s="4" customFormat="1" x14ac:dyDescent="0.25">
      <c r="A64" s="3"/>
      <c r="B64" s="19">
        <v>9</v>
      </c>
      <c r="C64" s="19" t="s">
        <v>18</v>
      </c>
      <c r="D64" s="19">
        <v>10</v>
      </c>
      <c r="E64" s="19">
        <v>3</v>
      </c>
      <c r="F64" s="19">
        <v>1</v>
      </c>
      <c r="G64" s="19">
        <v>6</v>
      </c>
      <c r="H64" s="19">
        <v>10</v>
      </c>
      <c r="I64" s="19">
        <v>31</v>
      </c>
      <c r="J64" s="19">
        <v>25</v>
      </c>
      <c r="K64" s="19">
        <v>0</v>
      </c>
      <c r="L64" s="19"/>
      <c r="M64" s="3"/>
      <c r="N64" s="3"/>
    </row>
    <row r="65" spans="1:14" s="4" customFormat="1" x14ac:dyDescent="0.25">
      <c r="A65" s="3"/>
      <c r="B65" s="19">
        <v>8</v>
      </c>
      <c r="C65" s="19" t="s">
        <v>30</v>
      </c>
      <c r="D65" s="19">
        <v>9</v>
      </c>
      <c r="E65" s="19">
        <v>2</v>
      </c>
      <c r="F65" s="19">
        <v>4</v>
      </c>
      <c r="G65" s="19">
        <v>3</v>
      </c>
      <c r="H65" s="19">
        <v>10</v>
      </c>
      <c r="I65" s="19">
        <v>13</v>
      </c>
      <c r="J65" s="19">
        <v>14</v>
      </c>
      <c r="K65" s="19">
        <v>0</v>
      </c>
      <c r="L65" s="19"/>
      <c r="M65" s="3"/>
      <c r="N65" s="3"/>
    </row>
    <row r="66" spans="1:14" s="4" customFormat="1" x14ac:dyDescent="0.25">
      <c r="A66" s="3"/>
      <c r="B66" s="19">
        <v>3</v>
      </c>
      <c r="C66" s="19" t="s">
        <v>68</v>
      </c>
      <c r="D66" s="19">
        <v>11</v>
      </c>
      <c r="E66" s="19">
        <v>6</v>
      </c>
      <c r="F66" s="19">
        <v>0</v>
      </c>
      <c r="G66" s="19">
        <v>5</v>
      </c>
      <c r="H66" s="19">
        <v>18</v>
      </c>
      <c r="I66" s="19">
        <v>34</v>
      </c>
      <c r="J66" s="19">
        <v>27</v>
      </c>
      <c r="K66" s="19">
        <v>0</v>
      </c>
      <c r="L66" s="19"/>
      <c r="M66" s="3"/>
      <c r="N66" s="3"/>
    </row>
    <row r="67" spans="1:14" s="4" customFormat="1" x14ac:dyDescent="0.25">
      <c r="A67" s="3"/>
      <c r="B67" s="19" t="s">
        <v>108</v>
      </c>
      <c r="C67" s="19" t="s">
        <v>22</v>
      </c>
      <c r="D67" s="19">
        <v>10</v>
      </c>
      <c r="E67" s="19">
        <v>1</v>
      </c>
      <c r="F67" s="19">
        <v>1</v>
      </c>
      <c r="G67" s="19">
        <v>8</v>
      </c>
      <c r="H67" s="19">
        <v>4</v>
      </c>
      <c r="I67" s="19">
        <v>9</v>
      </c>
      <c r="J67" s="19">
        <v>53</v>
      </c>
      <c r="K67" s="19">
        <v>0</v>
      </c>
      <c r="L67" s="19"/>
      <c r="M67" s="3"/>
      <c r="N67" s="3"/>
    </row>
    <row r="68" spans="1:14" s="4" customFormat="1" x14ac:dyDescent="0.25">
      <c r="A68" s="3"/>
      <c r="B68" s="19">
        <v>2</v>
      </c>
      <c r="C68" s="19" t="s">
        <v>149</v>
      </c>
      <c r="D68" s="19">
        <v>12</v>
      </c>
      <c r="E68" s="19">
        <v>5</v>
      </c>
      <c r="F68" s="19">
        <v>5</v>
      </c>
      <c r="G68" s="19">
        <v>2</v>
      </c>
      <c r="H68" s="19">
        <v>20</v>
      </c>
      <c r="I68" s="19">
        <v>24</v>
      </c>
      <c r="J68" s="19">
        <v>12</v>
      </c>
      <c r="K68" s="19">
        <v>0</v>
      </c>
      <c r="L68" s="19"/>
      <c r="M68" s="3"/>
      <c r="N68" s="3"/>
    </row>
    <row r="69" spans="1:14" s="4" customFormat="1" x14ac:dyDescent="0.25">
      <c r="A69" s="3"/>
      <c r="B69" s="19">
        <v>2</v>
      </c>
      <c r="C69" s="19" t="s">
        <v>150</v>
      </c>
      <c r="D69" s="19">
        <v>20</v>
      </c>
      <c r="E69" s="19">
        <v>14</v>
      </c>
      <c r="F69" s="19">
        <v>2</v>
      </c>
      <c r="G69" s="19">
        <v>4</v>
      </c>
      <c r="H69" s="19">
        <v>44</v>
      </c>
      <c r="I69" s="19">
        <v>51</v>
      </c>
      <c r="J69" s="19">
        <v>13</v>
      </c>
      <c r="K69" s="19">
        <v>0</v>
      </c>
      <c r="L69" s="19"/>
      <c r="M69" s="3"/>
      <c r="N69" s="3"/>
    </row>
    <row r="70" spans="1:14" s="4" customFormat="1" x14ac:dyDescent="0.25">
      <c r="A70" s="3"/>
      <c r="B70" s="19">
        <v>1</v>
      </c>
      <c r="C70" s="19" t="s">
        <v>151</v>
      </c>
      <c r="D70" s="19">
        <v>9</v>
      </c>
      <c r="E70" s="19">
        <v>7</v>
      </c>
      <c r="F70" s="19">
        <v>1</v>
      </c>
      <c r="G70" s="19">
        <v>1</v>
      </c>
      <c r="H70" s="19">
        <v>22</v>
      </c>
      <c r="I70" s="19">
        <v>16</v>
      </c>
      <c r="J70" s="19">
        <v>4</v>
      </c>
      <c r="K70" s="19">
        <v>0</v>
      </c>
      <c r="L70" s="19"/>
      <c r="M70" s="3"/>
      <c r="N70" s="3"/>
    </row>
    <row r="71" spans="1:14" s="4" customFormat="1" x14ac:dyDescent="0.25">
      <c r="A71" s="3"/>
      <c r="B71" s="19">
        <v>2</v>
      </c>
      <c r="C71" s="19" t="s">
        <v>152</v>
      </c>
      <c r="D71" s="19">
        <v>20</v>
      </c>
      <c r="E71" s="19">
        <v>11</v>
      </c>
      <c r="F71" s="19">
        <v>3</v>
      </c>
      <c r="G71" s="19">
        <v>6</v>
      </c>
      <c r="H71" s="19">
        <v>36</v>
      </c>
      <c r="I71" s="19">
        <v>26</v>
      </c>
      <c r="J71" s="19">
        <v>18</v>
      </c>
      <c r="K71" s="19">
        <v>0</v>
      </c>
      <c r="L71" s="19"/>
      <c r="M71" s="3"/>
      <c r="N71" s="3"/>
    </row>
    <row r="72" spans="1:14" s="4" customFormat="1" x14ac:dyDescent="0.25">
      <c r="A72" s="3"/>
      <c r="B72" s="19">
        <v>1</v>
      </c>
      <c r="C72" s="19" t="s">
        <v>153</v>
      </c>
      <c r="D72" s="19">
        <v>15</v>
      </c>
      <c r="E72" s="19">
        <v>11</v>
      </c>
      <c r="F72" s="19">
        <v>2</v>
      </c>
      <c r="G72" s="19">
        <v>2</v>
      </c>
      <c r="H72" s="19">
        <v>35</v>
      </c>
      <c r="I72" s="19">
        <v>29</v>
      </c>
      <c r="J72" s="19">
        <v>11</v>
      </c>
      <c r="K72" s="19">
        <v>0</v>
      </c>
      <c r="L72" s="19"/>
      <c r="M72" s="3"/>
      <c r="N72" s="3"/>
    </row>
    <row r="73" spans="1:14" s="4" customFormat="1" x14ac:dyDescent="0.25">
      <c r="A73" s="3"/>
      <c r="B73" s="19">
        <v>3</v>
      </c>
      <c r="C73" s="19" t="s">
        <v>154</v>
      </c>
      <c r="D73" s="19">
        <v>5</v>
      </c>
      <c r="E73" s="19">
        <v>2</v>
      </c>
      <c r="F73" s="19">
        <v>0</v>
      </c>
      <c r="G73" s="19">
        <v>3</v>
      </c>
      <c r="H73" s="19">
        <v>6</v>
      </c>
      <c r="I73" s="19">
        <v>11</v>
      </c>
      <c r="J73" s="19">
        <v>11</v>
      </c>
      <c r="K73" s="19">
        <v>0</v>
      </c>
      <c r="L73" s="19"/>
      <c r="M73" s="3"/>
      <c r="N73" s="3"/>
    </row>
    <row r="74" spans="1:14" s="4" customFormat="1" x14ac:dyDescent="0.25">
      <c r="A74" s="3"/>
      <c r="B74" s="19">
        <v>2</v>
      </c>
      <c r="C74" s="19" t="s">
        <v>155</v>
      </c>
      <c r="D74" s="19">
        <v>9</v>
      </c>
      <c r="E74" s="19">
        <v>7</v>
      </c>
      <c r="F74" s="19">
        <v>0</v>
      </c>
      <c r="G74" s="19">
        <v>2</v>
      </c>
      <c r="H74" s="19">
        <v>21</v>
      </c>
      <c r="I74" s="19">
        <v>58</v>
      </c>
      <c r="J74" s="19">
        <v>22</v>
      </c>
      <c r="K74" s="19">
        <v>0</v>
      </c>
      <c r="L74" s="19"/>
      <c r="M74" s="3"/>
      <c r="N74" s="3"/>
    </row>
    <row r="185" spans="2:12" x14ac:dyDescent="0.25">
      <c r="B185" s="19">
        <v>6</v>
      </c>
      <c r="C185" s="19" t="s">
        <v>89</v>
      </c>
      <c r="D185" s="19">
        <v>5</v>
      </c>
      <c r="E185" s="19">
        <v>0</v>
      </c>
      <c r="F185" s="19">
        <v>2</v>
      </c>
      <c r="G185" s="19">
        <v>3</v>
      </c>
      <c r="H185" s="19">
        <v>2</v>
      </c>
      <c r="I185" s="19">
        <v>10</v>
      </c>
      <c r="J185" s="19">
        <v>22</v>
      </c>
      <c r="K185" s="19">
        <v>0</v>
      </c>
      <c r="L185" s="19"/>
    </row>
  </sheetData>
  <sortState xmlns:xlrd2="http://schemas.microsoft.com/office/spreadsheetml/2017/richdata2" ref="A4:N27">
    <sortCondition descending="1" ref="L4:L27"/>
    <sortCondition descending="1" ref="K4:K27"/>
    <sortCondition descending="1" ref="I4:I27"/>
  </sortState>
  <phoneticPr fontId="9" type="noConversion"/>
  <pageMargins left="0.7" right="0.7" top="0.75" bottom="0.75" header="0.3" footer="0.3"/>
  <headerFooter>
    <oddHeader>&amp;L&amp;"Calibri"&amp;10&amp;K999999 Intern&amp;1#_x000D_</oddHeader>
    <oddFooter>&amp;L_x000D_&amp;1#&amp;"Calibri"&amp;10&amp;K999999 Intern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1B35-2D1C-4EA7-BEEC-E17F731F87DF}">
  <dimension ref="A1:A176"/>
  <sheetViews>
    <sheetView workbookViewId="0">
      <selection activeCell="C21" sqref="C21"/>
    </sheetView>
  </sheetViews>
  <sheetFormatPr defaultRowHeight="15" x14ac:dyDescent="0.25"/>
  <cols>
    <col min="1" max="1" width="43.42578125" customWidth="1"/>
  </cols>
  <sheetData>
    <row r="1" spans="1:1" x14ac:dyDescent="0.25">
      <c r="A1" s="50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4" spans="1:1" x14ac:dyDescent="0.25">
      <c r="A14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8" spans="1:1" x14ac:dyDescent="0.25">
      <c r="A28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2" spans="1:1" x14ac:dyDescent="0.25">
      <c r="A42" t="s">
        <v>184</v>
      </c>
    </row>
    <row r="43" spans="1:1" x14ac:dyDescent="0.25">
      <c r="A43" t="s">
        <v>185</v>
      </c>
    </row>
    <row r="45" spans="1:1" x14ac:dyDescent="0.25">
      <c r="A45" t="s">
        <v>186</v>
      </c>
    </row>
    <row r="46" spans="1:1" x14ac:dyDescent="0.25">
      <c r="A46" t="s">
        <v>187</v>
      </c>
    </row>
    <row r="48" spans="1:1" x14ac:dyDescent="0.25">
      <c r="A48" t="s">
        <v>188</v>
      </c>
    </row>
    <row r="49" spans="1:1" x14ac:dyDescent="0.25">
      <c r="A49" t="s">
        <v>189</v>
      </c>
    </row>
    <row r="51" spans="1:1" x14ac:dyDescent="0.25">
      <c r="A51" t="s">
        <v>190</v>
      </c>
    </row>
    <row r="52" spans="1:1" x14ac:dyDescent="0.25">
      <c r="A52" t="s">
        <v>191</v>
      </c>
    </row>
    <row r="54" spans="1:1" x14ac:dyDescent="0.25">
      <c r="A54" t="s">
        <v>192</v>
      </c>
    </row>
    <row r="55" spans="1:1" x14ac:dyDescent="0.25">
      <c r="A55" t="s">
        <v>193</v>
      </c>
    </row>
    <row r="57" spans="1:1" x14ac:dyDescent="0.25">
      <c r="A57" t="s">
        <v>194</v>
      </c>
    </row>
    <row r="59" spans="1:1" x14ac:dyDescent="0.25">
      <c r="A59" t="s">
        <v>195</v>
      </c>
    </row>
    <row r="60" spans="1:1" x14ac:dyDescent="0.25">
      <c r="A60" t="s">
        <v>196</v>
      </c>
    </row>
    <row r="62" spans="1:1" x14ac:dyDescent="0.25">
      <c r="A62" t="s">
        <v>197</v>
      </c>
    </row>
    <row r="63" spans="1:1" x14ac:dyDescent="0.25">
      <c r="A63" t="s">
        <v>198</v>
      </c>
    </row>
    <row r="65" spans="1:1" x14ac:dyDescent="0.25">
      <c r="A65" t="s">
        <v>199</v>
      </c>
    </row>
    <row r="66" spans="1:1" x14ac:dyDescent="0.25">
      <c r="A66" t="s">
        <v>200</v>
      </c>
    </row>
    <row r="68" spans="1:1" x14ac:dyDescent="0.25">
      <c r="A68" t="s">
        <v>201</v>
      </c>
    </row>
    <row r="69" spans="1:1" x14ac:dyDescent="0.25">
      <c r="A69" t="s">
        <v>202</v>
      </c>
    </row>
    <row r="71" spans="1:1" x14ac:dyDescent="0.25">
      <c r="A71" t="s">
        <v>203</v>
      </c>
    </row>
    <row r="72" spans="1:1" x14ac:dyDescent="0.25">
      <c r="A72" t="s">
        <v>204</v>
      </c>
    </row>
    <row r="74" spans="1:1" x14ac:dyDescent="0.25">
      <c r="A74" t="s">
        <v>205</v>
      </c>
    </row>
    <row r="75" spans="1:1" x14ac:dyDescent="0.25">
      <c r="A75" t="s">
        <v>206</v>
      </c>
    </row>
    <row r="77" spans="1:1" x14ac:dyDescent="0.25">
      <c r="A77" t="s">
        <v>207</v>
      </c>
    </row>
    <row r="78" spans="1:1" x14ac:dyDescent="0.25">
      <c r="A78" t="s">
        <v>208</v>
      </c>
    </row>
    <row r="80" spans="1:1" x14ac:dyDescent="0.25">
      <c r="A80" t="s">
        <v>209</v>
      </c>
    </row>
    <row r="81" spans="1:1" x14ac:dyDescent="0.25">
      <c r="A81" t="s">
        <v>210</v>
      </c>
    </row>
    <row r="83" spans="1:1" x14ac:dyDescent="0.25">
      <c r="A83" t="s">
        <v>211</v>
      </c>
    </row>
    <row r="84" spans="1:1" x14ac:dyDescent="0.25">
      <c r="A84" t="s">
        <v>212</v>
      </c>
    </row>
    <row r="86" spans="1:1" x14ac:dyDescent="0.25">
      <c r="A86" t="s">
        <v>213</v>
      </c>
    </row>
    <row r="88" spans="1:1" x14ac:dyDescent="0.25">
      <c r="A88" t="s">
        <v>214</v>
      </c>
    </row>
    <row r="89" spans="1:1" x14ac:dyDescent="0.25">
      <c r="A89" t="s">
        <v>215</v>
      </c>
    </row>
    <row r="91" spans="1:1" x14ac:dyDescent="0.25">
      <c r="A91" t="s">
        <v>216</v>
      </c>
    </row>
    <row r="92" spans="1:1" x14ac:dyDescent="0.25">
      <c r="A92" t="s">
        <v>217</v>
      </c>
    </row>
    <row r="94" spans="1:1" x14ac:dyDescent="0.25">
      <c r="A94" t="s">
        <v>218</v>
      </c>
    </row>
    <row r="95" spans="1:1" x14ac:dyDescent="0.25">
      <c r="A95" t="s">
        <v>219</v>
      </c>
    </row>
    <row r="97" spans="1:1" x14ac:dyDescent="0.25">
      <c r="A97" t="s">
        <v>220</v>
      </c>
    </row>
    <row r="98" spans="1:1" x14ac:dyDescent="0.25">
      <c r="A98" t="s">
        <v>221</v>
      </c>
    </row>
    <row r="100" spans="1:1" x14ac:dyDescent="0.25">
      <c r="A100" t="s">
        <v>222</v>
      </c>
    </row>
    <row r="101" spans="1:1" x14ac:dyDescent="0.25">
      <c r="A101" t="s">
        <v>223</v>
      </c>
    </row>
    <row r="103" spans="1:1" x14ac:dyDescent="0.25">
      <c r="A103" t="s">
        <v>224</v>
      </c>
    </row>
    <row r="105" spans="1:1" x14ac:dyDescent="0.25">
      <c r="A105" t="s">
        <v>225</v>
      </c>
    </row>
    <row r="107" spans="1:1" x14ac:dyDescent="0.25">
      <c r="A107" t="s">
        <v>226</v>
      </c>
    </row>
    <row r="109" spans="1:1" x14ac:dyDescent="0.25">
      <c r="A109" t="s">
        <v>227</v>
      </c>
    </row>
    <row r="111" spans="1:1" x14ac:dyDescent="0.25">
      <c r="A111" t="s">
        <v>228</v>
      </c>
    </row>
    <row r="112" spans="1:1" x14ac:dyDescent="0.25">
      <c r="A112" t="s">
        <v>229</v>
      </c>
    </row>
    <row r="114" spans="1:1" x14ac:dyDescent="0.25">
      <c r="A114" t="s">
        <v>230</v>
      </c>
    </row>
    <row r="115" spans="1:1" x14ac:dyDescent="0.25">
      <c r="A115" t="s">
        <v>231</v>
      </c>
    </row>
    <row r="117" spans="1:1" x14ac:dyDescent="0.25">
      <c r="A117" t="s">
        <v>232</v>
      </c>
    </row>
    <row r="118" spans="1:1" x14ac:dyDescent="0.25">
      <c r="A118" t="s">
        <v>233</v>
      </c>
    </row>
    <row r="120" spans="1:1" x14ac:dyDescent="0.25">
      <c r="A120" t="s">
        <v>234</v>
      </c>
    </row>
    <row r="121" spans="1:1" x14ac:dyDescent="0.25">
      <c r="A121" t="s">
        <v>235</v>
      </c>
    </row>
    <row r="123" spans="1:1" x14ac:dyDescent="0.25">
      <c r="A123" t="s">
        <v>236</v>
      </c>
    </row>
    <row r="124" spans="1:1" x14ac:dyDescent="0.25">
      <c r="A124" t="s">
        <v>237</v>
      </c>
    </row>
    <row r="126" spans="1:1" x14ac:dyDescent="0.25">
      <c r="A126" t="s">
        <v>238</v>
      </c>
    </row>
    <row r="128" spans="1:1" x14ac:dyDescent="0.25">
      <c r="A128" t="s">
        <v>239</v>
      </c>
    </row>
    <row r="130" spans="1:1" x14ac:dyDescent="0.25">
      <c r="A130" t="s">
        <v>240</v>
      </c>
    </row>
    <row r="132" spans="1:1" x14ac:dyDescent="0.25">
      <c r="A132" t="s">
        <v>241</v>
      </c>
    </row>
    <row r="134" spans="1:1" x14ac:dyDescent="0.25">
      <c r="A134" t="s">
        <v>242</v>
      </c>
    </row>
    <row r="136" spans="1:1" x14ac:dyDescent="0.25">
      <c r="A136" t="s">
        <v>243</v>
      </c>
    </row>
    <row r="138" spans="1:1" x14ac:dyDescent="0.25">
      <c r="A138" t="s">
        <v>244</v>
      </c>
    </row>
    <row r="140" spans="1:1" x14ac:dyDescent="0.25">
      <c r="A140" t="s">
        <v>245</v>
      </c>
    </row>
    <row r="142" spans="1:1" x14ac:dyDescent="0.25">
      <c r="A142" t="s">
        <v>246</v>
      </c>
    </row>
    <row r="144" spans="1:1" x14ac:dyDescent="0.25">
      <c r="A144" t="s">
        <v>247</v>
      </c>
    </row>
    <row r="146" spans="1:1" x14ac:dyDescent="0.25">
      <c r="A146" t="s">
        <v>248</v>
      </c>
    </row>
    <row r="148" spans="1:1" x14ac:dyDescent="0.25">
      <c r="A148" t="s">
        <v>249</v>
      </c>
    </row>
    <row r="150" spans="1:1" x14ac:dyDescent="0.25">
      <c r="A150" t="s">
        <v>250</v>
      </c>
    </row>
    <row r="152" spans="1:1" x14ac:dyDescent="0.25">
      <c r="A152" t="s">
        <v>251</v>
      </c>
    </row>
    <row r="154" spans="1:1" x14ac:dyDescent="0.25">
      <c r="A154" t="s">
        <v>252</v>
      </c>
    </row>
    <row r="156" spans="1:1" x14ac:dyDescent="0.25">
      <c r="A156" t="s">
        <v>253</v>
      </c>
    </row>
    <row r="158" spans="1:1" x14ac:dyDescent="0.25">
      <c r="A158" t="s">
        <v>254</v>
      </c>
    </row>
    <row r="160" spans="1:1" x14ac:dyDescent="0.25">
      <c r="A160" t="s">
        <v>255</v>
      </c>
    </row>
    <row r="162" spans="1:1" x14ac:dyDescent="0.25">
      <c r="A162" t="s">
        <v>256</v>
      </c>
    </row>
    <row r="164" spans="1:1" x14ac:dyDescent="0.25">
      <c r="A164" t="s">
        <v>257</v>
      </c>
    </row>
    <row r="166" spans="1:1" x14ac:dyDescent="0.25">
      <c r="A166" t="s">
        <v>258</v>
      </c>
    </row>
    <row r="167" spans="1:1" x14ac:dyDescent="0.25">
      <c r="A167" t="s">
        <v>259</v>
      </c>
    </row>
    <row r="169" spans="1:1" x14ac:dyDescent="0.25">
      <c r="A169" t="s">
        <v>260</v>
      </c>
    </row>
    <row r="170" spans="1:1" x14ac:dyDescent="0.25">
      <c r="A170" t="s">
        <v>261</v>
      </c>
    </row>
    <row r="172" spans="1:1" x14ac:dyDescent="0.25">
      <c r="A172" t="s">
        <v>262</v>
      </c>
    </row>
    <row r="173" spans="1:1" x14ac:dyDescent="0.25">
      <c r="A173" t="s">
        <v>263</v>
      </c>
    </row>
    <row r="175" spans="1:1" x14ac:dyDescent="0.25">
      <c r="A175" t="s">
        <v>264</v>
      </c>
    </row>
    <row r="176" spans="1:1" x14ac:dyDescent="0.25">
      <c r="A176" t="s">
        <v>265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0D5D-A8C7-4A6F-A09B-6BE07DDC8F2D}">
  <dimension ref="A1:J250"/>
  <sheetViews>
    <sheetView workbookViewId="0">
      <selection activeCell="N24" sqref="N24"/>
    </sheetView>
  </sheetViews>
  <sheetFormatPr defaultRowHeight="15" x14ac:dyDescent="0.25"/>
  <cols>
    <col min="1" max="1" width="41.28515625" style="48" customWidth="1"/>
    <col min="2" max="2" width="15" bestFit="1" customWidth="1"/>
  </cols>
  <sheetData>
    <row r="1" spans="1:10" ht="30" x14ac:dyDescent="0.25">
      <c r="A1" s="49" t="s">
        <v>157</v>
      </c>
    </row>
    <row r="3" spans="1:10" x14ac:dyDescent="0.25">
      <c r="A3" s="48">
        <v>2</v>
      </c>
      <c r="B3" t="s">
        <v>37</v>
      </c>
      <c r="C3">
        <v>7</v>
      </c>
      <c r="D3">
        <v>4</v>
      </c>
      <c r="E3">
        <v>0</v>
      </c>
      <c r="F3">
        <v>3</v>
      </c>
      <c r="G3">
        <v>12</v>
      </c>
      <c r="H3">
        <v>43</v>
      </c>
      <c r="I3">
        <v>27</v>
      </c>
      <c r="J3">
        <v>0</v>
      </c>
    </row>
    <row r="4" spans="1:10" x14ac:dyDescent="0.25">
      <c r="A4" s="48">
        <v>3</v>
      </c>
      <c r="B4" t="s">
        <v>37</v>
      </c>
      <c r="C4">
        <v>7</v>
      </c>
      <c r="D4">
        <v>4</v>
      </c>
      <c r="E4">
        <v>0</v>
      </c>
      <c r="F4">
        <v>3</v>
      </c>
      <c r="G4">
        <v>12</v>
      </c>
      <c r="H4">
        <v>30</v>
      </c>
      <c r="I4">
        <v>30</v>
      </c>
      <c r="J4">
        <v>0</v>
      </c>
    </row>
    <row r="5" spans="1:10" x14ac:dyDescent="0.25">
      <c r="A5" s="48" t="str">
        <f>A3&amp;"+"&amp;A4</f>
        <v>2+3</v>
      </c>
      <c r="B5" t="str">
        <f>B4</f>
        <v>VDZ JO12-1</v>
      </c>
      <c r="C5">
        <f>SUM(C3:C4)</f>
        <v>14</v>
      </c>
      <c r="D5">
        <f t="shared" ref="D5:J5" si="0">SUM(D3:D4)</f>
        <v>8</v>
      </c>
      <c r="E5">
        <f t="shared" si="0"/>
        <v>0</v>
      </c>
      <c r="F5">
        <f t="shared" si="0"/>
        <v>6</v>
      </c>
      <c r="G5">
        <f t="shared" si="0"/>
        <v>24</v>
      </c>
      <c r="H5">
        <f t="shared" si="0"/>
        <v>73</v>
      </c>
      <c r="I5">
        <f t="shared" si="0"/>
        <v>57</v>
      </c>
      <c r="J5">
        <f t="shared" si="0"/>
        <v>0</v>
      </c>
    </row>
    <row r="6" spans="1:10" x14ac:dyDescent="0.25">
      <c r="A6" s="48">
        <v>6</v>
      </c>
      <c r="B6" t="s">
        <v>86</v>
      </c>
      <c r="C6">
        <v>6</v>
      </c>
      <c r="D6">
        <v>1</v>
      </c>
      <c r="E6">
        <v>0</v>
      </c>
      <c r="F6">
        <v>5</v>
      </c>
      <c r="G6">
        <v>3</v>
      </c>
      <c r="H6">
        <v>11</v>
      </c>
      <c r="I6">
        <v>47</v>
      </c>
      <c r="J6">
        <v>0</v>
      </c>
    </row>
    <row r="7" spans="1:10" x14ac:dyDescent="0.25">
      <c r="A7" s="48">
        <v>5</v>
      </c>
      <c r="B7" t="s">
        <v>86</v>
      </c>
      <c r="C7">
        <v>7</v>
      </c>
      <c r="D7">
        <v>3</v>
      </c>
      <c r="E7">
        <v>0</v>
      </c>
      <c r="F7">
        <v>4</v>
      </c>
      <c r="G7">
        <v>9</v>
      </c>
      <c r="H7">
        <v>15</v>
      </c>
      <c r="I7">
        <v>28</v>
      </c>
      <c r="J7">
        <v>0</v>
      </c>
    </row>
    <row r="8" spans="1:10" x14ac:dyDescent="0.25">
      <c r="A8" s="48" t="str">
        <f>A6&amp;"+"&amp;A7</f>
        <v>6+5</v>
      </c>
      <c r="B8" t="str">
        <f>B7</f>
        <v>VDZ JO12-2</v>
      </c>
      <c r="C8">
        <f>SUM(C6:C7)</f>
        <v>13</v>
      </c>
      <c r="D8">
        <f t="shared" ref="D8" si="1">SUM(D6:D7)</f>
        <v>4</v>
      </c>
      <c r="E8">
        <f t="shared" ref="E8" si="2">SUM(E6:E7)</f>
        <v>0</v>
      </c>
      <c r="F8">
        <f t="shared" ref="F8" si="3">SUM(F6:F7)</f>
        <v>9</v>
      </c>
      <c r="G8">
        <f t="shared" ref="G8" si="4">SUM(G6:G7)</f>
        <v>12</v>
      </c>
      <c r="H8">
        <f t="shared" ref="H8" si="5">SUM(H6:H7)</f>
        <v>26</v>
      </c>
      <c r="I8">
        <f t="shared" ref="I8" si="6">SUM(I6:I7)</f>
        <v>75</v>
      </c>
      <c r="J8">
        <f t="shared" ref="J8" si="7">SUM(J6:J7)</f>
        <v>0</v>
      </c>
    </row>
    <row r="9" spans="1:10" x14ac:dyDescent="0.25">
      <c r="A9" s="48">
        <v>8</v>
      </c>
      <c r="B9" t="s">
        <v>79</v>
      </c>
      <c r="C9">
        <v>7</v>
      </c>
      <c r="D9">
        <v>0</v>
      </c>
      <c r="E9">
        <v>0</v>
      </c>
      <c r="F9">
        <v>7</v>
      </c>
      <c r="G9">
        <v>0</v>
      </c>
      <c r="H9">
        <v>8</v>
      </c>
      <c r="I9">
        <v>41</v>
      </c>
      <c r="J9">
        <v>0</v>
      </c>
    </row>
    <row r="10" spans="1:10" x14ac:dyDescent="0.25">
      <c r="A10" s="48">
        <v>2</v>
      </c>
      <c r="B10" t="s">
        <v>79</v>
      </c>
      <c r="C10">
        <v>7</v>
      </c>
      <c r="D10">
        <v>5</v>
      </c>
      <c r="E10">
        <v>0</v>
      </c>
      <c r="F10">
        <v>2</v>
      </c>
      <c r="G10">
        <v>15</v>
      </c>
      <c r="H10">
        <v>30</v>
      </c>
      <c r="I10">
        <v>18</v>
      </c>
      <c r="J10">
        <v>0</v>
      </c>
    </row>
    <row r="11" spans="1:10" x14ac:dyDescent="0.25">
      <c r="A11" s="48" t="str">
        <f>A9&amp;"+"&amp;A10</f>
        <v>8+2</v>
      </c>
      <c r="B11" t="str">
        <f>B10</f>
        <v>VDZ JO12-3</v>
      </c>
      <c r="C11">
        <f>SUM(C9:C10)</f>
        <v>14</v>
      </c>
      <c r="D11">
        <f t="shared" ref="D11" si="8">SUM(D9:D10)</f>
        <v>5</v>
      </c>
      <c r="E11">
        <f t="shared" ref="E11" si="9">SUM(E9:E10)</f>
        <v>0</v>
      </c>
      <c r="F11">
        <f t="shared" ref="F11" si="10">SUM(F9:F10)</f>
        <v>9</v>
      </c>
      <c r="G11">
        <f t="shared" ref="G11" si="11">SUM(G9:G10)</f>
        <v>15</v>
      </c>
      <c r="H11">
        <f t="shared" ref="H11" si="12">SUM(H9:H10)</f>
        <v>38</v>
      </c>
      <c r="I11">
        <f t="shared" ref="I11" si="13">SUM(I9:I10)</f>
        <v>59</v>
      </c>
      <c r="J11">
        <f t="shared" ref="J11" si="14">SUM(J9:J10)</f>
        <v>0</v>
      </c>
    </row>
    <row r="12" spans="1:10" x14ac:dyDescent="0.25">
      <c r="A12" s="48">
        <v>5</v>
      </c>
      <c r="B12" t="s">
        <v>70</v>
      </c>
      <c r="C12">
        <v>6</v>
      </c>
      <c r="D12">
        <v>1</v>
      </c>
      <c r="E12">
        <v>1</v>
      </c>
      <c r="F12">
        <v>4</v>
      </c>
      <c r="G12">
        <v>4</v>
      </c>
      <c r="H12">
        <v>24</v>
      </c>
      <c r="I12">
        <v>40</v>
      </c>
      <c r="J12">
        <v>0</v>
      </c>
    </row>
    <row r="13" spans="1:10" x14ac:dyDescent="0.25">
      <c r="A13" s="48">
        <v>4</v>
      </c>
      <c r="B13" t="s">
        <v>70</v>
      </c>
      <c r="C13">
        <v>7</v>
      </c>
      <c r="D13">
        <v>3</v>
      </c>
      <c r="E13">
        <v>2</v>
      </c>
      <c r="F13">
        <v>2</v>
      </c>
      <c r="G13">
        <v>11</v>
      </c>
      <c r="H13">
        <v>29</v>
      </c>
      <c r="I13">
        <v>28</v>
      </c>
      <c r="J13">
        <v>0</v>
      </c>
    </row>
    <row r="14" spans="1:10" x14ac:dyDescent="0.25">
      <c r="A14" s="48" t="str">
        <f>A12&amp;"+"&amp;A13</f>
        <v>5+4</v>
      </c>
      <c r="B14" t="str">
        <f>B13</f>
        <v>VDZ JO12-4</v>
      </c>
      <c r="C14">
        <f>SUM(C12:C13)</f>
        <v>13</v>
      </c>
      <c r="D14">
        <f t="shared" ref="D14" si="15">SUM(D12:D13)</f>
        <v>4</v>
      </c>
      <c r="E14">
        <f t="shared" ref="E14" si="16">SUM(E12:E13)</f>
        <v>3</v>
      </c>
      <c r="F14">
        <f t="shared" ref="F14" si="17">SUM(F12:F13)</f>
        <v>6</v>
      </c>
      <c r="G14">
        <f t="shared" ref="G14" si="18">SUM(G12:G13)</f>
        <v>15</v>
      </c>
      <c r="H14">
        <f t="shared" ref="H14" si="19">SUM(H12:H13)</f>
        <v>53</v>
      </c>
      <c r="I14">
        <f t="shared" ref="I14" si="20">SUM(I12:I13)</f>
        <v>68</v>
      </c>
      <c r="J14">
        <f t="shared" ref="J14" si="21">SUM(J12:J13)</f>
        <v>0</v>
      </c>
    </row>
    <row r="15" spans="1:10" x14ac:dyDescent="0.25">
      <c r="A15" s="48">
        <v>8</v>
      </c>
      <c r="B15" t="s">
        <v>63</v>
      </c>
      <c r="C15">
        <v>11</v>
      </c>
      <c r="D15">
        <v>4</v>
      </c>
      <c r="E15">
        <v>2</v>
      </c>
      <c r="F15">
        <v>5</v>
      </c>
      <c r="G15">
        <v>14</v>
      </c>
      <c r="H15">
        <v>26</v>
      </c>
      <c r="I15">
        <v>21</v>
      </c>
      <c r="J15">
        <v>0</v>
      </c>
    </row>
    <row r="16" spans="1:10" x14ac:dyDescent="0.25">
      <c r="B16" t="s">
        <v>266</v>
      </c>
    </row>
    <row r="17" spans="1:10" x14ac:dyDescent="0.25">
      <c r="A17" s="48">
        <v>4</v>
      </c>
      <c r="B17" t="s">
        <v>27</v>
      </c>
      <c r="C17">
        <v>7</v>
      </c>
      <c r="D17">
        <v>3</v>
      </c>
      <c r="E17">
        <v>2</v>
      </c>
      <c r="F17">
        <v>2</v>
      </c>
      <c r="G17">
        <v>11</v>
      </c>
      <c r="H17">
        <v>24</v>
      </c>
      <c r="I17">
        <v>23</v>
      </c>
      <c r="J17">
        <v>0</v>
      </c>
    </row>
    <row r="18" spans="1:10" x14ac:dyDescent="0.25">
      <c r="A18" s="48">
        <v>1</v>
      </c>
      <c r="B18" t="s">
        <v>27</v>
      </c>
      <c r="C18">
        <v>7</v>
      </c>
      <c r="D18">
        <v>5</v>
      </c>
      <c r="E18">
        <v>1</v>
      </c>
      <c r="F18">
        <v>1</v>
      </c>
      <c r="G18">
        <v>16</v>
      </c>
      <c r="H18">
        <v>41</v>
      </c>
      <c r="I18">
        <v>11</v>
      </c>
      <c r="J18">
        <v>0</v>
      </c>
    </row>
    <row r="19" spans="1:10" x14ac:dyDescent="0.25">
      <c r="A19" s="48" t="str">
        <f>A17&amp;"+"&amp;A18</f>
        <v>4+1</v>
      </c>
      <c r="B19" t="str">
        <f>B18</f>
        <v>VDZ JO14-2</v>
      </c>
      <c r="C19">
        <f>SUM(C17:C18)</f>
        <v>14</v>
      </c>
      <c r="D19">
        <f t="shared" ref="D19" si="22">SUM(D17:D18)</f>
        <v>8</v>
      </c>
      <c r="E19">
        <f t="shared" ref="E19" si="23">SUM(E17:E18)</f>
        <v>3</v>
      </c>
      <c r="F19">
        <f t="shared" ref="F19" si="24">SUM(F17:F18)</f>
        <v>3</v>
      </c>
      <c r="G19">
        <f t="shared" ref="G19" si="25">SUM(G17:G18)</f>
        <v>27</v>
      </c>
      <c r="H19">
        <f t="shared" ref="H19" si="26">SUM(H17:H18)</f>
        <v>65</v>
      </c>
      <c r="I19">
        <f t="shared" ref="I19" si="27">SUM(I17:I18)</f>
        <v>34</v>
      </c>
      <c r="J19">
        <f t="shared" ref="J19" si="28">SUM(J17:J18)</f>
        <v>0</v>
      </c>
    </row>
    <row r="20" spans="1:10" x14ac:dyDescent="0.25">
      <c r="A20" s="48">
        <v>5</v>
      </c>
      <c r="B20" t="s">
        <v>62</v>
      </c>
      <c r="C20">
        <v>7</v>
      </c>
      <c r="D20">
        <v>2</v>
      </c>
      <c r="E20">
        <v>2</v>
      </c>
      <c r="F20">
        <v>3</v>
      </c>
      <c r="G20">
        <v>8</v>
      </c>
      <c r="H20">
        <v>20</v>
      </c>
      <c r="I20">
        <v>25</v>
      </c>
      <c r="J20">
        <v>0</v>
      </c>
    </row>
    <row r="21" spans="1:10" x14ac:dyDescent="0.25">
      <c r="A21" s="48">
        <v>3</v>
      </c>
      <c r="B21" t="s">
        <v>62</v>
      </c>
      <c r="C21">
        <v>7</v>
      </c>
      <c r="D21">
        <v>3</v>
      </c>
      <c r="E21">
        <v>1</v>
      </c>
      <c r="F21">
        <v>3</v>
      </c>
      <c r="G21">
        <v>10</v>
      </c>
      <c r="H21">
        <v>22</v>
      </c>
      <c r="I21">
        <v>16</v>
      </c>
      <c r="J21">
        <v>0</v>
      </c>
    </row>
    <row r="22" spans="1:10" x14ac:dyDescent="0.25">
      <c r="A22" s="48" t="str">
        <f>A20&amp;"+"&amp;A21</f>
        <v>5+3</v>
      </c>
      <c r="B22" t="str">
        <f>B21</f>
        <v>VDZ JO14-3</v>
      </c>
      <c r="C22">
        <f>SUM(C20:C21)</f>
        <v>14</v>
      </c>
      <c r="D22">
        <f t="shared" ref="D22" si="29">SUM(D20:D21)</f>
        <v>5</v>
      </c>
      <c r="E22">
        <f t="shared" ref="E22" si="30">SUM(E20:E21)</f>
        <v>3</v>
      </c>
      <c r="F22">
        <f t="shared" ref="F22" si="31">SUM(F20:F21)</f>
        <v>6</v>
      </c>
      <c r="G22">
        <f t="shared" ref="G22" si="32">SUM(G20:G21)</f>
        <v>18</v>
      </c>
      <c r="H22">
        <f t="shared" ref="H22" si="33">SUM(H20:H21)</f>
        <v>42</v>
      </c>
      <c r="I22">
        <f t="shared" ref="I22" si="34">SUM(I20:I21)</f>
        <v>41</v>
      </c>
      <c r="J22">
        <f t="shared" ref="J22" si="35">SUM(J20:J21)</f>
        <v>0</v>
      </c>
    </row>
    <row r="23" spans="1:10" x14ac:dyDescent="0.25">
      <c r="A23" s="48">
        <v>6</v>
      </c>
      <c r="B23" t="s">
        <v>102</v>
      </c>
      <c r="C23">
        <v>6</v>
      </c>
      <c r="D23">
        <v>1</v>
      </c>
      <c r="E23">
        <v>0</v>
      </c>
      <c r="F23">
        <v>5</v>
      </c>
      <c r="G23">
        <v>3</v>
      </c>
      <c r="H23">
        <v>7</v>
      </c>
      <c r="I23">
        <v>21</v>
      </c>
      <c r="J23">
        <v>0</v>
      </c>
    </row>
    <row r="24" spans="1:10" x14ac:dyDescent="0.25">
      <c r="A24" s="48">
        <v>6</v>
      </c>
      <c r="B24" t="s">
        <v>102</v>
      </c>
      <c r="C24">
        <v>7</v>
      </c>
      <c r="D24">
        <v>1</v>
      </c>
      <c r="E24">
        <v>1</v>
      </c>
      <c r="F24">
        <v>5</v>
      </c>
      <c r="G24">
        <v>4</v>
      </c>
      <c r="H24">
        <v>16</v>
      </c>
      <c r="I24">
        <v>38</v>
      </c>
      <c r="J24">
        <v>0</v>
      </c>
    </row>
    <row r="25" spans="1:10" x14ac:dyDescent="0.25">
      <c r="A25" s="48" t="str">
        <f>A23&amp;"+"&amp;A24</f>
        <v>6+6</v>
      </c>
      <c r="B25" t="str">
        <f>B24</f>
        <v>VDZ JO14-4</v>
      </c>
      <c r="C25">
        <f>SUM(C23:C24)</f>
        <v>13</v>
      </c>
      <c r="D25">
        <f t="shared" ref="D25" si="36">SUM(D23:D24)</f>
        <v>2</v>
      </c>
      <c r="E25">
        <f t="shared" ref="E25" si="37">SUM(E23:E24)</f>
        <v>1</v>
      </c>
      <c r="F25">
        <f t="shared" ref="F25" si="38">SUM(F23:F24)</f>
        <v>10</v>
      </c>
      <c r="G25">
        <f t="shared" ref="G25" si="39">SUM(G23:G24)</f>
        <v>7</v>
      </c>
      <c r="H25">
        <f t="shared" ref="H25" si="40">SUM(H23:H24)</f>
        <v>23</v>
      </c>
      <c r="I25">
        <f t="shared" ref="I25" si="41">SUM(I23:I24)</f>
        <v>59</v>
      </c>
      <c r="J25">
        <f t="shared" ref="J25" si="42">SUM(J23:J24)</f>
        <v>0</v>
      </c>
    </row>
    <row r="26" spans="1:10" x14ac:dyDescent="0.25">
      <c r="A26" s="48">
        <v>7</v>
      </c>
      <c r="B26" t="s">
        <v>107</v>
      </c>
      <c r="C26">
        <v>7</v>
      </c>
      <c r="D26">
        <v>1</v>
      </c>
      <c r="E26">
        <v>1</v>
      </c>
      <c r="F26">
        <v>5</v>
      </c>
      <c r="G26">
        <v>4</v>
      </c>
      <c r="H26">
        <v>13</v>
      </c>
      <c r="I26">
        <v>26</v>
      </c>
      <c r="J26">
        <v>0</v>
      </c>
    </row>
    <row r="27" spans="1:10" x14ac:dyDescent="0.25">
      <c r="A27" s="48">
        <v>8</v>
      </c>
      <c r="B27" t="s">
        <v>107</v>
      </c>
      <c r="C27">
        <v>7</v>
      </c>
      <c r="D27">
        <v>1</v>
      </c>
      <c r="E27">
        <v>0</v>
      </c>
      <c r="F27">
        <v>6</v>
      </c>
      <c r="G27">
        <v>3</v>
      </c>
      <c r="H27">
        <v>10</v>
      </c>
      <c r="I27">
        <v>31</v>
      </c>
      <c r="J27">
        <v>0</v>
      </c>
    </row>
    <row r="28" spans="1:10" x14ac:dyDescent="0.25">
      <c r="A28" s="48" t="str">
        <f>A26&amp;"+"&amp;A27</f>
        <v>7+8</v>
      </c>
      <c r="B28" t="str">
        <f>B27</f>
        <v>VDZ JO14-5</v>
      </c>
      <c r="C28">
        <f>SUM(C26:C27)</f>
        <v>14</v>
      </c>
      <c r="D28">
        <f t="shared" ref="D28" si="43">SUM(D26:D27)</f>
        <v>2</v>
      </c>
      <c r="E28">
        <f t="shared" ref="E28" si="44">SUM(E26:E27)</f>
        <v>1</v>
      </c>
      <c r="F28">
        <f t="shared" ref="F28" si="45">SUM(F26:F27)</f>
        <v>11</v>
      </c>
      <c r="G28">
        <f t="shared" ref="G28" si="46">SUM(G26:G27)</f>
        <v>7</v>
      </c>
      <c r="H28">
        <f t="shared" ref="H28" si="47">SUM(H26:H27)</f>
        <v>23</v>
      </c>
      <c r="I28">
        <f t="shared" ref="I28" si="48">SUM(I26:I27)</f>
        <v>57</v>
      </c>
      <c r="J28">
        <f t="shared" ref="J28" si="49">SUM(J26:J27)</f>
        <v>0</v>
      </c>
    </row>
    <row r="29" spans="1:10" x14ac:dyDescent="0.25">
      <c r="A29" s="48">
        <v>7</v>
      </c>
      <c r="B29" t="s">
        <v>55</v>
      </c>
      <c r="C29">
        <v>11</v>
      </c>
      <c r="D29">
        <v>5</v>
      </c>
      <c r="E29">
        <v>0</v>
      </c>
      <c r="F29">
        <v>6</v>
      </c>
      <c r="G29">
        <v>15</v>
      </c>
      <c r="H29">
        <v>16</v>
      </c>
      <c r="I29">
        <v>22</v>
      </c>
      <c r="J29">
        <v>0</v>
      </c>
    </row>
    <row r="30" spans="1:10" x14ac:dyDescent="0.25">
      <c r="B30" t="s">
        <v>266</v>
      </c>
    </row>
    <row r="31" spans="1:10" x14ac:dyDescent="0.25">
      <c r="A31" s="48">
        <v>7</v>
      </c>
      <c r="B31" t="s">
        <v>60</v>
      </c>
      <c r="C31">
        <v>6</v>
      </c>
      <c r="D31">
        <v>1</v>
      </c>
      <c r="E31">
        <v>0</v>
      </c>
      <c r="F31">
        <v>5</v>
      </c>
      <c r="G31">
        <v>3</v>
      </c>
      <c r="H31">
        <v>9</v>
      </c>
      <c r="I31">
        <v>36</v>
      </c>
      <c r="J31">
        <v>0</v>
      </c>
    </row>
    <row r="32" spans="1:10" x14ac:dyDescent="0.25">
      <c r="A32" s="48">
        <v>2</v>
      </c>
      <c r="B32" t="s">
        <v>60</v>
      </c>
      <c r="C32">
        <v>7</v>
      </c>
      <c r="D32">
        <v>4</v>
      </c>
      <c r="E32">
        <v>2</v>
      </c>
      <c r="F32">
        <v>1</v>
      </c>
      <c r="G32">
        <v>14</v>
      </c>
      <c r="H32">
        <v>22</v>
      </c>
      <c r="I32">
        <v>17</v>
      </c>
      <c r="J32">
        <v>0</v>
      </c>
    </row>
    <row r="33" spans="1:10" x14ac:dyDescent="0.25">
      <c r="A33" s="48" t="str">
        <f>A31&amp;"+"&amp;A32</f>
        <v>7+2</v>
      </c>
      <c r="B33" t="str">
        <f>B32</f>
        <v>VDZ JO16-2</v>
      </c>
      <c r="C33">
        <f>SUM(C31:C32)</f>
        <v>13</v>
      </c>
      <c r="D33">
        <f t="shared" ref="D33" si="50">SUM(D31:D32)</f>
        <v>5</v>
      </c>
      <c r="E33">
        <f t="shared" ref="E33" si="51">SUM(E31:E32)</f>
        <v>2</v>
      </c>
      <c r="F33">
        <f t="shared" ref="F33" si="52">SUM(F31:F32)</f>
        <v>6</v>
      </c>
      <c r="G33">
        <f t="shared" ref="G33" si="53">SUM(G31:G32)</f>
        <v>17</v>
      </c>
      <c r="H33">
        <f t="shared" ref="H33" si="54">SUM(H31:H32)</f>
        <v>31</v>
      </c>
      <c r="I33">
        <f t="shared" ref="I33" si="55">SUM(I31:I32)</f>
        <v>53</v>
      </c>
      <c r="J33">
        <f t="shared" ref="J33" si="56">SUM(J31:J32)</f>
        <v>0</v>
      </c>
    </row>
    <row r="34" spans="1:10" x14ac:dyDescent="0.25">
      <c r="A34" s="48">
        <v>5</v>
      </c>
      <c r="B34" t="s">
        <v>97</v>
      </c>
      <c r="C34">
        <v>7</v>
      </c>
      <c r="D34">
        <v>1</v>
      </c>
      <c r="E34">
        <v>4</v>
      </c>
      <c r="F34">
        <v>2</v>
      </c>
      <c r="G34">
        <v>7</v>
      </c>
      <c r="H34">
        <v>12</v>
      </c>
      <c r="I34">
        <v>17</v>
      </c>
      <c r="J34">
        <v>0</v>
      </c>
    </row>
    <row r="35" spans="1:10" x14ac:dyDescent="0.25">
      <c r="A35" s="48">
        <v>8</v>
      </c>
      <c r="B35" t="s">
        <v>97</v>
      </c>
      <c r="C35">
        <v>7</v>
      </c>
      <c r="D35">
        <v>0</v>
      </c>
      <c r="E35">
        <v>3</v>
      </c>
      <c r="F35">
        <v>4</v>
      </c>
      <c r="G35">
        <v>3</v>
      </c>
      <c r="H35">
        <v>14</v>
      </c>
      <c r="I35">
        <v>22</v>
      </c>
      <c r="J35">
        <v>0</v>
      </c>
    </row>
    <row r="36" spans="1:10" x14ac:dyDescent="0.25">
      <c r="A36" s="48" t="str">
        <f>A34&amp;"+"&amp;A35</f>
        <v>5+8</v>
      </c>
      <c r="B36" t="str">
        <f>B35</f>
        <v>VDZ JO16-3</v>
      </c>
      <c r="C36">
        <f>SUM(C34:C35)</f>
        <v>14</v>
      </c>
      <c r="D36">
        <f t="shared" ref="D36" si="57">SUM(D34:D35)</f>
        <v>1</v>
      </c>
      <c r="E36">
        <f t="shared" ref="E36" si="58">SUM(E34:E35)</f>
        <v>7</v>
      </c>
      <c r="F36">
        <f t="shared" ref="F36" si="59">SUM(F34:F35)</f>
        <v>6</v>
      </c>
      <c r="G36">
        <f t="shared" ref="G36" si="60">SUM(G34:G35)</f>
        <v>10</v>
      </c>
      <c r="H36">
        <f t="shared" ref="H36" si="61">SUM(H34:H35)</f>
        <v>26</v>
      </c>
      <c r="I36">
        <f t="shared" ref="I36" si="62">SUM(I34:I35)</f>
        <v>39</v>
      </c>
      <c r="J36">
        <f t="shared" ref="J36" si="63">SUM(J34:J35)</f>
        <v>0</v>
      </c>
    </row>
    <row r="37" spans="1:10" x14ac:dyDescent="0.25">
      <c r="A37" s="48">
        <v>7</v>
      </c>
      <c r="B37" t="s">
        <v>82</v>
      </c>
      <c r="C37">
        <v>5</v>
      </c>
      <c r="D37">
        <v>0</v>
      </c>
      <c r="E37">
        <v>0</v>
      </c>
      <c r="F37">
        <v>5</v>
      </c>
      <c r="G37">
        <v>0</v>
      </c>
      <c r="H37">
        <v>10</v>
      </c>
      <c r="I37">
        <v>52</v>
      </c>
      <c r="J37">
        <v>0</v>
      </c>
    </row>
    <row r="38" spans="1:10" x14ac:dyDescent="0.25">
      <c r="A38" s="48">
        <v>4</v>
      </c>
      <c r="B38" t="s">
        <v>82</v>
      </c>
      <c r="C38">
        <v>7</v>
      </c>
      <c r="D38">
        <v>4</v>
      </c>
      <c r="E38">
        <v>0</v>
      </c>
      <c r="F38">
        <v>3</v>
      </c>
      <c r="G38">
        <v>12</v>
      </c>
      <c r="H38">
        <v>31</v>
      </c>
      <c r="I38">
        <v>36</v>
      </c>
      <c r="J38">
        <v>0</v>
      </c>
    </row>
    <row r="39" spans="1:10" x14ac:dyDescent="0.25">
      <c r="A39" s="48" t="str">
        <f>A37&amp;"+"&amp;A38</f>
        <v>7+4</v>
      </c>
      <c r="B39" t="str">
        <f>B38</f>
        <v>VDZ JO11-1</v>
      </c>
      <c r="C39">
        <f>SUM(C37:C38)</f>
        <v>12</v>
      </c>
      <c r="D39">
        <f t="shared" ref="D39" si="64">SUM(D37:D38)</f>
        <v>4</v>
      </c>
      <c r="E39">
        <f t="shared" ref="E39" si="65">SUM(E37:E38)</f>
        <v>0</v>
      </c>
      <c r="F39">
        <f t="shared" ref="F39" si="66">SUM(F37:F38)</f>
        <v>8</v>
      </c>
      <c r="G39">
        <f t="shared" ref="G39" si="67">SUM(G37:G38)</f>
        <v>12</v>
      </c>
      <c r="H39">
        <f t="shared" ref="H39" si="68">SUM(H37:H38)</f>
        <v>41</v>
      </c>
      <c r="I39">
        <f t="shared" ref="I39" si="69">SUM(I37:I38)</f>
        <v>88</v>
      </c>
      <c r="J39">
        <f t="shared" ref="J39" si="70">SUM(J37:J38)</f>
        <v>0</v>
      </c>
    </row>
    <row r="40" spans="1:10" x14ac:dyDescent="0.25">
      <c r="A40" s="48">
        <v>7</v>
      </c>
      <c r="B40" t="s">
        <v>94</v>
      </c>
      <c r="C40">
        <v>7</v>
      </c>
      <c r="D40">
        <v>1</v>
      </c>
      <c r="E40">
        <v>2</v>
      </c>
      <c r="F40">
        <v>4</v>
      </c>
      <c r="G40">
        <v>5</v>
      </c>
      <c r="H40">
        <v>20</v>
      </c>
      <c r="I40">
        <v>33</v>
      </c>
      <c r="J40">
        <v>0</v>
      </c>
    </row>
    <row r="41" spans="1:10" x14ac:dyDescent="0.25">
      <c r="A41" s="48">
        <v>7</v>
      </c>
      <c r="B41" t="s">
        <v>94</v>
      </c>
      <c r="C41">
        <v>7</v>
      </c>
      <c r="D41">
        <v>2</v>
      </c>
      <c r="E41">
        <v>0</v>
      </c>
      <c r="F41">
        <v>5</v>
      </c>
      <c r="G41">
        <v>6</v>
      </c>
      <c r="H41">
        <v>34</v>
      </c>
      <c r="I41">
        <v>40</v>
      </c>
      <c r="J41">
        <v>0</v>
      </c>
    </row>
    <row r="42" spans="1:10" x14ac:dyDescent="0.25">
      <c r="A42" s="48" t="str">
        <f>A40&amp;"+"&amp;A41</f>
        <v>7+7</v>
      </c>
      <c r="B42" t="str">
        <f>B41</f>
        <v>VDZ JO11-2</v>
      </c>
      <c r="C42">
        <f>SUM(C40:C41)</f>
        <v>14</v>
      </c>
      <c r="D42">
        <f t="shared" ref="D42" si="71">SUM(D40:D41)</f>
        <v>3</v>
      </c>
      <c r="E42">
        <f t="shared" ref="E42" si="72">SUM(E40:E41)</f>
        <v>2</v>
      </c>
      <c r="F42">
        <f t="shared" ref="F42" si="73">SUM(F40:F41)</f>
        <v>9</v>
      </c>
      <c r="G42">
        <f t="shared" ref="G42" si="74">SUM(G40:G41)</f>
        <v>11</v>
      </c>
      <c r="H42">
        <f t="shared" ref="H42" si="75">SUM(H40:H41)</f>
        <v>54</v>
      </c>
      <c r="I42">
        <f t="shared" ref="I42" si="76">SUM(I40:I41)</f>
        <v>73</v>
      </c>
      <c r="J42">
        <f t="shared" ref="J42" si="77">SUM(J40:J41)</f>
        <v>0</v>
      </c>
    </row>
    <row r="43" spans="1:10" x14ac:dyDescent="0.25">
      <c r="A43" s="48">
        <v>2</v>
      </c>
      <c r="B43" t="s">
        <v>40</v>
      </c>
      <c r="C43">
        <v>7</v>
      </c>
      <c r="D43">
        <v>6</v>
      </c>
      <c r="E43">
        <v>0</v>
      </c>
      <c r="F43">
        <v>1</v>
      </c>
      <c r="G43">
        <v>18</v>
      </c>
      <c r="H43">
        <v>46</v>
      </c>
      <c r="I43">
        <v>14</v>
      </c>
      <c r="J43">
        <v>0</v>
      </c>
    </row>
    <row r="44" spans="1:10" x14ac:dyDescent="0.25">
      <c r="A44" s="48">
        <v>8</v>
      </c>
      <c r="B44" t="s">
        <v>40</v>
      </c>
      <c r="C44">
        <v>6</v>
      </c>
      <c r="D44">
        <v>1</v>
      </c>
      <c r="E44">
        <v>1</v>
      </c>
      <c r="F44">
        <v>4</v>
      </c>
      <c r="G44">
        <v>4</v>
      </c>
      <c r="H44">
        <v>21</v>
      </c>
      <c r="I44">
        <v>33</v>
      </c>
      <c r="J44">
        <v>0</v>
      </c>
    </row>
    <row r="45" spans="1:10" x14ac:dyDescent="0.25">
      <c r="A45" s="48" t="str">
        <f>A43&amp;"+"&amp;A44</f>
        <v>2+8</v>
      </c>
      <c r="B45" t="str">
        <f>B44</f>
        <v>VDZ JO11-3</v>
      </c>
      <c r="C45">
        <f>SUM(C43:C44)</f>
        <v>13</v>
      </c>
      <c r="D45">
        <f t="shared" ref="D45" si="78">SUM(D43:D44)</f>
        <v>7</v>
      </c>
      <c r="E45">
        <f t="shared" ref="E45" si="79">SUM(E43:E44)</f>
        <v>1</v>
      </c>
      <c r="F45">
        <f t="shared" ref="F45" si="80">SUM(F43:F44)</f>
        <v>5</v>
      </c>
      <c r="G45">
        <f t="shared" ref="G45" si="81">SUM(G43:G44)</f>
        <v>22</v>
      </c>
      <c r="H45">
        <f t="shared" ref="H45" si="82">SUM(H43:H44)</f>
        <v>67</v>
      </c>
      <c r="I45">
        <f t="shared" ref="I45" si="83">SUM(I43:I44)</f>
        <v>47</v>
      </c>
      <c r="J45">
        <f t="shared" ref="J45" si="84">SUM(J43:J44)</f>
        <v>0</v>
      </c>
    </row>
    <row r="46" spans="1:10" x14ac:dyDescent="0.25">
      <c r="A46" s="48">
        <v>5</v>
      </c>
      <c r="B46" t="s">
        <v>73</v>
      </c>
      <c r="C46">
        <v>7</v>
      </c>
      <c r="D46">
        <v>3</v>
      </c>
      <c r="E46">
        <v>1</v>
      </c>
      <c r="F46">
        <v>3</v>
      </c>
      <c r="G46">
        <v>10</v>
      </c>
      <c r="H46">
        <v>29</v>
      </c>
      <c r="I46">
        <v>40</v>
      </c>
      <c r="J46">
        <v>0</v>
      </c>
    </row>
    <row r="47" spans="1:10" x14ac:dyDescent="0.25">
      <c r="A47" s="48">
        <v>7</v>
      </c>
      <c r="B47" t="s">
        <v>73</v>
      </c>
      <c r="C47">
        <v>7</v>
      </c>
      <c r="D47">
        <v>2</v>
      </c>
      <c r="E47">
        <v>0</v>
      </c>
      <c r="F47">
        <v>5</v>
      </c>
      <c r="G47">
        <v>6</v>
      </c>
      <c r="H47">
        <v>22</v>
      </c>
      <c r="I47">
        <v>35</v>
      </c>
      <c r="J47">
        <v>0</v>
      </c>
    </row>
    <row r="48" spans="1:10" x14ac:dyDescent="0.25">
      <c r="A48" s="48" t="str">
        <f>A46&amp;"+"&amp;A47</f>
        <v>5+7</v>
      </c>
      <c r="B48" t="str">
        <f>B47</f>
        <v>VDZ JO11-4</v>
      </c>
      <c r="C48">
        <f>SUM(C46:C47)</f>
        <v>14</v>
      </c>
      <c r="D48">
        <f t="shared" ref="D48" si="85">SUM(D46:D47)</f>
        <v>5</v>
      </c>
      <c r="E48">
        <f t="shared" ref="E48" si="86">SUM(E46:E47)</f>
        <v>1</v>
      </c>
      <c r="F48">
        <f t="shared" ref="F48" si="87">SUM(F46:F47)</f>
        <v>8</v>
      </c>
      <c r="G48">
        <f t="shared" ref="G48" si="88">SUM(G46:G47)</f>
        <v>16</v>
      </c>
      <c r="H48">
        <f t="shared" ref="H48" si="89">SUM(H46:H47)</f>
        <v>51</v>
      </c>
      <c r="I48">
        <f t="shared" ref="I48" si="90">SUM(I46:I47)</f>
        <v>75</v>
      </c>
      <c r="J48">
        <f t="shared" ref="J48" si="91">SUM(J46:J47)</f>
        <v>0</v>
      </c>
    </row>
    <row r="49" spans="1:10" x14ac:dyDescent="0.25">
      <c r="A49" s="48">
        <v>7</v>
      </c>
      <c r="B49" t="s">
        <v>113</v>
      </c>
      <c r="C49">
        <v>7</v>
      </c>
      <c r="D49">
        <v>1</v>
      </c>
      <c r="E49">
        <v>0</v>
      </c>
      <c r="F49">
        <v>6</v>
      </c>
      <c r="G49">
        <v>3</v>
      </c>
      <c r="H49">
        <v>6</v>
      </c>
      <c r="I49">
        <v>67</v>
      </c>
      <c r="J49">
        <v>0</v>
      </c>
    </row>
    <row r="50" spans="1:10" x14ac:dyDescent="0.25">
      <c r="A50" s="48">
        <v>8</v>
      </c>
      <c r="B50" t="s">
        <v>113</v>
      </c>
      <c r="C50">
        <v>7</v>
      </c>
      <c r="D50">
        <v>0</v>
      </c>
      <c r="E50">
        <v>0</v>
      </c>
      <c r="F50">
        <v>7</v>
      </c>
      <c r="G50">
        <v>0</v>
      </c>
      <c r="H50">
        <v>11</v>
      </c>
      <c r="I50">
        <v>56</v>
      </c>
      <c r="J50">
        <v>0</v>
      </c>
    </row>
    <row r="51" spans="1:10" x14ac:dyDescent="0.25">
      <c r="A51" s="48" t="str">
        <f>A49&amp;"+"&amp;A50</f>
        <v>7+8</v>
      </c>
      <c r="B51" t="str">
        <f>B50</f>
        <v>VDZ JO11-5</v>
      </c>
      <c r="C51">
        <f>SUM(C49:C50)</f>
        <v>14</v>
      </c>
      <c r="D51">
        <f t="shared" ref="D51" si="92">SUM(D49:D50)</f>
        <v>1</v>
      </c>
      <c r="E51">
        <f t="shared" ref="E51" si="93">SUM(E49:E50)</f>
        <v>0</v>
      </c>
      <c r="F51">
        <f t="shared" ref="F51" si="94">SUM(F49:F50)</f>
        <v>13</v>
      </c>
      <c r="G51">
        <f t="shared" ref="G51" si="95">SUM(G49:G50)</f>
        <v>3</v>
      </c>
      <c r="H51">
        <f t="shared" ref="H51" si="96">SUM(H49:H50)</f>
        <v>17</v>
      </c>
      <c r="I51">
        <f t="shared" ref="I51" si="97">SUM(I49:I50)</f>
        <v>123</v>
      </c>
      <c r="J51">
        <f t="shared" ref="J51" si="98">SUM(J49:J50)</f>
        <v>0</v>
      </c>
    </row>
    <row r="52" spans="1:10" x14ac:dyDescent="0.25">
      <c r="A52" s="48">
        <v>5</v>
      </c>
      <c r="B52" t="s">
        <v>81</v>
      </c>
      <c r="C52">
        <v>7</v>
      </c>
      <c r="D52">
        <v>3</v>
      </c>
      <c r="E52">
        <v>0</v>
      </c>
      <c r="F52">
        <v>4</v>
      </c>
      <c r="G52">
        <v>9</v>
      </c>
      <c r="H52">
        <v>27</v>
      </c>
      <c r="I52">
        <v>41</v>
      </c>
      <c r="J52">
        <v>0</v>
      </c>
    </row>
    <row r="53" spans="1:10" x14ac:dyDescent="0.25">
      <c r="A53" s="48">
        <v>6</v>
      </c>
      <c r="B53" t="s">
        <v>81</v>
      </c>
      <c r="C53">
        <v>7</v>
      </c>
      <c r="D53">
        <v>2</v>
      </c>
      <c r="E53">
        <v>0</v>
      </c>
      <c r="F53">
        <v>5</v>
      </c>
      <c r="G53">
        <v>6</v>
      </c>
      <c r="H53">
        <v>22</v>
      </c>
      <c r="I53">
        <v>51</v>
      </c>
      <c r="J53">
        <v>0</v>
      </c>
    </row>
    <row r="54" spans="1:10" x14ac:dyDescent="0.25">
      <c r="A54" s="48" t="str">
        <f>A52&amp;"+"&amp;A53</f>
        <v>5+6</v>
      </c>
      <c r="B54" t="str">
        <f>B53</f>
        <v>VDZ JO11-6</v>
      </c>
      <c r="C54">
        <f>SUM(C52:C53)</f>
        <v>14</v>
      </c>
      <c r="D54">
        <f t="shared" ref="D54" si="99">SUM(D52:D53)</f>
        <v>5</v>
      </c>
      <c r="E54">
        <f t="shared" ref="E54" si="100">SUM(E52:E53)</f>
        <v>0</v>
      </c>
      <c r="F54">
        <f t="shared" ref="F54" si="101">SUM(F52:F53)</f>
        <v>9</v>
      </c>
      <c r="G54">
        <f t="shared" ref="G54" si="102">SUM(G52:G53)</f>
        <v>15</v>
      </c>
      <c r="H54">
        <f t="shared" ref="H54" si="103">SUM(H52:H53)</f>
        <v>49</v>
      </c>
      <c r="I54">
        <f t="shared" ref="I54" si="104">SUM(I52:I53)</f>
        <v>92</v>
      </c>
      <c r="J54">
        <f t="shared" ref="J54" si="105">SUM(J52:J53)</f>
        <v>0</v>
      </c>
    </row>
    <row r="55" spans="1:10" x14ac:dyDescent="0.25">
      <c r="A55" s="48">
        <v>4</v>
      </c>
      <c r="B55" t="s">
        <v>29</v>
      </c>
      <c r="C55">
        <v>7</v>
      </c>
      <c r="D55">
        <v>5</v>
      </c>
      <c r="E55">
        <v>0</v>
      </c>
      <c r="F55">
        <v>2</v>
      </c>
      <c r="G55">
        <v>15</v>
      </c>
      <c r="H55">
        <v>32</v>
      </c>
      <c r="I55">
        <v>26</v>
      </c>
      <c r="J55">
        <v>0</v>
      </c>
    </row>
    <row r="56" spans="1:10" x14ac:dyDescent="0.25">
      <c r="A56" s="48">
        <v>4</v>
      </c>
      <c r="B56" t="s">
        <v>29</v>
      </c>
      <c r="C56">
        <v>7</v>
      </c>
      <c r="D56">
        <v>4</v>
      </c>
      <c r="E56">
        <v>0</v>
      </c>
      <c r="F56">
        <v>3</v>
      </c>
      <c r="G56">
        <v>12</v>
      </c>
      <c r="H56">
        <v>18</v>
      </c>
      <c r="I56">
        <v>25</v>
      </c>
      <c r="J56">
        <v>0</v>
      </c>
    </row>
    <row r="57" spans="1:10" x14ac:dyDescent="0.25">
      <c r="A57" s="48" t="str">
        <f>A55&amp;"+"&amp;A56</f>
        <v>4+4</v>
      </c>
      <c r="B57" t="str">
        <f>B56</f>
        <v>VDZ JO11-7</v>
      </c>
      <c r="C57">
        <f>SUM(C55:C56)</f>
        <v>14</v>
      </c>
      <c r="D57">
        <f t="shared" ref="D57" si="106">SUM(D55:D56)</f>
        <v>9</v>
      </c>
      <c r="E57">
        <f t="shared" ref="E57" si="107">SUM(E55:E56)</f>
        <v>0</v>
      </c>
      <c r="F57">
        <f t="shared" ref="F57" si="108">SUM(F55:F56)</f>
        <v>5</v>
      </c>
      <c r="G57">
        <f t="shared" ref="G57" si="109">SUM(G55:G56)</f>
        <v>27</v>
      </c>
      <c r="H57">
        <f t="shared" ref="H57" si="110">SUM(H55:H56)</f>
        <v>50</v>
      </c>
      <c r="I57">
        <f t="shared" ref="I57" si="111">SUM(I55:I56)</f>
        <v>51</v>
      </c>
      <c r="J57">
        <f t="shared" ref="J57" si="112">SUM(J55:J56)</f>
        <v>0</v>
      </c>
    </row>
    <row r="58" spans="1:10" x14ac:dyDescent="0.25">
      <c r="A58" s="48">
        <v>10</v>
      </c>
      <c r="B58" t="s">
        <v>98</v>
      </c>
      <c r="C58">
        <v>10</v>
      </c>
      <c r="D58">
        <v>2</v>
      </c>
      <c r="E58">
        <v>1</v>
      </c>
      <c r="F58">
        <v>7</v>
      </c>
      <c r="G58">
        <v>7</v>
      </c>
      <c r="H58">
        <v>10</v>
      </c>
      <c r="I58">
        <v>33</v>
      </c>
      <c r="J58">
        <v>0</v>
      </c>
    </row>
    <row r="59" spans="1:10" x14ac:dyDescent="0.25">
      <c r="B59" t="s">
        <v>266</v>
      </c>
    </row>
    <row r="60" spans="1:10" x14ac:dyDescent="0.25">
      <c r="A60" s="48">
        <v>8</v>
      </c>
      <c r="B60" t="s">
        <v>109</v>
      </c>
      <c r="C60">
        <v>7</v>
      </c>
      <c r="D60">
        <v>1</v>
      </c>
      <c r="E60">
        <v>1</v>
      </c>
      <c r="F60">
        <v>5</v>
      </c>
      <c r="G60">
        <v>4</v>
      </c>
      <c r="H60">
        <v>12</v>
      </c>
      <c r="I60">
        <v>31</v>
      </c>
      <c r="J60">
        <v>0</v>
      </c>
    </row>
    <row r="61" spans="1:10" x14ac:dyDescent="0.25">
      <c r="A61" s="48">
        <v>7</v>
      </c>
      <c r="B61" t="s">
        <v>109</v>
      </c>
      <c r="C61">
        <v>5</v>
      </c>
      <c r="D61">
        <v>0</v>
      </c>
      <c r="E61">
        <v>1</v>
      </c>
      <c r="F61">
        <v>4</v>
      </c>
      <c r="G61">
        <v>1</v>
      </c>
      <c r="H61">
        <v>4</v>
      </c>
      <c r="I61">
        <v>21</v>
      </c>
      <c r="J61">
        <v>0</v>
      </c>
    </row>
    <row r="62" spans="1:10" x14ac:dyDescent="0.25">
      <c r="A62" s="48" t="str">
        <f>A60&amp;"+"&amp;A61</f>
        <v>8+7</v>
      </c>
      <c r="B62" t="str">
        <f>B61</f>
        <v>VDZ JO13-2JM</v>
      </c>
      <c r="C62">
        <f>SUM(C60:C61)</f>
        <v>12</v>
      </c>
      <c r="D62">
        <f t="shared" ref="D62" si="113">SUM(D60:D61)</f>
        <v>1</v>
      </c>
      <c r="E62">
        <f t="shared" ref="E62" si="114">SUM(E60:E61)</f>
        <v>2</v>
      </c>
      <c r="F62">
        <f t="shared" ref="F62" si="115">SUM(F60:F61)</f>
        <v>9</v>
      </c>
      <c r="G62">
        <f t="shared" ref="G62" si="116">SUM(G60:G61)</f>
        <v>5</v>
      </c>
      <c r="H62">
        <f t="shared" ref="H62" si="117">SUM(H60:H61)</f>
        <v>16</v>
      </c>
      <c r="I62">
        <f t="shared" ref="I62" si="118">SUM(I60:I61)</f>
        <v>52</v>
      </c>
      <c r="J62">
        <f t="shared" ref="J62" si="119">SUM(J60:J61)</f>
        <v>0</v>
      </c>
    </row>
    <row r="63" spans="1:10" x14ac:dyDescent="0.25">
      <c r="A63" s="48">
        <v>8</v>
      </c>
      <c r="B63" t="s">
        <v>89</v>
      </c>
      <c r="C63">
        <v>7</v>
      </c>
      <c r="D63">
        <v>0</v>
      </c>
      <c r="E63">
        <v>1</v>
      </c>
      <c r="F63">
        <v>6</v>
      </c>
      <c r="G63">
        <v>1</v>
      </c>
      <c r="H63">
        <v>15</v>
      </c>
      <c r="I63">
        <v>33</v>
      </c>
      <c r="J63">
        <v>0</v>
      </c>
    </row>
    <row r="64" spans="1:10" x14ac:dyDescent="0.25">
      <c r="A64" s="48">
        <v>3</v>
      </c>
      <c r="B64" t="s">
        <v>89</v>
      </c>
      <c r="C64">
        <v>6</v>
      </c>
      <c r="D64">
        <v>3</v>
      </c>
      <c r="E64">
        <v>1</v>
      </c>
      <c r="F64">
        <v>2</v>
      </c>
      <c r="G64">
        <v>10</v>
      </c>
      <c r="H64">
        <v>16</v>
      </c>
      <c r="I64">
        <v>13</v>
      </c>
      <c r="J64">
        <v>0</v>
      </c>
    </row>
    <row r="65" spans="1:10" x14ac:dyDescent="0.25">
      <c r="A65" s="48" t="str">
        <f>A63&amp;"+"&amp;A64</f>
        <v>8+3</v>
      </c>
      <c r="B65" t="str">
        <f>B64</f>
        <v>VDZ JO13-3</v>
      </c>
      <c r="C65">
        <f>SUM(C63:C64)</f>
        <v>13</v>
      </c>
      <c r="D65">
        <f t="shared" ref="D65" si="120">SUM(D63:D64)</f>
        <v>3</v>
      </c>
      <c r="E65">
        <f t="shared" ref="E65" si="121">SUM(E63:E64)</f>
        <v>2</v>
      </c>
      <c r="F65">
        <f t="shared" ref="F65" si="122">SUM(F63:F64)</f>
        <v>8</v>
      </c>
      <c r="G65">
        <f t="shared" ref="G65" si="123">SUM(G63:G64)</f>
        <v>11</v>
      </c>
      <c r="H65">
        <f t="shared" ref="H65" si="124">SUM(H63:H64)</f>
        <v>31</v>
      </c>
      <c r="I65">
        <f t="shared" ref="I65" si="125">SUM(I63:I64)</f>
        <v>46</v>
      </c>
      <c r="J65">
        <f t="shared" ref="J65" si="126">SUM(J63:J64)</f>
        <v>0</v>
      </c>
    </row>
    <row r="66" spans="1:10" x14ac:dyDescent="0.25">
      <c r="A66" s="48">
        <v>7</v>
      </c>
      <c r="B66" t="s">
        <v>49</v>
      </c>
      <c r="C66">
        <v>7</v>
      </c>
      <c r="D66">
        <v>2</v>
      </c>
      <c r="E66">
        <v>1</v>
      </c>
      <c r="F66">
        <v>4</v>
      </c>
      <c r="G66">
        <v>7</v>
      </c>
      <c r="H66">
        <v>32</v>
      </c>
      <c r="I66">
        <v>33</v>
      </c>
      <c r="J66">
        <v>0</v>
      </c>
    </row>
    <row r="67" spans="1:10" x14ac:dyDescent="0.25">
      <c r="A67" s="48">
        <v>3</v>
      </c>
      <c r="B67" t="s">
        <v>49</v>
      </c>
      <c r="C67">
        <v>7</v>
      </c>
      <c r="D67">
        <v>5</v>
      </c>
      <c r="E67">
        <v>0</v>
      </c>
      <c r="F67">
        <v>2</v>
      </c>
      <c r="G67">
        <v>15</v>
      </c>
      <c r="H67">
        <v>24</v>
      </c>
      <c r="I67">
        <v>18</v>
      </c>
      <c r="J67">
        <v>0</v>
      </c>
    </row>
    <row r="68" spans="1:10" x14ac:dyDescent="0.25">
      <c r="A68" s="48" t="str">
        <f>A66&amp;"+"&amp;A67</f>
        <v>7+3</v>
      </c>
      <c r="B68" t="str">
        <f>B67</f>
        <v>VDZ JO13-4</v>
      </c>
      <c r="C68">
        <f>SUM(C66:C67)</f>
        <v>14</v>
      </c>
      <c r="D68">
        <f t="shared" ref="D68" si="127">SUM(D66:D67)</f>
        <v>7</v>
      </c>
      <c r="E68">
        <f t="shared" ref="E68" si="128">SUM(E66:E67)</f>
        <v>1</v>
      </c>
      <c r="F68">
        <f t="shared" ref="F68" si="129">SUM(F66:F67)</f>
        <v>6</v>
      </c>
      <c r="G68">
        <f t="shared" ref="G68" si="130">SUM(G66:G67)</f>
        <v>22</v>
      </c>
      <c r="H68">
        <f t="shared" ref="H68" si="131">SUM(H66:H67)</f>
        <v>56</v>
      </c>
      <c r="I68">
        <f t="shared" ref="I68" si="132">SUM(I66:I67)</f>
        <v>51</v>
      </c>
      <c r="J68">
        <f t="shared" ref="J68" si="133">SUM(J66:J67)</f>
        <v>0</v>
      </c>
    </row>
    <row r="69" spans="1:10" x14ac:dyDescent="0.25">
      <c r="A69" s="48">
        <v>4</v>
      </c>
      <c r="B69" t="s">
        <v>77</v>
      </c>
      <c r="C69">
        <v>7</v>
      </c>
      <c r="D69">
        <v>3</v>
      </c>
      <c r="E69">
        <v>0</v>
      </c>
      <c r="F69">
        <v>4</v>
      </c>
      <c r="G69">
        <v>9</v>
      </c>
      <c r="H69">
        <v>17</v>
      </c>
      <c r="I69">
        <v>16</v>
      </c>
      <c r="J69">
        <v>0</v>
      </c>
    </row>
    <row r="70" spans="1:10" x14ac:dyDescent="0.25">
      <c r="A70" s="48">
        <v>7</v>
      </c>
      <c r="B70" t="s">
        <v>77</v>
      </c>
      <c r="C70">
        <v>7</v>
      </c>
      <c r="D70">
        <v>2</v>
      </c>
      <c r="E70">
        <v>0</v>
      </c>
      <c r="F70">
        <v>5</v>
      </c>
      <c r="G70">
        <v>6</v>
      </c>
      <c r="H70">
        <v>14</v>
      </c>
      <c r="I70">
        <v>23</v>
      </c>
      <c r="J70">
        <v>0</v>
      </c>
    </row>
    <row r="71" spans="1:10" x14ac:dyDescent="0.25">
      <c r="A71" s="48" t="str">
        <f>A69&amp;"+"&amp;A70</f>
        <v>4+7</v>
      </c>
      <c r="B71" t="str">
        <f>B70</f>
        <v>VDZ JO15-1</v>
      </c>
      <c r="C71">
        <f>SUM(C69:C70)</f>
        <v>14</v>
      </c>
      <c r="D71">
        <f t="shared" ref="D71" si="134">SUM(D69:D70)</f>
        <v>5</v>
      </c>
      <c r="E71">
        <f t="shared" ref="E71" si="135">SUM(E69:E70)</f>
        <v>0</v>
      </c>
      <c r="F71">
        <f t="shared" ref="F71" si="136">SUM(F69:F70)</f>
        <v>9</v>
      </c>
      <c r="G71">
        <f t="shared" ref="G71" si="137">SUM(G69:G70)</f>
        <v>15</v>
      </c>
      <c r="H71">
        <f t="shared" ref="H71" si="138">SUM(H69:H70)</f>
        <v>31</v>
      </c>
      <c r="I71">
        <f t="shared" ref="I71" si="139">SUM(I69:I70)</f>
        <v>39</v>
      </c>
      <c r="J71">
        <f t="shared" ref="J71" si="140">SUM(J69:J70)</f>
        <v>0</v>
      </c>
    </row>
    <row r="72" spans="1:10" x14ac:dyDescent="0.25">
      <c r="A72" s="48">
        <v>8</v>
      </c>
      <c r="B72" t="s">
        <v>75</v>
      </c>
      <c r="C72">
        <v>7</v>
      </c>
      <c r="D72">
        <v>1</v>
      </c>
      <c r="E72">
        <v>0</v>
      </c>
      <c r="F72">
        <v>6</v>
      </c>
      <c r="G72">
        <v>3</v>
      </c>
      <c r="H72">
        <v>4</v>
      </c>
      <c r="I72">
        <v>34</v>
      </c>
      <c r="J72">
        <v>0</v>
      </c>
    </row>
    <row r="73" spans="1:10" x14ac:dyDescent="0.25">
      <c r="A73" s="48">
        <v>3</v>
      </c>
      <c r="B73" t="s">
        <v>75</v>
      </c>
      <c r="C73">
        <v>6</v>
      </c>
      <c r="D73">
        <v>3</v>
      </c>
      <c r="E73">
        <v>2</v>
      </c>
      <c r="F73">
        <v>1</v>
      </c>
      <c r="G73">
        <v>11</v>
      </c>
      <c r="H73">
        <v>21</v>
      </c>
      <c r="I73">
        <v>8</v>
      </c>
      <c r="J73">
        <v>0</v>
      </c>
    </row>
    <row r="74" spans="1:10" x14ac:dyDescent="0.25">
      <c r="A74" s="48" t="str">
        <f>A72&amp;"+"&amp;A73</f>
        <v>8+3</v>
      </c>
      <c r="B74" t="str">
        <f>B73</f>
        <v>VDZ JO15-2</v>
      </c>
      <c r="C74">
        <f>SUM(C72:C73)</f>
        <v>13</v>
      </c>
      <c r="D74">
        <f t="shared" ref="D74" si="141">SUM(D72:D73)</f>
        <v>4</v>
      </c>
      <c r="E74">
        <f t="shared" ref="E74" si="142">SUM(E72:E73)</f>
        <v>2</v>
      </c>
      <c r="F74">
        <f t="shared" ref="F74" si="143">SUM(F72:F73)</f>
        <v>7</v>
      </c>
      <c r="G74">
        <f t="shared" ref="G74" si="144">SUM(G72:G73)</f>
        <v>14</v>
      </c>
      <c r="H74">
        <f t="shared" ref="H74" si="145">SUM(H72:H73)</f>
        <v>25</v>
      </c>
      <c r="I74">
        <f t="shared" ref="I74" si="146">SUM(I72:I73)</f>
        <v>42</v>
      </c>
      <c r="J74">
        <f t="shared" ref="J74" si="147">SUM(J72:J73)</f>
        <v>0</v>
      </c>
    </row>
    <row r="75" spans="1:10" x14ac:dyDescent="0.25">
      <c r="A75" s="48">
        <v>7</v>
      </c>
      <c r="B75" t="s">
        <v>44</v>
      </c>
      <c r="C75">
        <v>7</v>
      </c>
      <c r="D75">
        <v>1</v>
      </c>
      <c r="E75">
        <v>1</v>
      </c>
      <c r="F75">
        <v>5</v>
      </c>
      <c r="G75">
        <v>4</v>
      </c>
      <c r="H75">
        <v>19</v>
      </c>
      <c r="I75">
        <v>29</v>
      </c>
      <c r="J75">
        <v>0</v>
      </c>
    </row>
    <row r="76" spans="1:10" x14ac:dyDescent="0.25">
      <c r="A76" s="48">
        <v>1</v>
      </c>
      <c r="B76" t="s">
        <v>44</v>
      </c>
      <c r="C76">
        <v>7</v>
      </c>
      <c r="D76">
        <v>6</v>
      </c>
      <c r="E76">
        <v>1</v>
      </c>
      <c r="F76">
        <v>0</v>
      </c>
      <c r="G76">
        <v>19</v>
      </c>
      <c r="H76">
        <v>59</v>
      </c>
      <c r="I76">
        <v>14</v>
      </c>
      <c r="J76">
        <v>0</v>
      </c>
    </row>
    <row r="77" spans="1:10" x14ac:dyDescent="0.25">
      <c r="A77" s="48" t="str">
        <f>A75&amp;"+"&amp;A76</f>
        <v>7+1</v>
      </c>
      <c r="B77" t="str">
        <f>B76</f>
        <v>VDZ JO15-3</v>
      </c>
      <c r="C77">
        <f>SUM(C75:C76)</f>
        <v>14</v>
      </c>
      <c r="D77">
        <f t="shared" ref="D77" si="148">SUM(D75:D76)</f>
        <v>7</v>
      </c>
      <c r="E77">
        <f t="shared" ref="E77" si="149">SUM(E75:E76)</f>
        <v>2</v>
      </c>
      <c r="F77">
        <f t="shared" ref="F77" si="150">SUM(F75:F76)</f>
        <v>5</v>
      </c>
      <c r="G77">
        <f t="shared" ref="G77" si="151">SUM(G75:G76)</f>
        <v>23</v>
      </c>
      <c r="H77">
        <f t="shared" ref="H77" si="152">SUM(H75:H76)</f>
        <v>78</v>
      </c>
      <c r="I77">
        <f t="shared" ref="I77" si="153">SUM(I75:I76)</f>
        <v>43</v>
      </c>
      <c r="J77">
        <f t="shared" ref="J77" si="154">SUM(J75:J76)</f>
        <v>0</v>
      </c>
    </row>
    <row r="78" spans="1:10" x14ac:dyDescent="0.25">
      <c r="A78" s="48">
        <v>6</v>
      </c>
      <c r="B78" t="s">
        <v>53</v>
      </c>
      <c r="C78">
        <v>7</v>
      </c>
      <c r="D78">
        <v>2</v>
      </c>
      <c r="E78">
        <v>1</v>
      </c>
      <c r="F78">
        <v>4</v>
      </c>
      <c r="G78">
        <v>7</v>
      </c>
      <c r="H78">
        <v>10</v>
      </c>
      <c r="I78">
        <v>22</v>
      </c>
      <c r="J78">
        <v>0</v>
      </c>
    </row>
    <row r="79" spans="1:10" x14ac:dyDescent="0.25">
      <c r="A79" s="48">
        <v>5</v>
      </c>
      <c r="B79" t="s">
        <v>53</v>
      </c>
      <c r="C79">
        <v>7</v>
      </c>
      <c r="D79">
        <v>4</v>
      </c>
      <c r="E79">
        <v>1</v>
      </c>
      <c r="F79">
        <v>2</v>
      </c>
      <c r="G79">
        <v>13</v>
      </c>
      <c r="H79">
        <v>17</v>
      </c>
      <c r="I79">
        <v>13</v>
      </c>
      <c r="J79">
        <v>0</v>
      </c>
    </row>
    <row r="80" spans="1:10" x14ac:dyDescent="0.25">
      <c r="A80" s="48" t="str">
        <f>A78&amp;"+"&amp;A79</f>
        <v>6+5</v>
      </c>
      <c r="B80" t="str">
        <f>B79</f>
        <v>VDZ JO17-1</v>
      </c>
      <c r="C80">
        <f>SUM(C78:C79)</f>
        <v>14</v>
      </c>
      <c r="D80">
        <f t="shared" ref="D80" si="155">SUM(D78:D79)</f>
        <v>6</v>
      </c>
      <c r="E80">
        <f t="shared" ref="E80" si="156">SUM(E78:E79)</f>
        <v>2</v>
      </c>
      <c r="F80">
        <f t="shared" ref="F80" si="157">SUM(F78:F79)</f>
        <v>6</v>
      </c>
      <c r="G80">
        <f t="shared" ref="G80" si="158">SUM(G78:G79)</f>
        <v>20</v>
      </c>
      <c r="H80">
        <f t="shared" ref="H80" si="159">SUM(H78:H79)</f>
        <v>27</v>
      </c>
      <c r="I80">
        <f t="shared" ref="I80" si="160">SUM(I78:I79)</f>
        <v>35</v>
      </c>
      <c r="J80">
        <f t="shared" ref="J80" si="161">SUM(J78:J79)</f>
        <v>0</v>
      </c>
    </row>
    <row r="81" spans="1:10" x14ac:dyDescent="0.25">
      <c r="A81" s="48">
        <v>1</v>
      </c>
      <c r="B81" t="s">
        <v>42</v>
      </c>
      <c r="C81">
        <v>5</v>
      </c>
      <c r="D81">
        <v>5</v>
      </c>
      <c r="E81">
        <v>0</v>
      </c>
      <c r="F81">
        <v>0</v>
      </c>
      <c r="G81">
        <v>15</v>
      </c>
      <c r="H81">
        <v>18</v>
      </c>
      <c r="I81">
        <v>11</v>
      </c>
      <c r="J81">
        <v>0</v>
      </c>
    </row>
    <row r="82" spans="1:10" x14ac:dyDescent="0.25">
      <c r="A82" s="48">
        <v>8</v>
      </c>
      <c r="B82" t="s">
        <v>42</v>
      </c>
      <c r="C82">
        <v>7</v>
      </c>
      <c r="D82">
        <v>1</v>
      </c>
      <c r="E82">
        <v>2</v>
      </c>
      <c r="F82">
        <v>4</v>
      </c>
      <c r="G82">
        <v>5</v>
      </c>
      <c r="H82">
        <v>10</v>
      </c>
      <c r="I82">
        <v>18</v>
      </c>
      <c r="J82">
        <v>0</v>
      </c>
    </row>
    <row r="83" spans="1:10" x14ac:dyDescent="0.25">
      <c r="A83" s="48" t="str">
        <f>A81&amp;"+"&amp;A82</f>
        <v>1+8</v>
      </c>
      <c r="B83" t="str">
        <f>B82</f>
        <v>VDZ JO17-2</v>
      </c>
      <c r="C83">
        <f>SUM(C81:C82)</f>
        <v>12</v>
      </c>
      <c r="D83">
        <f t="shared" ref="D83" si="162">SUM(D81:D82)</f>
        <v>6</v>
      </c>
      <c r="E83">
        <f t="shared" ref="E83" si="163">SUM(E81:E82)</f>
        <v>2</v>
      </c>
      <c r="F83">
        <f t="shared" ref="F83" si="164">SUM(F81:F82)</f>
        <v>4</v>
      </c>
      <c r="G83">
        <f t="shared" ref="G83" si="165">SUM(G81:G82)</f>
        <v>20</v>
      </c>
      <c r="H83">
        <f t="shared" ref="H83" si="166">SUM(H81:H82)</f>
        <v>28</v>
      </c>
      <c r="I83">
        <f t="shared" ref="I83" si="167">SUM(I81:I82)</f>
        <v>29</v>
      </c>
      <c r="J83">
        <f t="shared" ref="J83" si="168">SUM(J81:J82)</f>
        <v>0</v>
      </c>
    </row>
    <row r="84" spans="1:10" x14ac:dyDescent="0.25">
      <c r="A84" s="48">
        <v>4</v>
      </c>
      <c r="B84" t="s">
        <v>65</v>
      </c>
      <c r="C84">
        <v>7</v>
      </c>
      <c r="D84">
        <v>3</v>
      </c>
      <c r="E84">
        <v>1</v>
      </c>
      <c r="F84">
        <v>3</v>
      </c>
      <c r="G84">
        <v>10</v>
      </c>
      <c r="H84">
        <v>39</v>
      </c>
      <c r="I84">
        <v>18</v>
      </c>
      <c r="J84">
        <v>0</v>
      </c>
    </row>
    <row r="85" spans="1:10" x14ac:dyDescent="0.25">
      <c r="A85" s="48">
        <v>6</v>
      </c>
      <c r="B85" t="s">
        <v>65</v>
      </c>
      <c r="C85">
        <v>7</v>
      </c>
      <c r="D85">
        <v>2</v>
      </c>
      <c r="E85">
        <v>1</v>
      </c>
      <c r="F85">
        <v>4</v>
      </c>
      <c r="G85">
        <v>7</v>
      </c>
      <c r="H85">
        <v>22</v>
      </c>
      <c r="I85">
        <v>25</v>
      </c>
      <c r="J85">
        <v>0</v>
      </c>
    </row>
    <row r="86" spans="1:10" x14ac:dyDescent="0.25">
      <c r="A86" s="48" t="str">
        <f>A84&amp;"+"&amp;A85</f>
        <v>4+6</v>
      </c>
      <c r="B86" t="str">
        <f>B85</f>
        <v>VDZ JO17-3</v>
      </c>
      <c r="C86">
        <f>SUM(C84:C85)</f>
        <v>14</v>
      </c>
      <c r="D86">
        <f t="shared" ref="D86" si="169">SUM(D84:D85)</f>
        <v>5</v>
      </c>
      <c r="E86">
        <f t="shared" ref="E86" si="170">SUM(E84:E85)</f>
        <v>2</v>
      </c>
      <c r="F86">
        <f t="shared" ref="F86" si="171">SUM(F84:F85)</f>
        <v>7</v>
      </c>
      <c r="G86">
        <f t="shared" ref="G86" si="172">SUM(G84:G85)</f>
        <v>17</v>
      </c>
      <c r="H86">
        <f t="shared" ref="H86" si="173">SUM(H84:H85)</f>
        <v>61</v>
      </c>
      <c r="I86">
        <f t="shared" ref="I86" si="174">SUM(I84:I85)</f>
        <v>43</v>
      </c>
      <c r="J86">
        <f t="shared" ref="J86" si="175">SUM(J84:J85)</f>
        <v>0</v>
      </c>
    </row>
    <row r="87" spans="1:10" x14ac:dyDescent="0.25">
      <c r="A87" s="48">
        <v>7</v>
      </c>
      <c r="B87" t="s">
        <v>104</v>
      </c>
      <c r="C87">
        <v>6</v>
      </c>
      <c r="D87">
        <v>1</v>
      </c>
      <c r="E87">
        <v>0</v>
      </c>
      <c r="F87">
        <v>5</v>
      </c>
      <c r="G87">
        <v>3</v>
      </c>
      <c r="H87">
        <v>9</v>
      </c>
      <c r="I87">
        <v>36</v>
      </c>
      <c r="J87">
        <v>0</v>
      </c>
    </row>
    <row r="88" spans="1:10" x14ac:dyDescent="0.25">
      <c r="B88" t="s">
        <v>266</v>
      </c>
    </row>
    <row r="89" spans="1:10" x14ac:dyDescent="0.25">
      <c r="A89" s="48">
        <v>3</v>
      </c>
      <c r="B89" t="s">
        <v>38</v>
      </c>
      <c r="C89">
        <v>7</v>
      </c>
      <c r="D89">
        <v>3</v>
      </c>
      <c r="E89">
        <v>2</v>
      </c>
      <c r="F89">
        <v>2</v>
      </c>
      <c r="G89">
        <v>11</v>
      </c>
      <c r="H89">
        <v>25</v>
      </c>
      <c r="I89">
        <v>17</v>
      </c>
      <c r="J89">
        <v>0</v>
      </c>
    </row>
    <row r="90" spans="1:10" x14ac:dyDescent="0.25">
      <c r="A90" s="48">
        <v>3</v>
      </c>
      <c r="B90" t="s">
        <v>38</v>
      </c>
      <c r="C90">
        <v>7</v>
      </c>
      <c r="D90">
        <v>4</v>
      </c>
      <c r="E90">
        <v>1</v>
      </c>
      <c r="F90">
        <v>2</v>
      </c>
      <c r="G90">
        <v>13</v>
      </c>
      <c r="H90">
        <v>26</v>
      </c>
      <c r="I90">
        <v>22</v>
      </c>
      <c r="J90">
        <v>0</v>
      </c>
    </row>
    <row r="91" spans="1:10" x14ac:dyDescent="0.25">
      <c r="A91" s="48" t="str">
        <f>A89&amp;"+"&amp;A90</f>
        <v>3+3</v>
      </c>
      <c r="B91" t="str">
        <f>B90</f>
        <v>VDZ JO19-1</v>
      </c>
      <c r="C91">
        <f>SUM(C89:C90)</f>
        <v>14</v>
      </c>
      <c r="D91">
        <f t="shared" ref="D91" si="176">SUM(D89:D90)</f>
        <v>7</v>
      </c>
      <c r="E91">
        <f t="shared" ref="E91" si="177">SUM(E89:E90)</f>
        <v>3</v>
      </c>
      <c r="F91">
        <f t="shared" ref="F91" si="178">SUM(F89:F90)</f>
        <v>4</v>
      </c>
      <c r="G91">
        <f t="shared" ref="G91" si="179">SUM(G89:G90)</f>
        <v>24</v>
      </c>
      <c r="H91">
        <f t="shared" ref="H91" si="180">SUM(H89:H90)</f>
        <v>51</v>
      </c>
      <c r="I91">
        <f t="shared" ref="I91" si="181">SUM(I89:I90)</f>
        <v>39</v>
      </c>
      <c r="J91">
        <f t="shared" ref="J91" si="182">SUM(J89:J90)</f>
        <v>0</v>
      </c>
    </row>
    <row r="92" spans="1:10" x14ac:dyDescent="0.25">
      <c r="A92" s="48">
        <v>6</v>
      </c>
      <c r="B92" t="s">
        <v>83</v>
      </c>
      <c r="C92">
        <v>7</v>
      </c>
      <c r="D92">
        <v>2</v>
      </c>
      <c r="E92">
        <v>0</v>
      </c>
      <c r="F92">
        <v>5</v>
      </c>
      <c r="G92">
        <v>6</v>
      </c>
      <c r="H92">
        <v>9</v>
      </c>
      <c r="I92">
        <v>24</v>
      </c>
      <c r="J92">
        <v>0</v>
      </c>
    </row>
    <row r="93" spans="1:10" x14ac:dyDescent="0.25">
      <c r="A93" s="48">
        <v>5</v>
      </c>
      <c r="B93" t="s">
        <v>83</v>
      </c>
      <c r="C93">
        <v>7</v>
      </c>
      <c r="D93">
        <v>2</v>
      </c>
      <c r="E93">
        <v>1</v>
      </c>
      <c r="F93">
        <v>4</v>
      </c>
      <c r="G93">
        <v>7</v>
      </c>
      <c r="H93">
        <v>14</v>
      </c>
      <c r="I93">
        <v>29</v>
      </c>
      <c r="J93">
        <v>0</v>
      </c>
    </row>
    <row r="94" spans="1:10" x14ac:dyDescent="0.25">
      <c r="A94" s="48" t="str">
        <f>A92&amp;"+"&amp;A93</f>
        <v>6+5</v>
      </c>
      <c r="B94" t="str">
        <f>B93</f>
        <v>VDZ JO19-2</v>
      </c>
      <c r="C94">
        <f>SUM(C92:C93)</f>
        <v>14</v>
      </c>
      <c r="D94">
        <f t="shared" ref="D94" si="183">SUM(D92:D93)</f>
        <v>4</v>
      </c>
      <c r="E94">
        <f t="shared" ref="E94" si="184">SUM(E92:E93)</f>
        <v>1</v>
      </c>
      <c r="F94">
        <f t="shared" ref="F94" si="185">SUM(F92:F93)</f>
        <v>9</v>
      </c>
      <c r="G94">
        <f t="shared" ref="G94" si="186">SUM(G92:G93)</f>
        <v>13</v>
      </c>
      <c r="H94">
        <f t="shared" ref="H94" si="187">SUM(H92:H93)</f>
        <v>23</v>
      </c>
      <c r="I94">
        <f t="shared" ref="I94" si="188">SUM(I92:I93)</f>
        <v>53</v>
      </c>
      <c r="J94">
        <f t="shared" ref="J94" si="189">SUM(J92:J93)</f>
        <v>0</v>
      </c>
    </row>
    <row r="95" spans="1:10" x14ac:dyDescent="0.25">
      <c r="A95" s="48">
        <v>5</v>
      </c>
      <c r="B95" t="s">
        <v>96</v>
      </c>
      <c r="C95">
        <v>7</v>
      </c>
      <c r="D95">
        <v>2</v>
      </c>
      <c r="E95">
        <v>1</v>
      </c>
      <c r="F95">
        <v>4</v>
      </c>
      <c r="G95">
        <v>7</v>
      </c>
      <c r="H95">
        <v>23</v>
      </c>
      <c r="I95">
        <v>26</v>
      </c>
      <c r="J95">
        <v>0</v>
      </c>
    </row>
    <row r="96" spans="1:10" x14ac:dyDescent="0.25">
      <c r="A96" s="48">
        <v>8</v>
      </c>
      <c r="B96" t="s">
        <v>96</v>
      </c>
      <c r="C96">
        <v>6</v>
      </c>
      <c r="D96">
        <v>1</v>
      </c>
      <c r="E96">
        <v>0</v>
      </c>
      <c r="F96">
        <v>5</v>
      </c>
      <c r="G96">
        <v>3</v>
      </c>
      <c r="H96">
        <v>9</v>
      </c>
      <c r="I96">
        <v>23</v>
      </c>
      <c r="J96">
        <v>0</v>
      </c>
    </row>
    <row r="97" spans="1:10" x14ac:dyDescent="0.25">
      <c r="A97" s="48" t="str">
        <f>A95&amp;"+"&amp;A96</f>
        <v>5+8</v>
      </c>
      <c r="B97" t="str">
        <f>B96</f>
        <v>VDZ JO19-3</v>
      </c>
      <c r="C97">
        <f>SUM(C95:C96)</f>
        <v>13</v>
      </c>
      <c r="D97">
        <f t="shared" ref="D97" si="190">SUM(D95:D96)</f>
        <v>3</v>
      </c>
      <c r="E97">
        <f t="shared" ref="E97" si="191">SUM(E95:E96)</f>
        <v>1</v>
      </c>
      <c r="F97">
        <f t="shared" ref="F97" si="192">SUM(F95:F96)</f>
        <v>9</v>
      </c>
      <c r="G97">
        <f t="shared" ref="G97" si="193">SUM(G95:G96)</f>
        <v>10</v>
      </c>
      <c r="H97">
        <f t="shared" ref="H97" si="194">SUM(H95:H96)</f>
        <v>32</v>
      </c>
      <c r="I97">
        <f t="shared" ref="I97" si="195">SUM(I95:I96)</f>
        <v>49</v>
      </c>
      <c r="J97">
        <f t="shared" ref="J97" si="196">SUM(J95:J96)</f>
        <v>0</v>
      </c>
    </row>
    <row r="98" spans="1:10" x14ac:dyDescent="0.25">
      <c r="A98" s="48">
        <v>6</v>
      </c>
      <c r="B98" t="s">
        <v>85</v>
      </c>
      <c r="C98">
        <v>7</v>
      </c>
      <c r="D98">
        <v>3</v>
      </c>
      <c r="E98">
        <v>0</v>
      </c>
      <c r="F98">
        <v>4</v>
      </c>
      <c r="G98">
        <v>9</v>
      </c>
      <c r="H98">
        <v>15</v>
      </c>
      <c r="I98">
        <v>34</v>
      </c>
      <c r="J98">
        <v>0</v>
      </c>
    </row>
    <row r="99" spans="1:10" x14ac:dyDescent="0.25">
      <c r="A99" s="48">
        <v>7</v>
      </c>
      <c r="B99" t="s">
        <v>85</v>
      </c>
      <c r="C99">
        <v>6</v>
      </c>
      <c r="D99">
        <v>1</v>
      </c>
      <c r="E99">
        <v>0</v>
      </c>
      <c r="F99">
        <v>5</v>
      </c>
      <c r="G99">
        <v>3</v>
      </c>
      <c r="H99">
        <v>18</v>
      </c>
      <c r="I99">
        <v>27</v>
      </c>
      <c r="J99">
        <v>0</v>
      </c>
    </row>
    <row r="100" spans="1:10" x14ac:dyDescent="0.25">
      <c r="A100" s="48" t="str">
        <f>A98&amp;"+"&amp;A99</f>
        <v>6+7</v>
      </c>
      <c r="B100" t="str">
        <f>B99</f>
        <v>VDZ JO19-4</v>
      </c>
      <c r="C100">
        <f>SUM(C98:C99)</f>
        <v>13</v>
      </c>
      <c r="D100">
        <f t="shared" ref="D100" si="197">SUM(D98:D99)</f>
        <v>4</v>
      </c>
      <c r="E100">
        <f t="shared" ref="E100" si="198">SUM(E98:E99)</f>
        <v>0</v>
      </c>
      <c r="F100">
        <f t="shared" ref="F100" si="199">SUM(F98:F99)</f>
        <v>9</v>
      </c>
      <c r="G100">
        <f t="shared" ref="G100" si="200">SUM(G98:G99)</f>
        <v>12</v>
      </c>
      <c r="H100">
        <f t="shared" ref="H100" si="201">SUM(H98:H99)</f>
        <v>33</v>
      </c>
      <c r="I100">
        <f t="shared" ref="I100" si="202">SUM(I98:I99)</f>
        <v>61</v>
      </c>
      <c r="J100">
        <f t="shared" ref="J100" si="203">SUM(J98:J99)</f>
        <v>0</v>
      </c>
    </row>
    <row r="101" spans="1:10" x14ac:dyDescent="0.25">
      <c r="A101" s="48">
        <v>3</v>
      </c>
      <c r="B101" t="s">
        <v>34</v>
      </c>
      <c r="C101">
        <v>7</v>
      </c>
      <c r="D101">
        <v>4</v>
      </c>
      <c r="E101">
        <v>1</v>
      </c>
      <c r="F101">
        <v>2</v>
      </c>
      <c r="G101">
        <v>13</v>
      </c>
      <c r="H101">
        <v>32</v>
      </c>
      <c r="I101">
        <v>15</v>
      </c>
      <c r="J101">
        <v>0</v>
      </c>
    </row>
    <row r="102" spans="1:10" x14ac:dyDescent="0.25">
      <c r="A102" s="48">
        <v>3</v>
      </c>
      <c r="B102" t="s">
        <v>34</v>
      </c>
      <c r="C102">
        <v>5</v>
      </c>
      <c r="D102">
        <v>3</v>
      </c>
      <c r="E102">
        <v>0</v>
      </c>
      <c r="F102">
        <v>2</v>
      </c>
      <c r="G102">
        <v>9</v>
      </c>
      <c r="H102">
        <v>13</v>
      </c>
      <c r="I102">
        <v>14</v>
      </c>
      <c r="J102">
        <v>0</v>
      </c>
    </row>
    <row r="103" spans="1:10" x14ac:dyDescent="0.25">
      <c r="A103" s="48" t="str">
        <f>A101&amp;"+"&amp;A102</f>
        <v>3+3</v>
      </c>
      <c r="B103" t="str">
        <f>B102</f>
        <v>VDZ JO19-5</v>
      </c>
      <c r="C103">
        <f>SUM(C101:C102)</f>
        <v>12</v>
      </c>
      <c r="D103">
        <f t="shared" ref="D103" si="204">SUM(D101:D102)</f>
        <v>7</v>
      </c>
      <c r="E103">
        <f t="shared" ref="E103" si="205">SUM(E101:E102)</f>
        <v>1</v>
      </c>
      <c r="F103">
        <f t="shared" ref="F103" si="206">SUM(F101:F102)</f>
        <v>4</v>
      </c>
      <c r="G103">
        <f t="shared" ref="G103" si="207">SUM(G101:G102)</f>
        <v>22</v>
      </c>
      <c r="H103">
        <f t="shared" ref="H103" si="208">SUM(H101:H102)</f>
        <v>45</v>
      </c>
      <c r="I103">
        <f t="shared" ref="I103" si="209">SUM(I101:I102)</f>
        <v>29</v>
      </c>
      <c r="J103">
        <f t="shared" ref="J103" si="210">SUM(J101:J102)</f>
        <v>0</v>
      </c>
    </row>
    <row r="104" spans="1:10" x14ac:dyDescent="0.25">
      <c r="A104" s="48">
        <v>5</v>
      </c>
      <c r="B104" t="s">
        <v>267</v>
      </c>
      <c r="C104">
        <v>10</v>
      </c>
      <c r="D104">
        <v>5</v>
      </c>
      <c r="E104">
        <v>1</v>
      </c>
      <c r="F104">
        <v>4</v>
      </c>
      <c r="G104">
        <v>16</v>
      </c>
      <c r="H104">
        <v>21</v>
      </c>
      <c r="I104">
        <v>18</v>
      </c>
      <c r="J104">
        <v>0</v>
      </c>
    </row>
    <row r="105" spans="1:10" x14ac:dyDescent="0.25">
      <c r="B105" t="s">
        <v>266</v>
      </c>
    </row>
    <row r="106" spans="1:10" x14ac:dyDescent="0.25">
      <c r="A106" s="48">
        <v>11</v>
      </c>
      <c r="B106" t="s">
        <v>268</v>
      </c>
      <c r="C106">
        <v>9</v>
      </c>
      <c r="D106">
        <v>1</v>
      </c>
      <c r="E106">
        <v>0</v>
      </c>
      <c r="F106">
        <v>8</v>
      </c>
      <c r="G106">
        <v>3</v>
      </c>
      <c r="H106">
        <v>14</v>
      </c>
      <c r="I106">
        <v>37</v>
      </c>
      <c r="J106">
        <v>0</v>
      </c>
    </row>
    <row r="107" spans="1:10" x14ac:dyDescent="0.25">
      <c r="B107" t="s">
        <v>266</v>
      </c>
    </row>
    <row r="108" spans="1:10" x14ac:dyDescent="0.25">
      <c r="A108" s="48">
        <v>3</v>
      </c>
      <c r="B108" t="s">
        <v>269</v>
      </c>
      <c r="C108">
        <v>8</v>
      </c>
      <c r="D108">
        <v>5</v>
      </c>
      <c r="E108">
        <v>0</v>
      </c>
      <c r="F108">
        <v>3</v>
      </c>
      <c r="G108">
        <v>15</v>
      </c>
      <c r="H108">
        <v>53</v>
      </c>
      <c r="I108">
        <v>22</v>
      </c>
      <c r="J108">
        <v>0</v>
      </c>
    </row>
    <row r="109" spans="1:10" x14ac:dyDescent="0.25">
      <c r="B109" t="s">
        <v>266</v>
      </c>
    </row>
    <row r="110" spans="1:10" x14ac:dyDescent="0.25">
      <c r="A110" s="48">
        <v>10</v>
      </c>
      <c r="B110" t="s">
        <v>270</v>
      </c>
      <c r="C110">
        <v>6</v>
      </c>
      <c r="D110">
        <v>1</v>
      </c>
      <c r="E110">
        <v>0</v>
      </c>
      <c r="F110">
        <v>5</v>
      </c>
      <c r="G110">
        <v>3</v>
      </c>
      <c r="H110">
        <v>12</v>
      </c>
      <c r="I110">
        <v>40</v>
      </c>
      <c r="J110">
        <v>0</v>
      </c>
    </row>
    <row r="111" spans="1:10" x14ac:dyDescent="0.25">
      <c r="B111" t="s">
        <v>266</v>
      </c>
    </row>
    <row r="112" spans="1:10" x14ac:dyDescent="0.25">
      <c r="A112" s="48">
        <v>7</v>
      </c>
      <c r="B112" t="s">
        <v>67</v>
      </c>
      <c r="C112">
        <v>7</v>
      </c>
      <c r="D112">
        <v>2</v>
      </c>
      <c r="E112">
        <v>0</v>
      </c>
      <c r="F112">
        <v>5</v>
      </c>
      <c r="G112">
        <v>6</v>
      </c>
      <c r="H112">
        <v>12</v>
      </c>
      <c r="I112">
        <v>15</v>
      </c>
      <c r="J112">
        <v>0</v>
      </c>
    </row>
    <row r="113" spans="1:10" x14ac:dyDescent="0.25">
      <c r="A113" s="48">
        <v>4</v>
      </c>
      <c r="B113" t="s">
        <v>67</v>
      </c>
      <c r="C113">
        <v>7</v>
      </c>
      <c r="D113">
        <v>3</v>
      </c>
      <c r="E113">
        <v>2</v>
      </c>
      <c r="F113">
        <v>2</v>
      </c>
      <c r="G113">
        <v>11</v>
      </c>
      <c r="H113">
        <v>11</v>
      </c>
      <c r="I113">
        <v>15</v>
      </c>
      <c r="J113">
        <v>0</v>
      </c>
    </row>
    <row r="114" spans="1:10" x14ac:dyDescent="0.25">
      <c r="A114" s="48" t="str">
        <f>A112&amp;"+"&amp;A113</f>
        <v>7+4</v>
      </c>
      <c r="B114" t="str">
        <f>B113</f>
        <v>VDZ MO17-1</v>
      </c>
      <c r="C114">
        <f>SUM(C112:C113)</f>
        <v>14</v>
      </c>
      <c r="D114">
        <f t="shared" ref="D114" si="211">SUM(D112:D113)</f>
        <v>5</v>
      </c>
      <c r="E114">
        <f t="shared" ref="E114" si="212">SUM(E112:E113)</f>
        <v>2</v>
      </c>
      <c r="F114">
        <f t="shared" ref="F114" si="213">SUM(F112:F113)</f>
        <v>7</v>
      </c>
      <c r="G114">
        <f t="shared" ref="G114" si="214">SUM(G112:G113)</f>
        <v>17</v>
      </c>
      <c r="H114">
        <f t="shared" ref="H114" si="215">SUM(H112:H113)</f>
        <v>23</v>
      </c>
      <c r="I114">
        <f t="shared" ref="I114" si="216">SUM(I112:I113)</f>
        <v>30</v>
      </c>
      <c r="J114">
        <f t="shared" ref="J114" si="217">SUM(J112:J113)</f>
        <v>0</v>
      </c>
    </row>
    <row r="115" spans="1:10" x14ac:dyDescent="0.25">
      <c r="A115" s="48">
        <v>6</v>
      </c>
      <c r="B115" t="s">
        <v>100</v>
      </c>
      <c r="C115">
        <v>7</v>
      </c>
      <c r="D115">
        <v>2</v>
      </c>
      <c r="E115">
        <v>1</v>
      </c>
      <c r="F115">
        <v>4</v>
      </c>
      <c r="G115">
        <v>7</v>
      </c>
      <c r="H115">
        <v>14</v>
      </c>
      <c r="I115">
        <v>29</v>
      </c>
      <c r="J115">
        <v>0</v>
      </c>
    </row>
    <row r="116" spans="1:10" x14ac:dyDescent="0.25">
      <c r="A116" s="48">
        <v>8</v>
      </c>
      <c r="B116" t="s">
        <v>100</v>
      </c>
      <c r="C116">
        <v>7</v>
      </c>
      <c r="D116">
        <v>0</v>
      </c>
      <c r="E116">
        <v>1</v>
      </c>
      <c r="F116">
        <v>6</v>
      </c>
      <c r="G116">
        <v>1</v>
      </c>
      <c r="H116">
        <v>5</v>
      </c>
      <c r="I116">
        <v>35</v>
      </c>
      <c r="J116">
        <v>0</v>
      </c>
    </row>
    <row r="117" spans="1:10" x14ac:dyDescent="0.25">
      <c r="A117" s="48" t="str">
        <f>A115&amp;"+"&amp;A116</f>
        <v>6+8</v>
      </c>
      <c r="B117" t="str">
        <f>B116</f>
        <v>VDZ MO17-2</v>
      </c>
      <c r="C117">
        <f>SUM(C115:C116)</f>
        <v>14</v>
      </c>
      <c r="D117">
        <f t="shared" ref="D117" si="218">SUM(D115:D116)</f>
        <v>2</v>
      </c>
      <c r="E117">
        <f t="shared" ref="E117" si="219">SUM(E115:E116)</f>
        <v>2</v>
      </c>
      <c r="F117">
        <f t="shared" ref="F117" si="220">SUM(F115:F116)</f>
        <v>10</v>
      </c>
      <c r="G117">
        <f t="shared" ref="G117" si="221">SUM(G115:G116)</f>
        <v>8</v>
      </c>
      <c r="H117">
        <f t="shared" ref="H117" si="222">SUM(H115:H116)</f>
        <v>19</v>
      </c>
      <c r="I117">
        <f t="shared" ref="I117" si="223">SUM(I115:I116)</f>
        <v>64</v>
      </c>
      <c r="J117">
        <f t="shared" ref="J117" si="224">SUM(J115:J116)</f>
        <v>0</v>
      </c>
    </row>
    <row r="118" spans="1:10" x14ac:dyDescent="0.25">
      <c r="A118" s="48">
        <v>5</v>
      </c>
      <c r="B118" t="s">
        <v>72</v>
      </c>
      <c r="C118">
        <v>7</v>
      </c>
      <c r="D118">
        <v>3</v>
      </c>
      <c r="E118">
        <v>1</v>
      </c>
      <c r="F118">
        <v>3</v>
      </c>
      <c r="G118">
        <v>10</v>
      </c>
      <c r="H118">
        <v>22</v>
      </c>
      <c r="I118">
        <v>21</v>
      </c>
      <c r="J118">
        <v>0</v>
      </c>
    </row>
    <row r="119" spans="1:10" x14ac:dyDescent="0.25">
      <c r="A119" s="48">
        <v>7</v>
      </c>
      <c r="B119" t="s">
        <v>72</v>
      </c>
      <c r="C119">
        <v>7</v>
      </c>
      <c r="D119">
        <v>2</v>
      </c>
      <c r="E119">
        <v>0</v>
      </c>
      <c r="F119">
        <v>5</v>
      </c>
      <c r="G119">
        <v>6</v>
      </c>
      <c r="H119">
        <v>14</v>
      </c>
      <c r="I119">
        <v>17</v>
      </c>
      <c r="J119">
        <v>0</v>
      </c>
    </row>
    <row r="120" spans="1:10" x14ac:dyDescent="0.25">
      <c r="A120" s="48" t="str">
        <f>A118&amp;"+"&amp;A119</f>
        <v>5+7</v>
      </c>
      <c r="B120" t="str">
        <f>B119</f>
        <v>VDZ MO15-1</v>
      </c>
      <c r="C120">
        <f>SUM(C118:C119)</f>
        <v>14</v>
      </c>
      <c r="D120">
        <f t="shared" ref="D120" si="225">SUM(D118:D119)</f>
        <v>5</v>
      </c>
      <c r="E120">
        <f t="shared" ref="E120" si="226">SUM(E118:E119)</f>
        <v>1</v>
      </c>
      <c r="F120">
        <f t="shared" ref="F120" si="227">SUM(F118:F119)</f>
        <v>8</v>
      </c>
      <c r="G120">
        <f t="shared" ref="G120" si="228">SUM(G118:G119)</f>
        <v>16</v>
      </c>
      <c r="H120">
        <f t="shared" ref="H120" si="229">SUM(H118:H119)</f>
        <v>36</v>
      </c>
      <c r="I120">
        <f t="shared" ref="I120" si="230">SUM(I118:I119)</f>
        <v>38</v>
      </c>
      <c r="J120">
        <f t="shared" ref="J120" si="231">SUM(J118:J119)</f>
        <v>0</v>
      </c>
    </row>
    <row r="121" spans="1:10" x14ac:dyDescent="0.25">
      <c r="A121" s="48">
        <v>8</v>
      </c>
      <c r="B121" t="s">
        <v>88</v>
      </c>
      <c r="C121">
        <v>7</v>
      </c>
      <c r="D121">
        <v>0</v>
      </c>
      <c r="E121">
        <v>0</v>
      </c>
      <c r="F121">
        <v>7</v>
      </c>
      <c r="G121">
        <v>0</v>
      </c>
      <c r="H121">
        <v>7</v>
      </c>
      <c r="I121">
        <v>51</v>
      </c>
      <c r="J121">
        <v>0</v>
      </c>
    </row>
    <row r="122" spans="1:10" x14ac:dyDescent="0.25">
      <c r="A122" s="48">
        <v>4</v>
      </c>
      <c r="B122" t="s">
        <v>88</v>
      </c>
      <c r="C122">
        <v>7</v>
      </c>
      <c r="D122">
        <v>4</v>
      </c>
      <c r="E122">
        <v>0</v>
      </c>
      <c r="F122">
        <v>3</v>
      </c>
      <c r="G122">
        <v>12</v>
      </c>
      <c r="H122">
        <v>16</v>
      </c>
      <c r="I122">
        <v>13</v>
      </c>
      <c r="J122">
        <v>0</v>
      </c>
    </row>
    <row r="123" spans="1:10" x14ac:dyDescent="0.25">
      <c r="A123" s="48" t="str">
        <f>A121&amp;"+"&amp;A122</f>
        <v>8+4</v>
      </c>
      <c r="B123" t="str">
        <f>B122</f>
        <v>VDZ MO15-2</v>
      </c>
      <c r="C123">
        <f>SUM(C121:C122)</f>
        <v>14</v>
      </c>
      <c r="D123">
        <f t="shared" ref="D123" si="232">SUM(D121:D122)</f>
        <v>4</v>
      </c>
      <c r="E123">
        <f t="shared" ref="E123" si="233">SUM(E121:E122)</f>
        <v>0</v>
      </c>
      <c r="F123">
        <f t="shared" ref="F123" si="234">SUM(F121:F122)</f>
        <v>10</v>
      </c>
      <c r="G123">
        <f t="shared" ref="G123" si="235">SUM(G121:G122)</f>
        <v>12</v>
      </c>
      <c r="H123">
        <f t="shared" ref="H123" si="236">SUM(H121:H122)</f>
        <v>23</v>
      </c>
      <c r="I123">
        <f t="shared" ref="I123" si="237">SUM(I121:I122)</f>
        <v>64</v>
      </c>
      <c r="J123">
        <f t="shared" ref="J123" si="238">SUM(J121:J122)</f>
        <v>0</v>
      </c>
    </row>
    <row r="124" spans="1:10" x14ac:dyDescent="0.25">
      <c r="A124" s="48">
        <v>3</v>
      </c>
      <c r="B124" t="s">
        <v>20</v>
      </c>
      <c r="C124">
        <v>7</v>
      </c>
      <c r="D124">
        <v>4</v>
      </c>
      <c r="E124">
        <v>2</v>
      </c>
      <c r="F124">
        <v>1</v>
      </c>
      <c r="G124">
        <v>14</v>
      </c>
      <c r="H124">
        <v>26</v>
      </c>
      <c r="I124">
        <v>8</v>
      </c>
      <c r="J124">
        <v>0</v>
      </c>
    </row>
    <row r="125" spans="1:10" x14ac:dyDescent="0.25">
      <c r="A125" s="48">
        <v>1</v>
      </c>
      <c r="B125" t="s">
        <v>20</v>
      </c>
      <c r="C125">
        <v>7</v>
      </c>
      <c r="D125">
        <v>6</v>
      </c>
      <c r="E125">
        <v>1</v>
      </c>
      <c r="F125">
        <v>0</v>
      </c>
      <c r="G125">
        <v>19</v>
      </c>
      <c r="H125">
        <v>34</v>
      </c>
      <c r="I125">
        <v>10</v>
      </c>
      <c r="J125">
        <v>0</v>
      </c>
    </row>
    <row r="126" spans="1:10" x14ac:dyDescent="0.25">
      <c r="A126" s="48" t="str">
        <f>A124&amp;"+"&amp;A125</f>
        <v>3+1</v>
      </c>
      <c r="B126" t="str">
        <f>B125</f>
        <v>VDZ MO13-1</v>
      </c>
      <c r="C126">
        <f>SUM(C124:C125)</f>
        <v>14</v>
      </c>
      <c r="D126">
        <f t="shared" ref="D126" si="239">SUM(D124:D125)</f>
        <v>10</v>
      </c>
      <c r="E126">
        <f t="shared" ref="E126" si="240">SUM(E124:E125)</f>
        <v>3</v>
      </c>
      <c r="F126">
        <f t="shared" ref="F126" si="241">SUM(F124:F125)</f>
        <v>1</v>
      </c>
      <c r="G126">
        <f t="shared" ref="G126" si="242">SUM(G124:G125)</f>
        <v>33</v>
      </c>
      <c r="H126">
        <f t="shared" ref="H126" si="243">SUM(H124:H125)</f>
        <v>60</v>
      </c>
      <c r="I126">
        <f t="shared" ref="I126" si="244">SUM(I124:I125)</f>
        <v>18</v>
      </c>
      <c r="J126">
        <f t="shared" ref="J126" si="245">SUM(J124:J125)</f>
        <v>0</v>
      </c>
    </row>
    <row r="127" spans="1:10" x14ac:dyDescent="0.25">
      <c r="A127" s="48">
        <v>5</v>
      </c>
      <c r="B127" t="s">
        <v>47</v>
      </c>
      <c r="C127">
        <v>10</v>
      </c>
      <c r="D127">
        <v>5</v>
      </c>
      <c r="E127">
        <v>1</v>
      </c>
      <c r="F127">
        <v>4</v>
      </c>
      <c r="G127">
        <v>16</v>
      </c>
      <c r="H127">
        <v>16</v>
      </c>
      <c r="I127">
        <v>14</v>
      </c>
      <c r="J127">
        <v>0</v>
      </c>
    </row>
    <row r="128" spans="1:10" x14ac:dyDescent="0.25">
      <c r="B128" t="s">
        <v>266</v>
      </c>
    </row>
    <row r="129" spans="1:10" x14ac:dyDescent="0.25">
      <c r="A129" s="48">
        <v>11</v>
      </c>
      <c r="B129" t="s">
        <v>92</v>
      </c>
      <c r="C129">
        <v>10</v>
      </c>
      <c r="D129">
        <v>2</v>
      </c>
      <c r="E129">
        <v>2</v>
      </c>
      <c r="F129">
        <v>6</v>
      </c>
      <c r="G129">
        <v>8</v>
      </c>
      <c r="H129">
        <v>9</v>
      </c>
      <c r="I129">
        <v>23</v>
      </c>
      <c r="J129">
        <v>0</v>
      </c>
    </row>
    <row r="130" spans="1:10" x14ac:dyDescent="0.25">
      <c r="B130" t="s">
        <v>266</v>
      </c>
    </row>
    <row r="131" spans="1:10" x14ac:dyDescent="0.25">
      <c r="A131" s="48">
        <v>2</v>
      </c>
      <c r="B131" t="s">
        <v>16</v>
      </c>
      <c r="C131">
        <v>7</v>
      </c>
      <c r="D131">
        <v>6</v>
      </c>
      <c r="E131">
        <v>0</v>
      </c>
      <c r="F131">
        <v>1</v>
      </c>
      <c r="G131">
        <v>18</v>
      </c>
      <c r="H131">
        <v>35</v>
      </c>
      <c r="I131">
        <v>7</v>
      </c>
      <c r="J131">
        <v>0</v>
      </c>
    </row>
    <row r="132" spans="1:10" x14ac:dyDescent="0.25">
      <c r="B132" t="s">
        <v>266</v>
      </c>
    </row>
    <row r="133" spans="1:10" x14ac:dyDescent="0.25">
      <c r="A133" s="48">
        <v>6</v>
      </c>
      <c r="B133" t="s">
        <v>32</v>
      </c>
      <c r="C133">
        <v>7</v>
      </c>
      <c r="D133">
        <v>4</v>
      </c>
      <c r="E133">
        <v>1</v>
      </c>
      <c r="F133">
        <v>2</v>
      </c>
      <c r="G133">
        <v>13</v>
      </c>
      <c r="H133">
        <v>19</v>
      </c>
      <c r="I133">
        <v>12</v>
      </c>
      <c r="J133">
        <v>0</v>
      </c>
    </row>
    <row r="134" spans="1:10" x14ac:dyDescent="0.25">
      <c r="B134" t="s">
        <v>266</v>
      </c>
    </row>
    <row r="135" spans="1:10" x14ac:dyDescent="0.25">
      <c r="A135" s="48">
        <v>1</v>
      </c>
      <c r="B135" t="s">
        <v>17</v>
      </c>
      <c r="C135">
        <v>9</v>
      </c>
      <c r="D135">
        <v>7</v>
      </c>
      <c r="E135">
        <v>1</v>
      </c>
      <c r="F135">
        <v>1</v>
      </c>
      <c r="G135">
        <v>22</v>
      </c>
      <c r="H135">
        <v>27</v>
      </c>
      <c r="I135">
        <v>11</v>
      </c>
      <c r="J135">
        <v>0</v>
      </c>
    </row>
    <row r="136" spans="1:10" x14ac:dyDescent="0.25">
      <c r="B136" t="s">
        <v>266</v>
      </c>
    </row>
    <row r="137" spans="1:10" x14ac:dyDescent="0.25">
      <c r="A137" s="48">
        <v>1</v>
      </c>
      <c r="B137" t="s">
        <v>15</v>
      </c>
      <c r="C137">
        <v>9</v>
      </c>
      <c r="D137">
        <v>8</v>
      </c>
      <c r="E137">
        <v>0</v>
      </c>
      <c r="F137">
        <v>1</v>
      </c>
      <c r="G137">
        <v>24</v>
      </c>
      <c r="H137">
        <v>42</v>
      </c>
      <c r="I137">
        <v>13</v>
      </c>
      <c r="J137">
        <v>0</v>
      </c>
    </row>
    <row r="138" spans="1:10" x14ac:dyDescent="0.25">
      <c r="B138" t="s">
        <v>266</v>
      </c>
    </row>
    <row r="139" spans="1:10" x14ac:dyDescent="0.25">
      <c r="A139" s="48">
        <v>2</v>
      </c>
      <c r="B139" t="s">
        <v>18</v>
      </c>
      <c r="C139">
        <v>8</v>
      </c>
      <c r="D139">
        <v>6</v>
      </c>
      <c r="E139">
        <v>1</v>
      </c>
      <c r="F139">
        <v>1</v>
      </c>
      <c r="G139">
        <v>19</v>
      </c>
      <c r="H139">
        <v>35</v>
      </c>
      <c r="I139">
        <v>19</v>
      </c>
      <c r="J139">
        <v>0</v>
      </c>
    </row>
    <row r="140" spans="1:10" x14ac:dyDescent="0.25">
      <c r="B140" t="s">
        <v>266</v>
      </c>
    </row>
    <row r="141" spans="1:10" x14ac:dyDescent="0.25">
      <c r="A141" s="48">
        <v>5</v>
      </c>
      <c r="B141" t="s">
        <v>35</v>
      </c>
      <c r="C141">
        <v>9</v>
      </c>
      <c r="D141">
        <v>5</v>
      </c>
      <c r="E141">
        <v>1</v>
      </c>
      <c r="F141">
        <v>3</v>
      </c>
      <c r="G141">
        <v>16</v>
      </c>
      <c r="H141">
        <v>37</v>
      </c>
      <c r="I141">
        <v>24</v>
      </c>
      <c r="J141">
        <v>0</v>
      </c>
    </row>
    <row r="142" spans="1:10" x14ac:dyDescent="0.25">
      <c r="B142" t="s">
        <v>266</v>
      </c>
    </row>
    <row r="143" spans="1:10" x14ac:dyDescent="0.25">
      <c r="A143" s="48">
        <v>3</v>
      </c>
      <c r="B143" t="s">
        <v>25</v>
      </c>
      <c r="C143">
        <v>9</v>
      </c>
      <c r="D143">
        <v>5</v>
      </c>
      <c r="E143">
        <v>3</v>
      </c>
      <c r="F143">
        <v>1</v>
      </c>
      <c r="G143">
        <v>18</v>
      </c>
      <c r="H143">
        <v>31</v>
      </c>
      <c r="I143">
        <v>12</v>
      </c>
      <c r="J143">
        <v>0</v>
      </c>
    </row>
    <row r="144" spans="1:10" x14ac:dyDescent="0.25">
      <c r="B144" t="s">
        <v>266</v>
      </c>
    </row>
    <row r="145" spans="1:10" x14ac:dyDescent="0.25">
      <c r="A145" s="48">
        <v>4</v>
      </c>
      <c r="B145" t="s">
        <v>30</v>
      </c>
      <c r="C145">
        <v>10</v>
      </c>
      <c r="D145">
        <v>6</v>
      </c>
      <c r="E145">
        <v>1</v>
      </c>
      <c r="F145">
        <v>3</v>
      </c>
      <c r="G145">
        <v>19</v>
      </c>
      <c r="H145">
        <v>30</v>
      </c>
      <c r="I145">
        <v>10</v>
      </c>
      <c r="J145">
        <v>0</v>
      </c>
    </row>
    <row r="146" spans="1:10" x14ac:dyDescent="0.25">
      <c r="B146" t="s">
        <v>266</v>
      </c>
    </row>
    <row r="147" spans="1:10" x14ac:dyDescent="0.25">
      <c r="A147" s="48">
        <v>10</v>
      </c>
      <c r="B147" t="s">
        <v>68</v>
      </c>
      <c r="C147">
        <v>11</v>
      </c>
      <c r="D147">
        <v>4</v>
      </c>
      <c r="E147">
        <v>1</v>
      </c>
      <c r="F147">
        <v>6</v>
      </c>
      <c r="G147">
        <v>13</v>
      </c>
      <c r="H147">
        <v>18</v>
      </c>
      <c r="I147">
        <v>38</v>
      </c>
      <c r="J147">
        <v>0</v>
      </c>
    </row>
    <row r="148" spans="1:10" x14ac:dyDescent="0.25">
      <c r="B148" t="s">
        <v>266</v>
      </c>
    </row>
    <row r="149" spans="1:10" x14ac:dyDescent="0.25">
      <c r="A149" s="48">
        <v>2</v>
      </c>
      <c r="B149" t="s">
        <v>22</v>
      </c>
      <c r="C149">
        <v>9</v>
      </c>
      <c r="D149">
        <v>6</v>
      </c>
      <c r="E149">
        <v>2</v>
      </c>
      <c r="F149">
        <v>1</v>
      </c>
      <c r="G149">
        <v>20</v>
      </c>
      <c r="H149">
        <v>38</v>
      </c>
      <c r="I149">
        <v>13</v>
      </c>
      <c r="J149">
        <v>0</v>
      </c>
    </row>
    <row r="150" spans="1:10" x14ac:dyDescent="0.25">
      <c r="B150" t="s">
        <v>266</v>
      </c>
    </row>
    <row r="151" spans="1:10" x14ac:dyDescent="0.25">
      <c r="A151" s="48">
        <v>2</v>
      </c>
      <c r="B151" t="s">
        <v>149</v>
      </c>
      <c r="C151">
        <v>15</v>
      </c>
      <c r="D151">
        <v>11</v>
      </c>
      <c r="E151">
        <v>0</v>
      </c>
      <c r="F151">
        <v>4</v>
      </c>
      <c r="G151">
        <v>33</v>
      </c>
      <c r="H151">
        <v>51</v>
      </c>
      <c r="I151">
        <v>30</v>
      </c>
      <c r="J151">
        <v>0</v>
      </c>
    </row>
    <row r="152" spans="1:10" x14ac:dyDescent="0.25">
      <c r="B152" t="s">
        <v>266</v>
      </c>
    </row>
    <row r="153" spans="1:10" x14ac:dyDescent="0.25">
      <c r="A153" s="48">
        <v>2</v>
      </c>
      <c r="B153" t="s">
        <v>271</v>
      </c>
      <c r="C153">
        <v>12</v>
      </c>
      <c r="D153">
        <v>8</v>
      </c>
      <c r="E153">
        <v>1</v>
      </c>
      <c r="F153">
        <v>3</v>
      </c>
      <c r="G153">
        <v>25</v>
      </c>
      <c r="H153">
        <v>38</v>
      </c>
      <c r="I153">
        <v>9</v>
      </c>
      <c r="J153">
        <v>0</v>
      </c>
    </row>
    <row r="154" spans="1:10" x14ac:dyDescent="0.25">
      <c r="B154" t="s">
        <v>266</v>
      </c>
    </row>
    <row r="155" spans="1:10" x14ac:dyDescent="0.25">
      <c r="A155" s="48">
        <v>1</v>
      </c>
      <c r="B155" t="s">
        <v>150</v>
      </c>
      <c r="C155">
        <v>12</v>
      </c>
      <c r="D155">
        <v>12</v>
      </c>
      <c r="E155">
        <v>0</v>
      </c>
      <c r="F155">
        <v>0</v>
      </c>
      <c r="G155">
        <v>36</v>
      </c>
      <c r="H155">
        <v>52</v>
      </c>
      <c r="I155">
        <v>1</v>
      </c>
      <c r="J155">
        <v>0</v>
      </c>
    </row>
    <row r="156" spans="1:10" x14ac:dyDescent="0.25">
      <c r="B156" t="s">
        <v>266</v>
      </c>
    </row>
    <row r="157" spans="1:10" x14ac:dyDescent="0.25">
      <c r="A157" s="48">
        <v>1</v>
      </c>
      <c r="B157" t="s">
        <v>151</v>
      </c>
      <c r="C157">
        <v>20</v>
      </c>
      <c r="D157">
        <v>14</v>
      </c>
      <c r="E157">
        <v>5</v>
      </c>
      <c r="F157">
        <v>1</v>
      </c>
      <c r="G157">
        <v>47</v>
      </c>
      <c r="H157">
        <v>32</v>
      </c>
      <c r="I157">
        <v>2</v>
      </c>
      <c r="J157">
        <v>0</v>
      </c>
    </row>
    <row r="158" spans="1:10" x14ac:dyDescent="0.25">
      <c r="B158" t="s">
        <v>266</v>
      </c>
    </row>
    <row r="159" spans="1:10" x14ac:dyDescent="0.25">
      <c r="A159" s="48">
        <v>3</v>
      </c>
      <c r="B159" t="s">
        <v>152</v>
      </c>
      <c r="C159">
        <v>20</v>
      </c>
      <c r="D159">
        <v>7</v>
      </c>
      <c r="E159">
        <v>7</v>
      </c>
      <c r="F159">
        <v>6</v>
      </c>
      <c r="G159">
        <v>28</v>
      </c>
      <c r="H159">
        <v>23</v>
      </c>
      <c r="I159">
        <v>22</v>
      </c>
      <c r="J159">
        <v>0</v>
      </c>
    </row>
    <row r="160" spans="1:10" x14ac:dyDescent="0.25">
      <c r="B160" t="s">
        <v>266</v>
      </c>
    </row>
    <row r="161" spans="1:10" x14ac:dyDescent="0.25">
      <c r="A161" s="48">
        <v>3</v>
      </c>
      <c r="B161" t="s">
        <v>153</v>
      </c>
      <c r="C161">
        <v>20</v>
      </c>
      <c r="D161">
        <v>10</v>
      </c>
      <c r="E161">
        <v>2</v>
      </c>
      <c r="F161">
        <v>8</v>
      </c>
      <c r="G161">
        <v>32</v>
      </c>
      <c r="H161">
        <v>28</v>
      </c>
      <c r="I161">
        <v>19</v>
      </c>
      <c r="J161">
        <v>0</v>
      </c>
    </row>
    <row r="162" spans="1:10" x14ac:dyDescent="0.25">
      <c r="B162" t="s">
        <v>266</v>
      </c>
    </row>
    <row r="163" spans="1:10" x14ac:dyDescent="0.25">
      <c r="A163" s="48">
        <v>4</v>
      </c>
      <c r="B163" t="s">
        <v>154</v>
      </c>
      <c r="C163">
        <v>19</v>
      </c>
      <c r="D163">
        <v>7</v>
      </c>
      <c r="E163">
        <v>4</v>
      </c>
      <c r="F163">
        <v>8</v>
      </c>
      <c r="G163">
        <v>25</v>
      </c>
      <c r="H163">
        <v>30</v>
      </c>
      <c r="I163">
        <v>29</v>
      </c>
      <c r="J163">
        <v>0</v>
      </c>
    </row>
    <row r="164" spans="1:10" x14ac:dyDescent="0.25">
      <c r="B164" t="s">
        <v>266</v>
      </c>
    </row>
    <row r="165" spans="1:10" x14ac:dyDescent="0.25">
      <c r="A165" s="48">
        <v>5</v>
      </c>
      <c r="B165" t="s">
        <v>156</v>
      </c>
      <c r="C165">
        <v>17</v>
      </c>
      <c r="D165">
        <v>2</v>
      </c>
      <c r="E165">
        <v>3</v>
      </c>
      <c r="F165">
        <v>12</v>
      </c>
      <c r="G165">
        <v>9</v>
      </c>
      <c r="H165">
        <v>11</v>
      </c>
      <c r="I165">
        <v>40</v>
      </c>
      <c r="J165">
        <v>0</v>
      </c>
    </row>
    <row r="166" spans="1:10" x14ac:dyDescent="0.25">
      <c r="B166" t="s">
        <v>266</v>
      </c>
    </row>
    <row r="167" spans="1:10" x14ac:dyDescent="0.25">
      <c r="A167" s="48">
        <v>6</v>
      </c>
      <c r="B167" t="s">
        <v>57</v>
      </c>
      <c r="C167">
        <v>7</v>
      </c>
      <c r="D167">
        <v>1</v>
      </c>
      <c r="E167">
        <v>1</v>
      </c>
      <c r="F167">
        <v>5</v>
      </c>
      <c r="G167">
        <v>4</v>
      </c>
      <c r="H167">
        <v>17</v>
      </c>
      <c r="I167">
        <v>47</v>
      </c>
      <c r="J167">
        <v>0</v>
      </c>
    </row>
    <row r="168" spans="1:10" x14ac:dyDescent="0.25">
      <c r="A168" s="48">
        <v>2</v>
      </c>
      <c r="B168" t="s">
        <v>57</v>
      </c>
      <c r="C168">
        <v>7</v>
      </c>
      <c r="D168">
        <v>5</v>
      </c>
      <c r="E168">
        <v>0</v>
      </c>
      <c r="F168">
        <v>2</v>
      </c>
      <c r="G168">
        <v>15</v>
      </c>
      <c r="H168">
        <v>23</v>
      </c>
      <c r="I168">
        <v>15</v>
      </c>
      <c r="J168">
        <v>0</v>
      </c>
    </row>
    <row r="169" spans="1:10" x14ac:dyDescent="0.25">
      <c r="A169" s="48" t="str">
        <f>A167&amp;"+"&amp;A168</f>
        <v>6+2</v>
      </c>
      <c r="B169" t="str">
        <f>B168</f>
        <v>VDZ JO12-5JM</v>
      </c>
      <c r="C169">
        <f>SUM(C167:C168)</f>
        <v>14</v>
      </c>
      <c r="D169">
        <f t="shared" ref="D169" si="246">SUM(D167:D168)</f>
        <v>6</v>
      </c>
      <c r="E169">
        <f t="shared" ref="E169" si="247">SUM(E167:E168)</f>
        <v>1</v>
      </c>
      <c r="F169">
        <f t="shared" ref="F169" si="248">SUM(F167:F168)</f>
        <v>7</v>
      </c>
      <c r="G169">
        <f t="shared" ref="G169" si="249">SUM(G167:G168)</f>
        <v>19</v>
      </c>
      <c r="H169">
        <f t="shared" ref="H169" si="250">SUM(H167:H168)</f>
        <v>40</v>
      </c>
      <c r="I169">
        <f t="shared" ref="I169" si="251">SUM(I167:I168)</f>
        <v>62</v>
      </c>
      <c r="J169">
        <f t="shared" ref="J169" si="252">SUM(J167:J168)</f>
        <v>0</v>
      </c>
    </row>
    <row r="170" spans="1:10" x14ac:dyDescent="0.25">
      <c r="A170" s="48">
        <v>7</v>
      </c>
      <c r="B170" t="s">
        <v>91</v>
      </c>
      <c r="C170">
        <v>5</v>
      </c>
      <c r="D170">
        <v>0</v>
      </c>
      <c r="E170">
        <v>1</v>
      </c>
      <c r="F170">
        <v>4</v>
      </c>
      <c r="G170">
        <v>1</v>
      </c>
      <c r="H170">
        <v>11</v>
      </c>
      <c r="I170">
        <v>35</v>
      </c>
      <c r="J170">
        <v>0</v>
      </c>
    </row>
    <row r="171" spans="1:10" x14ac:dyDescent="0.25">
      <c r="A171" s="48">
        <v>5</v>
      </c>
      <c r="B171" t="s">
        <v>91</v>
      </c>
      <c r="C171">
        <v>7</v>
      </c>
      <c r="D171">
        <v>3</v>
      </c>
      <c r="E171">
        <v>0</v>
      </c>
      <c r="F171">
        <v>4</v>
      </c>
      <c r="G171">
        <v>9</v>
      </c>
      <c r="H171">
        <v>17</v>
      </c>
      <c r="I171">
        <v>24</v>
      </c>
      <c r="J171">
        <v>0</v>
      </c>
    </row>
    <row r="172" spans="1:10" x14ac:dyDescent="0.25">
      <c r="A172" s="48" t="str">
        <f>A170&amp;"+"&amp;A171</f>
        <v>7+5</v>
      </c>
      <c r="B172" t="str">
        <f>B171</f>
        <v>VDZ JO12-6JM</v>
      </c>
      <c r="C172">
        <f>SUM(C170:C171)</f>
        <v>12</v>
      </c>
      <c r="D172">
        <f t="shared" ref="D172" si="253">SUM(D170:D171)</f>
        <v>3</v>
      </c>
      <c r="E172">
        <f t="shared" ref="E172" si="254">SUM(E170:E171)</f>
        <v>1</v>
      </c>
      <c r="F172">
        <f t="shared" ref="F172" si="255">SUM(F170:F171)</f>
        <v>8</v>
      </c>
      <c r="G172">
        <f t="shared" ref="G172" si="256">SUM(G170:G171)</f>
        <v>10</v>
      </c>
      <c r="H172">
        <f t="shared" ref="H172" si="257">SUM(H170:H171)</f>
        <v>28</v>
      </c>
      <c r="I172">
        <f t="shared" ref="I172" si="258">SUM(I170:I171)</f>
        <v>59</v>
      </c>
      <c r="J172">
        <f t="shared" ref="J172" si="259">SUM(J170:J171)</f>
        <v>0</v>
      </c>
    </row>
    <row r="173" spans="1:10" x14ac:dyDescent="0.25">
      <c r="A173" s="48">
        <v>3</v>
      </c>
      <c r="B173" t="s">
        <v>51</v>
      </c>
      <c r="C173">
        <v>6</v>
      </c>
      <c r="D173">
        <v>5</v>
      </c>
      <c r="E173">
        <v>0</v>
      </c>
      <c r="F173">
        <v>1</v>
      </c>
      <c r="G173">
        <v>15</v>
      </c>
      <c r="H173">
        <v>28</v>
      </c>
      <c r="I173">
        <v>11</v>
      </c>
      <c r="J173">
        <v>0</v>
      </c>
    </row>
    <row r="174" spans="1:10" x14ac:dyDescent="0.25">
      <c r="A174" s="48">
        <v>7</v>
      </c>
      <c r="B174" t="s">
        <v>51</v>
      </c>
      <c r="C174">
        <v>7</v>
      </c>
      <c r="D174">
        <v>1</v>
      </c>
      <c r="E174">
        <v>1</v>
      </c>
      <c r="F174">
        <v>5</v>
      </c>
      <c r="G174">
        <v>4</v>
      </c>
      <c r="H174">
        <v>20</v>
      </c>
      <c r="I174">
        <v>42</v>
      </c>
      <c r="J174">
        <v>0</v>
      </c>
    </row>
    <row r="175" spans="1:10" x14ac:dyDescent="0.25">
      <c r="A175" s="48" t="str">
        <f>A173&amp;"+"&amp;A174</f>
        <v>3+7</v>
      </c>
      <c r="B175" t="str">
        <f>B174</f>
        <v>VDZ JO12-7JM</v>
      </c>
      <c r="C175">
        <f>SUM(C173:C174)</f>
        <v>13</v>
      </c>
      <c r="D175">
        <f t="shared" ref="D175" si="260">SUM(D173:D174)</f>
        <v>6</v>
      </c>
      <c r="E175">
        <f t="shared" ref="E175" si="261">SUM(E173:E174)</f>
        <v>1</v>
      </c>
      <c r="F175">
        <f t="shared" ref="F175" si="262">SUM(F173:F174)</f>
        <v>6</v>
      </c>
      <c r="G175">
        <f t="shared" ref="G175" si="263">SUM(G173:G174)</f>
        <v>19</v>
      </c>
      <c r="H175">
        <f t="shared" ref="H175" si="264">SUM(H173:H174)</f>
        <v>48</v>
      </c>
      <c r="I175">
        <f t="shared" ref="I175" si="265">SUM(I173:I174)</f>
        <v>53</v>
      </c>
      <c r="J175">
        <f t="shared" ref="J175" si="266">SUM(J173:J174)</f>
        <v>0</v>
      </c>
    </row>
    <row r="176" spans="1:10" x14ac:dyDescent="0.25">
      <c r="A176" s="48">
        <v>7</v>
      </c>
      <c r="B176" t="s">
        <v>112</v>
      </c>
      <c r="C176">
        <v>6</v>
      </c>
      <c r="D176">
        <v>0</v>
      </c>
      <c r="E176">
        <v>0</v>
      </c>
      <c r="F176">
        <v>6</v>
      </c>
      <c r="G176">
        <v>0</v>
      </c>
      <c r="H176">
        <v>5</v>
      </c>
      <c r="I176">
        <v>69</v>
      </c>
      <c r="J176">
        <v>0</v>
      </c>
    </row>
    <row r="177" spans="1:10" x14ac:dyDescent="0.25">
      <c r="A177" s="48">
        <v>6</v>
      </c>
      <c r="B177" t="s">
        <v>112</v>
      </c>
      <c r="C177">
        <v>7</v>
      </c>
      <c r="D177">
        <v>1</v>
      </c>
      <c r="E177">
        <v>0</v>
      </c>
      <c r="F177">
        <v>6</v>
      </c>
      <c r="G177">
        <v>3</v>
      </c>
      <c r="H177">
        <v>19</v>
      </c>
      <c r="I177">
        <v>39</v>
      </c>
      <c r="J177">
        <v>0</v>
      </c>
    </row>
    <row r="178" spans="1:10" x14ac:dyDescent="0.25">
      <c r="A178" s="48" t="str">
        <f>A176&amp;"+"&amp;A177</f>
        <v>7+6</v>
      </c>
      <c r="B178" t="str">
        <f>B177</f>
        <v>VDZ JO12-8JM</v>
      </c>
      <c r="C178">
        <f>SUM(C176:C177)</f>
        <v>13</v>
      </c>
      <c r="D178">
        <f t="shared" ref="D178" si="267">SUM(D176:D177)</f>
        <v>1</v>
      </c>
      <c r="E178">
        <f t="shared" ref="E178" si="268">SUM(E176:E177)</f>
        <v>0</v>
      </c>
      <c r="F178">
        <f t="shared" ref="F178" si="269">SUM(F176:F177)</f>
        <v>12</v>
      </c>
      <c r="G178">
        <f t="shared" ref="G178" si="270">SUM(G176:G177)</f>
        <v>3</v>
      </c>
      <c r="H178">
        <f t="shared" ref="H178" si="271">SUM(H176:H177)</f>
        <v>24</v>
      </c>
      <c r="I178">
        <f t="shared" ref="I178" si="272">SUM(I176:I177)</f>
        <v>108</v>
      </c>
      <c r="J178">
        <f t="shared" ref="J178" si="273">SUM(J176:J177)</f>
        <v>0</v>
      </c>
    </row>
    <row r="182" spans="1:10" x14ac:dyDescent="0.25">
      <c r="A182" s="48" t="s">
        <v>272</v>
      </c>
      <c r="B182" t="s">
        <v>266</v>
      </c>
    </row>
    <row r="183" spans="1:10" x14ac:dyDescent="0.25">
      <c r="A183" s="48">
        <v>5</v>
      </c>
      <c r="B183" t="s">
        <v>47</v>
      </c>
      <c r="C183">
        <v>10</v>
      </c>
      <c r="D183">
        <v>5</v>
      </c>
      <c r="E183">
        <v>1</v>
      </c>
      <c r="F183">
        <v>4</v>
      </c>
      <c r="G183">
        <v>16</v>
      </c>
      <c r="H183">
        <v>16</v>
      </c>
      <c r="I183">
        <v>14</v>
      </c>
      <c r="J183">
        <v>0</v>
      </c>
    </row>
    <row r="184" spans="1:10" x14ac:dyDescent="0.25">
      <c r="A184" s="48">
        <v>5</v>
      </c>
      <c r="B184" t="s">
        <v>103</v>
      </c>
      <c r="C184">
        <v>17</v>
      </c>
      <c r="D184">
        <v>2</v>
      </c>
      <c r="E184">
        <v>3</v>
      </c>
      <c r="F184">
        <v>12</v>
      </c>
      <c r="G184">
        <v>9</v>
      </c>
      <c r="H184">
        <v>11</v>
      </c>
      <c r="I184">
        <v>40</v>
      </c>
      <c r="J184">
        <v>0</v>
      </c>
    </row>
    <row r="185" spans="1:10" x14ac:dyDescent="0.25">
      <c r="A185" s="48">
        <v>11</v>
      </c>
      <c r="B185" t="s">
        <v>92</v>
      </c>
      <c r="C185">
        <v>10</v>
      </c>
      <c r="D185">
        <v>2</v>
      </c>
      <c r="E185">
        <v>2</v>
      </c>
      <c r="F185">
        <v>6</v>
      </c>
      <c r="G185">
        <v>8</v>
      </c>
      <c r="H185">
        <v>9</v>
      </c>
      <c r="I185">
        <v>23</v>
      </c>
      <c r="J185">
        <v>0</v>
      </c>
    </row>
    <row r="186" spans="1:10" x14ac:dyDescent="0.25">
      <c r="A186" s="48">
        <v>5</v>
      </c>
      <c r="B186" t="s">
        <v>46</v>
      </c>
      <c r="C186">
        <v>10</v>
      </c>
      <c r="D186">
        <v>5</v>
      </c>
      <c r="E186">
        <v>1</v>
      </c>
      <c r="F186">
        <v>4</v>
      </c>
      <c r="G186">
        <v>16</v>
      </c>
      <c r="H186">
        <v>21</v>
      </c>
      <c r="I186">
        <v>18</v>
      </c>
      <c r="J186">
        <v>0</v>
      </c>
    </row>
    <row r="187" spans="1:10" x14ac:dyDescent="0.25">
      <c r="A187" s="48">
        <v>2</v>
      </c>
      <c r="B187" t="s">
        <v>16</v>
      </c>
      <c r="C187">
        <v>7</v>
      </c>
      <c r="D187">
        <v>6</v>
      </c>
      <c r="E187">
        <v>0</v>
      </c>
      <c r="F187">
        <v>1</v>
      </c>
      <c r="G187">
        <v>18</v>
      </c>
      <c r="H187">
        <v>35</v>
      </c>
      <c r="I187">
        <v>7</v>
      </c>
      <c r="J187">
        <v>0</v>
      </c>
    </row>
    <row r="188" spans="1:10" x14ac:dyDescent="0.25">
      <c r="A188" s="48">
        <v>3</v>
      </c>
      <c r="B188" t="s">
        <v>54</v>
      </c>
      <c r="C188">
        <v>20</v>
      </c>
      <c r="D188">
        <v>7</v>
      </c>
      <c r="E188">
        <v>7</v>
      </c>
      <c r="F188">
        <v>6</v>
      </c>
      <c r="G188">
        <v>28</v>
      </c>
      <c r="H188">
        <v>23</v>
      </c>
      <c r="I188">
        <v>22</v>
      </c>
      <c r="J188">
        <v>0</v>
      </c>
    </row>
    <row r="189" spans="1:10" x14ac:dyDescent="0.25">
      <c r="A189" s="48">
        <v>3</v>
      </c>
      <c r="B189" t="s">
        <v>45</v>
      </c>
      <c r="C189">
        <v>20</v>
      </c>
      <c r="D189">
        <v>10</v>
      </c>
      <c r="E189">
        <v>2</v>
      </c>
      <c r="F189">
        <v>8</v>
      </c>
      <c r="G189">
        <v>32</v>
      </c>
      <c r="H189">
        <v>28</v>
      </c>
      <c r="I189">
        <v>19</v>
      </c>
      <c r="J189">
        <v>0</v>
      </c>
    </row>
    <row r="190" spans="1:10" x14ac:dyDescent="0.25">
      <c r="A190" s="48">
        <v>4</v>
      </c>
      <c r="B190" t="s">
        <v>58</v>
      </c>
      <c r="C190">
        <v>19</v>
      </c>
      <c r="D190">
        <v>7</v>
      </c>
      <c r="E190">
        <v>4</v>
      </c>
      <c r="F190">
        <v>8</v>
      </c>
      <c r="G190">
        <v>25</v>
      </c>
      <c r="H190">
        <v>30</v>
      </c>
      <c r="I190">
        <v>29</v>
      </c>
      <c r="J190">
        <v>0</v>
      </c>
    </row>
    <row r="191" spans="1:10" x14ac:dyDescent="0.25">
      <c r="A191" s="48">
        <v>11</v>
      </c>
      <c r="B191" t="s">
        <v>110</v>
      </c>
      <c r="C191">
        <v>9</v>
      </c>
      <c r="D191">
        <v>1</v>
      </c>
      <c r="E191">
        <v>0</v>
      </c>
      <c r="F191">
        <v>8</v>
      </c>
      <c r="G191">
        <v>3</v>
      </c>
      <c r="H191">
        <v>14</v>
      </c>
      <c r="I191">
        <v>37</v>
      </c>
      <c r="J191">
        <v>0</v>
      </c>
    </row>
    <row r="192" spans="1:10" x14ac:dyDescent="0.25">
      <c r="A192" s="48">
        <v>6</v>
      </c>
      <c r="B192" t="s">
        <v>32</v>
      </c>
      <c r="C192">
        <v>7</v>
      </c>
      <c r="D192">
        <v>4</v>
      </c>
      <c r="E192">
        <v>1</v>
      </c>
      <c r="F192">
        <v>2</v>
      </c>
      <c r="G192">
        <v>13</v>
      </c>
      <c r="H192">
        <v>19</v>
      </c>
      <c r="I192">
        <v>12</v>
      </c>
      <c r="J192">
        <v>0</v>
      </c>
    </row>
    <row r="193" spans="1:10" x14ac:dyDescent="0.25">
      <c r="A193" s="48">
        <v>3</v>
      </c>
      <c r="B193" t="s">
        <v>31</v>
      </c>
      <c r="C193">
        <v>8</v>
      </c>
      <c r="D193">
        <v>5</v>
      </c>
      <c r="E193">
        <v>0</v>
      </c>
      <c r="F193">
        <v>3</v>
      </c>
      <c r="G193">
        <v>15</v>
      </c>
      <c r="H193">
        <v>53</v>
      </c>
      <c r="I193">
        <v>22</v>
      </c>
      <c r="J193">
        <v>0</v>
      </c>
    </row>
    <row r="194" spans="1:10" x14ac:dyDescent="0.25">
      <c r="A194" s="48">
        <v>1</v>
      </c>
      <c r="B194" t="s">
        <v>17</v>
      </c>
      <c r="C194">
        <v>9</v>
      </c>
      <c r="D194">
        <v>7</v>
      </c>
      <c r="E194">
        <v>1</v>
      </c>
      <c r="F194">
        <v>1</v>
      </c>
      <c r="G194">
        <v>22</v>
      </c>
      <c r="H194">
        <v>27</v>
      </c>
      <c r="I194">
        <v>11</v>
      </c>
      <c r="J194">
        <v>0</v>
      </c>
    </row>
    <row r="195" spans="1:10" x14ac:dyDescent="0.25">
      <c r="A195" s="48">
        <v>1</v>
      </c>
      <c r="B195" t="s">
        <v>15</v>
      </c>
      <c r="C195">
        <v>9</v>
      </c>
      <c r="D195">
        <v>8</v>
      </c>
      <c r="E195">
        <v>0</v>
      </c>
      <c r="F195">
        <v>1</v>
      </c>
      <c r="G195">
        <v>24</v>
      </c>
      <c r="H195">
        <v>42</v>
      </c>
      <c r="I195">
        <v>13</v>
      </c>
      <c r="J195">
        <v>0</v>
      </c>
    </row>
    <row r="196" spans="1:10" x14ac:dyDescent="0.25">
      <c r="A196" s="48">
        <v>2</v>
      </c>
      <c r="B196" t="s">
        <v>18</v>
      </c>
      <c r="C196">
        <v>8</v>
      </c>
      <c r="D196">
        <v>6</v>
      </c>
      <c r="E196">
        <v>1</v>
      </c>
      <c r="F196">
        <v>1</v>
      </c>
      <c r="G196">
        <v>19</v>
      </c>
      <c r="H196">
        <v>35</v>
      </c>
      <c r="I196">
        <v>19</v>
      </c>
      <c r="J196">
        <v>0</v>
      </c>
    </row>
    <row r="197" spans="1:10" x14ac:dyDescent="0.25">
      <c r="A197" s="48">
        <v>5</v>
      </c>
      <c r="B197" t="s">
        <v>35</v>
      </c>
      <c r="C197">
        <v>9</v>
      </c>
      <c r="D197">
        <v>5</v>
      </c>
      <c r="E197">
        <v>1</v>
      </c>
      <c r="F197">
        <v>3</v>
      </c>
      <c r="G197">
        <v>16</v>
      </c>
      <c r="H197">
        <v>37</v>
      </c>
      <c r="I197">
        <v>24</v>
      </c>
      <c r="J197">
        <v>0</v>
      </c>
    </row>
    <row r="198" spans="1:10" x14ac:dyDescent="0.25">
      <c r="A198" s="48">
        <v>3</v>
      </c>
      <c r="B198" t="s">
        <v>25</v>
      </c>
      <c r="C198">
        <v>9</v>
      </c>
      <c r="D198">
        <v>5</v>
      </c>
      <c r="E198">
        <v>3</v>
      </c>
      <c r="F198">
        <v>1</v>
      </c>
      <c r="G198">
        <v>18</v>
      </c>
      <c r="H198">
        <v>31</v>
      </c>
      <c r="I198">
        <v>12</v>
      </c>
      <c r="J198">
        <v>0</v>
      </c>
    </row>
    <row r="199" spans="1:10" x14ac:dyDescent="0.25">
      <c r="A199" s="48" t="s">
        <v>66</v>
      </c>
      <c r="B199" t="s">
        <v>82</v>
      </c>
      <c r="C199">
        <v>12</v>
      </c>
      <c r="D199">
        <v>4</v>
      </c>
      <c r="E199">
        <v>0</v>
      </c>
      <c r="F199">
        <v>8</v>
      </c>
      <c r="G199">
        <v>12</v>
      </c>
      <c r="H199">
        <v>41</v>
      </c>
      <c r="I199">
        <v>88</v>
      </c>
      <c r="J199">
        <v>0</v>
      </c>
    </row>
    <row r="200" spans="1:10" x14ac:dyDescent="0.25">
      <c r="A200" s="48" t="s">
        <v>93</v>
      </c>
      <c r="B200" t="s">
        <v>94</v>
      </c>
      <c r="C200">
        <v>14</v>
      </c>
      <c r="D200">
        <v>3</v>
      </c>
      <c r="E200">
        <v>2</v>
      </c>
      <c r="F200">
        <v>9</v>
      </c>
      <c r="G200">
        <v>11</v>
      </c>
      <c r="H200">
        <v>54</v>
      </c>
      <c r="I200">
        <v>73</v>
      </c>
      <c r="J200">
        <v>0</v>
      </c>
    </row>
    <row r="201" spans="1:10" x14ac:dyDescent="0.25">
      <c r="A201" s="48" t="s">
        <v>39</v>
      </c>
      <c r="B201" t="s">
        <v>40</v>
      </c>
      <c r="C201">
        <v>13</v>
      </c>
      <c r="D201">
        <v>7</v>
      </c>
      <c r="E201">
        <v>1</v>
      </c>
      <c r="F201">
        <v>5</v>
      </c>
      <c r="G201">
        <v>22</v>
      </c>
      <c r="H201">
        <v>67</v>
      </c>
      <c r="I201">
        <v>47</v>
      </c>
      <c r="J201">
        <v>0</v>
      </c>
    </row>
    <row r="202" spans="1:10" x14ac:dyDescent="0.25">
      <c r="A202" s="48" t="s">
        <v>71</v>
      </c>
      <c r="B202" t="s">
        <v>73</v>
      </c>
      <c r="C202">
        <v>14</v>
      </c>
      <c r="D202">
        <v>5</v>
      </c>
      <c r="E202">
        <v>1</v>
      </c>
      <c r="F202">
        <v>8</v>
      </c>
      <c r="G202">
        <v>16</v>
      </c>
      <c r="H202">
        <v>51</v>
      </c>
      <c r="I202">
        <v>75</v>
      </c>
      <c r="J202">
        <v>0</v>
      </c>
    </row>
    <row r="203" spans="1:10" x14ac:dyDescent="0.25">
      <c r="A203" s="48" t="s">
        <v>106</v>
      </c>
      <c r="B203" t="s">
        <v>113</v>
      </c>
      <c r="C203">
        <v>14</v>
      </c>
      <c r="D203">
        <v>1</v>
      </c>
      <c r="E203">
        <v>0</v>
      </c>
      <c r="F203">
        <v>13</v>
      </c>
      <c r="G203">
        <v>3</v>
      </c>
      <c r="H203">
        <v>17</v>
      </c>
      <c r="I203">
        <v>123</v>
      </c>
      <c r="J203">
        <v>0</v>
      </c>
    </row>
    <row r="204" spans="1:10" x14ac:dyDescent="0.25">
      <c r="A204" s="48" t="s">
        <v>80</v>
      </c>
      <c r="B204" t="s">
        <v>81</v>
      </c>
      <c r="C204">
        <v>14</v>
      </c>
      <c r="D204">
        <v>5</v>
      </c>
      <c r="E204">
        <v>0</v>
      </c>
      <c r="F204">
        <v>9</v>
      </c>
      <c r="G204">
        <v>15</v>
      </c>
      <c r="H204">
        <v>49</v>
      </c>
      <c r="I204">
        <v>92</v>
      </c>
      <c r="J204">
        <v>0</v>
      </c>
    </row>
    <row r="205" spans="1:10" x14ac:dyDescent="0.25">
      <c r="A205" s="48" t="s">
        <v>28</v>
      </c>
      <c r="B205" t="s">
        <v>29</v>
      </c>
      <c r="C205">
        <v>14</v>
      </c>
      <c r="D205">
        <v>9</v>
      </c>
      <c r="E205">
        <v>0</v>
      </c>
      <c r="F205">
        <v>5</v>
      </c>
      <c r="G205">
        <v>27</v>
      </c>
      <c r="H205">
        <v>50</v>
      </c>
      <c r="I205">
        <v>51</v>
      </c>
      <c r="J205">
        <v>0</v>
      </c>
    </row>
    <row r="206" spans="1:10" x14ac:dyDescent="0.25">
      <c r="A206" s="48" t="s">
        <v>36</v>
      </c>
      <c r="B206" t="s">
        <v>37</v>
      </c>
      <c r="C206">
        <v>14</v>
      </c>
      <c r="D206">
        <v>8</v>
      </c>
      <c r="E206">
        <v>0</v>
      </c>
      <c r="F206">
        <v>6</v>
      </c>
      <c r="G206">
        <v>24</v>
      </c>
      <c r="H206">
        <v>73</v>
      </c>
      <c r="I206">
        <v>57</v>
      </c>
      <c r="J206">
        <v>0</v>
      </c>
    </row>
    <row r="207" spans="1:10" x14ac:dyDescent="0.25">
      <c r="A207" s="48" t="s">
        <v>52</v>
      </c>
      <c r="B207" t="s">
        <v>86</v>
      </c>
      <c r="C207">
        <v>13</v>
      </c>
      <c r="D207">
        <v>4</v>
      </c>
      <c r="E207">
        <v>0</v>
      </c>
      <c r="F207">
        <v>9</v>
      </c>
      <c r="G207">
        <v>12</v>
      </c>
      <c r="H207">
        <v>26</v>
      </c>
      <c r="I207">
        <v>75</v>
      </c>
      <c r="J207">
        <v>0</v>
      </c>
    </row>
    <row r="208" spans="1:10" x14ac:dyDescent="0.25">
      <c r="A208" s="48" t="s">
        <v>78</v>
      </c>
      <c r="B208" t="s">
        <v>79</v>
      </c>
      <c r="C208">
        <v>14</v>
      </c>
      <c r="D208">
        <v>5</v>
      </c>
      <c r="E208">
        <v>0</v>
      </c>
      <c r="F208">
        <v>9</v>
      </c>
      <c r="G208">
        <v>15</v>
      </c>
      <c r="H208">
        <v>38</v>
      </c>
      <c r="I208">
        <v>59</v>
      </c>
      <c r="J208">
        <v>0</v>
      </c>
    </row>
    <row r="209" spans="1:10" x14ac:dyDescent="0.25">
      <c r="A209" s="48" t="s">
        <v>69</v>
      </c>
      <c r="B209" t="s">
        <v>70</v>
      </c>
      <c r="C209">
        <v>13</v>
      </c>
      <c r="D209">
        <v>4</v>
      </c>
      <c r="E209">
        <v>3</v>
      </c>
      <c r="F209">
        <v>6</v>
      </c>
      <c r="G209">
        <v>15</v>
      </c>
      <c r="H209">
        <v>53</v>
      </c>
      <c r="I209">
        <v>68</v>
      </c>
      <c r="J209">
        <v>0</v>
      </c>
    </row>
    <row r="210" spans="1:10" x14ac:dyDescent="0.25">
      <c r="A210" s="48" t="s">
        <v>56</v>
      </c>
      <c r="B210" t="s">
        <v>57</v>
      </c>
      <c r="C210">
        <v>14</v>
      </c>
      <c r="D210">
        <v>6</v>
      </c>
      <c r="E210">
        <v>1</v>
      </c>
      <c r="F210">
        <v>7</v>
      </c>
      <c r="G210">
        <v>19</v>
      </c>
      <c r="H210">
        <v>40</v>
      </c>
      <c r="I210">
        <v>62</v>
      </c>
      <c r="J210">
        <v>0</v>
      </c>
    </row>
    <row r="211" spans="1:10" x14ac:dyDescent="0.25">
      <c r="A211" s="48" t="s">
        <v>90</v>
      </c>
      <c r="B211" t="s">
        <v>91</v>
      </c>
      <c r="C211">
        <v>12</v>
      </c>
      <c r="D211">
        <v>3</v>
      </c>
      <c r="E211">
        <v>1</v>
      </c>
      <c r="F211">
        <v>8</v>
      </c>
      <c r="G211">
        <v>10</v>
      </c>
      <c r="H211">
        <v>28</v>
      </c>
      <c r="I211">
        <v>59</v>
      </c>
      <c r="J211">
        <v>0</v>
      </c>
    </row>
    <row r="212" spans="1:10" x14ac:dyDescent="0.25">
      <c r="A212" s="48" t="s">
        <v>50</v>
      </c>
      <c r="B212" t="s">
        <v>51</v>
      </c>
      <c r="C212">
        <v>13</v>
      </c>
      <c r="D212">
        <v>6</v>
      </c>
      <c r="E212">
        <v>1</v>
      </c>
      <c r="F212">
        <v>6</v>
      </c>
      <c r="G212">
        <v>19</v>
      </c>
      <c r="H212">
        <v>48</v>
      </c>
      <c r="I212">
        <v>53</v>
      </c>
      <c r="J212">
        <v>0</v>
      </c>
    </row>
    <row r="213" spans="1:10" x14ac:dyDescent="0.25">
      <c r="A213" s="48" t="s">
        <v>111</v>
      </c>
      <c r="B213" t="s">
        <v>112</v>
      </c>
      <c r="C213">
        <v>13</v>
      </c>
      <c r="D213">
        <v>1</v>
      </c>
      <c r="E213">
        <v>0</v>
      </c>
      <c r="F213">
        <v>12</v>
      </c>
      <c r="G213">
        <v>3</v>
      </c>
      <c r="H213">
        <v>24</v>
      </c>
      <c r="I213">
        <v>108</v>
      </c>
      <c r="J213">
        <v>0</v>
      </c>
    </row>
    <row r="214" spans="1:10" x14ac:dyDescent="0.25">
      <c r="A214" s="48">
        <v>10</v>
      </c>
      <c r="B214" t="s">
        <v>98</v>
      </c>
      <c r="C214">
        <v>10</v>
      </c>
      <c r="D214">
        <v>2</v>
      </c>
      <c r="E214">
        <v>1</v>
      </c>
      <c r="F214">
        <v>7</v>
      </c>
      <c r="G214">
        <v>7</v>
      </c>
      <c r="H214">
        <v>10</v>
      </c>
      <c r="I214">
        <v>33</v>
      </c>
      <c r="J214">
        <v>0</v>
      </c>
    </row>
    <row r="215" spans="1:10" x14ac:dyDescent="0.25">
      <c r="A215" s="48" t="s">
        <v>108</v>
      </c>
      <c r="B215" t="s">
        <v>109</v>
      </c>
      <c r="C215">
        <v>12</v>
      </c>
      <c r="D215">
        <v>1</v>
      </c>
      <c r="E215">
        <v>2</v>
      </c>
      <c r="F215">
        <v>9</v>
      </c>
      <c r="G215">
        <v>5</v>
      </c>
      <c r="H215">
        <v>16</v>
      </c>
      <c r="I215">
        <v>52</v>
      </c>
      <c r="J215">
        <v>0</v>
      </c>
    </row>
    <row r="216" spans="1:10" x14ac:dyDescent="0.25">
      <c r="A216" s="48" t="s">
        <v>74</v>
      </c>
      <c r="B216" t="s">
        <v>89</v>
      </c>
      <c r="C216">
        <v>13</v>
      </c>
      <c r="D216">
        <v>3</v>
      </c>
      <c r="E216">
        <v>2</v>
      </c>
      <c r="F216">
        <v>8</v>
      </c>
      <c r="G216">
        <v>11</v>
      </c>
      <c r="H216">
        <v>31</v>
      </c>
      <c r="I216">
        <v>46</v>
      </c>
      <c r="J216">
        <v>0</v>
      </c>
    </row>
    <row r="217" spans="1:10" x14ac:dyDescent="0.25">
      <c r="A217" s="48" t="s">
        <v>48</v>
      </c>
      <c r="B217" t="s">
        <v>49</v>
      </c>
      <c r="C217">
        <v>14</v>
      </c>
      <c r="D217">
        <v>7</v>
      </c>
      <c r="E217">
        <v>1</v>
      </c>
      <c r="F217">
        <v>6</v>
      </c>
      <c r="G217">
        <v>22</v>
      </c>
      <c r="H217">
        <v>56</v>
      </c>
      <c r="I217">
        <v>51</v>
      </c>
      <c r="J217">
        <v>0</v>
      </c>
    </row>
    <row r="218" spans="1:10" x14ac:dyDescent="0.25">
      <c r="A218" s="48">
        <v>8</v>
      </c>
      <c r="B218" t="s">
        <v>63</v>
      </c>
      <c r="C218">
        <v>11</v>
      </c>
      <c r="D218">
        <v>4</v>
      </c>
      <c r="E218">
        <v>2</v>
      </c>
      <c r="F218">
        <v>5</v>
      </c>
      <c r="G218">
        <v>14</v>
      </c>
      <c r="H218">
        <v>26</v>
      </c>
      <c r="I218">
        <v>21</v>
      </c>
      <c r="J218">
        <v>0</v>
      </c>
    </row>
    <row r="219" spans="1:10" x14ac:dyDescent="0.25">
      <c r="A219" s="48" t="s">
        <v>26</v>
      </c>
      <c r="B219" t="s">
        <v>27</v>
      </c>
      <c r="C219">
        <v>14</v>
      </c>
      <c r="D219">
        <v>8</v>
      </c>
      <c r="E219">
        <v>3</v>
      </c>
      <c r="F219">
        <v>3</v>
      </c>
      <c r="G219">
        <v>27</v>
      </c>
      <c r="H219">
        <v>65</v>
      </c>
      <c r="I219">
        <v>34</v>
      </c>
      <c r="J219">
        <v>0</v>
      </c>
    </row>
    <row r="220" spans="1:10" x14ac:dyDescent="0.25">
      <c r="A220" s="48" t="s">
        <v>61</v>
      </c>
      <c r="B220" t="s">
        <v>62</v>
      </c>
      <c r="C220">
        <v>14</v>
      </c>
      <c r="D220">
        <v>5</v>
      </c>
      <c r="E220">
        <v>3</v>
      </c>
      <c r="F220">
        <v>6</v>
      </c>
      <c r="G220">
        <v>18</v>
      </c>
      <c r="H220">
        <v>42</v>
      </c>
      <c r="I220">
        <v>41</v>
      </c>
      <c r="J220">
        <v>0</v>
      </c>
    </row>
    <row r="221" spans="1:10" x14ac:dyDescent="0.25">
      <c r="A221" s="48" t="s">
        <v>101</v>
      </c>
      <c r="B221" t="s">
        <v>102</v>
      </c>
      <c r="C221">
        <v>13</v>
      </c>
      <c r="D221">
        <v>2</v>
      </c>
      <c r="E221">
        <v>1</v>
      </c>
      <c r="F221">
        <v>10</v>
      </c>
      <c r="G221">
        <v>7</v>
      </c>
      <c r="H221">
        <v>23</v>
      </c>
      <c r="I221">
        <v>59</v>
      </c>
      <c r="J221">
        <v>0</v>
      </c>
    </row>
    <row r="222" spans="1:10" x14ac:dyDescent="0.25">
      <c r="A222" s="48" t="s">
        <v>106</v>
      </c>
      <c r="B222" t="s">
        <v>107</v>
      </c>
      <c r="C222">
        <v>14</v>
      </c>
      <c r="D222">
        <v>2</v>
      </c>
      <c r="E222">
        <v>1</v>
      </c>
      <c r="F222">
        <v>11</v>
      </c>
      <c r="G222">
        <v>7</v>
      </c>
      <c r="H222">
        <v>23</v>
      </c>
      <c r="I222">
        <v>57</v>
      </c>
      <c r="J222">
        <v>0</v>
      </c>
    </row>
    <row r="223" spans="1:10" x14ac:dyDescent="0.25">
      <c r="A223" s="48" t="s">
        <v>76</v>
      </c>
      <c r="B223" t="s">
        <v>77</v>
      </c>
      <c r="C223">
        <v>14</v>
      </c>
      <c r="D223">
        <v>5</v>
      </c>
      <c r="E223">
        <v>0</v>
      </c>
      <c r="F223">
        <v>9</v>
      </c>
      <c r="G223">
        <v>15</v>
      </c>
      <c r="H223">
        <v>31</v>
      </c>
      <c r="I223">
        <v>39</v>
      </c>
      <c r="J223">
        <v>0</v>
      </c>
    </row>
    <row r="224" spans="1:10" x14ac:dyDescent="0.25">
      <c r="A224" s="48" t="s">
        <v>74</v>
      </c>
      <c r="B224" t="s">
        <v>75</v>
      </c>
      <c r="C224">
        <v>13</v>
      </c>
      <c r="D224">
        <v>4</v>
      </c>
      <c r="E224">
        <v>2</v>
      </c>
      <c r="F224">
        <v>7</v>
      </c>
      <c r="G224">
        <v>14</v>
      </c>
      <c r="H224">
        <v>25</v>
      </c>
      <c r="I224">
        <v>42</v>
      </c>
      <c r="J224">
        <v>0</v>
      </c>
    </row>
    <row r="225" spans="1:10" x14ac:dyDescent="0.25">
      <c r="A225" s="48" t="s">
        <v>43</v>
      </c>
      <c r="B225" t="s">
        <v>44</v>
      </c>
      <c r="C225">
        <v>14</v>
      </c>
      <c r="D225">
        <v>7</v>
      </c>
      <c r="E225">
        <v>2</v>
      </c>
      <c r="F225">
        <v>5</v>
      </c>
      <c r="G225">
        <v>23</v>
      </c>
      <c r="H225">
        <v>78</v>
      </c>
      <c r="I225">
        <v>43</v>
      </c>
      <c r="J225">
        <v>0</v>
      </c>
    </row>
    <row r="226" spans="1:10" x14ac:dyDescent="0.25">
      <c r="A226" s="48">
        <v>7</v>
      </c>
      <c r="B226" t="s">
        <v>55</v>
      </c>
      <c r="C226">
        <v>11</v>
      </c>
      <c r="D226">
        <v>5</v>
      </c>
      <c r="E226">
        <v>0</v>
      </c>
      <c r="F226">
        <v>6</v>
      </c>
      <c r="G226">
        <v>15</v>
      </c>
      <c r="H226">
        <v>16</v>
      </c>
      <c r="I226">
        <v>22</v>
      </c>
      <c r="J226">
        <v>0</v>
      </c>
    </row>
    <row r="227" spans="1:10" x14ac:dyDescent="0.25">
      <c r="A227" s="48" t="s">
        <v>59</v>
      </c>
      <c r="B227" t="s">
        <v>60</v>
      </c>
      <c r="C227">
        <v>13</v>
      </c>
      <c r="D227">
        <v>5</v>
      </c>
      <c r="E227">
        <v>2</v>
      </c>
      <c r="F227">
        <v>6</v>
      </c>
      <c r="G227">
        <v>17</v>
      </c>
      <c r="H227">
        <v>31</v>
      </c>
      <c r="I227">
        <v>53</v>
      </c>
      <c r="J227">
        <v>0</v>
      </c>
    </row>
    <row r="228" spans="1:10" x14ac:dyDescent="0.25">
      <c r="A228" s="48" t="s">
        <v>95</v>
      </c>
      <c r="B228" t="s">
        <v>97</v>
      </c>
      <c r="C228">
        <v>14</v>
      </c>
      <c r="D228">
        <v>1</v>
      </c>
      <c r="E228">
        <v>7</v>
      </c>
      <c r="F228">
        <v>6</v>
      </c>
      <c r="G228">
        <v>10</v>
      </c>
      <c r="H228">
        <v>26</v>
      </c>
      <c r="I228">
        <v>39</v>
      </c>
      <c r="J228">
        <v>0</v>
      </c>
    </row>
    <row r="229" spans="1:10" x14ac:dyDescent="0.25">
      <c r="A229" s="48" t="s">
        <v>52</v>
      </c>
      <c r="B229" t="s">
        <v>53</v>
      </c>
      <c r="C229">
        <v>14</v>
      </c>
      <c r="D229">
        <v>6</v>
      </c>
      <c r="E229">
        <v>2</v>
      </c>
      <c r="F229">
        <v>6</v>
      </c>
      <c r="G229">
        <v>20</v>
      </c>
      <c r="H229">
        <v>27</v>
      </c>
      <c r="I229">
        <v>35</v>
      </c>
      <c r="J229">
        <v>0</v>
      </c>
    </row>
    <row r="230" spans="1:10" x14ac:dyDescent="0.25">
      <c r="A230" s="48" t="s">
        <v>41</v>
      </c>
      <c r="B230" t="s">
        <v>42</v>
      </c>
      <c r="C230">
        <v>12</v>
      </c>
      <c r="D230">
        <v>6</v>
      </c>
      <c r="E230">
        <v>2</v>
      </c>
      <c r="F230">
        <v>4</v>
      </c>
      <c r="G230">
        <v>20</v>
      </c>
      <c r="H230">
        <v>28</v>
      </c>
      <c r="I230">
        <v>29</v>
      </c>
      <c r="J230">
        <v>0</v>
      </c>
    </row>
    <row r="231" spans="1:10" x14ac:dyDescent="0.25">
      <c r="A231" s="48" t="s">
        <v>64</v>
      </c>
      <c r="B231" t="s">
        <v>65</v>
      </c>
      <c r="C231">
        <v>14</v>
      </c>
      <c r="D231">
        <v>5</v>
      </c>
      <c r="E231">
        <v>2</v>
      </c>
      <c r="F231">
        <v>7</v>
      </c>
      <c r="G231">
        <v>17</v>
      </c>
      <c r="H231">
        <v>61</v>
      </c>
      <c r="I231">
        <v>43</v>
      </c>
      <c r="J231">
        <v>0</v>
      </c>
    </row>
    <row r="232" spans="1:10" x14ac:dyDescent="0.25">
      <c r="A232" s="48">
        <v>7</v>
      </c>
      <c r="B232" t="s">
        <v>104</v>
      </c>
      <c r="C232">
        <v>6</v>
      </c>
      <c r="D232">
        <v>1</v>
      </c>
      <c r="E232">
        <v>0</v>
      </c>
      <c r="F232">
        <v>5</v>
      </c>
      <c r="G232">
        <v>3</v>
      </c>
      <c r="H232">
        <v>9</v>
      </c>
      <c r="I232">
        <v>36</v>
      </c>
      <c r="J232">
        <v>0</v>
      </c>
    </row>
    <row r="233" spans="1:10" x14ac:dyDescent="0.25">
      <c r="A233" s="48" t="s">
        <v>33</v>
      </c>
      <c r="B233" t="s">
        <v>38</v>
      </c>
      <c r="C233">
        <v>14</v>
      </c>
      <c r="D233">
        <v>7</v>
      </c>
      <c r="E233">
        <v>3</v>
      </c>
      <c r="F233">
        <v>4</v>
      </c>
      <c r="G233">
        <v>24</v>
      </c>
      <c r="H233">
        <v>51</v>
      </c>
      <c r="I233">
        <v>39</v>
      </c>
      <c r="J233">
        <v>0</v>
      </c>
    </row>
    <row r="234" spans="1:10" x14ac:dyDescent="0.25">
      <c r="A234" s="48" t="s">
        <v>52</v>
      </c>
      <c r="B234" t="s">
        <v>83</v>
      </c>
      <c r="C234">
        <v>14</v>
      </c>
      <c r="D234">
        <v>4</v>
      </c>
      <c r="E234">
        <v>1</v>
      </c>
      <c r="F234">
        <v>9</v>
      </c>
      <c r="G234">
        <v>13</v>
      </c>
      <c r="H234">
        <v>23</v>
      </c>
      <c r="I234">
        <v>53</v>
      </c>
      <c r="J234">
        <v>0</v>
      </c>
    </row>
    <row r="235" spans="1:10" x14ac:dyDescent="0.25">
      <c r="A235" s="48" t="s">
        <v>95</v>
      </c>
      <c r="B235" t="s">
        <v>96</v>
      </c>
      <c r="C235">
        <v>13</v>
      </c>
      <c r="D235">
        <v>3</v>
      </c>
      <c r="E235">
        <v>1</v>
      </c>
      <c r="F235">
        <v>9</v>
      </c>
      <c r="G235">
        <v>10</v>
      </c>
      <c r="H235">
        <v>32</v>
      </c>
      <c r="I235">
        <v>49</v>
      </c>
      <c r="J235">
        <v>0</v>
      </c>
    </row>
    <row r="236" spans="1:10" x14ac:dyDescent="0.25">
      <c r="A236" s="48" t="s">
        <v>84</v>
      </c>
      <c r="B236" t="s">
        <v>85</v>
      </c>
      <c r="C236">
        <v>13</v>
      </c>
      <c r="D236">
        <v>4</v>
      </c>
      <c r="E236">
        <v>0</v>
      </c>
      <c r="F236">
        <v>9</v>
      </c>
      <c r="G236">
        <v>12</v>
      </c>
      <c r="H236">
        <v>33</v>
      </c>
      <c r="I236">
        <v>61</v>
      </c>
      <c r="J236">
        <v>0</v>
      </c>
    </row>
    <row r="237" spans="1:10" x14ac:dyDescent="0.25">
      <c r="A237" s="48" t="s">
        <v>33</v>
      </c>
      <c r="B237" t="s">
        <v>34</v>
      </c>
      <c r="C237">
        <v>12</v>
      </c>
      <c r="D237">
        <v>7</v>
      </c>
      <c r="E237">
        <v>1</v>
      </c>
      <c r="F237">
        <v>4</v>
      </c>
      <c r="G237">
        <v>22</v>
      </c>
      <c r="H237">
        <v>45</v>
      </c>
      <c r="I237">
        <v>29</v>
      </c>
      <c r="J237">
        <v>0</v>
      </c>
    </row>
    <row r="238" spans="1:10" x14ac:dyDescent="0.25">
      <c r="A238" s="48" t="s">
        <v>19</v>
      </c>
      <c r="B238" t="s">
        <v>20</v>
      </c>
      <c r="C238">
        <v>14</v>
      </c>
      <c r="D238">
        <v>10</v>
      </c>
      <c r="E238">
        <v>3</v>
      </c>
      <c r="F238">
        <v>1</v>
      </c>
      <c r="G238">
        <v>33</v>
      </c>
      <c r="H238">
        <v>60</v>
      </c>
      <c r="I238">
        <v>18</v>
      </c>
      <c r="J238">
        <v>0</v>
      </c>
    </row>
    <row r="239" spans="1:10" x14ac:dyDescent="0.25">
      <c r="A239" s="48" t="s">
        <v>71</v>
      </c>
      <c r="B239" t="s">
        <v>72</v>
      </c>
      <c r="C239">
        <v>14</v>
      </c>
      <c r="D239">
        <v>5</v>
      </c>
      <c r="E239">
        <v>1</v>
      </c>
      <c r="F239">
        <v>8</v>
      </c>
      <c r="G239">
        <v>16</v>
      </c>
      <c r="H239">
        <v>36</v>
      </c>
      <c r="I239">
        <v>38</v>
      </c>
      <c r="J239">
        <v>0</v>
      </c>
    </row>
    <row r="240" spans="1:10" x14ac:dyDescent="0.25">
      <c r="A240" s="48" t="s">
        <v>87</v>
      </c>
      <c r="B240" t="s">
        <v>88</v>
      </c>
      <c r="C240">
        <v>14</v>
      </c>
      <c r="D240">
        <v>4</v>
      </c>
      <c r="E240">
        <v>0</v>
      </c>
      <c r="F240">
        <v>10</v>
      </c>
      <c r="G240">
        <v>12</v>
      </c>
      <c r="H240">
        <v>23</v>
      </c>
      <c r="I240">
        <v>64</v>
      </c>
      <c r="J240">
        <v>0</v>
      </c>
    </row>
    <row r="241" spans="1:10" x14ac:dyDescent="0.25">
      <c r="A241" s="48" t="s">
        <v>66</v>
      </c>
      <c r="B241" t="s">
        <v>67</v>
      </c>
      <c r="C241">
        <v>14</v>
      </c>
      <c r="D241">
        <v>5</v>
      </c>
      <c r="E241">
        <v>2</v>
      </c>
      <c r="F241">
        <v>7</v>
      </c>
      <c r="G241">
        <v>17</v>
      </c>
      <c r="H241">
        <v>23</v>
      </c>
      <c r="I241">
        <v>30</v>
      </c>
      <c r="J241">
        <v>0</v>
      </c>
    </row>
    <row r="242" spans="1:10" x14ac:dyDescent="0.25">
      <c r="A242" s="48" t="s">
        <v>99</v>
      </c>
      <c r="B242" t="s">
        <v>100</v>
      </c>
      <c r="C242">
        <v>14</v>
      </c>
      <c r="D242">
        <v>2</v>
      </c>
      <c r="E242">
        <v>2</v>
      </c>
      <c r="F242">
        <v>10</v>
      </c>
      <c r="G242">
        <v>8</v>
      </c>
      <c r="H242">
        <v>19</v>
      </c>
      <c r="I242">
        <v>64</v>
      </c>
      <c r="J242">
        <v>0</v>
      </c>
    </row>
    <row r="243" spans="1:10" x14ac:dyDescent="0.25">
      <c r="A243" s="48">
        <v>4</v>
      </c>
      <c r="B243" t="s">
        <v>30</v>
      </c>
      <c r="C243">
        <v>10</v>
      </c>
      <c r="D243">
        <v>6</v>
      </c>
      <c r="E243">
        <v>1</v>
      </c>
      <c r="F243">
        <v>3</v>
      </c>
      <c r="G243">
        <v>19</v>
      </c>
      <c r="H243">
        <v>30</v>
      </c>
      <c r="I243">
        <v>10</v>
      </c>
      <c r="J243">
        <v>0</v>
      </c>
    </row>
    <row r="244" spans="1:10" x14ac:dyDescent="0.25">
      <c r="A244" s="48">
        <v>2</v>
      </c>
      <c r="B244" t="s">
        <v>23</v>
      </c>
      <c r="C244">
        <v>15</v>
      </c>
      <c r="D244">
        <v>11</v>
      </c>
      <c r="E244">
        <v>0</v>
      </c>
      <c r="F244">
        <v>4</v>
      </c>
      <c r="G244">
        <v>33</v>
      </c>
      <c r="H244">
        <v>51</v>
      </c>
      <c r="I244">
        <v>30</v>
      </c>
      <c r="J244">
        <v>0</v>
      </c>
    </row>
    <row r="245" spans="1:10" x14ac:dyDescent="0.25">
      <c r="A245" s="48">
        <v>2</v>
      </c>
      <c r="B245" t="s">
        <v>24</v>
      </c>
      <c r="C245">
        <v>12</v>
      </c>
      <c r="D245">
        <v>8</v>
      </c>
      <c r="E245">
        <v>1</v>
      </c>
      <c r="F245">
        <v>3</v>
      </c>
      <c r="G245">
        <v>25</v>
      </c>
      <c r="H245">
        <v>38</v>
      </c>
      <c r="I245">
        <v>9</v>
      </c>
      <c r="J245">
        <v>0</v>
      </c>
    </row>
    <row r="246" spans="1:10" x14ac:dyDescent="0.25">
      <c r="A246" s="48">
        <v>10</v>
      </c>
      <c r="B246" t="s">
        <v>105</v>
      </c>
      <c r="C246">
        <v>6</v>
      </c>
      <c r="D246">
        <v>1</v>
      </c>
      <c r="E246">
        <v>0</v>
      </c>
      <c r="F246">
        <v>5</v>
      </c>
      <c r="G246">
        <v>3</v>
      </c>
      <c r="H246">
        <v>12</v>
      </c>
      <c r="I246">
        <v>40</v>
      </c>
      <c r="J246">
        <v>0</v>
      </c>
    </row>
    <row r="247" spans="1:10" x14ac:dyDescent="0.25">
      <c r="A247" s="48">
        <v>10</v>
      </c>
      <c r="B247" t="s">
        <v>68</v>
      </c>
      <c r="C247">
        <v>11</v>
      </c>
      <c r="D247">
        <v>4</v>
      </c>
      <c r="E247">
        <v>1</v>
      </c>
      <c r="F247">
        <v>6</v>
      </c>
      <c r="G247">
        <v>13</v>
      </c>
      <c r="H247">
        <v>18</v>
      </c>
      <c r="I247">
        <v>38</v>
      </c>
      <c r="J247">
        <v>0</v>
      </c>
    </row>
    <row r="248" spans="1:10" x14ac:dyDescent="0.25">
      <c r="A248" s="48">
        <v>2</v>
      </c>
      <c r="B248" t="s">
        <v>22</v>
      </c>
      <c r="C248">
        <v>9</v>
      </c>
      <c r="D248">
        <v>6</v>
      </c>
      <c r="E248">
        <v>2</v>
      </c>
      <c r="F248">
        <v>1</v>
      </c>
      <c r="G248">
        <v>20</v>
      </c>
      <c r="H248">
        <v>38</v>
      </c>
      <c r="I248">
        <v>13</v>
      </c>
      <c r="J248">
        <v>0</v>
      </c>
    </row>
    <row r="249" spans="1:10" x14ac:dyDescent="0.25">
      <c r="A249" s="48">
        <v>1</v>
      </c>
      <c r="B249" t="s">
        <v>14</v>
      </c>
      <c r="C249">
        <v>12</v>
      </c>
      <c r="D249">
        <v>12</v>
      </c>
      <c r="E249">
        <v>0</v>
      </c>
      <c r="F249">
        <v>0</v>
      </c>
      <c r="G249">
        <v>36</v>
      </c>
      <c r="H249">
        <v>52</v>
      </c>
      <c r="I249">
        <v>1</v>
      </c>
      <c r="J249">
        <v>0</v>
      </c>
    </row>
    <row r="250" spans="1:10" x14ac:dyDescent="0.25">
      <c r="A250" s="48">
        <v>1</v>
      </c>
      <c r="B250" t="s">
        <v>21</v>
      </c>
      <c r="C250">
        <v>20</v>
      </c>
      <c r="D250">
        <v>14</v>
      </c>
      <c r="E250">
        <v>5</v>
      </c>
      <c r="F250">
        <v>1</v>
      </c>
      <c r="G250">
        <v>47</v>
      </c>
      <c r="H250">
        <v>32</v>
      </c>
      <c r="I250">
        <v>2</v>
      </c>
      <c r="J250">
        <v>0</v>
      </c>
    </row>
  </sheetData>
  <sortState xmlns:xlrd2="http://schemas.microsoft.com/office/spreadsheetml/2017/richdata2" ref="A182:J328">
    <sortCondition ref="B182:B328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e118e09-08be-4360-a815-3fc29828016d}" enabled="1" method="Standard" siteId="{15b734ef-4a07-47e7-90f4-22cc84a7af2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Winterstop</vt:lpstr>
      <vt:lpstr>VDZ senioren Winterstop</vt:lpstr>
      <vt:lpstr>Export Sportlink</vt:lpstr>
      <vt:lpstr>bewerkte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</dc:creator>
  <cp:keywords/>
  <dc:description/>
  <cp:lastModifiedBy>Sjors van Leeuwen</cp:lastModifiedBy>
  <cp:revision/>
  <dcterms:created xsi:type="dcterms:W3CDTF">2009-12-18T14:45:31Z</dcterms:created>
  <dcterms:modified xsi:type="dcterms:W3CDTF">2025-12-26T11:00:19Z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cb8965-26fb-4a97-9513-50d88672d46c_Enabled">
    <vt:lpwstr>true</vt:lpwstr>
  </property>
  <property fmtid="{D5CDD505-2E9C-101B-9397-08002B2CF9AE}" pid="3" name="MSIP_Label_fecb8965-26fb-4a97-9513-50d88672d46c_SetDate">
    <vt:lpwstr>2024-06-07T14:00:28Z</vt:lpwstr>
  </property>
  <property fmtid="{D5CDD505-2E9C-101B-9397-08002B2CF9AE}" pid="4" name="MSIP_Label_fecb8965-26fb-4a97-9513-50d88672d46c_Method">
    <vt:lpwstr>Standard</vt:lpwstr>
  </property>
  <property fmtid="{D5CDD505-2E9C-101B-9397-08002B2CF9AE}" pid="5" name="MSIP_Label_fecb8965-26fb-4a97-9513-50d88672d46c_Name">
    <vt:lpwstr>fecb8965-26fb-4a97-9513-50d88672d46c</vt:lpwstr>
  </property>
  <property fmtid="{D5CDD505-2E9C-101B-9397-08002B2CF9AE}" pid="6" name="MSIP_Label_fecb8965-26fb-4a97-9513-50d88672d46c_SiteId">
    <vt:lpwstr>64458159-0d9a-4d84-966f-1a13c0ac7a34</vt:lpwstr>
  </property>
  <property fmtid="{D5CDD505-2E9C-101B-9397-08002B2CF9AE}" pid="7" name="MSIP_Label_fecb8965-26fb-4a97-9513-50d88672d46c_ActionId">
    <vt:lpwstr>b33ce4ad-0506-4ae5-83d6-ffa66143cecf</vt:lpwstr>
  </property>
  <property fmtid="{D5CDD505-2E9C-101B-9397-08002B2CF9AE}" pid="8" name="MSIP_Label_fecb8965-26fb-4a97-9513-50d88672d46c_ContentBits">
    <vt:lpwstr>3</vt:lpwstr>
  </property>
</Properties>
</file>