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oen\Dropbox\VDZ\"/>
    </mc:Choice>
  </mc:AlternateContent>
  <xr:revisionPtr revIDLastSave="0" documentId="13_ncr:1_{001737A4-74CA-4D60-9605-137DED8A0A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eel VDZ Winterstop" sheetId="8" r:id="rId1"/>
    <sheet name="VDZ senioren Winterstop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8" l="1"/>
  <c r="F71" i="8"/>
  <c r="G71" i="8"/>
  <c r="H71" i="8"/>
  <c r="I71" i="8"/>
  <c r="J71" i="8"/>
  <c r="K5" i="8"/>
  <c r="L5" i="8"/>
  <c r="M5" i="8"/>
  <c r="N5" i="8"/>
  <c r="K39" i="8"/>
  <c r="L39" i="8"/>
  <c r="M39" i="8"/>
  <c r="N39" i="8"/>
  <c r="K57" i="8"/>
  <c r="L57" i="8"/>
  <c r="M57" i="8"/>
  <c r="N57" i="8"/>
  <c r="K62" i="8"/>
  <c r="L62" i="8"/>
  <c r="M62" i="8"/>
  <c r="N62" i="8"/>
  <c r="K56" i="8"/>
  <c r="L56" i="8"/>
  <c r="M56" i="8"/>
  <c r="N56" i="8"/>
  <c r="K37" i="8"/>
  <c r="L37" i="8"/>
  <c r="M37" i="8"/>
  <c r="N37" i="8"/>
  <c r="K43" i="8"/>
  <c r="L43" i="8"/>
  <c r="M43" i="8"/>
  <c r="N43" i="8"/>
  <c r="K34" i="8"/>
  <c r="L34" i="8"/>
  <c r="M34" i="8"/>
  <c r="N34" i="8"/>
  <c r="K35" i="8"/>
  <c r="L35" i="8"/>
  <c r="M35" i="8"/>
  <c r="N35" i="8"/>
  <c r="K16" i="8"/>
  <c r="L16" i="8"/>
  <c r="M16" i="8"/>
  <c r="N16" i="8"/>
  <c r="K25" i="8"/>
  <c r="L25" i="8"/>
  <c r="M25" i="8"/>
  <c r="N25" i="8"/>
  <c r="K15" i="8"/>
  <c r="L15" i="8"/>
  <c r="M15" i="8"/>
  <c r="N15" i="8"/>
  <c r="K45" i="8"/>
  <c r="L45" i="8"/>
  <c r="M45" i="8"/>
  <c r="N45" i="8"/>
  <c r="K18" i="8"/>
  <c r="L18" i="8"/>
  <c r="M18" i="8"/>
  <c r="N18" i="8"/>
  <c r="K44" i="8"/>
  <c r="L44" i="8"/>
  <c r="M44" i="8"/>
  <c r="N44" i="8"/>
  <c r="E24" i="9"/>
  <c r="F24" i="9"/>
  <c r="G24" i="9"/>
  <c r="H24" i="9"/>
  <c r="L24" i="9" s="1"/>
  <c r="I24" i="9"/>
  <c r="J24" i="9"/>
  <c r="K24" i="9"/>
  <c r="D24" i="9"/>
  <c r="K11" i="9"/>
  <c r="L11" i="9"/>
  <c r="M11" i="9"/>
  <c r="N11" i="9"/>
  <c r="K8" i="9"/>
  <c r="L8" i="9"/>
  <c r="M8" i="9"/>
  <c r="N8" i="9"/>
  <c r="K18" i="9"/>
  <c r="L18" i="9"/>
  <c r="M18" i="9"/>
  <c r="N18" i="9"/>
  <c r="K7" i="9"/>
  <c r="L7" i="9"/>
  <c r="M7" i="9"/>
  <c r="N7" i="9"/>
  <c r="N21" i="9"/>
  <c r="M21" i="9"/>
  <c r="L21" i="9"/>
  <c r="K21" i="9"/>
  <c r="N6" i="9"/>
  <c r="M6" i="9"/>
  <c r="L6" i="9"/>
  <c r="K6" i="9"/>
  <c r="N20" i="9"/>
  <c r="M20" i="9"/>
  <c r="L20" i="9"/>
  <c r="K20" i="9"/>
  <c r="N12" i="9"/>
  <c r="M12" i="9"/>
  <c r="L12" i="9"/>
  <c r="K12" i="9"/>
  <c r="N16" i="9"/>
  <c r="M16" i="9"/>
  <c r="L16" i="9"/>
  <c r="K16" i="9"/>
  <c r="N17" i="9"/>
  <c r="M17" i="9"/>
  <c r="L17" i="9"/>
  <c r="K17" i="9"/>
  <c r="N9" i="9"/>
  <c r="M9" i="9"/>
  <c r="L9" i="9"/>
  <c r="K9" i="9"/>
  <c r="N10" i="9"/>
  <c r="M10" i="9"/>
  <c r="L10" i="9"/>
  <c r="K10" i="9"/>
  <c r="N5" i="9"/>
  <c r="M5" i="9"/>
  <c r="L5" i="9"/>
  <c r="K5" i="9"/>
  <c r="N19" i="9"/>
  <c r="M19" i="9"/>
  <c r="L19" i="9"/>
  <c r="K19" i="9"/>
  <c r="N22" i="9"/>
  <c r="M22" i="9"/>
  <c r="L22" i="9"/>
  <c r="K22" i="9"/>
  <c r="N23" i="9"/>
  <c r="M23" i="9"/>
  <c r="L23" i="9"/>
  <c r="K23" i="9"/>
  <c r="N4" i="9"/>
  <c r="M4" i="9"/>
  <c r="L4" i="9"/>
  <c r="K4" i="9"/>
  <c r="N13" i="9"/>
  <c r="M13" i="9"/>
  <c r="L13" i="9"/>
  <c r="K13" i="9"/>
  <c r="N15" i="9"/>
  <c r="M15" i="9"/>
  <c r="L15" i="9"/>
  <c r="K15" i="9"/>
  <c r="N14" i="9"/>
  <c r="M14" i="9"/>
  <c r="L14" i="9"/>
  <c r="K14" i="9"/>
  <c r="D71" i="8"/>
  <c r="K47" i="8"/>
  <c r="L47" i="8"/>
  <c r="M47" i="8"/>
  <c r="N47" i="8"/>
  <c r="K69" i="8"/>
  <c r="L69" i="8"/>
  <c r="M69" i="8"/>
  <c r="N69" i="8"/>
  <c r="K36" i="8"/>
  <c r="L36" i="8"/>
  <c r="M36" i="8"/>
  <c r="N36" i="8"/>
  <c r="K11" i="8"/>
  <c r="L11" i="8"/>
  <c r="M11" i="8"/>
  <c r="N11" i="8"/>
  <c r="K23" i="8"/>
  <c r="L23" i="8"/>
  <c r="M23" i="8"/>
  <c r="N23" i="8"/>
  <c r="K20" i="8"/>
  <c r="L20" i="8"/>
  <c r="M20" i="8"/>
  <c r="N20" i="8"/>
  <c r="K31" i="8"/>
  <c r="L31" i="8"/>
  <c r="M31" i="8"/>
  <c r="N31" i="8"/>
  <c r="K7" i="8"/>
  <c r="L7" i="8"/>
  <c r="M7" i="8"/>
  <c r="N7" i="8"/>
  <c r="K68" i="8"/>
  <c r="L68" i="8"/>
  <c r="M68" i="8"/>
  <c r="N68" i="8"/>
  <c r="K27" i="8"/>
  <c r="L27" i="8"/>
  <c r="M27" i="8"/>
  <c r="N27" i="8"/>
  <c r="K4" i="8"/>
  <c r="L4" i="8"/>
  <c r="M4" i="8"/>
  <c r="N4" i="8"/>
  <c r="K8" i="8"/>
  <c r="L8" i="8"/>
  <c r="M8" i="8"/>
  <c r="N8" i="8"/>
  <c r="K26" i="8"/>
  <c r="L26" i="8"/>
  <c r="M26" i="8"/>
  <c r="N26" i="8"/>
  <c r="K55" i="8"/>
  <c r="L55" i="8"/>
  <c r="M55" i="8"/>
  <c r="N55" i="8"/>
  <c r="K33" i="8"/>
  <c r="L33" i="8"/>
  <c r="M33" i="8"/>
  <c r="N33" i="8"/>
  <c r="K59" i="8"/>
  <c r="L59" i="8"/>
  <c r="M59" i="8"/>
  <c r="N59" i="8"/>
  <c r="K50" i="8"/>
  <c r="L50" i="8"/>
  <c r="M50" i="8"/>
  <c r="N50" i="8"/>
  <c r="K53" i="8"/>
  <c r="L53" i="8"/>
  <c r="M53" i="8"/>
  <c r="N53" i="8"/>
  <c r="K13" i="8"/>
  <c r="L13" i="8"/>
  <c r="M13" i="8"/>
  <c r="N13" i="8"/>
  <c r="K14" i="8"/>
  <c r="L14" i="8"/>
  <c r="M14" i="8"/>
  <c r="N14" i="8"/>
  <c r="K58" i="8"/>
  <c r="L58" i="8"/>
  <c r="M58" i="8"/>
  <c r="N58" i="8"/>
  <c r="K61" i="8"/>
  <c r="L61" i="8"/>
  <c r="M61" i="8"/>
  <c r="N61" i="8"/>
  <c r="K6" i="8"/>
  <c r="L6" i="8"/>
  <c r="M6" i="8"/>
  <c r="N6" i="8"/>
  <c r="K66" i="8"/>
  <c r="L66" i="8"/>
  <c r="M66" i="8"/>
  <c r="N66" i="8"/>
  <c r="K52" i="8"/>
  <c r="L52" i="8"/>
  <c r="M52" i="8"/>
  <c r="N52" i="8"/>
  <c r="K38" i="8"/>
  <c r="L38" i="8"/>
  <c r="M38" i="8"/>
  <c r="N38" i="8"/>
  <c r="K32" i="8"/>
  <c r="L32" i="8"/>
  <c r="M32" i="8"/>
  <c r="N32" i="8"/>
  <c r="K60" i="8"/>
  <c r="L60" i="8"/>
  <c r="M60" i="8"/>
  <c r="N60" i="8"/>
  <c r="K48" i="8"/>
  <c r="L48" i="8"/>
  <c r="M48" i="8"/>
  <c r="N48" i="8"/>
  <c r="K9" i="8"/>
  <c r="L9" i="8"/>
  <c r="M9" i="8"/>
  <c r="N9" i="8"/>
  <c r="K41" i="8"/>
  <c r="L41" i="8"/>
  <c r="M41" i="8"/>
  <c r="N41" i="8"/>
  <c r="K28" i="8"/>
  <c r="L28" i="8"/>
  <c r="M28" i="8"/>
  <c r="N28" i="8"/>
  <c r="K24" i="8"/>
  <c r="L24" i="8"/>
  <c r="M24" i="8"/>
  <c r="N24" i="8"/>
  <c r="K54" i="8"/>
  <c r="L54" i="8"/>
  <c r="M54" i="8"/>
  <c r="N54" i="8"/>
  <c r="K12" i="8"/>
  <c r="L12" i="8"/>
  <c r="M12" i="8"/>
  <c r="N12" i="8"/>
  <c r="K42" i="8"/>
  <c r="L42" i="8"/>
  <c r="M42" i="8"/>
  <c r="N42" i="8"/>
  <c r="K10" i="8"/>
  <c r="L10" i="8"/>
  <c r="M10" i="8"/>
  <c r="N10" i="8"/>
  <c r="K67" i="8"/>
  <c r="L67" i="8"/>
  <c r="M67" i="8"/>
  <c r="N67" i="8"/>
  <c r="K65" i="8"/>
  <c r="L65" i="8"/>
  <c r="M65" i="8"/>
  <c r="N65" i="8"/>
  <c r="K49" i="8"/>
  <c r="L49" i="8"/>
  <c r="M49" i="8"/>
  <c r="N49" i="8"/>
  <c r="K3" i="8"/>
  <c r="L3" i="8"/>
  <c r="M3" i="8"/>
  <c r="N3" i="8"/>
  <c r="K51" i="8"/>
  <c r="L51" i="8"/>
  <c r="M51" i="8"/>
  <c r="N51" i="8"/>
  <c r="K22" i="8"/>
  <c r="L22" i="8"/>
  <c r="M22" i="8"/>
  <c r="N22" i="8"/>
  <c r="K29" i="8"/>
  <c r="L29" i="8"/>
  <c r="M29" i="8"/>
  <c r="N29" i="8"/>
  <c r="K64" i="8"/>
  <c r="L64" i="8"/>
  <c r="M64" i="8"/>
  <c r="N64" i="8"/>
  <c r="K21" i="8"/>
  <c r="L21" i="8"/>
  <c r="M21" i="8"/>
  <c r="N21" i="8"/>
  <c r="K30" i="8"/>
  <c r="L30" i="8"/>
  <c r="M30" i="8"/>
  <c r="N30" i="8"/>
  <c r="K19" i="8"/>
  <c r="L19" i="8"/>
  <c r="M19" i="8"/>
  <c r="N19" i="8"/>
  <c r="K17" i="8"/>
  <c r="L17" i="8"/>
  <c r="M17" i="8"/>
  <c r="N17" i="8"/>
  <c r="K70" i="8"/>
  <c r="L70" i="8"/>
  <c r="M70" i="8"/>
  <c r="N70" i="8"/>
  <c r="K63" i="8"/>
  <c r="L63" i="8"/>
  <c r="M63" i="8"/>
  <c r="N63" i="8"/>
  <c r="K46" i="8"/>
  <c r="L46" i="8"/>
  <c r="M46" i="8"/>
  <c r="N46" i="8"/>
  <c r="K40" i="8"/>
  <c r="L40" i="8"/>
  <c r="M40" i="8"/>
  <c r="N40" i="8"/>
  <c r="K71" i="8" l="1"/>
  <c r="M24" i="9"/>
  <c r="N24" i="9"/>
  <c r="M71" i="8"/>
  <c r="N71" i="8"/>
  <c r="L71" i="8"/>
</calcChain>
</file>

<file path=xl/sharedStrings.xml><?xml version="1.0" encoding="utf-8"?>
<sst xmlns="http://schemas.openxmlformats.org/spreadsheetml/2006/main" count="339" uniqueCount="144">
  <si>
    <t>VDZ 1</t>
  </si>
  <si>
    <t>VDZ 2</t>
  </si>
  <si>
    <t>VDZ 3</t>
  </si>
  <si>
    <t>VDZ 5</t>
  </si>
  <si>
    <t>G</t>
  </si>
  <si>
    <t>W</t>
  </si>
  <si>
    <t>GL</t>
  </si>
  <si>
    <t>V</t>
  </si>
  <si>
    <t>P</t>
  </si>
  <si>
    <t>DPV</t>
  </si>
  <si>
    <t>DPT</t>
  </si>
  <si>
    <t>Plaats</t>
  </si>
  <si>
    <t>Doelsaldo</t>
  </si>
  <si>
    <t>Winst %</t>
  </si>
  <si>
    <t xml:space="preserve">Doelp. voor </t>
  </si>
  <si>
    <t xml:space="preserve">Doelp. tegen </t>
  </si>
  <si>
    <t>Gem. voor p.w.</t>
  </si>
  <si>
    <t>Gem. tegen p.w.</t>
  </si>
  <si>
    <t>2007-2008 (eindstand)</t>
  </si>
  <si>
    <t>2006-2007 (eindstand)</t>
  </si>
  <si>
    <t>2005-2006 (eindstand)</t>
  </si>
  <si>
    <t>2004-2005 (eindstand)</t>
  </si>
  <si>
    <t>2003-2004 (eindstand)</t>
  </si>
  <si>
    <t>2002-2003 (eindstand)</t>
  </si>
  <si>
    <t>2001-2002 (eindstand)</t>
  </si>
  <si>
    <t>2000-2001 (eindstand)</t>
  </si>
  <si>
    <t>2008-2009 (eindstand)</t>
  </si>
  <si>
    <t>Totaal</t>
  </si>
  <si>
    <t>Plaats competitie</t>
  </si>
  <si>
    <t>Elftal</t>
  </si>
  <si>
    <t>Doelp. voor (p.w.)</t>
  </si>
  <si>
    <t>Doelp. tegen (p.w.)</t>
  </si>
  <si>
    <t>2009-2010 (eindstand)</t>
  </si>
  <si>
    <t>2010-2011 (eindstand)</t>
  </si>
  <si>
    <t>2011-2012 (eindstand)</t>
  </si>
  <si>
    <t>VDZ VR1</t>
  </si>
  <si>
    <t>VDZ VR2</t>
  </si>
  <si>
    <t>2012-2013 (eindstand)</t>
  </si>
  <si>
    <t>2013-2014 (eindstand)</t>
  </si>
  <si>
    <t>2014-2015 (eindstand)</t>
  </si>
  <si>
    <t>2015-2016 (eindstand)</t>
  </si>
  <si>
    <t>VDZ JO19-1</t>
  </si>
  <si>
    <t>VDZ JO19-2</t>
  </si>
  <si>
    <t>VDZ JO17-1</t>
  </si>
  <si>
    <t>VDZ JO17-2</t>
  </si>
  <si>
    <t>VDZ JO17-3</t>
  </si>
  <si>
    <t>VDZ JO15-1</t>
  </si>
  <si>
    <t>VDZ JO15-3</t>
  </si>
  <si>
    <t>VDZ MO17-1</t>
  </si>
  <si>
    <t>VDZ MO15-1</t>
  </si>
  <si>
    <t>VDZ MO13-1</t>
  </si>
  <si>
    <t>2016-2017 (eindstand)</t>
  </si>
  <si>
    <t>VDZ JO19-3</t>
  </si>
  <si>
    <t>VDZ JO11-2</t>
  </si>
  <si>
    <t>2017-2018 (eindstand)</t>
  </si>
  <si>
    <t>VDZ JO12-1</t>
  </si>
  <si>
    <t>VDZ JO12-2</t>
  </si>
  <si>
    <t>VDZ JO12-4</t>
  </si>
  <si>
    <t>Om het plezier in de sport te benadrukken en niet de nadruk te leggen op de resultaten, worden bij JO10 en jonger geen uitslagen en standen meer gepubliceerd</t>
  </si>
  <si>
    <t>2018-2019 (eindstand)</t>
  </si>
  <si>
    <t>VDZ JO13-1</t>
  </si>
  <si>
    <t>2019-2020 (winterstop)</t>
  </si>
  <si>
    <t>VDZ 6</t>
  </si>
  <si>
    <t>VDZ 7</t>
  </si>
  <si>
    <t>VDZ JO11-3</t>
  </si>
  <si>
    <t>VDZ JO11-4</t>
  </si>
  <si>
    <t>2020-2021</t>
  </si>
  <si>
    <t>Geen competitie</t>
  </si>
  <si>
    <t>3+1</t>
  </si>
  <si>
    <t>2+5</t>
  </si>
  <si>
    <t>4+6</t>
  </si>
  <si>
    <t>3+4</t>
  </si>
  <si>
    <t>3+3</t>
  </si>
  <si>
    <t>2021-2022 (eindstand)</t>
  </si>
  <si>
    <t>VDZ 4</t>
  </si>
  <si>
    <t>VDZ JO15-2</t>
  </si>
  <si>
    <t>VDZ JO15-4</t>
  </si>
  <si>
    <t>VDZ JO14-2</t>
  </si>
  <si>
    <t>VDZ JO14-3</t>
  </si>
  <si>
    <t>VDZ JO13-4</t>
  </si>
  <si>
    <t>VDZ JO11-1</t>
  </si>
  <si>
    <t>VDZ JO11-5</t>
  </si>
  <si>
    <t>VDZ JO11-6</t>
  </si>
  <si>
    <t>VDZ MO20-1</t>
  </si>
  <si>
    <t>7+1</t>
  </si>
  <si>
    <t>6+3</t>
  </si>
  <si>
    <t>VDZ 2 Zat</t>
  </si>
  <si>
    <t>VDZ 3 Zat</t>
  </si>
  <si>
    <t>2022-2023 (eindstand)</t>
  </si>
  <si>
    <t>VDZ 45+1</t>
  </si>
  <si>
    <t>VDZ JO19-4</t>
  </si>
  <si>
    <t>VDZ JO16-1</t>
  </si>
  <si>
    <t>VDZ JO16-2</t>
  </si>
  <si>
    <t>VDZ JO16-3</t>
  </si>
  <si>
    <t>VDZ JO12-3JM</t>
  </si>
  <si>
    <t>VDZ JO12-6</t>
  </si>
  <si>
    <t>VDZ VR3</t>
  </si>
  <si>
    <t>3+5</t>
  </si>
  <si>
    <t>2+4</t>
  </si>
  <si>
    <t>6+4</t>
  </si>
  <si>
    <t>4+3</t>
  </si>
  <si>
    <t>7+3</t>
  </si>
  <si>
    <t>8+7</t>
  </si>
  <si>
    <t>8+3</t>
  </si>
  <si>
    <t>7+6</t>
  </si>
  <si>
    <t>2+6</t>
  </si>
  <si>
    <t>2023-2024 (winterstop)</t>
  </si>
  <si>
    <t>VDZ JO17-4</t>
  </si>
  <si>
    <t>4+2</t>
  </si>
  <si>
    <t>1+2</t>
  </si>
  <si>
    <t>2023-2024 (eindstand)</t>
  </si>
  <si>
    <t>VDZ 10</t>
  </si>
  <si>
    <t>VDZ VR18+1</t>
  </si>
  <si>
    <t>VDZ VR30+1</t>
  </si>
  <si>
    <t>VDZ VR30+2</t>
  </si>
  <si>
    <t>VDZ 35+1</t>
  </si>
  <si>
    <t>VDZ 35+2</t>
  </si>
  <si>
    <t>VDZ 35+3</t>
  </si>
  <si>
    <t>VDZ MO20-2</t>
  </si>
  <si>
    <t>VDZ JO19-5</t>
  </si>
  <si>
    <t>VDZ JO19-6</t>
  </si>
  <si>
    <t>VDZ 18+1</t>
  </si>
  <si>
    <t>VDZ MO17-2 (9-tal)</t>
  </si>
  <si>
    <t>VDZ JO15-5</t>
  </si>
  <si>
    <t>VDZ MO15-2 (9-tal)</t>
  </si>
  <si>
    <t>VDZ JO14-1JM</t>
  </si>
  <si>
    <t>VDZ JO13-2JM</t>
  </si>
  <si>
    <t>VDZ JO13-3</t>
  </si>
  <si>
    <t>VDZ JO13-5</t>
  </si>
  <si>
    <t>VDZ JO12-5JM</t>
  </si>
  <si>
    <t>VDZ JO11-7</t>
  </si>
  <si>
    <t>VDZ JO11-8</t>
  </si>
  <si>
    <t>2+3</t>
  </si>
  <si>
    <t>3+2</t>
  </si>
  <si>
    <t>1+6</t>
  </si>
  <si>
    <t>8+4</t>
  </si>
  <si>
    <t>7+5</t>
  </si>
  <si>
    <t>8+6</t>
  </si>
  <si>
    <t>5+3</t>
  </si>
  <si>
    <t>6+6</t>
  </si>
  <si>
    <t>5+4</t>
  </si>
  <si>
    <t>1+4</t>
  </si>
  <si>
    <t>5+2</t>
  </si>
  <si>
    <t>Bronbestanden Sportlink - 17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</si>
</sst>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wrapText="1"/>
    </xf>
    <xf numFmtId="10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6" fillId="2" borderId="1" xfId="0" applyFont="1" applyFill="1" applyBorder="1" applyAlignment="1">
      <alignment horizontal="center" wrapText="1"/>
    </xf>
    <xf numFmtId="10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0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wrapText="1"/>
    </xf>
    <xf numFmtId="1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wrapText="1"/>
    </xf>
    <xf numFmtId="0" fontId="2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101</xdr:row>
      <xdr:rowOff>0</xdr:rowOff>
    </xdr:from>
    <xdr:to>
      <xdr:col>1</xdr:col>
      <xdr:colOff>9525</xdr:colOff>
      <xdr:row>101</xdr:row>
      <xdr:rowOff>9525</xdr:rowOff>
    </xdr:to>
    <xdr:pic>
      <xdr:nvPicPr>
        <xdr:cNvPr id="2" name="Picture 1" descr="RANDOM=20964372966147">
          <a:extLst>
            <a:ext uri="{FF2B5EF4-FFF2-40B4-BE49-F238E27FC236}">
              <a16:creationId xmlns:a16="http://schemas.microsoft.com/office/drawing/2014/main" id="{A371AE81-3827-4CA0-AFEB-73C03EFC6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3" name="Picture 2" descr="RANDOM=18987529387074">
          <a:extLst>
            <a:ext uri="{FF2B5EF4-FFF2-40B4-BE49-F238E27FC236}">
              <a16:creationId xmlns:a16="http://schemas.microsoft.com/office/drawing/2014/main" id="{F3E2542D-ADDD-4799-A116-F1D5F784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4" name="Picture 3" descr="RANDOM=18987529387074">
          <a:extLst>
            <a:ext uri="{FF2B5EF4-FFF2-40B4-BE49-F238E27FC236}">
              <a16:creationId xmlns:a16="http://schemas.microsoft.com/office/drawing/2014/main" id="{5E3EEE5E-9BBE-4E00-9185-850FD4B34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9525</xdr:colOff>
      <xdr:row>101</xdr:row>
      <xdr:rowOff>9525</xdr:rowOff>
    </xdr:to>
    <xdr:pic>
      <xdr:nvPicPr>
        <xdr:cNvPr id="5" name="Picture 4" descr="RANDOM=18987529387074">
          <a:extLst>
            <a:ext uri="{FF2B5EF4-FFF2-40B4-BE49-F238E27FC236}">
              <a16:creationId xmlns:a16="http://schemas.microsoft.com/office/drawing/2014/main" id="{68B3426A-2AFF-4F3D-AF5F-6CB6F0E4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101</xdr:row>
      <xdr:rowOff>0</xdr:rowOff>
    </xdr:from>
    <xdr:to>
      <xdr:col>3</xdr:col>
      <xdr:colOff>9525</xdr:colOff>
      <xdr:row>101</xdr:row>
      <xdr:rowOff>9525</xdr:rowOff>
    </xdr:to>
    <xdr:pic>
      <xdr:nvPicPr>
        <xdr:cNvPr id="6" name="Picture 5" descr="RANDOM=65412807278083">
          <a:extLst>
            <a:ext uri="{FF2B5EF4-FFF2-40B4-BE49-F238E27FC236}">
              <a16:creationId xmlns:a16="http://schemas.microsoft.com/office/drawing/2014/main" id="{6D6C3C24-BE17-4AAE-B13B-0EBB647E1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9525</xdr:colOff>
      <xdr:row>101</xdr:row>
      <xdr:rowOff>9525</xdr:rowOff>
    </xdr:to>
    <xdr:pic>
      <xdr:nvPicPr>
        <xdr:cNvPr id="7" name="Picture 6" descr="RANDOM=95186463493326">
          <a:extLst>
            <a:ext uri="{FF2B5EF4-FFF2-40B4-BE49-F238E27FC236}">
              <a16:creationId xmlns:a16="http://schemas.microsoft.com/office/drawing/2014/main" id="{00D3B6BC-EAE4-4586-A427-BC2387067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101</xdr:row>
      <xdr:rowOff>0</xdr:rowOff>
    </xdr:from>
    <xdr:to>
      <xdr:col>7</xdr:col>
      <xdr:colOff>9525</xdr:colOff>
      <xdr:row>101</xdr:row>
      <xdr:rowOff>9525</xdr:rowOff>
    </xdr:to>
    <xdr:pic>
      <xdr:nvPicPr>
        <xdr:cNvPr id="8" name="Picture 7" descr="RANDOM=95186463493326">
          <a:extLst>
            <a:ext uri="{FF2B5EF4-FFF2-40B4-BE49-F238E27FC236}">
              <a16:creationId xmlns:a16="http://schemas.microsoft.com/office/drawing/2014/main" id="{255B8048-F36D-485A-9772-7E2F9C119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101</xdr:row>
      <xdr:rowOff>0</xdr:rowOff>
    </xdr:from>
    <xdr:to>
      <xdr:col>8</xdr:col>
      <xdr:colOff>9525</xdr:colOff>
      <xdr:row>101</xdr:row>
      <xdr:rowOff>9525</xdr:rowOff>
    </xdr:to>
    <xdr:pic>
      <xdr:nvPicPr>
        <xdr:cNvPr id="9" name="Picture 8" descr="RANDOM=25228368611577">
          <a:extLst>
            <a:ext uri="{FF2B5EF4-FFF2-40B4-BE49-F238E27FC236}">
              <a16:creationId xmlns:a16="http://schemas.microsoft.com/office/drawing/2014/main" id="{742AADD7-8C61-46E2-A6E6-DB1FE252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101</xdr:row>
      <xdr:rowOff>0</xdr:rowOff>
    </xdr:from>
    <xdr:to>
      <xdr:col>10</xdr:col>
      <xdr:colOff>9525</xdr:colOff>
      <xdr:row>101</xdr:row>
      <xdr:rowOff>9525</xdr:rowOff>
    </xdr:to>
    <xdr:pic>
      <xdr:nvPicPr>
        <xdr:cNvPr id="10" name="Picture 9" descr="RANDOM=50913204144985">
          <a:extLst>
            <a:ext uri="{FF2B5EF4-FFF2-40B4-BE49-F238E27FC236}">
              <a16:creationId xmlns:a16="http://schemas.microsoft.com/office/drawing/2014/main" id="{B21124CB-5B58-40B0-AA0B-C89E720E5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101</xdr:row>
      <xdr:rowOff>0</xdr:rowOff>
    </xdr:from>
    <xdr:to>
      <xdr:col>11</xdr:col>
      <xdr:colOff>9525</xdr:colOff>
      <xdr:row>101</xdr:row>
      <xdr:rowOff>9525</xdr:rowOff>
    </xdr:to>
    <xdr:pic>
      <xdr:nvPicPr>
        <xdr:cNvPr id="11" name="Picture 10" descr="RANDOM=74021839878798">
          <a:extLst>
            <a:ext uri="{FF2B5EF4-FFF2-40B4-BE49-F238E27FC236}">
              <a16:creationId xmlns:a16="http://schemas.microsoft.com/office/drawing/2014/main" id="{895D3115-6C69-4EEF-8DA7-B60C3E12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101</xdr:row>
      <xdr:rowOff>0</xdr:rowOff>
    </xdr:from>
    <xdr:to>
      <xdr:col>12</xdr:col>
      <xdr:colOff>9525</xdr:colOff>
      <xdr:row>101</xdr:row>
      <xdr:rowOff>9525</xdr:rowOff>
    </xdr:to>
    <xdr:pic>
      <xdr:nvPicPr>
        <xdr:cNvPr id="12" name="Picture 11" descr="RANDOM=15947628020903">
          <a:extLst>
            <a:ext uri="{FF2B5EF4-FFF2-40B4-BE49-F238E27FC236}">
              <a16:creationId xmlns:a16="http://schemas.microsoft.com/office/drawing/2014/main" id="{39E7C149-2FA5-4524-B38B-0532A2AE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101</xdr:row>
      <xdr:rowOff>0</xdr:rowOff>
    </xdr:from>
    <xdr:to>
      <xdr:col>13</xdr:col>
      <xdr:colOff>9525</xdr:colOff>
      <xdr:row>101</xdr:row>
      <xdr:rowOff>9525</xdr:rowOff>
    </xdr:to>
    <xdr:pic>
      <xdr:nvPicPr>
        <xdr:cNvPr id="13" name="Picture 12" descr="RANDOM=77230708908715">
          <a:extLst>
            <a:ext uri="{FF2B5EF4-FFF2-40B4-BE49-F238E27FC236}">
              <a16:creationId xmlns:a16="http://schemas.microsoft.com/office/drawing/2014/main" id="{8F6D4891-D0C5-48E0-A841-E0653EF9A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132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101</xdr:row>
      <xdr:rowOff>0</xdr:rowOff>
    </xdr:from>
    <xdr:to>
      <xdr:col>14</xdr:col>
      <xdr:colOff>9525</xdr:colOff>
      <xdr:row>101</xdr:row>
      <xdr:rowOff>9525</xdr:rowOff>
    </xdr:to>
    <xdr:pic>
      <xdr:nvPicPr>
        <xdr:cNvPr id="14" name="Picture 13" descr="RANDOM=76826458867662">
          <a:extLst>
            <a:ext uri="{FF2B5EF4-FFF2-40B4-BE49-F238E27FC236}">
              <a16:creationId xmlns:a16="http://schemas.microsoft.com/office/drawing/2014/main" id="{79C92588-F9DC-484F-B816-AB0B776D1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3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0</xdr:colOff>
      <xdr:row>101</xdr:row>
      <xdr:rowOff>0</xdr:rowOff>
    </xdr:from>
    <xdr:to>
      <xdr:col>15</xdr:col>
      <xdr:colOff>9525</xdr:colOff>
      <xdr:row>101</xdr:row>
      <xdr:rowOff>9525</xdr:rowOff>
    </xdr:to>
    <xdr:pic>
      <xdr:nvPicPr>
        <xdr:cNvPr id="15" name="Picture 14" descr="RANDOM=1680261675399">
          <a:extLst>
            <a:ext uri="{FF2B5EF4-FFF2-40B4-BE49-F238E27FC236}">
              <a16:creationId xmlns:a16="http://schemas.microsoft.com/office/drawing/2014/main" id="{54FB3642-0BF7-4954-A88C-3AF680C46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3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0</xdr:colOff>
      <xdr:row>101</xdr:row>
      <xdr:rowOff>0</xdr:rowOff>
    </xdr:from>
    <xdr:to>
      <xdr:col>16</xdr:col>
      <xdr:colOff>9525</xdr:colOff>
      <xdr:row>101</xdr:row>
      <xdr:rowOff>9525</xdr:rowOff>
    </xdr:to>
    <xdr:pic>
      <xdr:nvPicPr>
        <xdr:cNvPr id="16" name="Picture 15" descr="RANDOM=51500166392246">
          <a:extLst>
            <a:ext uri="{FF2B5EF4-FFF2-40B4-BE49-F238E27FC236}">
              <a16:creationId xmlns:a16="http://schemas.microsoft.com/office/drawing/2014/main" id="{8B6937E7-DAC7-4ADE-86AB-6500496C6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0</xdr:colOff>
      <xdr:row>101</xdr:row>
      <xdr:rowOff>0</xdr:rowOff>
    </xdr:from>
    <xdr:to>
      <xdr:col>21</xdr:col>
      <xdr:colOff>9525</xdr:colOff>
      <xdr:row>101</xdr:row>
      <xdr:rowOff>9525</xdr:rowOff>
    </xdr:to>
    <xdr:pic>
      <xdr:nvPicPr>
        <xdr:cNvPr id="17" name="Picture 16" descr="RANDOM=51509588233826">
          <a:extLst>
            <a:ext uri="{FF2B5EF4-FFF2-40B4-BE49-F238E27FC236}">
              <a16:creationId xmlns:a16="http://schemas.microsoft.com/office/drawing/2014/main" id="{7B6EEB9C-6BAA-46CC-9760-F53ED55C5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1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101</xdr:row>
      <xdr:rowOff>0</xdr:rowOff>
    </xdr:from>
    <xdr:to>
      <xdr:col>22</xdr:col>
      <xdr:colOff>9525</xdr:colOff>
      <xdr:row>101</xdr:row>
      <xdr:rowOff>9525</xdr:rowOff>
    </xdr:to>
    <xdr:pic>
      <xdr:nvPicPr>
        <xdr:cNvPr id="18" name="Picture 17" descr="RANDOM=69843490236390">
          <a:extLst>
            <a:ext uri="{FF2B5EF4-FFF2-40B4-BE49-F238E27FC236}">
              <a16:creationId xmlns:a16="http://schemas.microsoft.com/office/drawing/2014/main" id="{FC4B9A33-8FE9-4D9F-9A97-BC07C0C63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306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30</xdr:col>
      <xdr:colOff>0</xdr:colOff>
      <xdr:row>101</xdr:row>
      <xdr:rowOff>0</xdr:rowOff>
    </xdr:from>
    <xdr:to>
      <xdr:col>30</xdr:col>
      <xdr:colOff>9525</xdr:colOff>
      <xdr:row>101</xdr:row>
      <xdr:rowOff>9525</xdr:rowOff>
    </xdr:to>
    <xdr:pic>
      <xdr:nvPicPr>
        <xdr:cNvPr id="19" name="Picture 18" descr="RANDOM=90498470740908">
          <a:extLst>
            <a:ext uri="{FF2B5EF4-FFF2-40B4-BE49-F238E27FC236}">
              <a16:creationId xmlns:a16="http://schemas.microsoft.com/office/drawing/2014/main" id="{7219401B-772E-4DE2-9000-C18A869E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707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31</xdr:col>
      <xdr:colOff>0</xdr:colOff>
      <xdr:row>101</xdr:row>
      <xdr:rowOff>0</xdr:rowOff>
    </xdr:from>
    <xdr:to>
      <xdr:col>31</xdr:col>
      <xdr:colOff>9525</xdr:colOff>
      <xdr:row>101</xdr:row>
      <xdr:rowOff>9525</xdr:rowOff>
    </xdr:to>
    <xdr:pic>
      <xdr:nvPicPr>
        <xdr:cNvPr id="20" name="Picture 19" descr="RANDOM=90498470740908">
          <a:extLst>
            <a:ext uri="{FF2B5EF4-FFF2-40B4-BE49-F238E27FC236}">
              <a16:creationId xmlns:a16="http://schemas.microsoft.com/office/drawing/2014/main" id="{007356FC-E38F-458C-922C-18DB8406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17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32</xdr:col>
      <xdr:colOff>0</xdr:colOff>
      <xdr:row>101</xdr:row>
      <xdr:rowOff>0</xdr:rowOff>
    </xdr:from>
    <xdr:to>
      <xdr:col>32</xdr:col>
      <xdr:colOff>9525</xdr:colOff>
      <xdr:row>101</xdr:row>
      <xdr:rowOff>9525</xdr:rowOff>
    </xdr:to>
    <xdr:pic>
      <xdr:nvPicPr>
        <xdr:cNvPr id="21" name="Picture 20" descr="RANDOM=99728647817905">
          <a:extLst>
            <a:ext uri="{FF2B5EF4-FFF2-40B4-BE49-F238E27FC236}">
              <a16:creationId xmlns:a16="http://schemas.microsoft.com/office/drawing/2014/main" id="{53E6D8F7-CDC6-4756-BD75-4AE03E6EA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9266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0</xdr:colOff>
      <xdr:row>101</xdr:row>
      <xdr:rowOff>0</xdr:rowOff>
    </xdr:from>
    <xdr:to>
      <xdr:col>34</xdr:col>
      <xdr:colOff>9525</xdr:colOff>
      <xdr:row>101</xdr:row>
      <xdr:rowOff>9525</xdr:rowOff>
    </xdr:to>
    <xdr:pic>
      <xdr:nvPicPr>
        <xdr:cNvPr id="22" name="Picture 21" descr="RANDOM=6794372987764">
          <a:extLst>
            <a:ext uri="{FF2B5EF4-FFF2-40B4-BE49-F238E27FC236}">
              <a16:creationId xmlns:a16="http://schemas.microsoft.com/office/drawing/2014/main" id="{42E302BF-4E20-453F-B649-A43BD3CB5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45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0</xdr:colOff>
      <xdr:row>101</xdr:row>
      <xdr:rowOff>0</xdr:rowOff>
    </xdr:from>
    <xdr:to>
      <xdr:col>38</xdr:col>
      <xdr:colOff>9525</xdr:colOff>
      <xdr:row>101</xdr:row>
      <xdr:rowOff>9525</xdr:rowOff>
    </xdr:to>
    <xdr:pic>
      <xdr:nvPicPr>
        <xdr:cNvPr id="23" name="Picture 22" descr="RANDOM=86334303116712">
          <a:extLst>
            <a:ext uri="{FF2B5EF4-FFF2-40B4-BE49-F238E27FC236}">
              <a16:creationId xmlns:a16="http://schemas.microsoft.com/office/drawing/2014/main" id="{E6DCCA3F-33BC-46FE-988E-16C98A26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42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39</xdr:col>
      <xdr:colOff>0</xdr:colOff>
      <xdr:row>101</xdr:row>
      <xdr:rowOff>0</xdr:rowOff>
    </xdr:from>
    <xdr:to>
      <xdr:col>39</xdr:col>
      <xdr:colOff>9525</xdr:colOff>
      <xdr:row>101</xdr:row>
      <xdr:rowOff>9525</xdr:rowOff>
    </xdr:to>
    <xdr:pic>
      <xdr:nvPicPr>
        <xdr:cNvPr id="24" name="Picture 23" descr="RANDOM=71301497091840">
          <a:extLst>
            <a:ext uri="{FF2B5EF4-FFF2-40B4-BE49-F238E27FC236}">
              <a16:creationId xmlns:a16="http://schemas.microsoft.com/office/drawing/2014/main" id="{E6C0DCF3-D4D9-442B-B683-559AF0E49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93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40</xdr:col>
      <xdr:colOff>0</xdr:colOff>
      <xdr:row>101</xdr:row>
      <xdr:rowOff>0</xdr:rowOff>
    </xdr:from>
    <xdr:to>
      <xdr:col>40</xdr:col>
      <xdr:colOff>9525</xdr:colOff>
      <xdr:row>101</xdr:row>
      <xdr:rowOff>9525</xdr:rowOff>
    </xdr:to>
    <xdr:pic>
      <xdr:nvPicPr>
        <xdr:cNvPr id="25" name="Picture 24" descr="RANDOM=71301497091840">
          <a:extLst>
            <a:ext uri="{FF2B5EF4-FFF2-40B4-BE49-F238E27FC236}">
              <a16:creationId xmlns:a16="http://schemas.microsoft.com/office/drawing/2014/main" id="{71B214BD-7CC6-4634-B7BD-05AA735F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034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0</xdr:colOff>
      <xdr:row>101</xdr:row>
      <xdr:rowOff>0</xdr:rowOff>
    </xdr:from>
    <xdr:to>
      <xdr:col>46</xdr:col>
      <xdr:colOff>9525</xdr:colOff>
      <xdr:row>101</xdr:row>
      <xdr:rowOff>9525</xdr:rowOff>
    </xdr:to>
    <xdr:pic>
      <xdr:nvPicPr>
        <xdr:cNvPr id="26" name="Picture 25" descr="RANDOM=31560582081297">
          <a:extLst>
            <a:ext uri="{FF2B5EF4-FFF2-40B4-BE49-F238E27FC236}">
              <a16:creationId xmlns:a16="http://schemas.microsoft.com/office/drawing/2014/main" id="{64217390-423F-485C-9F36-9865CA195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610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48</xdr:col>
      <xdr:colOff>0</xdr:colOff>
      <xdr:row>101</xdr:row>
      <xdr:rowOff>0</xdr:rowOff>
    </xdr:from>
    <xdr:to>
      <xdr:col>48</xdr:col>
      <xdr:colOff>9525</xdr:colOff>
      <xdr:row>101</xdr:row>
      <xdr:rowOff>9525</xdr:rowOff>
    </xdr:to>
    <xdr:pic>
      <xdr:nvPicPr>
        <xdr:cNvPr id="27" name="Picture 26" descr="RANDOM=79514894095101">
          <a:extLst>
            <a:ext uri="{FF2B5EF4-FFF2-40B4-BE49-F238E27FC236}">
              <a16:creationId xmlns:a16="http://schemas.microsoft.com/office/drawing/2014/main" id="{364C755D-3565-4A22-8390-2A4BD0BFB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802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49</xdr:col>
      <xdr:colOff>0</xdr:colOff>
      <xdr:row>101</xdr:row>
      <xdr:rowOff>0</xdr:rowOff>
    </xdr:from>
    <xdr:to>
      <xdr:col>49</xdr:col>
      <xdr:colOff>9525</xdr:colOff>
      <xdr:row>101</xdr:row>
      <xdr:rowOff>9525</xdr:rowOff>
    </xdr:to>
    <xdr:pic>
      <xdr:nvPicPr>
        <xdr:cNvPr id="28" name="Picture 27" descr="RANDOM=31069908562204">
          <a:extLst>
            <a:ext uri="{FF2B5EF4-FFF2-40B4-BE49-F238E27FC236}">
              <a16:creationId xmlns:a16="http://schemas.microsoft.com/office/drawing/2014/main" id="{7FE764F9-6BE4-4395-B870-0A8B23292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89875" y="185547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43</xdr:row>
      <xdr:rowOff>0</xdr:rowOff>
    </xdr:from>
    <xdr:ext cx="9525" cy="9525"/>
    <xdr:pic>
      <xdr:nvPicPr>
        <xdr:cNvPr id="29" name="Picture 1" descr="RANDOM=20964372966147">
          <a:extLst>
            <a:ext uri="{FF2B5EF4-FFF2-40B4-BE49-F238E27FC236}">
              <a16:creationId xmlns:a16="http://schemas.microsoft.com/office/drawing/2014/main" id="{005C06A6-790C-4E31-9FA1-36567997F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9525" cy="9525"/>
    <xdr:pic>
      <xdr:nvPicPr>
        <xdr:cNvPr id="30" name="Picture 2" descr="RANDOM=18987529387074">
          <a:extLst>
            <a:ext uri="{FF2B5EF4-FFF2-40B4-BE49-F238E27FC236}">
              <a16:creationId xmlns:a16="http://schemas.microsoft.com/office/drawing/2014/main" id="{2C1D90A8-C388-4E81-BB20-A149C0320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9525" cy="9525"/>
    <xdr:pic>
      <xdr:nvPicPr>
        <xdr:cNvPr id="31" name="Picture 3" descr="RANDOM=18987529387074">
          <a:extLst>
            <a:ext uri="{FF2B5EF4-FFF2-40B4-BE49-F238E27FC236}">
              <a16:creationId xmlns:a16="http://schemas.microsoft.com/office/drawing/2014/main" id="{C6C88FAB-9160-466A-AB90-7B5C6E88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43</xdr:row>
      <xdr:rowOff>0</xdr:rowOff>
    </xdr:from>
    <xdr:ext cx="9525" cy="9525"/>
    <xdr:pic>
      <xdr:nvPicPr>
        <xdr:cNvPr id="32" name="Picture 4" descr="RANDOM=18987529387074">
          <a:extLst>
            <a:ext uri="{FF2B5EF4-FFF2-40B4-BE49-F238E27FC236}">
              <a16:creationId xmlns:a16="http://schemas.microsoft.com/office/drawing/2014/main" id="{CB44EF01-E688-4D26-83CF-6BCFCAB27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43</xdr:row>
      <xdr:rowOff>0</xdr:rowOff>
    </xdr:from>
    <xdr:ext cx="9525" cy="9525"/>
    <xdr:pic>
      <xdr:nvPicPr>
        <xdr:cNvPr id="33" name="Picture 5" descr="RANDOM=65412807278083">
          <a:extLst>
            <a:ext uri="{FF2B5EF4-FFF2-40B4-BE49-F238E27FC236}">
              <a16:creationId xmlns:a16="http://schemas.microsoft.com/office/drawing/2014/main" id="{ACF82099-5D57-40A6-862C-25A1186FB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43</xdr:row>
      <xdr:rowOff>0</xdr:rowOff>
    </xdr:from>
    <xdr:ext cx="9525" cy="9525"/>
    <xdr:pic>
      <xdr:nvPicPr>
        <xdr:cNvPr id="34" name="Picture 6" descr="RANDOM=95186463493326">
          <a:extLst>
            <a:ext uri="{FF2B5EF4-FFF2-40B4-BE49-F238E27FC236}">
              <a16:creationId xmlns:a16="http://schemas.microsoft.com/office/drawing/2014/main" id="{B7EAD919-962C-4B87-88B7-FC4BC72A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43</xdr:row>
      <xdr:rowOff>0</xdr:rowOff>
    </xdr:from>
    <xdr:ext cx="9525" cy="9525"/>
    <xdr:pic>
      <xdr:nvPicPr>
        <xdr:cNvPr id="35" name="Picture 7" descr="RANDOM=95186463493326">
          <a:extLst>
            <a:ext uri="{FF2B5EF4-FFF2-40B4-BE49-F238E27FC236}">
              <a16:creationId xmlns:a16="http://schemas.microsoft.com/office/drawing/2014/main" id="{933CD2CD-9DEC-4E17-949B-DC77FEB9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43</xdr:row>
      <xdr:rowOff>0</xdr:rowOff>
    </xdr:from>
    <xdr:ext cx="9525" cy="9525"/>
    <xdr:pic>
      <xdr:nvPicPr>
        <xdr:cNvPr id="36" name="Picture 8" descr="RANDOM=25228368611577">
          <a:extLst>
            <a:ext uri="{FF2B5EF4-FFF2-40B4-BE49-F238E27FC236}">
              <a16:creationId xmlns:a16="http://schemas.microsoft.com/office/drawing/2014/main" id="{AC0F07B1-E6E4-4B91-A032-B795CA3B5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8191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4AE8AC4C-129D-443D-B0D0-20FCE821A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9D637FAF-AB46-4BE0-A5E0-2BF89AEA9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72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84D371AD-9E7D-44E5-A864-98F84683F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13525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9525</xdr:colOff>
      <xdr:row>1</xdr:row>
      <xdr:rowOff>9525</xdr:rowOff>
    </xdr:to>
    <xdr:pic>
      <xdr:nvPicPr>
        <xdr:cNvPr id="2" name="Picture 2" descr="RANDOM=34746840560981">
          <a:extLst>
            <a:ext uri="{FF2B5EF4-FFF2-40B4-BE49-F238E27FC236}">
              <a16:creationId xmlns:a16="http://schemas.microsoft.com/office/drawing/2014/main" id="{84E7FFB5-8CEA-4B97-977F-6CEDF49ED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4</xdr:col>
      <xdr:colOff>9525</xdr:colOff>
      <xdr:row>1</xdr:row>
      <xdr:rowOff>9525</xdr:rowOff>
    </xdr:to>
    <xdr:pic>
      <xdr:nvPicPr>
        <xdr:cNvPr id="3" name="Picture 3" descr="RANDOM=77150512357800">
          <a:extLst>
            <a:ext uri="{FF2B5EF4-FFF2-40B4-BE49-F238E27FC236}">
              <a16:creationId xmlns:a16="http://schemas.microsoft.com/office/drawing/2014/main" id="{0EC88874-1FED-4380-9773-8421CD79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9</xdr:col>
      <xdr:colOff>9525</xdr:colOff>
      <xdr:row>1</xdr:row>
      <xdr:rowOff>9525</xdr:rowOff>
    </xdr:to>
    <xdr:pic>
      <xdr:nvPicPr>
        <xdr:cNvPr id="4" name="Picture 4" descr="RANDOM=62678981035894">
          <a:extLst>
            <a:ext uri="{FF2B5EF4-FFF2-40B4-BE49-F238E27FC236}">
              <a16:creationId xmlns:a16="http://schemas.microsoft.com/office/drawing/2014/main" id="{E3D5AAA2-3F04-475A-A07E-C2B6F893F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9525</xdr:colOff>
      <xdr:row>1</xdr:row>
      <xdr:rowOff>9525</xdr:rowOff>
    </xdr:to>
    <xdr:pic>
      <xdr:nvPicPr>
        <xdr:cNvPr id="5" name="Picture 5" descr="RANDOM=19252990965066">
          <a:extLst>
            <a:ext uri="{FF2B5EF4-FFF2-40B4-BE49-F238E27FC236}">
              <a16:creationId xmlns:a16="http://schemas.microsoft.com/office/drawing/2014/main" id="{9513C933-F04E-4BB9-AEEB-EECD0280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2</xdr:row>
      <xdr:rowOff>0</xdr:rowOff>
    </xdr:from>
    <xdr:ext cx="9525" cy="9525"/>
    <xdr:pic>
      <xdr:nvPicPr>
        <xdr:cNvPr id="6" name="Picture 1" descr="RANDOM=20964372966147">
          <a:extLst>
            <a:ext uri="{FF2B5EF4-FFF2-40B4-BE49-F238E27FC236}">
              <a16:creationId xmlns:a16="http://schemas.microsoft.com/office/drawing/2014/main" id="{E1F72AD2-D51F-4ADC-B9E6-D23DFF7DF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7" name="Picture 2" descr="RANDOM=18987529387074">
          <a:extLst>
            <a:ext uri="{FF2B5EF4-FFF2-40B4-BE49-F238E27FC236}">
              <a16:creationId xmlns:a16="http://schemas.microsoft.com/office/drawing/2014/main" id="{DD193A9E-68B7-4670-9B7B-9510DE1F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8" name="Picture 3" descr="RANDOM=18987529387074">
          <a:extLst>
            <a:ext uri="{FF2B5EF4-FFF2-40B4-BE49-F238E27FC236}">
              <a16:creationId xmlns:a16="http://schemas.microsoft.com/office/drawing/2014/main" id="{ACC56BF2-39BA-4403-9862-8AC75B3EC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</xdr:row>
      <xdr:rowOff>0</xdr:rowOff>
    </xdr:from>
    <xdr:ext cx="9525" cy="9525"/>
    <xdr:pic>
      <xdr:nvPicPr>
        <xdr:cNvPr id="9" name="Picture 4" descr="RANDOM=18987529387074">
          <a:extLst>
            <a:ext uri="{FF2B5EF4-FFF2-40B4-BE49-F238E27FC236}">
              <a16:creationId xmlns:a16="http://schemas.microsoft.com/office/drawing/2014/main" id="{6F9195B7-BF8E-43EA-B185-79D5E6F7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</xdr:row>
      <xdr:rowOff>0</xdr:rowOff>
    </xdr:from>
    <xdr:ext cx="9525" cy="9525"/>
    <xdr:pic>
      <xdr:nvPicPr>
        <xdr:cNvPr id="10" name="Picture 5" descr="RANDOM=65412807278083">
          <a:extLst>
            <a:ext uri="{FF2B5EF4-FFF2-40B4-BE49-F238E27FC236}">
              <a16:creationId xmlns:a16="http://schemas.microsoft.com/office/drawing/2014/main" id="{DD6B4719-443A-49B0-9122-05361FE2C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</xdr:row>
      <xdr:rowOff>0</xdr:rowOff>
    </xdr:from>
    <xdr:ext cx="9525" cy="9525"/>
    <xdr:pic>
      <xdr:nvPicPr>
        <xdr:cNvPr id="11" name="Picture 6" descr="RANDOM=95186463493326">
          <a:extLst>
            <a:ext uri="{FF2B5EF4-FFF2-40B4-BE49-F238E27FC236}">
              <a16:creationId xmlns:a16="http://schemas.microsoft.com/office/drawing/2014/main" id="{1F7F1A60-6EAD-49B2-BF36-4369BC2C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</xdr:row>
      <xdr:rowOff>0</xdr:rowOff>
    </xdr:from>
    <xdr:ext cx="9525" cy="9525"/>
    <xdr:pic>
      <xdr:nvPicPr>
        <xdr:cNvPr id="12" name="Picture 7" descr="RANDOM=95186463493326">
          <a:extLst>
            <a:ext uri="{FF2B5EF4-FFF2-40B4-BE49-F238E27FC236}">
              <a16:creationId xmlns:a16="http://schemas.microsoft.com/office/drawing/2014/main" id="{D677865B-E05A-439D-9667-FF2FA35A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</xdr:row>
      <xdr:rowOff>0</xdr:rowOff>
    </xdr:from>
    <xdr:ext cx="9525" cy="9525"/>
    <xdr:pic>
      <xdr:nvPicPr>
        <xdr:cNvPr id="13" name="Picture 8" descr="RANDOM=25228368611577">
          <a:extLst>
            <a:ext uri="{FF2B5EF4-FFF2-40B4-BE49-F238E27FC236}">
              <a16:creationId xmlns:a16="http://schemas.microsoft.com/office/drawing/2014/main" id="{E95C59E9-7041-49EA-B7B9-5C0743939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81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1</xdr:row>
      <xdr:rowOff>0</xdr:rowOff>
    </xdr:from>
    <xdr:ext cx="9525" cy="9525"/>
    <xdr:pic>
      <xdr:nvPicPr>
        <xdr:cNvPr id="14" name="Picture 1" descr="RANDOM=20964372966147">
          <a:extLst>
            <a:ext uri="{FF2B5EF4-FFF2-40B4-BE49-F238E27FC236}">
              <a16:creationId xmlns:a16="http://schemas.microsoft.com/office/drawing/2014/main" id="{D6384501-9D00-4ADE-97F3-65E3BD10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5" name="Picture 2" descr="RANDOM=18987529387074">
          <a:extLst>
            <a:ext uri="{FF2B5EF4-FFF2-40B4-BE49-F238E27FC236}">
              <a16:creationId xmlns:a16="http://schemas.microsoft.com/office/drawing/2014/main" id="{3B34D6F4-4339-4E3F-89CF-B6C4DCB5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6" name="Picture 3" descr="RANDOM=18987529387074">
          <a:extLst>
            <a:ext uri="{FF2B5EF4-FFF2-40B4-BE49-F238E27FC236}">
              <a16:creationId xmlns:a16="http://schemas.microsoft.com/office/drawing/2014/main" id="{B2A9B112-2312-4AEF-AB0F-811BFE9E6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1</xdr:row>
      <xdr:rowOff>0</xdr:rowOff>
    </xdr:from>
    <xdr:ext cx="9525" cy="9525"/>
    <xdr:pic>
      <xdr:nvPicPr>
        <xdr:cNvPr id="17" name="Picture 4" descr="RANDOM=18987529387074">
          <a:extLst>
            <a:ext uri="{FF2B5EF4-FFF2-40B4-BE49-F238E27FC236}">
              <a16:creationId xmlns:a16="http://schemas.microsoft.com/office/drawing/2014/main" id="{7A8E30CA-AB0D-4D06-B2DB-53ED016AD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18" name="Picture 5" descr="RANDOM=65412807278083">
          <a:extLst>
            <a:ext uri="{FF2B5EF4-FFF2-40B4-BE49-F238E27FC236}">
              <a16:creationId xmlns:a16="http://schemas.microsoft.com/office/drawing/2014/main" id="{CC338E36-74CB-4672-A531-D92DE699C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19" name="Picture 6" descr="RANDOM=95186463493326">
          <a:extLst>
            <a:ext uri="{FF2B5EF4-FFF2-40B4-BE49-F238E27FC236}">
              <a16:creationId xmlns:a16="http://schemas.microsoft.com/office/drawing/2014/main" id="{A4F50460-B5D5-42F9-9928-849B51D60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20" name="Picture 7" descr="RANDOM=95186463493326">
          <a:extLst>
            <a:ext uri="{FF2B5EF4-FFF2-40B4-BE49-F238E27FC236}">
              <a16:creationId xmlns:a16="http://schemas.microsoft.com/office/drawing/2014/main" id="{31D975EE-1F1D-4662-9A4C-09100ADC1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21" name="Picture 8" descr="RANDOM=25228368611577">
          <a:extLst>
            <a:ext uri="{FF2B5EF4-FFF2-40B4-BE49-F238E27FC236}">
              <a16:creationId xmlns:a16="http://schemas.microsoft.com/office/drawing/2014/main" id="{927AA338-74F4-4F10-A65C-8C4343EE7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2" name="Picture 5" descr="RANDOM=19252990965066">
          <a:extLst>
            <a:ext uri="{FF2B5EF4-FFF2-40B4-BE49-F238E27FC236}">
              <a16:creationId xmlns:a16="http://schemas.microsoft.com/office/drawing/2014/main" id="{955EFD2F-AFB7-41BD-86CC-1D8FBD89E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3" name="Picture 5" descr="RANDOM=19252990965066">
          <a:extLst>
            <a:ext uri="{FF2B5EF4-FFF2-40B4-BE49-F238E27FC236}">
              <a16:creationId xmlns:a16="http://schemas.microsoft.com/office/drawing/2014/main" id="{2E11D232-6602-4A75-B737-EE138420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4" name="Picture 5" descr="RANDOM=19252990965066">
          <a:extLst>
            <a:ext uri="{FF2B5EF4-FFF2-40B4-BE49-F238E27FC236}">
              <a16:creationId xmlns:a16="http://schemas.microsoft.com/office/drawing/2014/main" id="{2EC0ECDC-8030-49E2-8972-C456EEDD6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5" name="Picture 5" descr="RANDOM=19252990965066">
          <a:extLst>
            <a:ext uri="{FF2B5EF4-FFF2-40B4-BE49-F238E27FC236}">
              <a16:creationId xmlns:a16="http://schemas.microsoft.com/office/drawing/2014/main" id="{15BB9A76-DC1B-428E-9797-6676BEE5A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6" name="Picture 5" descr="RANDOM=19252990965066">
          <a:extLst>
            <a:ext uri="{FF2B5EF4-FFF2-40B4-BE49-F238E27FC236}">
              <a16:creationId xmlns:a16="http://schemas.microsoft.com/office/drawing/2014/main" id="{00309A2B-ED0A-4BFA-81A0-87A685092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27" name="Picture 5" descr="RANDOM=19252990965066">
          <a:extLst>
            <a:ext uri="{FF2B5EF4-FFF2-40B4-BE49-F238E27FC236}">
              <a16:creationId xmlns:a16="http://schemas.microsoft.com/office/drawing/2014/main" id="{9927E923-5C97-4E2E-AAF3-C0244B45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8" name="Picture 2" descr="RANDOM=18987529387074">
          <a:extLst>
            <a:ext uri="{FF2B5EF4-FFF2-40B4-BE49-F238E27FC236}">
              <a16:creationId xmlns:a16="http://schemas.microsoft.com/office/drawing/2014/main" id="{B5036AAE-3913-42E2-916F-98A980238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29" name="Picture 3" descr="RANDOM=18987529387074">
          <a:extLst>
            <a:ext uri="{FF2B5EF4-FFF2-40B4-BE49-F238E27FC236}">
              <a16:creationId xmlns:a16="http://schemas.microsoft.com/office/drawing/2014/main" id="{1C2AB2C9-BF29-4D55-9F42-CC6DED997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30" name="Picture 4" descr="RANDOM=18987529387074">
          <a:extLst>
            <a:ext uri="{FF2B5EF4-FFF2-40B4-BE49-F238E27FC236}">
              <a16:creationId xmlns:a16="http://schemas.microsoft.com/office/drawing/2014/main" id="{0FCCEC3E-548A-4220-826A-27BCF7D7B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1" name="Picture 2" descr="RANDOM=18987529387074">
          <a:extLst>
            <a:ext uri="{FF2B5EF4-FFF2-40B4-BE49-F238E27FC236}">
              <a16:creationId xmlns:a16="http://schemas.microsoft.com/office/drawing/2014/main" id="{06E098B3-FEDE-4C32-A0D6-2DE77B450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2" name="Picture 3" descr="RANDOM=18987529387074">
          <a:extLst>
            <a:ext uri="{FF2B5EF4-FFF2-40B4-BE49-F238E27FC236}">
              <a16:creationId xmlns:a16="http://schemas.microsoft.com/office/drawing/2014/main" id="{1B4B0A50-90BA-4BEF-A2A7-98F57F223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33" name="Picture 4" descr="RANDOM=18987529387074">
          <a:extLst>
            <a:ext uri="{FF2B5EF4-FFF2-40B4-BE49-F238E27FC236}">
              <a16:creationId xmlns:a16="http://schemas.microsoft.com/office/drawing/2014/main" id="{7BF535F0-7FB5-427B-9B74-3A0921EF3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4" name="Picture 2" descr="RANDOM=18987529387074">
          <a:extLst>
            <a:ext uri="{FF2B5EF4-FFF2-40B4-BE49-F238E27FC236}">
              <a16:creationId xmlns:a16="http://schemas.microsoft.com/office/drawing/2014/main" id="{A4469081-350F-4367-A175-9E7C5A8E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5" name="Picture 3" descr="RANDOM=18987529387074">
          <a:extLst>
            <a:ext uri="{FF2B5EF4-FFF2-40B4-BE49-F238E27FC236}">
              <a16:creationId xmlns:a16="http://schemas.microsoft.com/office/drawing/2014/main" id="{2AE2E797-6A3C-4E64-9F6D-17D1D6657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36" name="Picture 4" descr="RANDOM=18987529387074">
          <a:extLst>
            <a:ext uri="{FF2B5EF4-FFF2-40B4-BE49-F238E27FC236}">
              <a16:creationId xmlns:a16="http://schemas.microsoft.com/office/drawing/2014/main" id="{937EFD50-2E0B-4EC8-A3A0-80C398172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7" name="Picture 2" descr="RANDOM=18987529387074">
          <a:extLst>
            <a:ext uri="{FF2B5EF4-FFF2-40B4-BE49-F238E27FC236}">
              <a16:creationId xmlns:a16="http://schemas.microsoft.com/office/drawing/2014/main" id="{84981E61-7BE1-44B9-B8D5-A670040C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8" name="Picture 3" descr="RANDOM=18987529387074">
          <a:extLst>
            <a:ext uri="{FF2B5EF4-FFF2-40B4-BE49-F238E27FC236}">
              <a16:creationId xmlns:a16="http://schemas.microsoft.com/office/drawing/2014/main" id="{3D9D4800-A098-441D-A47E-B09A9938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39" name="Picture 4" descr="RANDOM=18987529387074">
          <a:extLst>
            <a:ext uri="{FF2B5EF4-FFF2-40B4-BE49-F238E27FC236}">
              <a16:creationId xmlns:a16="http://schemas.microsoft.com/office/drawing/2014/main" id="{14429602-A2DF-4E27-865D-75B52D24C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0" name="Picture 6" descr="RANDOM=95186463493326">
          <a:extLst>
            <a:ext uri="{FF2B5EF4-FFF2-40B4-BE49-F238E27FC236}">
              <a16:creationId xmlns:a16="http://schemas.microsoft.com/office/drawing/2014/main" id="{0022EF0E-B5AA-4E76-BCE5-DA379E827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1" name="Picture 2" descr="RANDOM=18987529387074">
          <a:extLst>
            <a:ext uri="{FF2B5EF4-FFF2-40B4-BE49-F238E27FC236}">
              <a16:creationId xmlns:a16="http://schemas.microsoft.com/office/drawing/2014/main" id="{D15EFC78-3067-4B1E-A6F3-7C160C1BB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2" name="Picture 3" descr="RANDOM=18987529387074">
          <a:extLst>
            <a:ext uri="{FF2B5EF4-FFF2-40B4-BE49-F238E27FC236}">
              <a16:creationId xmlns:a16="http://schemas.microsoft.com/office/drawing/2014/main" id="{296B166E-08EE-4785-9753-C1F5EF6E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43" name="Picture 4" descr="RANDOM=18987529387074">
          <a:extLst>
            <a:ext uri="{FF2B5EF4-FFF2-40B4-BE49-F238E27FC236}">
              <a16:creationId xmlns:a16="http://schemas.microsoft.com/office/drawing/2014/main" id="{6794525C-C78C-47E6-9790-869D9FFE1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44" name="Picture 8" descr="RANDOM=25228368611577">
          <a:extLst>
            <a:ext uri="{FF2B5EF4-FFF2-40B4-BE49-F238E27FC236}">
              <a16:creationId xmlns:a16="http://schemas.microsoft.com/office/drawing/2014/main" id="{CA84385C-9E66-40FD-A533-D14EC695E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5" name="Picture 5" descr="RANDOM=19252990965066">
          <a:extLst>
            <a:ext uri="{FF2B5EF4-FFF2-40B4-BE49-F238E27FC236}">
              <a16:creationId xmlns:a16="http://schemas.microsoft.com/office/drawing/2014/main" id="{484CF182-1236-4F12-B1AA-0E3F0C037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6" name="Picture 5" descr="RANDOM=19252990965066">
          <a:extLst>
            <a:ext uri="{FF2B5EF4-FFF2-40B4-BE49-F238E27FC236}">
              <a16:creationId xmlns:a16="http://schemas.microsoft.com/office/drawing/2014/main" id="{C0197FBE-C6D6-4035-91FE-9EDBDD74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7" name="Picture 5" descr="RANDOM=19252990965066">
          <a:extLst>
            <a:ext uri="{FF2B5EF4-FFF2-40B4-BE49-F238E27FC236}">
              <a16:creationId xmlns:a16="http://schemas.microsoft.com/office/drawing/2014/main" id="{C7F85D31-F41B-4624-8D7C-E7E8AE243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8" name="Picture 5" descr="RANDOM=19252990965066">
          <a:extLst>
            <a:ext uri="{FF2B5EF4-FFF2-40B4-BE49-F238E27FC236}">
              <a16:creationId xmlns:a16="http://schemas.microsoft.com/office/drawing/2014/main" id="{481727E3-081E-49C6-8699-F8082DA3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49" name="Picture 5" descr="RANDOM=19252990965066">
          <a:extLst>
            <a:ext uri="{FF2B5EF4-FFF2-40B4-BE49-F238E27FC236}">
              <a16:creationId xmlns:a16="http://schemas.microsoft.com/office/drawing/2014/main" id="{D139C319-D3A3-4E1D-A27D-D10A81C4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1</xdr:row>
      <xdr:rowOff>0</xdr:rowOff>
    </xdr:from>
    <xdr:ext cx="9525" cy="9525"/>
    <xdr:pic>
      <xdr:nvPicPr>
        <xdr:cNvPr id="50" name="Picture 5" descr="RANDOM=19252990965066">
          <a:extLst>
            <a:ext uri="{FF2B5EF4-FFF2-40B4-BE49-F238E27FC236}">
              <a16:creationId xmlns:a16="http://schemas.microsoft.com/office/drawing/2014/main" id="{B5FA7704-B1C1-4013-A390-A5CD519C8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1" name="Picture 2" descr="RANDOM=18987529387074">
          <a:extLst>
            <a:ext uri="{FF2B5EF4-FFF2-40B4-BE49-F238E27FC236}">
              <a16:creationId xmlns:a16="http://schemas.microsoft.com/office/drawing/2014/main" id="{E656A051-439B-4F78-87E0-C62C85BE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2" name="Picture 3" descr="RANDOM=18987529387074">
          <a:extLst>
            <a:ext uri="{FF2B5EF4-FFF2-40B4-BE49-F238E27FC236}">
              <a16:creationId xmlns:a16="http://schemas.microsoft.com/office/drawing/2014/main" id="{780AFD5D-768E-4871-8B87-3F3604FD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1</xdr:row>
      <xdr:rowOff>0</xdr:rowOff>
    </xdr:from>
    <xdr:ext cx="9525" cy="9525"/>
    <xdr:pic>
      <xdr:nvPicPr>
        <xdr:cNvPr id="53" name="Picture 4" descr="RANDOM=18987529387074">
          <a:extLst>
            <a:ext uri="{FF2B5EF4-FFF2-40B4-BE49-F238E27FC236}">
              <a16:creationId xmlns:a16="http://schemas.microsoft.com/office/drawing/2014/main" id="{A77C382C-80B7-48C4-B221-56F5788A0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4" name="Picture 2" descr="RANDOM=18987529387074">
          <a:extLst>
            <a:ext uri="{FF2B5EF4-FFF2-40B4-BE49-F238E27FC236}">
              <a16:creationId xmlns:a16="http://schemas.microsoft.com/office/drawing/2014/main" id="{0881CC68-38C3-4EA1-AA6F-BAEF6580A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5" name="Picture 3" descr="RANDOM=18987529387074">
          <a:extLst>
            <a:ext uri="{FF2B5EF4-FFF2-40B4-BE49-F238E27FC236}">
              <a16:creationId xmlns:a16="http://schemas.microsoft.com/office/drawing/2014/main" id="{DAF963F3-2CD5-41B9-871E-70A48563C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1</xdr:row>
      <xdr:rowOff>0</xdr:rowOff>
    </xdr:from>
    <xdr:ext cx="9525" cy="9525"/>
    <xdr:pic>
      <xdr:nvPicPr>
        <xdr:cNvPr id="56" name="Picture 4" descr="RANDOM=18987529387074">
          <a:extLst>
            <a:ext uri="{FF2B5EF4-FFF2-40B4-BE49-F238E27FC236}">
              <a16:creationId xmlns:a16="http://schemas.microsoft.com/office/drawing/2014/main" id="{73933E69-B391-4D25-86CF-EF33E2AC7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7" name="Picture 2" descr="RANDOM=18987529387074">
          <a:extLst>
            <a:ext uri="{FF2B5EF4-FFF2-40B4-BE49-F238E27FC236}">
              <a16:creationId xmlns:a16="http://schemas.microsoft.com/office/drawing/2014/main" id="{A490E939-860A-454B-BC4D-93B5CBC0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8" name="Picture 3" descr="RANDOM=18987529387074">
          <a:extLst>
            <a:ext uri="{FF2B5EF4-FFF2-40B4-BE49-F238E27FC236}">
              <a16:creationId xmlns:a16="http://schemas.microsoft.com/office/drawing/2014/main" id="{90202344-4D5A-4A6F-8DF3-0ACAAFC0D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1</xdr:row>
      <xdr:rowOff>0</xdr:rowOff>
    </xdr:from>
    <xdr:ext cx="9525" cy="9525"/>
    <xdr:pic>
      <xdr:nvPicPr>
        <xdr:cNvPr id="59" name="Picture 4" descr="RANDOM=18987529387074">
          <a:extLst>
            <a:ext uri="{FF2B5EF4-FFF2-40B4-BE49-F238E27FC236}">
              <a16:creationId xmlns:a16="http://schemas.microsoft.com/office/drawing/2014/main" id="{7162DBCB-EE43-4EC3-80C1-9911C879D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0" name="Picture 2" descr="RANDOM=18987529387074">
          <a:extLst>
            <a:ext uri="{FF2B5EF4-FFF2-40B4-BE49-F238E27FC236}">
              <a16:creationId xmlns:a16="http://schemas.microsoft.com/office/drawing/2014/main" id="{940D2E9C-3579-4519-96F9-72A9B8DD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1" name="Picture 3" descr="RANDOM=18987529387074">
          <a:extLst>
            <a:ext uri="{FF2B5EF4-FFF2-40B4-BE49-F238E27FC236}">
              <a16:creationId xmlns:a16="http://schemas.microsoft.com/office/drawing/2014/main" id="{CC59C340-3D57-49D6-A203-3C5F8AF59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1</xdr:row>
      <xdr:rowOff>0</xdr:rowOff>
    </xdr:from>
    <xdr:ext cx="9525" cy="9525"/>
    <xdr:pic>
      <xdr:nvPicPr>
        <xdr:cNvPr id="62" name="Picture 4" descr="RANDOM=18987529387074">
          <a:extLst>
            <a:ext uri="{FF2B5EF4-FFF2-40B4-BE49-F238E27FC236}">
              <a16:creationId xmlns:a16="http://schemas.microsoft.com/office/drawing/2014/main" id="{7CF1D182-DF78-4BB9-B1BE-28701883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3" name="Picture 2" descr="RANDOM=18987529387074">
          <a:extLst>
            <a:ext uri="{FF2B5EF4-FFF2-40B4-BE49-F238E27FC236}">
              <a16:creationId xmlns:a16="http://schemas.microsoft.com/office/drawing/2014/main" id="{2C773E8D-6278-4870-801F-B932BA2CA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4" name="Picture 3" descr="RANDOM=18987529387074">
          <a:extLst>
            <a:ext uri="{FF2B5EF4-FFF2-40B4-BE49-F238E27FC236}">
              <a16:creationId xmlns:a16="http://schemas.microsoft.com/office/drawing/2014/main" id="{66316724-5D05-46A2-BCF2-7232CD493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1</xdr:row>
      <xdr:rowOff>0</xdr:rowOff>
    </xdr:from>
    <xdr:ext cx="9525" cy="9525"/>
    <xdr:pic>
      <xdr:nvPicPr>
        <xdr:cNvPr id="65" name="Picture 4" descr="RANDOM=18987529387074">
          <a:extLst>
            <a:ext uri="{FF2B5EF4-FFF2-40B4-BE49-F238E27FC236}">
              <a16:creationId xmlns:a16="http://schemas.microsoft.com/office/drawing/2014/main" id="{BD974021-E142-403F-B4F3-3F8DE4FCE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6" name="Picture 2" descr="RANDOM=18987529387074">
          <a:extLst>
            <a:ext uri="{FF2B5EF4-FFF2-40B4-BE49-F238E27FC236}">
              <a16:creationId xmlns:a16="http://schemas.microsoft.com/office/drawing/2014/main" id="{938CCF7F-841D-47C3-910B-97E0C7D56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7" name="Picture 3" descr="RANDOM=18987529387074">
          <a:extLst>
            <a:ext uri="{FF2B5EF4-FFF2-40B4-BE49-F238E27FC236}">
              <a16:creationId xmlns:a16="http://schemas.microsoft.com/office/drawing/2014/main" id="{F14169AB-5CED-405C-BE25-9CFAC418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9525" cy="9525"/>
    <xdr:pic>
      <xdr:nvPicPr>
        <xdr:cNvPr id="68" name="Picture 4" descr="RANDOM=18987529387074">
          <a:extLst>
            <a:ext uri="{FF2B5EF4-FFF2-40B4-BE49-F238E27FC236}">
              <a16:creationId xmlns:a16="http://schemas.microsoft.com/office/drawing/2014/main" id="{CC6647B5-F87E-4063-804C-81C40F6B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69" name="Picture 2" descr="RANDOM=18987529387074">
          <a:extLst>
            <a:ext uri="{FF2B5EF4-FFF2-40B4-BE49-F238E27FC236}">
              <a16:creationId xmlns:a16="http://schemas.microsoft.com/office/drawing/2014/main" id="{DD41E25E-2072-49A6-AECD-7E0582920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0" name="Picture 3" descr="RANDOM=18987529387074">
          <a:extLst>
            <a:ext uri="{FF2B5EF4-FFF2-40B4-BE49-F238E27FC236}">
              <a16:creationId xmlns:a16="http://schemas.microsoft.com/office/drawing/2014/main" id="{565367AD-D4D0-4FC0-8EA9-1A6CE6CD6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1</xdr:row>
      <xdr:rowOff>0</xdr:rowOff>
    </xdr:from>
    <xdr:ext cx="9525" cy="9525"/>
    <xdr:pic>
      <xdr:nvPicPr>
        <xdr:cNvPr id="71" name="Picture 4" descr="RANDOM=18987529387074">
          <a:extLst>
            <a:ext uri="{FF2B5EF4-FFF2-40B4-BE49-F238E27FC236}">
              <a16:creationId xmlns:a16="http://schemas.microsoft.com/office/drawing/2014/main" id="{227E5FEB-0010-4ACA-B62C-EFC1106AC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190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0</xdr:colOff>
      <xdr:row>23</xdr:row>
      <xdr:rowOff>0</xdr:rowOff>
    </xdr:from>
    <xdr:ext cx="9525" cy="9525"/>
    <xdr:pic>
      <xdr:nvPicPr>
        <xdr:cNvPr id="72" name="Picture 1" descr="RANDOM=20964372966147">
          <a:extLst>
            <a:ext uri="{FF2B5EF4-FFF2-40B4-BE49-F238E27FC236}">
              <a16:creationId xmlns:a16="http://schemas.microsoft.com/office/drawing/2014/main" id="{012520E3-B7C0-494C-B3CB-583AC5DBA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525" cy="9525"/>
    <xdr:pic>
      <xdr:nvPicPr>
        <xdr:cNvPr id="73" name="Picture 2" descr="RANDOM=18987529387074">
          <a:extLst>
            <a:ext uri="{FF2B5EF4-FFF2-40B4-BE49-F238E27FC236}">
              <a16:creationId xmlns:a16="http://schemas.microsoft.com/office/drawing/2014/main" id="{96429CBE-1193-41A4-A887-0E1D040C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525" cy="9525"/>
    <xdr:pic>
      <xdr:nvPicPr>
        <xdr:cNvPr id="74" name="Picture 3" descr="RANDOM=18987529387074">
          <a:extLst>
            <a:ext uri="{FF2B5EF4-FFF2-40B4-BE49-F238E27FC236}">
              <a16:creationId xmlns:a16="http://schemas.microsoft.com/office/drawing/2014/main" id="{21C06C8A-703A-4629-B77D-D8F9B6B00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0</xdr:colOff>
      <xdr:row>23</xdr:row>
      <xdr:rowOff>0</xdr:rowOff>
    </xdr:from>
    <xdr:ext cx="9525" cy="9525"/>
    <xdr:pic>
      <xdr:nvPicPr>
        <xdr:cNvPr id="75" name="Picture 4" descr="RANDOM=18987529387074">
          <a:extLst>
            <a:ext uri="{FF2B5EF4-FFF2-40B4-BE49-F238E27FC236}">
              <a16:creationId xmlns:a16="http://schemas.microsoft.com/office/drawing/2014/main" id="{35ACA319-5FAF-43EA-BDDF-676D06DC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9525" cy="9525"/>
    <xdr:pic>
      <xdr:nvPicPr>
        <xdr:cNvPr id="76" name="Picture 5" descr="RANDOM=65412807278083">
          <a:extLst>
            <a:ext uri="{FF2B5EF4-FFF2-40B4-BE49-F238E27FC236}">
              <a16:creationId xmlns:a16="http://schemas.microsoft.com/office/drawing/2014/main" id="{4D59F288-BD79-423D-B26F-18F45E386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23</xdr:row>
      <xdr:rowOff>0</xdr:rowOff>
    </xdr:from>
    <xdr:ext cx="9525" cy="9525"/>
    <xdr:pic>
      <xdr:nvPicPr>
        <xdr:cNvPr id="77" name="Picture 6" descr="RANDOM=95186463493326">
          <a:extLst>
            <a:ext uri="{FF2B5EF4-FFF2-40B4-BE49-F238E27FC236}">
              <a16:creationId xmlns:a16="http://schemas.microsoft.com/office/drawing/2014/main" id="{5077A5AD-5723-42A7-B649-745D68EF7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01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23</xdr:row>
      <xdr:rowOff>0</xdr:rowOff>
    </xdr:from>
    <xdr:ext cx="9525" cy="9525"/>
    <xdr:pic>
      <xdr:nvPicPr>
        <xdr:cNvPr id="78" name="Picture 7" descr="RANDOM=95186463493326">
          <a:extLst>
            <a:ext uri="{FF2B5EF4-FFF2-40B4-BE49-F238E27FC236}">
              <a16:creationId xmlns:a16="http://schemas.microsoft.com/office/drawing/2014/main" id="{6EE0239B-3F5B-4227-B375-E82F6ED18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9525" cy="9525"/>
    <xdr:pic>
      <xdr:nvPicPr>
        <xdr:cNvPr id="79" name="Picture 8" descr="RANDOM=25228368611577">
          <a:extLst>
            <a:ext uri="{FF2B5EF4-FFF2-40B4-BE49-F238E27FC236}">
              <a16:creationId xmlns:a16="http://schemas.microsoft.com/office/drawing/2014/main" id="{9D8E3D84-684E-4211-9C96-BD078B755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45720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9525" cy="9525"/>
    <xdr:pic>
      <xdr:nvPicPr>
        <xdr:cNvPr id="80" name="Picture 2" descr="RANDOM=18987529387074">
          <a:extLst>
            <a:ext uri="{FF2B5EF4-FFF2-40B4-BE49-F238E27FC236}">
              <a16:creationId xmlns:a16="http://schemas.microsoft.com/office/drawing/2014/main" id="{C7C6191D-EEB7-4C80-9EE6-F6F5D66C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9525" cy="9525"/>
    <xdr:pic>
      <xdr:nvPicPr>
        <xdr:cNvPr id="81" name="Picture 3" descr="RANDOM=18987529387074">
          <a:extLst>
            <a:ext uri="{FF2B5EF4-FFF2-40B4-BE49-F238E27FC236}">
              <a16:creationId xmlns:a16="http://schemas.microsoft.com/office/drawing/2014/main" id="{71F848A3-7C64-4671-967F-9CDB47BDD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23</xdr:row>
      <xdr:rowOff>0</xdr:rowOff>
    </xdr:from>
    <xdr:ext cx="9525" cy="9525"/>
    <xdr:pic>
      <xdr:nvPicPr>
        <xdr:cNvPr id="82" name="Picture 4" descr="RANDOM=18987529387074">
          <a:extLst>
            <a:ext uri="{FF2B5EF4-FFF2-40B4-BE49-F238E27FC236}">
              <a16:creationId xmlns:a16="http://schemas.microsoft.com/office/drawing/2014/main" id="{56FAAD8D-8921-4376-95D4-70850C14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83" name="Picture 2" descr="RANDOM=18987529387074">
          <a:extLst>
            <a:ext uri="{FF2B5EF4-FFF2-40B4-BE49-F238E27FC236}">
              <a16:creationId xmlns:a16="http://schemas.microsoft.com/office/drawing/2014/main" id="{2DAF05C2-9068-4926-BAD7-758FCADDA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84" name="Picture 3" descr="RANDOM=18987529387074">
          <a:extLst>
            <a:ext uri="{FF2B5EF4-FFF2-40B4-BE49-F238E27FC236}">
              <a16:creationId xmlns:a16="http://schemas.microsoft.com/office/drawing/2014/main" id="{8C6095F7-7A58-46FF-9EB3-9642E188F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0</xdr:colOff>
      <xdr:row>23</xdr:row>
      <xdr:rowOff>0</xdr:rowOff>
    </xdr:from>
    <xdr:ext cx="9525" cy="9525"/>
    <xdr:pic>
      <xdr:nvPicPr>
        <xdr:cNvPr id="85" name="Picture 4" descr="RANDOM=18987529387074">
          <a:extLst>
            <a:ext uri="{FF2B5EF4-FFF2-40B4-BE49-F238E27FC236}">
              <a16:creationId xmlns:a16="http://schemas.microsoft.com/office/drawing/2014/main" id="{B602BFEB-2EE2-4CC8-80B7-3165D5216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86" name="Picture 2" descr="RANDOM=18987529387074">
          <a:extLst>
            <a:ext uri="{FF2B5EF4-FFF2-40B4-BE49-F238E27FC236}">
              <a16:creationId xmlns:a16="http://schemas.microsoft.com/office/drawing/2014/main" id="{FF264428-B50F-4C82-A0F5-E33461F46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87" name="Picture 3" descr="RANDOM=18987529387074">
          <a:extLst>
            <a:ext uri="{FF2B5EF4-FFF2-40B4-BE49-F238E27FC236}">
              <a16:creationId xmlns:a16="http://schemas.microsoft.com/office/drawing/2014/main" id="{6A47966E-7B4A-4626-8B8A-775C165FF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0</xdr:colOff>
      <xdr:row>23</xdr:row>
      <xdr:rowOff>0</xdr:rowOff>
    </xdr:from>
    <xdr:ext cx="9525" cy="9525"/>
    <xdr:pic>
      <xdr:nvPicPr>
        <xdr:cNvPr id="88" name="Picture 4" descr="RANDOM=18987529387074">
          <a:extLst>
            <a:ext uri="{FF2B5EF4-FFF2-40B4-BE49-F238E27FC236}">
              <a16:creationId xmlns:a16="http://schemas.microsoft.com/office/drawing/2014/main" id="{93F6CAAE-BBC5-4E67-90FB-7FA1133B2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23</xdr:row>
      <xdr:rowOff>0</xdr:rowOff>
    </xdr:from>
    <xdr:ext cx="9525" cy="9525"/>
    <xdr:pic>
      <xdr:nvPicPr>
        <xdr:cNvPr id="89" name="Picture 2" descr="RANDOM=18987529387074">
          <a:extLst>
            <a:ext uri="{FF2B5EF4-FFF2-40B4-BE49-F238E27FC236}">
              <a16:creationId xmlns:a16="http://schemas.microsoft.com/office/drawing/2014/main" id="{3CBAEA80-F2E9-4D7E-A6C5-17FF6594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23</xdr:row>
      <xdr:rowOff>0</xdr:rowOff>
    </xdr:from>
    <xdr:ext cx="9525" cy="9525"/>
    <xdr:pic>
      <xdr:nvPicPr>
        <xdr:cNvPr id="90" name="Picture 3" descr="RANDOM=18987529387074">
          <a:extLst>
            <a:ext uri="{FF2B5EF4-FFF2-40B4-BE49-F238E27FC236}">
              <a16:creationId xmlns:a16="http://schemas.microsoft.com/office/drawing/2014/main" id="{3279D618-6E6A-4408-84E4-F2BB7D37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0</xdr:colOff>
      <xdr:row>23</xdr:row>
      <xdr:rowOff>0</xdr:rowOff>
    </xdr:from>
    <xdr:ext cx="9525" cy="9525"/>
    <xdr:pic>
      <xdr:nvPicPr>
        <xdr:cNvPr id="91" name="Picture 4" descr="RANDOM=18987529387074">
          <a:extLst>
            <a:ext uri="{FF2B5EF4-FFF2-40B4-BE49-F238E27FC236}">
              <a16:creationId xmlns:a16="http://schemas.microsoft.com/office/drawing/2014/main" id="{EAF85E3C-CB40-4CF0-AEF6-5324B1818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23</xdr:row>
      <xdr:rowOff>0</xdr:rowOff>
    </xdr:from>
    <xdr:ext cx="9525" cy="9525"/>
    <xdr:pic>
      <xdr:nvPicPr>
        <xdr:cNvPr id="92" name="Picture 2" descr="RANDOM=18987529387074">
          <a:extLst>
            <a:ext uri="{FF2B5EF4-FFF2-40B4-BE49-F238E27FC236}">
              <a16:creationId xmlns:a16="http://schemas.microsoft.com/office/drawing/2014/main" id="{6CFB483D-F992-415B-A3EA-26E9D1DE6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23</xdr:row>
      <xdr:rowOff>0</xdr:rowOff>
    </xdr:from>
    <xdr:ext cx="9525" cy="9525"/>
    <xdr:pic>
      <xdr:nvPicPr>
        <xdr:cNvPr id="93" name="Picture 3" descr="RANDOM=18987529387074">
          <a:extLst>
            <a:ext uri="{FF2B5EF4-FFF2-40B4-BE49-F238E27FC236}">
              <a16:creationId xmlns:a16="http://schemas.microsoft.com/office/drawing/2014/main" id="{A97206F3-E1F3-4FE7-982C-28D051114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0</xdr:colOff>
      <xdr:row>23</xdr:row>
      <xdr:rowOff>0</xdr:rowOff>
    </xdr:from>
    <xdr:ext cx="9525" cy="9525"/>
    <xdr:pic>
      <xdr:nvPicPr>
        <xdr:cNvPr id="94" name="Picture 4" descr="RANDOM=18987529387074">
          <a:extLst>
            <a:ext uri="{FF2B5EF4-FFF2-40B4-BE49-F238E27FC236}">
              <a16:creationId xmlns:a16="http://schemas.microsoft.com/office/drawing/2014/main" id="{93B75C87-5C70-4DE6-9AE4-31A2865D9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9525" cy="9525"/>
    <xdr:pic>
      <xdr:nvPicPr>
        <xdr:cNvPr id="95" name="Picture 2" descr="RANDOM=18987529387074">
          <a:extLst>
            <a:ext uri="{FF2B5EF4-FFF2-40B4-BE49-F238E27FC236}">
              <a16:creationId xmlns:a16="http://schemas.microsoft.com/office/drawing/2014/main" id="{2130BDF7-ED07-4F68-94C8-317534E8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9525" cy="9525"/>
    <xdr:pic>
      <xdr:nvPicPr>
        <xdr:cNvPr id="96" name="Picture 3" descr="RANDOM=18987529387074">
          <a:extLst>
            <a:ext uri="{FF2B5EF4-FFF2-40B4-BE49-F238E27FC236}">
              <a16:creationId xmlns:a16="http://schemas.microsoft.com/office/drawing/2014/main" id="{9F8C21EF-5A6D-49D3-8770-1A3F6DB71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9525" cy="9525"/>
    <xdr:pic>
      <xdr:nvPicPr>
        <xdr:cNvPr id="97" name="Picture 4" descr="RANDOM=18987529387074">
          <a:extLst>
            <a:ext uri="{FF2B5EF4-FFF2-40B4-BE49-F238E27FC236}">
              <a16:creationId xmlns:a16="http://schemas.microsoft.com/office/drawing/2014/main" id="{10A58039-D966-4A74-8745-4912D2A9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0</xdr:rowOff>
    </xdr:from>
    <xdr:ext cx="9525" cy="9525"/>
    <xdr:pic>
      <xdr:nvPicPr>
        <xdr:cNvPr id="98" name="Picture 2" descr="RANDOM=18987529387074">
          <a:extLst>
            <a:ext uri="{FF2B5EF4-FFF2-40B4-BE49-F238E27FC236}">
              <a16:creationId xmlns:a16="http://schemas.microsoft.com/office/drawing/2014/main" id="{035DBD31-AC3D-4C8D-98D4-2F9F6B4BA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0</xdr:rowOff>
    </xdr:from>
    <xdr:ext cx="9525" cy="9525"/>
    <xdr:pic>
      <xdr:nvPicPr>
        <xdr:cNvPr id="99" name="Picture 3" descr="RANDOM=18987529387074">
          <a:extLst>
            <a:ext uri="{FF2B5EF4-FFF2-40B4-BE49-F238E27FC236}">
              <a16:creationId xmlns:a16="http://schemas.microsoft.com/office/drawing/2014/main" id="{912D7568-EA6A-4332-ABB3-E6CCB245D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23</xdr:row>
      <xdr:rowOff>0</xdr:rowOff>
    </xdr:from>
    <xdr:ext cx="9525" cy="9525"/>
    <xdr:pic>
      <xdr:nvPicPr>
        <xdr:cNvPr id="100" name="Picture 4" descr="RANDOM=18987529387074">
          <a:extLst>
            <a:ext uri="{FF2B5EF4-FFF2-40B4-BE49-F238E27FC236}">
              <a16:creationId xmlns:a16="http://schemas.microsoft.com/office/drawing/2014/main" id="{0045F8B4-01FC-480E-9B48-72A1F3215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47625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8D04-6814-4471-A795-7E2B04F18354}">
  <dimension ref="A2:U222"/>
  <sheetViews>
    <sheetView tabSelected="1" workbookViewId="0">
      <selection activeCell="M85" sqref="M85"/>
    </sheetView>
  </sheetViews>
  <sheetFormatPr defaultRowHeight="15" x14ac:dyDescent="0.25"/>
  <cols>
    <col min="1" max="1" width="9.140625" style="3"/>
    <col min="2" max="2" width="11.5703125" style="3" customWidth="1"/>
    <col min="3" max="3" width="22.5703125" style="39" customWidth="1"/>
    <col min="4" max="4" width="9.140625" style="4"/>
    <col min="5" max="5" width="9.140625" style="3"/>
    <col min="6" max="6" width="11.5703125" style="3" bestFit="1" customWidth="1"/>
    <col min="7" max="7" width="9.140625" style="3"/>
    <col min="8" max="8" width="9.140625" style="4"/>
    <col min="9" max="10" width="9.140625" style="3"/>
    <col min="11" max="11" width="12" style="3" customWidth="1"/>
    <col min="12" max="12" width="12.7109375" style="4" bestFit="1" customWidth="1"/>
    <col min="13" max="13" width="24.5703125" style="3" bestFit="1" customWidth="1"/>
    <col min="14" max="14" width="20.28515625" style="3" bestFit="1" customWidth="1"/>
    <col min="50" max="50" width="9.85546875" bestFit="1" customWidth="1"/>
  </cols>
  <sheetData>
    <row r="2" spans="1:14" s="27" customFormat="1" ht="30" x14ac:dyDescent="0.25">
      <c r="A2" s="13" t="s">
        <v>11</v>
      </c>
      <c r="B2" s="13" t="s">
        <v>28</v>
      </c>
      <c r="C2" s="36" t="s">
        <v>29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12</v>
      </c>
      <c r="L2" s="14" t="s">
        <v>13</v>
      </c>
      <c r="M2" s="15" t="s">
        <v>30</v>
      </c>
      <c r="N2" s="15" t="s">
        <v>31</v>
      </c>
    </row>
    <row r="3" spans="1:14" x14ac:dyDescent="0.25">
      <c r="A3" s="2">
        <v>1</v>
      </c>
      <c r="B3" s="2">
        <v>1</v>
      </c>
      <c r="C3" s="37" t="s">
        <v>74</v>
      </c>
      <c r="D3" s="2">
        <v>9</v>
      </c>
      <c r="E3" s="2">
        <v>8</v>
      </c>
      <c r="F3" s="2">
        <v>0</v>
      </c>
      <c r="G3" s="2">
        <v>1</v>
      </c>
      <c r="H3" s="2">
        <v>24</v>
      </c>
      <c r="I3" s="2">
        <v>42</v>
      </c>
      <c r="J3" s="2">
        <v>9</v>
      </c>
      <c r="K3" s="17">
        <f>I3-J3</f>
        <v>33</v>
      </c>
      <c r="L3" s="5">
        <f>H3/(D3*3)</f>
        <v>0.88888888888888884</v>
      </c>
      <c r="M3" s="18">
        <f>I3/D3</f>
        <v>4.666666666666667</v>
      </c>
      <c r="N3" s="18">
        <f>J3/D3</f>
        <v>1</v>
      </c>
    </row>
    <row r="4" spans="1:14" x14ac:dyDescent="0.25">
      <c r="A4" s="2">
        <v>2</v>
      </c>
      <c r="B4" s="2">
        <v>1</v>
      </c>
      <c r="C4" s="37" t="s">
        <v>3</v>
      </c>
      <c r="D4" s="2">
        <v>8</v>
      </c>
      <c r="E4" s="2">
        <v>7</v>
      </c>
      <c r="F4" s="2">
        <v>0</v>
      </c>
      <c r="G4" s="2">
        <v>1</v>
      </c>
      <c r="H4" s="2">
        <v>21</v>
      </c>
      <c r="I4" s="2">
        <v>42</v>
      </c>
      <c r="J4" s="2">
        <v>15</v>
      </c>
      <c r="K4" s="17">
        <f>I4-J4</f>
        <v>27</v>
      </c>
      <c r="L4" s="5">
        <f>H4/(D4*3)</f>
        <v>0.875</v>
      </c>
      <c r="M4" s="18">
        <f>I4/D4</f>
        <v>5.25</v>
      </c>
      <c r="N4" s="18">
        <f>J4/D4</f>
        <v>1.875</v>
      </c>
    </row>
    <row r="5" spans="1:14" x14ac:dyDescent="0.25">
      <c r="A5" s="2">
        <v>3</v>
      </c>
      <c r="B5" s="2" t="s">
        <v>68</v>
      </c>
      <c r="C5" s="37" t="s">
        <v>60</v>
      </c>
      <c r="D5" s="2">
        <v>12</v>
      </c>
      <c r="E5" s="2">
        <v>10</v>
      </c>
      <c r="F5" s="2">
        <v>0</v>
      </c>
      <c r="G5" s="2">
        <v>2</v>
      </c>
      <c r="H5" s="2">
        <v>30</v>
      </c>
      <c r="I5" s="2">
        <v>51</v>
      </c>
      <c r="J5" s="2">
        <v>16</v>
      </c>
      <c r="K5" s="17">
        <f>I5-J5</f>
        <v>35</v>
      </c>
      <c r="L5" s="5">
        <f>H5/(D5*3)</f>
        <v>0.83333333333333337</v>
      </c>
      <c r="M5" s="18">
        <f>I5/D5</f>
        <v>4.25</v>
      </c>
      <c r="N5" s="18">
        <f>J5/D5</f>
        <v>1.3333333333333333</v>
      </c>
    </row>
    <row r="6" spans="1:14" x14ac:dyDescent="0.25">
      <c r="A6" s="2">
        <v>4</v>
      </c>
      <c r="B6" s="2">
        <v>1</v>
      </c>
      <c r="C6" s="37" t="s">
        <v>114</v>
      </c>
      <c r="D6" s="2">
        <v>9</v>
      </c>
      <c r="E6" s="2">
        <v>7</v>
      </c>
      <c r="F6" s="2">
        <v>1</v>
      </c>
      <c r="G6" s="2">
        <v>1</v>
      </c>
      <c r="H6" s="2">
        <v>22</v>
      </c>
      <c r="I6" s="2">
        <v>16</v>
      </c>
      <c r="J6" s="2">
        <v>4</v>
      </c>
      <c r="K6" s="17">
        <f>I6-J6</f>
        <v>12</v>
      </c>
      <c r="L6" s="5">
        <f>H6/(D6*3)</f>
        <v>0.81481481481481477</v>
      </c>
      <c r="M6" s="18">
        <f>I6/D6</f>
        <v>1.7777777777777777</v>
      </c>
      <c r="N6" s="18">
        <f>J6/D6</f>
        <v>0.44444444444444442</v>
      </c>
    </row>
    <row r="7" spans="1:14" x14ac:dyDescent="0.25">
      <c r="A7" s="2">
        <v>5</v>
      </c>
      <c r="B7" s="2">
        <v>2</v>
      </c>
      <c r="C7" s="37" t="s">
        <v>89</v>
      </c>
      <c r="D7" s="2">
        <v>9</v>
      </c>
      <c r="E7" s="2">
        <v>7</v>
      </c>
      <c r="F7" s="2">
        <v>0</v>
      </c>
      <c r="G7" s="2">
        <v>2</v>
      </c>
      <c r="H7" s="2">
        <v>21</v>
      </c>
      <c r="I7" s="2">
        <v>58</v>
      </c>
      <c r="J7" s="2">
        <v>22</v>
      </c>
      <c r="K7" s="17">
        <f>I7-J7</f>
        <v>36</v>
      </c>
      <c r="L7" s="5">
        <f>H7/(D7*3)</f>
        <v>0.77777777777777779</v>
      </c>
      <c r="M7" s="18">
        <f>I7/D7</f>
        <v>6.4444444444444446</v>
      </c>
      <c r="N7" s="18">
        <f>J7/D7</f>
        <v>2.4444444444444446</v>
      </c>
    </row>
    <row r="8" spans="1:14" x14ac:dyDescent="0.25">
      <c r="A8" s="2">
        <v>6</v>
      </c>
      <c r="B8" s="2">
        <v>1</v>
      </c>
      <c r="C8" s="37" t="s">
        <v>116</v>
      </c>
      <c r="D8" s="2">
        <v>15</v>
      </c>
      <c r="E8" s="2">
        <v>11</v>
      </c>
      <c r="F8" s="2">
        <v>2</v>
      </c>
      <c r="G8" s="2">
        <v>2</v>
      </c>
      <c r="H8" s="2">
        <v>35</v>
      </c>
      <c r="I8" s="2">
        <v>29</v>
      </c>
      <c r="J8" s="2">
        <v>11</v>
      </c>
      <c r="K8" s="17">
        <f>I8-J8</f>
        <v>18</v>
      </c>
      <c r="L8" s="5">
        <f>H8/(D8*3)</f>
        <v>0.77777777777777779</v>
      </c>
      <c r="M8" s="18">
        <f>I8/D8</f>
        <v>1.9333333333333333</v>
      </c>
      <c r="N8" s="18">
        <f>J8/D8</f>
        <v>0.73333333333333328</v>
      </c>
    </row>
    <row r="9" spans="1:14" x14ac:dyDescent="0.25">
      <c r="A9" s="2">
        <v>7</v>
      </c>
      <c r="B9" s="2" t="s">
        <v>68</v>
      </c>
      <c r="C9" s="37" t="s">
        <v>90</v>
      </c>
      <c r="D9" s="2">
        <v>11</v>
      </c>
      <c r="E9" s="2">
        <v>8</v>
      </c>
      <c r="F9" s="2">
        <v>1</v>
      </c>
      <c r="G9" s="2">
        <v>2</v>
      </c>
      <c r="H9" s="2">
        <v>25</v>
      </c>
      <c r="I9" s="2">
        <v>38</v>
      </c>
      <c r="J9" s="2">
        <v>14</v>
      </c>
      <c r="K9" s="17">
        <f>I9-J9</f>
        <v>24</v>
      </c>
      <c r="L9" s="5">
        <f>H9/(D9*3)</f>
        <v>0.75757575757575757</v>
      </c>
      <c r="M9" s="18">
        <f>I9/D9</f>
        <v>3.4545454545454546</v>
      </c>
      <c r="N9" s="18">
        <f>J9/D9</f>
        <v>1.2727272727272727</v>
      </c>
    </row>
    <row r="10" spans="1:14" x14ac:dyDescent="0.25">
      <c r="A10" s="2">
        <v>8</v>
      </c>
      <c r="B10" s="2" t="s">
        <v>109</v>
      </c>
      <c r="C10" s="37" t="s">
        <v>44</v>
      </c>
      <c r="D10" s="2">
        <v>9</v>
      </c>
      <c r="E10" s="2">
        <v>6</v>
      </c>
      <c r="F10" s="2">
        <v>2</v>
      </c>
      <c r="G10" s="2">
        <v>1</v>
      </c>
      <c r="H10" s="2">
        <v>20</v>
      </c>
      <c r="I10" s="2">
        <v>35</v>
      </c>
      <c r="J10" s="2">
        <v>13</v>
      </c>
      <c r="K10" s="17">
        <f>I10-J10</f>
        <v>22</v>
      </c>
      <c r="L10" s="5">
        <f>H10/(D10*3)</f>
        <v>0.7407407407407407</v>
      </c>
      <c r="M10" s="18">
        <f>I10/D10</f>
        <v>3.8888888888888888</v>
      </c>
      <c r="N10" s="18">
        <f>J10/D10</f>
        <v>1.4444444444444444</v>
      </c>
    </row>
    <row r="11" spans="1:14" x14ac:dyDescent="0.25">
      <c r="A11" s="2">
        <v>9</v>
      </c>
      <c r="B11" s="2">
        <v>2</v>
      </c>
      <c r="C11" s="37" t="s">
        <v>113</v>
      </c>
      <c r="D11" s="2">
        <v>20</v>
      </c>
      <c r="E11" s="2">
        <v>14</v>
      </c>
      <c r="F11" s="2">
        <v>2</v>
      </c>
      <c r="G11" s="2">
        <v>4</v>
      </c>
      <c r="H11" s="2">
        <v>44</v>
      </c>
      <c r="I11" s="2">
        <v>51</v>
      </c>
      <c r="J11" s="2">
        <v>13</v>
      </c>
      <c r="K11" s="17">
        <f>I11-J11</f>
        <v>38</v>
      </c>
      <c r="L11" s="5">
        <f>H11/(D11*3)</f>
        <v>0.73333333333333328</v>
      </c>
      <c r="M11" s="18">
        <f>I11/D11</f>
        <v>2.5499999999999998</v>
      </c>
      <c r="N11" s="18">
        <f>J11/D11</f>
        <v>0.65</v>
      </c>
    </row>
    <row r="12" spans="1:14" x14ac:dyDescent="0.25">
      <c r="A12" s="2">
        <v>10</v>
      </c>
      <c r="B12" s="2" t="s">
        <v>141</v>
      </c>
      <c r="C12" s="37" t="s">
        <v>83</v>
      </c>
      <c r="D12" s="2">
        <v>11</v>
      </c>
      <c r="E12" s="2">
        <v>7</v>
      </c>
      <c r="F12" s="2">
        <v>3</v>
      </c>
      <c r="G12" s="2">
        <v>1</v>
      </c>
      <c r="H12" s="2">
        <v>24</v>
      </c>
      <c r="I12" s="2">
        <v>48</v>
      </c>
      <c r="J12" s="2">
        <v>15</v>
      </c>
      <c r="K12" s="17">
        <f>I12-J12</f>
        <v>33</v>
      </c>
      <c r="L12" s="5">
        <f>H12/(D12*3)</f>
        <v>0.72727272727272729</v>
      </c>
      <c r="M12" s="18">
        <f>I12/D12</f>
        <v>4.3636363636363633</v>
      </c>
      <c r="N12" s="18">
        <f>J12/D12</f>
        <v>1.3636363636363635</v>
      </c>
    </row>
    <row r="13" spans="1:14" x14ac:dyDescent="0.25">
      <c r="A13" s="2">
        <v>11</v>
      </c>
      <c r="B13" s="2" t="s">
        <v>98</v>
      </c>
      <c r="C13" s="37" t="s">
        <v>118</v>
      </c>
      <c r="D13" s="2">
        <v>11</v>
      </c>
      <c r="E13" s="2">
        <v>8</v>
      </c>
      <c r="F13" s="2">
        <v>0</v>
      </c>
      <c r="G13" s="2">
        <v>3</v>
      </c>
      <c r="H13" s="2">
        <v>24</v>
      </c>
      <c r="I13" s="2">
        <v>39</v>
      </c>
      <c r="J13" s="2">
        <v>24</v>
      </c>
      <c r="K13" s="17">
        <f>I13-J13</f>
        <v>15</v>
      </c>
      <c r="L13" s="5">
        <f>H13/(D13*3)</f>
        <v>0.72727272727272729</v>
      </c>
      <c r="M13" s="18">
        <f>I13/D13</f>
        <v>3.5454545454545454</v>
      </c>
      <c r="N13" s="18">
        <f>J13/D13</f>
        <v>2.1818181818181817</v>
      </c>
    </row>
    <row r="14" spans="1:14" x14ac:dyDescent="0.25">
      <c r="A14" s="2">
        <v>12</v>
      </c>
      <c r="B14" s="2">
        <v>3</v>
      </c>
      <c r="C14" s="37" t="s">
        <v>87</v>
      </c>
      <c r="D14" s="2">
        <v>9</v>
      </c>
      <c r="E14" s="2">
        <v>6</v>
      </c>
      <c r="F14" s="2">
        <v>1</v>
      </c>
      <c r="G14" s="2">
        <v>2</v>
      </c>
      <c r="H14" s="2">
        <v>19</v>
      </c>
      <c r="I14" s="2">
        <v>26</v>
      </c>
      <c r="J14" s="2">
        <v>12</v>
      </c>
      <c r="K14" s="17">
        <f>I14-J14</f>
        <v>14</v>
      </c>
      <c r="L14" s="5">
        <f>H14/(D14*3)</f>
        <v>0.70370370370370372</v>
      </c>
      <c r="M14" s="18">
        <f>I14/D14</f>
        <v>2.8888888888888888</v>
      </c>
      <c r="N14" s="18">
        <f>J14/D14</f>
        <v>1.3333333333333333</v>
      </c>
    </row>
    <row r="15" spans="1:14" x14ac:dyDescent="0.25">
      <c r="A15" s="2">
        <v>13</v>
      </c>
      <c r="B15" s="2" t="s">
        <v>133</v>
      </c>
      <c r="C15" s="37" t="s">
        <v>95</v>
      </c>
      <c r="D15" s="2">
        <v>10</v>
      </c>
      <c r="E15" s="2">
        <v>7</v>
      </c>
      <c r="F15" s="2">
        <v>0</v>
      </c>
      <c r="G15" s="2">
        <v>3</v>
      </c>
      <c r="H15" s="2">
        <v>21</v>
      </c>
      <c r="I15" s="2">
        <v>64</v>
      </c>
      <c r="J15" s="2">
        <v>28</v>
      </c>
      <c r="K15" s="17">
        <f>I15-J15</f>
        <v>36</v>
      </c>
      <c r="L15" s="5">
        <f>H15/(D15*3)</f>
        <v>0.7</v>
      </c>
      <c r="M15" s="18">
        <f>I15/D15</f>
        <v>6.4</v>
      </c>
      <c r="N15" s="18">
        <f>J15/D15</f>
        <v>2.8</v>
      </c>
    </row>
    <row r="16" spans="1:14" x14ac:dyDescent="0.25">
      <c r="A16" s="2">
        <v>14</v>
      </c>
      <c r="B16" s="2" t="s">
        <v>141</v>
      </c>
      <c r="C16" s="37" t="s">
        <v>57</v>
      </c>
      <c r="D16" s="2">
        <v>12</v>
      </c>
      <c r="E16" s="2">
        <v>7</v>
      </c>
      <c r="F16" s="2">
        <v>2</v>
      </c>
      <c r="G16" s="2">
        <v>3</v>
      </c>
      <c r="H16" s="2">
        <v>23</v>
      </c>
      <c r="I16" s="2">
        <v>79</v>
      </c>
      <c r="J16" s="2">
        <v>27</v>
      </c>
      <c r="K16" s="17">
        <f>I16-J16</f>
        <v>52</v>
      </c>
      <c r="L16" s="5">
        <f>H16/(D16*3)</f>
        <v>0.63888888888888884</v>
      </c>
      <c r="M16" s="18">
        <f>I16/D16</f>
        <v>6.583333333333333</v>
      </c>
      <c r="N16" s="18">
        <f>J16/D16</f>
        <v>2.25</v>
      </c>
    </row>
    <row r="17" spans="1:14" x14ac:dyDescent="0.25">
      <c r="A17" s="2">
        <v>15</v>
      </c>
      <c r="B17" s="2" t="s">
        <v>142</v>
      </c>
      <c r="C17" s="37" t="s">
        <v>65</v>
      </c>
      <c r="D17" s="2">
        <v>12</v>
      </c>
      <c r="E17" s="2">
        <v>7</v>
      </c>
      <c r="F17" s="2">
        <v>1</v>
      </c>
      <c r="G17" s="2">
        <v>4</v>
      </c>
      <c r="H17" s="2">
        <v>22</v>
      </c>
      <c r="I17" s="2">
        <v>55</v>
      </c>
      <c r="J17" s="2">
        <v>32</v>
      </c>
      <c r="K17" s="17">
        <f>I17-J17</f>
        <v>23</v>
      </c>
      <c r="L17" s="5">
        <f>H17/(D17*3)</f>
        <v>0.61111111111111116</v>
      </c>
      <c r="M17" s="18">
        <f>I17/D17</f>
        <v>4.583333333333333</v>
      </c>
      <c r="N17" s="18">
        <f>J17/D17</f>
        <v>2.6666666666666665</v>
      </c>
    </row>
    <row r="18" spans="1:14" x14ac:dyDescent="0.25">
      <c r="A18" s="2">
        <v>16</v>
      </c>
      <c r="B18" s="2" t="s">
        <v>69</v>
      </c>
      <c r="C18" s="37" t="s">
        <v>53</v>
      </c>
      <c r="D18" s="2">
        <v>12</v>
      </c>
      <c r="E18" s="2">
        <v>7</v>
      </c>
      <c r="F18" s="2">
        <v>1</v>
      </c>
      <c r="G18" s="2">
        <v>4</v>
      </c>
      <c r="H18" s="2">
        <v>22</v>
      </c>
      <c r="I18" s="2">
        <v>54</v>
      </c>
      <c r="J18" s="2">
        <v>38</v>
      </c>
      <c r="K18" s="17">
        <f>I18-J18</f>
        <v>16</v>
      </c>
      <c r="L18" s="5">
        <f>H18/(D18*3)</f>
        <v>0.61111111111111116</v>
      </c>
      <c r="M18" s="18">
        <f>I18/D18</f>
        <v>4.5</v>
      </c>
      <c r="N18" s="18">
        <f>J18/D18</f>
        <v>3.1666666666666665</v>
      </c>
    </row>
    <row r="19" spans="1:14" x14ac:dyDescent="0.25">
      <c r="A19" s="2">
        <v>17</v>
      </c>
      <c r="B19" s="2" t="s">
        <v>108</v>
      </c>
      <c r="C19" s="37" t="s">
        <v>47</v>
      </c>
      <c r="D19" s="2">
        <v>12</v>
      </c>
      <c r="E19" s="2">
        <v>7</v>
      </c>
      <c r="F19" s="2">
        <v>1</v>
      </c>
      <c r="G19" s="2">
        <v>4</v>
      </c>
      <c r="H19" s="2">
        <v>22</v>
      </c>
      <c r="I19" s="2">
        <v>27</v>
      </c>
      <c r="J19" s="2">
        <v>26</v>
      </c>
      <c r="K19" s="17">
        <f>I19-J19</f>
        <v>1</v>
      </c>
      <c r="L19" s="5">
        <f>H19/(D19*3)</f>
        <v>0.61111111111111116</v>
      </c>
      <c r="M19" s="18">
        <f>I19/D19</f>
        <v>2.25</v>
      </c>
      <c r="N19" s="18">
        <f>J19/D19</f>
        <v>2.1666666666666665</v>
      </c>
    </row>
    <row r="20" spans="1:14" x14ac:dyDescent="0.25">
      <c r="A20" s="2">
        <v>18</v>
      </c>
      <c r="B20" s="2" t="s">
        <v>72</v>
      </c>
      <c r="C20" s="37" t="s">
        <v>49</v>
      </c>
      <c r="D20" s="2">
        <v>11</v>
      </c>
      <c r="E20" s="2">
        <v>6</v>
      </c>
      <c r="F20" s="2">
        <v>2</v>
      </c>
      <c r="G20" s="2">
        <v>3</v>
      </c>
      <c r="H20" s="2">
        <v>20</v>
      </c>
      <c r="I20" s="2">
        <v>37</v>
      </c>
      <c r="J20" s="2">
        <v>32</v>
      </c>
      <c r="K20" s="17">
        <f>I20-J20</f>
        <v>5</v>
      </c>
      <c r="L20" s="5">
        <f>H20/(D20*3)</f>
        <v>0.60606060606060608</v>
      </c>
      <c r="M20" s="18">
        <f>I20/D20</f>
        <v>3.3636363636363638</v>
      </c>
      <c r="N20" s="18">
        <f>J20/D20</f>
        <v>2.9090909090909092</v>
      </c>
    </row>
    <row r="21" spans="1:14" x14ac:dyDescent="0.25">
      <c r="A21" s="2">
        <v>19</v>
      </c>
      <c r="B21" s="2">
        <v>2</v>
      </c>
      <c r="C21" s="37" t="s">
        <v>115</v>
      </c>
      <c r="D21" s="2">
        <v>20</v>
      </c>
      <c r="E21" s="2">
        <v>11</v>
      </c>
      <c r="F21" s="2">
        <v>3</v>
      </c>
      <c r="G21" s="2">
        <v>6</v>
      </c>
      <c r="H21" s="2">
        <v>36</v>
      </c>
      <c r="I21" s="2">
        <v>26</v>
      </c>
      <c r="J21" s="2">
        <v>18</v>
      </c>
      <c r="K21" s="17">
        <f>I21-J21</f>
        <v>8</v>
      </c>
      <c r="L21" s="5">
        <f>H21/(D21*3)</f>
        <v>0.6</v>
      </c>
      <c r="M21" s="18">
        <f>I21/D21</f>
        <v>1.3</v>
      </c>
      <c r="N21" s="18">
        <f>J21/D21</f>
        <v>0.9</v>
      </c>
    </row>
    <row r="22" spans="1:14" x14ac:dyDescent="0.25">
      <c r="A22" s="2">
        <v>20</v>
      </c>
      <c r="B22" s="2">
        <v>5</v>
      </c>
      <c r="C22" s="37" t="s">
        <v>2</v>
      </c>
      <c r="D22" s="2">
        <v>8</v>
      </c>
      <c r="E22" s="2">
        <v>4</v>
      </c>
      <c r="F22" s="2">
        <v>2</v>
      </c>
      <c r="G22" s="2">
        <v>2</v>
      </c>
      <c r="H22" s="2">
        <v>14</v>
      </c>
      <c r="I22" s="2">
        <v>29</v>
      </c>
      <c r="J22" s="2">
        <v>13</v>
      </c>
      <c r="K22" s="17">
        <f>I22-J22</f>
        <v>16</v>
      </c>
      <c r="L22" s="5">
        <f>H22/(D22*3)</f>
        <v>0.58333333333333337</v>
      </c>
      <c r="M22" s="18">
        <f>I22/D22</f>
        <v>3.625</v>
      </c>
      <c r="N22" s="18">
        <f>J22/D22</f>
        <v>1.625</v>
      </c>
    </row>
    <row r="23" spans="1:14" x14ac:dyDescent="0.25">
      <c r="A23" s="2">
        <v>21</v>
      </c>
      <c r="B23" s="2" t="s">
        <v>132</v>
      </c>
      <c r="C23" s="37" t="s">
        <v>91</v>
      </c>
      <c r="D23" s="2">
        <v>10</v>
      </c>
      <c r="E23" s="2">
        <v>5</v>
      </c>
      <c r="F23" s="2">
        <v>2</v>
      </c>
      <c r="G23" s="2">
        <v>3</v>
      </c>
      <c r="H23" s="2">
        <v>17</v>
      </c>
      <c r="I23" s="2">
        <v>35</v>
      </c>
      <c r="J23" s="2">
        <v>22</v>
      </c>
      <c r="K23" s="17">
        <f>I23-J23</f>
        <v>13</v>
      </c>
      <c r="L23" s="5">
        <f>H23/(D23*3)</f>
        <v>0.56666666666666665</v>
      </c>
      <c r="M23" s="18">
        <f>I23/D23</f>
        <v>3.5</v>
      </c>
      <c r="N23" s="18">
        <f>J23/D23</f>
        <v>2.2000000000000002</v>
      </c>
    </row>
    <row r="24" spans="1:14" x14ac:dyDescent="0.25">
      <c r="A24" s="2">
        <v>22</v>
      </c>
      <c r="B24" s="2" t="s">
        <v>132</v>
      </c>
      <c r="C24" s="37" t="s">
        <v>43</v>
      </c>
      <c r="D24" s="2">
        <v>10</v>
      </c>
      <c r="E24" s="2">
        <v>5</v>
      </c>
      <c r="F24" s="2">
        <v>2</v>
      </c>
      <c r="G24" s="2">
        <v>3</v>
      </c>
      <c r="H24" s="2">
        <v>17</v>
      </c>
      <c r="I24" s="2">
        <v>28</v>
      </c>
      <c r="J24" s="2">
        <v>17</v>
      </c>
      <c r="K24" s="17">
        <f>I24-J24</f>
        <v>11</v>
      </c>
      <c r="L24" s="5">
        <f>H24/(D24*3)</f>
        <v>0.56666666666666665</v>
      </c>
      <c r="M24" s="18">
        <f>I24/D24</f>
        <v>2.8</v>
      </c>
      <c r="N24" s="18">
        <f>J24/D24</f>
        <v>1.7</v>
      </c>
    </row>
    <row r="25" spans="1:14" x14ac:dyDescent="0.25">
      <c r="A25" s="2">
        <v>23</v>
      </c>
      <c r="B25" s="2" t="s">
        <v>71</v>
      </c>
      <c r="C25" s="37" t="s">
        <v>129</v>
      </c>
      <c r="D25" s="2">
        <v>13</v>
      </c>
      <c r="E25" s="2">
        <v>7</v>
      </c>
      <c r="F25" s="2">
        <v>1</v>
      </c>
      <c r="G25" s="2">
        <v>5</v>
      </c>
      <c r="H25" s="2">
        <v>22</v>
      </c>
      <c r="I25" s="2">
        <v>46</v>
      </c>
      <c r="J25" s="2">
        <v>37</v>
      </c>
      <c r="K25" s="17">
        <f>I25-J25</f>
        <v>9</v>
      </c>
      <c r="L25" s="5">
        <f>H25/(D25*3)</f>
        <v>0.5641025641025641</v>
      </c>
      <c r="M25" s="18">
        <f>I25/D25</f>
        <v>3.5384615384615383</v>
      </c>
      <c r="N25" s="18">
        <f>J25/D25</f>
        <v>2.8461538461538463</v>
      </c>
    </row>
    <row r="26" spans="1:14" x14ac:dyDescent="0.25">
      <c r="A26" s="2">
        <v>24</v>
      </c>
      <c r="B26" s="2">
        <v>2</v>
      </c>
      <c r="C26" s="37" t="s">
        <v>112</v>
      </c>
      <c r="D26" s="2">
        <v>12</v>
      </c>
      <c r="E26" s="2">
        <v>5</v>
      </c>
      <c r="F26" s="2">
        <v>5</v>
      </c>
      <c r="G26" s="2">
        <v>2</v>
      </c>
      <c r="H26" s="2">
        <v>20</v>
      </c>
      <c r="I26" s="2">
        <v>24</v>
      </c>
      <c r="J26" s="2">
        <v>12</v>
      </c>
      <c r="K26" s="17">
        <f>I26-J26</f>
        <v>12</v>
      </c>
      <c r="L26" s="5">
        <f>H26/(D26*3)</f>
        <v>0.55555555555555558</v>
      </c>
      <c r="M26" s="18">
        <f>I26/D26</f>
        <v>2</v>
      </c>
      <c r="N26" s="18">
        <f>J26/D26</f>
        <v>1</v>
      </c>
    </row>
    <row r="27" spans="1:14" x14ac:dyDescent="0.25">
      <c r="A27" s="2">
        <v>25</v>
      </c>
      <c r="B27" s="2">
        <v>6</v>
      </c>
      <c r="C27" s="37" t="s">
        <v>111</v>
      </c>
      <c r="D27" s="2">
        <v>9</v>
      </c>
      <c r="E27" s="2">
        <v>5</v>
      </c>
      <c r="F27" s="2">
        <v>0</v>
      </c>
      <c r="G27" s="2">
        <v>4</v>
      </c>
      <c r="H27" s="2">
        <v>15</v>
      </c>
      <c r="I27" s="2">
        <v>26</v>
      </c>
      <c r="J27" s="2">
        <v>25</v>
      </c>
      <c r="K27" s="17">
        <f>I27-J27</f>
        <v>1</v>
      </c>
      <c r="L27" s="5">
        <f>H27/(D27*3)</f>
        <v>0.55555555555555558</v>
      </c>
      <c r="M27" s="18">
        <f>I27/D27</f>
        <v>2.8888888888888888</v>
      </c>
      <c r="N27" s="18">
        <f>J27/D27</f>
        <v>2.7777777777777777</v>
      </c>
    </row>
    <row r="28" spans="1:14" x14ac:dyDescent="0.25">
      <c r="A28" s="2">
        <v>26</v>
      </c>
      <c r="B28" s="2" t="s">
        <v>97</v>
      </c>
      <c r="C28" s="37" t="s">
        <v>76</v>
      </c>
      <c r="D28" s="2">
        <v>11</v>
      </c>
      <c r="E28" s="2">
        <v>6</v>
      </c>
      <c r="F28" s="2">
        <v>0</v>
      </c>
      <c r="G28" s="2">
        <v>5</v>
      </c>
      <c r="H28" s="2">
        <v>18</v>
      </c>
      <c r="I28" s="2">
        <v>54</v>
      </c>
      <c r="J28" s="2">
        <v>22</v>
      </c>
      <c r="K28" s="17">
        <f>I28-J28</f>
        <v>32</v>
      </c>
      <c r="L28" s="5">
        <f>H28/(D28*3)</f>
        <v>0.54545454545454541</v>
      </c>
      <c r="M28" s="18">
        <f>I28/D28</f>
        <v>4.9090909090909092</v>
      </c>
      <c r="N28" s="18">
        <f>J28/D28</f>
        <v>2</v>
      </c>
    </row>
    <row r="29" spans="1:14" x14ac:dyDescent="0.25">
      <c r="A29" s="2">
        <v>27</v>
      </c>
      <c r="B29" s="2">
        <v>3</v>
      </c>
      <c r="C29" s="37" t="s">
        <v>36</v>
      </c>
      <c r="D29" s="2">
        <v>11</v>
      </c>
      <c r="E29" s="2">
        <v>6</v>
      </c>
      <c r="F29" s="2">
        <v>0</v>
      </c>
      <c r="G29" s="2">
        <v>5</v>
      </c>
      <c r="H29" s="2">
        <v>18</v>
      </c>
      <c r="I29" s="2">
        <v>34</v>
      </c>
      <c r="J29" s="2">
        <v>27</v>
      </c>
      <c r="K29" s="17">
        <f>I29-J29</f>
        <v>7</v>
      </c>
      <c r="L29" s="5">
        <f>H29/(D29*3)</f>
        <v>0.54545454545454541</v>
      </c>
      <c r="M29" s="18">
        <f>I29/D29</f>
        <v>3.0909090909090908</v>
      </c>
      <c r="N29" s="18">
        <f>J29/D29</f>
        <v>2.4545454545454546</v>
      </c>
    </row>
    <row r="30" spans="1:14" x14ac:dyDescent="0.25">
      <c r="A30" s="2">
        <v>28</v>
      </c>
      <c r="B30" s="2" t="s">
        <v>133</v>
      </c>
      <c r="C30" s="37" t="s">
        <v>42</v>
      </c>
      <c r="D30" s="2">
        <v>11</v>
      </c>
      <c r="E30" s="2">
        <v>5</v>
      </c>
      <c r="F30" s="2">
        <v>3</v>
      </c>
      <c r="G30" s="2">
        <v>3</v>
      </c>
      <c r="H30" s="2">
        <v>18</v>
      </c>
      <c r="I30" s="2">
        <v>25</v>
      </c>
      <c r="J30" s="2">
        <v>19</v>
      </c>
      <c r="K30" s="17">
        <f>I30-J30</f>
        <v>6</v>
      </c>
      <c r="L30" s="5">
        <f>H30/(D30*3)</f>
        <v>0.54545454545454541</v>
      </c>
      <c r="M30" s="18">
        <f>I30/D30</f>
        <v>2.2727272727272729</v>
      </c>
      <c r="N30" s="18">
        <f>J30/D30</f>
        <v>1.7272727272727273</v>
      </c>
    </row>
    <row r="31" spans="1:14" x14ac:dyDescent="0.25">
      <c r="A31" s="2">
        <v>29</v>
      </c>
      <c r="B31" s="2" t="s">
        <v>108</v>
      </c>
      <c r="C31" s="37" t="s">
        <v>52</v>
      </c>
      <c r="D31" s="2">
        <v>12</v>
      </c>
      <c r="E31" s="2">
        <v>6</v>
      </c>
      <c r="F31" s="2">
        <v>1</v>
      </c>
      <c r="G31" s="2">
        <v>5</v>
      </c>
      <c r="H31" s="2">
        <v>19</v>
      </c>
      <c r="I31" s="2">
        <v>33</v>
      </c>
      <c r="J31" s="2">
        <v>23</v>
      </c>
      <c r="K31" s="17">
        <f>I31-J31</f>
        <v>10</v>
      </c>
      <c r="L31" s="5">
        <f>H31/(D31*3)</f>
        <v>0.52777777777777779</v>
      </c>
      <c r="M31" s="18">
        <f>I31/D31</f>
        <v>2.75</v>
      </c>
      <c r="N31" s="18">
        <f>J31/D31</f>
        <v>1.9166666666666667</v>
      </c>
    </row>
    <row r="32" spans="1:14" x14ac:dyDescent="0.25">
      <c r="A32" s="2">
        <v>30</v>
      </c>
      <c r="B32" s="2" t="s">
        <v>134</v>
      </c>
      <c r="C32" s="37" t="s">
        <v>119</v>
      </c>
      <c r="D32" s="2">
        <v>12</v>
      </c>
      <c r="E32" s="2">
        <v>6</v>
      </c>
      <c r="F32" s="2">
        <v>1</v>
      </c>
      <c r="G32" s="2">
        <v>5</v>
      </c>
      <c r="H32" s="2">
        <v>19</v>
      </c>
      <c r="I32" s="2">
        <v>36</v>
      </c>
      <c r="J32" s="2">
        <v>35</v>
      </c>
      <c r="K32" s="17">
        <f>I32-J32</f>
        <v>1</v>
      </c>
      <c r="L32" s="5">
        <f>H32/(D32*3)</f>
        <v>0.52777777777777779</v>
      </c>
      <c r="M32" s="18">
        <f>I32/D32</f>
        <v>3</v>
      </c>
      <c r="N32" s="18">
        <f>J32/D32</f>
        <v>2.9166666666666665</v>
      </c>
    </row>
    <row r="33" spans="1:14" x14ac:dyDescent="0.25">
      <c r="A33" s="2">
        <v>31</v>
      </c>
      <c r="B33" s="2" t="s">
        <v>132</v>
      </c>
      <c r="C33" s="37" t="s">
        <v>41</v>
      </c>
      <c r="D33" s="2">
        <v>11</v>
      </c>
      <c r="E33" s="2">
        <v>4</v>
      </c>
      <c r="F33" s="2">
        <v>5</v>
      </c>
      <c r="G33" s="2">
        <v>2</v>
      </c>
      <c r="H33" s="2">
        <v>17</v>
      </c>
      <c r="I33" s="2">
        <v>24</v>
      </c>
      <c r="J33" s="2">
        <v>22</v>
      </c>
      <c r="K33" s="17">
        <f>I33-J33</f>
        <v>2</v>
      </c>
      <c r="L33" s="5">
        <f>H33/(D33*3)</f>
        <v>0.51515151515151514</v>
      </c>
      <c r="M33" s="18">
        <f>I33/D33</f>
        <v>2.1818181818181817</v>
      </c>
      <c r="N33" s="18">
        <f>J33/D33</f>
        <v>2</v>
      </c>
    </row>
    <row r="34" spans="1:14" x14ac:dyDescent="0.25">
      <c r="A34" s="2">
        <v>32</v>
      </c>
      <c r="B34" s="2" t="s">
        <v>100</v>
      </c>
      <c r="C34" s="37" t="s">
        <v>56</v>
      </c>
      <c r="D34" s="2">
        <v>13</v>
      </c>
      <c r="E34" s="2">
        <v>6</v>
      </c>
      <c r="F34" s="2">
        <v>2</v>
      </c>
      <c r="G34" s="2">
        <v>5</v>
      </c>
      <c r="H34" s="2">
        <v>20</v>
      </c>
      <c r="I34" s="2">
        <v>47</v>
      </c>
      <c r="J34" s="2">
        <v>49</v>
      </c>
      <c r="K34" s="17">
        <f>I34-J34</f>
        <v>-2</v>
      </c>
      <c r="L34" s="5">
        <f>H34/(D34*3)</f>
        <v>0.51282051282051277</v>
      </c>
      <c r="M34" s="18">
        <f>I34/D34</f>
        <v>3.6153846153846154</v>
      </c>
      <c r="N34" s="18">
        <f>J34/D34</f>
        <v>3.7692307692307692</v>
      </c>
    </row>
    <row r="35" spans="1:14" x14ac:dyDescent="0.25">
      <c r="A35" s="2">
        <v>33</v>
      </c>
      <c r="B35" s="2" t="s">
        <v>105</v>
      </c>
      <c r="C35" s="37" t="s">
        <v>94</v>
      </c>
      <c r="D35" s="2">
        <v>12</v>
      </c>
      <c r="E35" s="2">
        <v>6</v>
      </c>
      <c r="F35" s="2">
        <v>0</v>
      </c>
      <c r="G35" s="2">
        <v>6</v>
      </c>
      <c r="H35" s="2">
        <v>18</v>
      </c>
      <c r="I35" s="2">
        <v>42</v>
      </c>
      <c r="J35" s="2">
        <v>53</v>
      </c>
      <c r="K35" s="17">
        <f>I35-J35</f>
        <v>-11</v>
      </c>
      <c r="L35" s="5">
        <f>H35/(D35*3)</f>
        <v>0.5</v>
      </c>
      <c r="M35" s="18">
        <f>I35/D35</f>
        <v>3.5</v>
      </c>
      <c r="N35" s="18">
        <f>J35/D35</f>
        <v>4.416666666666667</v>
      </c>
    </row>
    <row r="36" spans="1:14" x14ac:dyDescent="0.25">
      <c r="A36" s="2">
        <v>34</v>
      </c>
      <c r="B36" s="2" t="s">
        <v>108</v>
      </c>
      <c r="C36" s="37" t="s">
        <v>93</v>
      </c>
      <c r="D36" s="2">
        <v>11</v>
      </c>
      <c r="E36" s="2">
        <v>5</v>
      </c>
      <c r="F36" s="2">
        <v>1</v>
      </c>
      <c r="G36" s="2">
        <v>5</v>
      </c>
      <c r="H36" s="2">
        <v>16</v>
      </c>
      <c r="I36" s="2">
        <v>39</v>
      </c>
      <c r="J36" s="2">
        <v>33</v>
      </c>
      <c r="K36" s="17">
        <f>I36-J36</f>
        <v>6</v>
      </c>
      <c r="L36" s="5">
        <f>H36/(D36*3)</f>
        <v>0.48484848484848486</v>
      </c>
      <c r="M36" s="18">
        <f>I36/D36</f>
        <v>3.5454545454545454</v>
      </c>
      <c r="N36" s="18">
        <f>J36/D36</f>
        <v>3</v>
      </c>
    </row>
    <row r="37" spans="1:14" x14ac:dyDescent="0.25">
      <c r="A37" s="2">
        <v>35</v>
      </c>
      <c r="B37" s="2" t="s">
        <v>98</v>
      </c>
      <c r="C37" s="37" t="s">
        <v>50</v>
      </c>
      <c r="D37" s="2">
        <v>11</v>
      </c>
      <c r="E37" s="2">
        <v>5</v>
      </c>
      <c r="F37" s="2">
        <v>1</v>
      </c>
      <c r="G37" s="2">
        <v>5</v>
      </c>
      <c r="H37" s="2">
        <v>16</v>
      </c>
      <c r="I37" s="2">
        <v>30</v>
      </c>
      <c r="J37" s="2">
        <v>25</v>
      </c>
      <c r="K37" s="17">
        <f>I37-J37</f>
        <v>5</v>
      </c>
      <c r="L37" s="5">
        <f>H37/(D37*3)</f>
        <v>0.48484848484848486</v>
      </c>
      <c r="M37" s="18">
        <f>I37/D37</f>
        <v>2.7272727272727271</v>
      </c>
      <c r="N37" s="18">
        <f>J37/D37</f>
        <v>2.2727272727272729</v>
      </c>
    </row>
    <row r="38" spans="1:14" x14ac:dyDescent="0.25">
      <c r="A38" s="2">
        <v>36</v>
      </c>
      <c r="B38" s="2" t="s">
        <v>138</v>
      </c>
      <c r="C38" s="37" t="s">
        <v>125</v>
      </c>
      <c r="D38" s="2">
        <v>12</v>
      </c>
      <c r="E38" s="2">
        <v>4</v>
      </c>
      <c r="F38" s="2">
        <v>5</v>
      </c>
      <c r="G38" s="2">
        <v>3</v>
      </c>
      <c r="H38" s="2">
        <v>17</v>
      </c>
      <c r="I38" s="2">
        <v>29</v>
      </c>
      <c r="J38" s="2">
        <v>24</v>
      </c>
      <c r="K38" s="17">
        <f>I38-J38</f>
        <v>5</v>
      </c>
      <c r="L38" s="5">
        <f>H38/(D38*3)</f>
        <v>0.47222222222222221</v>
      </c>
      <c r="M38" s="18">
        <f>I38/D38</f>
        <v>2.4166666666666665</v>
      </c>
      <c r="N38" s="18">
        <f>J38/D38</f>
        <v>2</v>
      </c>
    </row>
    <row r="39" spans="1:14" x14ac:dyDescent="0.25">
      <c r="A39" s="2">
        <v>37</v>
      </c>
      <c r="B39" s="2" t="s">
        <v>84</v>
      </c>
      <c r="C39" s="37" t="s">
        <v>126</v>
      </c>
      <c r="D39" s="2">
        <v>12</v>
      </c>
      <c r="E39" s="2">
        <v>5</v>
      </c>
      <c r="F39" s="2">
        <v>2</v>
      </c>
      <c r="G39" s="2">
        <v>5</v>
      </c>
      <c r="H39" s="2">
        <v>17</v>
      </c>
      <c r="I39" s="2">
        <v>36</v>
      </c>
      <c r="J39" s="2">
        <v>39</v>
      </c>
      <c r="K39" s="17">
        <f>I39-J39</f>
        <v>-3</v>
      </c>
      <c r="L39" s="5">
        <f>H39/(D39*3)</f>
        <v>0.47222222222222221</v>
      </c>
      <c r="M39" s="18">
        <f>I39/D39</f>
        <v>3</v>
      </c>
      <c r="N39" s="18">
        <f>J39/D39</f>
        <v>3.25</v>
      </c>
    </row>
    <row r="40" spans="1:14" x14ac:dyDescent="0.25">
      <c r="A40" s="2">
        <v>38</v>
      </c>
      <c r="B40" s="2">
        <v>6</v>
      </c>
      <c r="C40" s="37" t="s">
        <v>1</v>
      </c>
      <c r="D40" s="2">
        <v>10</v>
      </c>
      <c r="E40" s="2">
        <v>4</v>
      </c>
      <c r="F40" s="2">
        <v>2</v>
      </c>
      <c r="G40" s="2">
        <v>4</v>
      </c>
      <c r="H40" s="2">
        <v>14</v>
      </c>
      <c r="I40" s="2">
        <v>21</v>
      </c>
      <c r="J40" s="2">
        <v>18</v>
      </c>
      <c r="K40" s="17">
        <f>I40-J40</f>
        <v>3</v>
      </c>
      <c r="L40" s="5">
        <f>H40/(D40*3)</f>
        <v>0.46666666666666667</v>
      </c>
      <c r="M40" s="18">
        <f>I40/D40</f>
        <v>2.1</v>
      </c>
      <c r="N40" s="18">
        <f>J40/D40</f>
        <v>1.8</v>
      </c>
    </row>
    <row r="41" spans="1:14" x14ac:dyDescent="0.25">
      <c r="A41" s="2">
        <v>39</v>
      </c>
      <c r="B41" s="2" t="s">
        <v>97</v>
      </c>
      <c r="C41" s="37" t="s">
        <v>92</v>
      </c>
      <c r="D41" s="2">
        <v>12</v>
      </c>
      <c r="E41" s="2">
        <v>5</v>
      </c>
      <c r="F41" s="2">
        <v>1</v>
      </c>
      <c r="G41" s="2">
        <v>6</v>
      </c>
      <c r="H41" s="2">
        <v>16</v>
      </c>
      <c r="I41" s="2">
        <v>30</v>
      </c>
      <c r="J41" s="2">
        <v>21</v>
      </c>
      <c r="K41" s="17">
        <f>I41-J41</f>
        <v>9</v>
      </c>
      <c r="L41" s="5">
        <f>H41/(D41*3)</f>
        <v>0.44444444444444442</v>
      </c>
      <c r="M41" s="18">
        <f>I41/D41</f>
        <v>2.5</v>
      </c>
      <c r="N41" s="18">
        <f>J41/D41</f>
        <v>1.75</v>
      </c>
    </row>
    <row r="42" spans="1:14" x14ac:dyDescent="0.25">
      <c r="A42" s="2">
        <v>40</v>
      </c>
      <c r="B42" s="2" t="s">
        <v>85</v>
      </c>
      <c r="C42" s="37" t="s">
        <v>78</v>
      </c>
      <c r="D42" s="2">
        <v>10</v>
      </c>
      <c r="E42" s="2">
        <v>4</v>
      </c>
      <c r="F42" s="2">
        <v>1</v>
      </c>
      <c r="G42" s="2">
        <v>5</v>
      </c>
      <c r="H42" s="2">
        <v>13</v>
      </c>
      <c r="I42" s="2">
        <v>28</v>
      </c>
      <c r="J42" s="2">
        <v>22</v>
      </c>
      <c r="K42" s="17">
        <f>I42-J42</f>
        <v>6</v>
      </c>
      <c r="L42" s="5">
        <f>H42/(D42*3)</f>
        <v>0.43333333333333335</v>
      </c>
      <c r="M42" s="18">
        <f>I42/D42</f>
        <v>2.8</v>
      </c>
      <c r="N42" s="18">
        <f>J42/D42</f>
        <v>2.2000000000000002</v>
      </c>
    </row>
    <row r="43" spans="1:14" x14ac:dyDescent="0.25">
      <c r="A43" s="2">
        <v>41</v>
      </c>
      <c r="B43" s="2" t="s">
        <v>140</v>
      </c>
      <c r="C43" s="37" t="s">
        <v>55</v>
      </c>
      <c r="D43" s="2">
        <v>12</v>
      </c>
      <c r="E43" s="2">
        <v>4</v>
      </c>
      <c r="F43" s="2">
        <v>3</v>
      </c>
      <c r="G43" s="2">
        <v>5</v>
      </c>
      <c r="H43" s="2">
        <v>15</v>
      </c>
      <c r="I43" s="2">
        <v>53</v>
      </c>
      <c r="J43" s="2">
        <v>41</v>
      </c>
      <c r="K43" s="17">
        <f>I43-J43</f>
        <v>12</v>
      </c>
      <c r="L43" s="5">
        <f>H43/(D43*3)</f>
        <v>0.41666666666666669</v>
      </c>
      <c r="M43" s="18">
        <f>I43/D43</f>
        <v>4.416666666666667</v>
      </c>
      <c r="N43" s="18">
        <f>J43/D43</f>
        <v>3.4166666666666665</v>
      </c>
    </row>
    <row r="44" spans="1:14" x14ac:dyDescent="0.25">
      <c r="A44" s="2">
        <v>42</v>
      </c>
      <c r="B44" s="2" t="s">
        <v>140</v>
      </c>
      <c r="C44" s="37" t="s">
        <v>64</v>
      </c>
      <c r="D44" s="2">
        <v>12</v>
      </c>
      <c r="E44" s="2">
        <v>5</v>
      </c>
      <c r="F44" s="2">
        <v>0</v>
      </c>
      <c r="G44" s="2">
        <v>7</v>
      </c>
      <c r="H44" s="2">
        <v>15</v>
      </c>
      <c r="I44" s="2">
        <v>49</v>
      </c>
      <c r="J44" s="2">
        <v>57</v>
      </c>
      <c r="K44" s="17">
        <f>I44-J44</f>
        <v>-8</v>
      </c>
      <c r="L44" s="5">
        <f>H44/(D44*3)</f>
        <v>0.41666666666666669</v>
      </c>
      <c r="M44" s="18">
        <f>I44/D44</f>
        <v>4.083333333333333</v>
      </c>
      <c r="N44" s="18">
        <f>J44/D44</f>
        <v>4.75</v>
      </c>
    </row>
    <row r="45" spans="1:14" x14ac:dyDescent="0.25">
      <c r="A45" s="2">
        <v>43</v>
      </c>
      <c r="B45" s="2" t="s">
        <v>138</v>
      </c>
      <c r="C45" s="37" t="s">
        <v>80</v>
      </c>
      <c r="D45" s="2">
        <v>12</v>
      </c>
      <c r="E45" s="2">
        <v>5</v>
      </c>
      <c r="F45" s="2">
        <v>0</v>
      </c>
      <c r="G45" s="2">
        <v>7</v>
      </c>
      <c r="H45" s="2">
        <v>15</v>
      </c>
      <c r="I45" s="2">
        <v>39</v>
      </c>
      <c r="J45" s="2">
        <v>47</v>
      </c>
      <c r="K45" s="17">
        <f>I45-J45</f>
        <v>-8</v>
      </c>
      <c r="L45" s="5">
        <f>H45/(D45*3)</f>
        <v>0.41666666666666669</v>
      </c>
      <c r="M45" s="18">
        <f>I45/D45</f>
        <v>3.25</v>
      </c>
      <c r="N45" s="18">
        <f>J45/D45</f>
        <v>3.9166666666666665</v>
      </c>
    </row>
    <row r="46" spans="1:14" x14ac:dyDescent="0.25">
      <c r="A46" s="2">
        <v>44</v>
      </c>
      <c r="B46" s="2">
        <v>7</v>
      </c>
      <c r="C46" s="37" t="s">
        <v>0</v>
      </c>
      <c r="D46" s="2">
        <v>10</v>
      </c>
      <c r="E46" s="2">
        <v>3</v>
      </c>
      <c r="F46" s="2">
        <v>3</v>
      </c>
      <c r="G46" s="2">
        <v>4</v>
      </c>
      <c r="H46" s="2">
        <v>12</v>
      </c>
      <c r="I46" s="2">
        <v>12</v>
      </c>
      <c r="J46" s="2">
        <v>10</v>
      </c>
      <c r="K46" s="17">
        <f>I46-J46</f>
        <v>2</v>
      </c>
      <c r="L46" s="5">
        <f>H46/(D46*3)</f>
        <v>0.4</v>
      </c>
      <c r="M46" s="18">
        <f>I46/D46</f>
        <v>1.2</v>
      </c>
      <c r="N46" s="18">
        <f>J46/D46</f>
        <v>1</v>
      </c>
    </row>
    <row r="47" spans="1:14" x14ac:dyDescent="0.25">
      <c r="A47" s="2">
        <v>45</v>
      </c>
      <c r="B47" s="2">
        <v>3</v>
      </c>
      <c r="C47" s="37" t="s">
        <v>117</v>
      </c>
      <c r="D47" s="2">
        <v>5</v>
      </c>
      <c r="E47" s="2">
        <v>2</v>
      </c>
      <c r="F47" s="2">
        <v>0</v>
      </c>
      <c r="G47" s="2">
        <v>3</v>
      </c>
      <c r="H47" s="2">
        <v>6</v>
      </c>
      <c r="I47" s="2">
        <v>11</v>
      </c>
      <c r="J47" s="2">
        <v>11</v>
      </c>
      <c r="K47" s="17">
        <f>I47-J47</f>
        <v>0</v>
      </c>
      <c r="L47" s="5">
        <f>H47/(D47*3)</f>
        <v>0.4</v>
      </c>
      <c r="M47" s="18">
        <f>I47/D47</f>
        <v>2.2000000000000002</v>
      </c>
      <c r="N47" s="18">
        <f>J47/D47</f>
        <v>2.2000000000000002</v>
      </c>
    </row>
    <row r="48" spans="1:14" x14ac:dyDescent="0.25">
      <c r="A48" s="2">
        <v>46</v>
      </c>
      <c r="B48" s="2">
        <v>6</v>
      </c>
      <c r="C48" s="37" t="s">
        <v>86</v>
      </c>
      <c r="D48" s="2">
        <v>7</v>
      </c>
      <c r="E48" s="2">
        <v>2</v>
      </c>
      <c r="F48" s="2">
        <v>2</v>
      </c>
      <c r="G48" s="2">
        <v>3</v>
      </c>
      <c r="H48" s="2">
        <v>8</v>
      </c>
      <c r="I48" s="2">
        <v>14</v>
      </c>
      <c r="J48" s="2">
        <v>18</v>
      </c>
      <c r="K48" s="17">
        <f>I48-J48</f>
        <v>-4</v>
      </c>
      <c r="L48" s="5">
        <f>H48/(D48*3)</f>
        <v>0.38095238095238093</v>
      </c>
      <c r="M48" s="18">
        <f>I48/D48</f>
        <v>2</v>
      </c>
      <c r="N48" s="18">
        <f>J48/D48</f>
        <v>2.5714285714285716</v>
      </c>
    </row>
    <row r="49" spans="1:14" x14ac:dyDescent="0.25">
      <c r="A49" s="2">
        <v>47</v>
      </c>
      <c r="B49" s="2">
        <v>8</v>
      </c>
      <c r="C49" s="37" t="s">
        <v>35</v>
      </c>
      <c r="D49" s="2">
        <v>9</v>
      </c>
      <c r="E49" s="2">
        <v>2</v>
      </c>
      <c r="F49" s="2">
        <v>4</v>
      </c>
      <c r="G49" s="2">
        <v>3</v>
      </c>
      <c r="H49" s="2">
        <v>10</v>
      </c>
      <c r="I49" s="2">
        <v>13</v>
      </c>
      <c r="J49" s="2">
        <v>14</v>
      </c>
      <c r="K49" s="17">
        <f>I49-J49</f>
        <v>-1</v>
      </c>
      <c r="L49" s="5">
        <f>H49/(D49*3)</f>
        <v>0.37037037037037035</v>
      </c>
      <c r="M49" s="18">
        <f>I49/D49</f>
        <v>1.4444444444444444</v>
      </c>
      <c r="N49" s="18">
        <f>J49/D49</f>
        <v>1.5555555555555556</v>
      </c>
    </row>
    <row r="50" spans="1:14" x14ac:dyDescent="0.25">
      <c r="A50" s="2">
        <v>48</v>
      </c>
      <c r="B50" s="2">
        <v>9</v>
      </c>
      <c r="C50" s="37" t="s">
        <v>63</v>
      </c>
      <c r="D50" s="2">
        <v>10</v>
      </c>
      <c r="E50" s="2">
        <v>3</v>
      </c>
      <c r="F50" s="2">
        <v>1</v>
      </c>
      <c r="G50" s="2">
        <v>6</v>
      </c>
      <c r="H50" s="2">
        <v>10</v>
      </c>
      <c r="I50" s="2">
        <v>31</v>
      </c>
      <c r="J50" s="2">
        <v>25</v>
      </c>
      <c r="K50" s="17">
        <f>I50-J50</f>
        <v>6</v>
      </c>
      <c r="L50" s="5">
        <f>H50/(D50*3)</f>
        <v>0.33333333333333331</v>
      </c>
      <c r="M50" s="18">
        <f>I50/D50</f>
        <v>3.1</v>
      </c>
      <c r="N50" s="18">
        <f>J50/D50</f>
        <v>2.5</v>
      </c>
    </row>
    <row r="51" spans="1:14" x14ac:dyDescent="0.25">
      <c r="A51" s="2">
        <v>49</v>
      </c>
      <c r="B51" s="2" t="s">
        <v>70</v>
      </c>
      <c r="C51" s="37" t="s">
        <v>123</v>
      </c>
      <c r="D51" s="2">
        <v>12</v>
      </c>
      <c r="E51" s="2">
        <v>4</v>
      </c>
      <c r="F51" s="2">
        <v>0</v>
      </c>
      <c r="G51" s="2">
        <v>8</v>
      </c>
      <c r="H51" s="2">
        <v>12</v>
      </c>
      <c r="I51" s="2">
        <v>28</v>
      </c>
      <c r="J51" s="2">
        <v>50</v>
      </c>
      <c r="K51" s="17">
        <f>I51-J51</f>
        <v>-22</v>
      </c>
      <c r="L51" s="5">
        <f>H51/(D51*3)</f>
        <v>0.33333333333333331</v>
      </c>
      <c r="M51" s="18">
        <f>I51/D51</f>
        <v>2.3333333333333335</v>
      </c>
      <c r="N51" s="18">
        <f>J51/D51</f>
        <v>4.166666666666667</v>
      </c>
    </row>
    <row r="52" spans="1:14" x14ac:dyDescent="0.25">
      <c r="A52" s="2">
        <v>50</v>
      </c>
      <c r="B52" s="2" t="s">
        <v>101</v>
      </c>
      <c r="C52" s="37" t="s">
        <v>120</v>
      </c>
      <c r="D52" s="2">
        <v>12</v>
      </c>
      <c r="E52" s="2">
        <v>3</v>
      </c>
      <c r="F52" s="2">
        <v>3</v>
      </c>
      <c r="G52" s="2">
        <v>6</v>
      </c>
      <c r="H52" s="2">
        <v>12</v>
      </c>
      <c r="I52" s="2">
        <v>27</v>
      </c>
      <c r="J52" s="2">
        <v>51</v>
      </c>
      <c r="K52" s="17">
        <f>I52-J52</f>
        <v>-24</v>
      </c>
      <c r="L52" s="5">
        <f>H52/(D52*3)</f>
        <v>0.33333333333333331</v>
      </c>
      <c r="M52" s="18">
        <f>I52/D52</f>
        <v>2.25</v>
      </c>
      <c r="N52" s="18">
        <f>J52/D52</f>
        <v>4.25</v>
      </c>
    </row>
    <row r="53" spans="1:14" x14ac:dyDescent="0.25">
      <c r="A53" s="2">
        <v>51</v>
      </c>
      <c r="B53" s="2" t="s">
        <v>99</v>
      </c>
      <c r="C53" s="37" t="s">
        <v>77</v>
      </c>
      <c r="D53" s="2">
        <v>10</v>
      </c>
      <c r="E53" s="2">
        <v>2</v>
      </c>
      <c r="F53" s="2">
        <v>3</v>
      </c>
      <c r="G53" s="2">
        <v>5</v>
      </c>
      <c r="H53" s="2">
        <v>9</v>
      </c>
      <c r="I53" s="2">
        <v>17</v>
      </c>
      <c r="J53" s="2">
        <v>25</v>
      </c>
      <c r="K53" s="17">
        <f>I53-J53</f>
        <v>-8</v>
      </c>
      <c r="L53" s="5">
        <f>H53/(D53*3)</f>
        <v>0.3</v>
      </c>
      <c r="M53" s="18">
        <f>I53/D53</f>
        <v>1.7</v>
      </c>
      <c r="N53" s="18">
        <f>J53/D53</f>
        <v>2.5</v>
      </c>
    </row>
    <row r="54" spans="1:14" x14ac:dyDescent="0.25">
      <c r="A54" s="2">
        <v>52</v>
      </c>
      <c r="B54" s="2" t="s">
        <v>136</v>
      </c>
      <c r="C54" s="37" t="s">
        <v>122</v>
      </c>
      <c r="D54" s="2">
        <v>12</v>
      </c>
      <c r="E54" s="2">
        <v>3</v>
      </c>
      <c r="F54" s="2">
        <v>1</v>
      </c>
      <c r="G54" s="2">
        <v>8</v>
      </c>
      <c r="H54" s="2">
        <v>10</v>
      </c>
      <c r="I54" s="2">
        <v>28</v>
      </c>
      <c r="J54" s="2">
        <v>70</v>
      </c>
      <c r="K54" s="17">
        <f>I54-J54</f>
        <v>-42</v>
      </c>
      <c r="L54" s="5">
        <f>H54/(D54*3)</f>
        <v>0.27777777777777779</v>
      </c>
      <c r="M54" s="18">
        <f>I54/D54</f>
        <v>2.3333333333333335</v>
      </c>
      <c r="N54" s="18">
        <f>J54/D54</f>
        <v>5.833333333333333</v>
      </c>
    </row>
    <row r="55" spans="1:14" x14ac:dyDescent="0.25">
      <c r="A55" s="2">
        <v>53</v>
      </c>
      <c r="B55" s="2" t="s">
        <v>99</v>
      </c>
      <c r="C55" s="37" t="s">
        <v>81</v>
      </c>
      <c r="D55" s="2">
        <v>11</v>
      </c>
      <c r="E55" s="2">
        <v>2</v>
      </c>
      <c r="F55" s="2">
        <v>2</v>
      </c>
      <c r="G55" s="2">
        <v>7</v>
      </c>
      <c r="H55" s="2">
        <v>8</v>
      </c>
      <c r="I55" s="2">
        <v>24</v>
      </c>
      <c r="J55" s="2">
        <v>68</v>
      </c>
      <c r="K55" s="17">
        <f>I55-J55</f>
        <v>-44</v>
      </c>
      <c r="L55" s="5">
        <f>H55/(D55*3)</f>
        <v>0.24242424242424243</v>
      </c>
      <c r="M55" s="18">
        <f>I55/D55</f>
        <v>2.1818181818181817</v>
      </c>
      <c r="N55" s="18">
        <f>J55/D55</f>
        <v>6.1818181818181817</v>
      </c>
    </row>
    <row r="56" spans="1:14" x14ac:dyDescent="0.25">
      <c r="A56" s="2">
        <v>54</v>
      </c>
      <c r="B56" s="2" t="s">
        <v>85</v>
      </c>
      <c r="C56" s="37" t="s">
        <v>128</v>
      </c>
      <c r="D56" s="2">
        <v>9</v>
      </c>
      <c r="E56" s="2">
        <v>2</v>
      </c>
      <c r="F56" s="2">
        <v>0</v>
      </c>
      <c r="G56" s="2">
        <v>7</v>
      </c>
      <c r="H56" s="2">
        <v>6</v>
      </c>
      <c r="I56" s="2">
        <v>22</v>
      </c>
      <c r="J56" s="2">
        <v>49</v>
      </c>
      <c r="K56" s="17">
        <f>I56-J56</f>
        <v>-27</v>
      </c>
      <c r="L56" s="5">
        <f>H56/(D56*3)</f>
        <v>0.22222222222222221</v>
      </c>
      <c r="M56" s="18">
        <f>I56/D56</f>
        <v>2.4444444444444446</v>
      </c>
      <c r="N56" s="18">
        <f>J56/D56</f>
        <v>5.4444444444444446</v>
      </c>
    </row>
    <row r="57" spans="1:14" x14ac:dyDescent="0.25">
      <c r="A57" s="2">
        <v>55</v>
      </c>
      <c r="B57" s="2" t="s">
        <v>104</v>
      </c>
      <c r="C57" s="37" t="s">
        <v>127</v>
      </c>
      <c r="D57" s="2">
        <v>12</v>
      </c>
      <c r="E57" s="2">
        <v>2</v>
      </c>
      <c r="F57" s="2">
        <v>2</v>
      </c>
      <c r="G57" s="2">
        <v>8</v>
      </c>
      <c r="H57" s="2">
        <v>8</v>
      </c>
      <c r="I57" s="2">
        <v>27</v>
      </c>
      <c r="J57" s="2">
        <v>56</v>
      </c>
      <c r="K57" s="17">
        <f>I57-J57</f>
        <v>-29</v>
      </c>
      <c r="L57" s="5">
        <f>H57/(D57*3)</f>
        <v>0.22222222222222221</v>
      </c>
      <c r="M57" s="18">
        <f>I57/D57</f>
        <v>2.25</v>
      </c>
      <c r="N57" s="18">
        <f>J57/D57</f>
        <v>4.666666666666667</v>
      </c>
    </row>
    <row r="58" spans="1:14" x14ac:dyDescent="0.25">
      <c r="A58" s="2">
        <v>56</v>
      </c>
      <c r="B58" s="2" t="s">
        <v>103</v>
      </c>
      <c r="C58" s="37" t="s">
        <v>48</v>
      </c>
      <c r="D58" s="2">
        <v>11</v>
      </c>
      <c r="E58" s="2">
        <v>2</v>
      </c>
      <c r="F58" s="2">
        <v>1</v>
      </c>
      <c r="G58" s="2">
        <v>8</v>
      </c>
      <c r="H58" s="2">
        <v>7</v>
      </c>
      <c r="I58" s="2">
        <v>14</v>
      </c>
      <c r="J58" s="2">
        <v>53</v>
      </c>
      <c r="K58" s="17">
        <f>I58-J58</f>
        <v>-39</v>
      </c>
      <c r="L58" s="5">
        <f>H58/(D58*3)</f>
        <v>0.21212121212121213</v>
      </c>
      <c r="M58" s="18">
        <f>I58/D58</f>
        <v>1.2727272727272727</v>
      </c>
      <c r="N58" s="18">
        <f>J58/D58</f>
        <v>4.8181818181818183</v>
      </c>
    </row>
    <row r="59" spans="1:14" x14ac:dyDescent="0.25">
      <c r="A59" s="2">
        <v>57</v>
      </c>
      <c r="B59" s="2">
        <v>7</v>
      </c>
      <c r="C59" s="37" t="s">
        <v>46</v>
      </c>
      <c r="D59" s="2">
        <v>14</v>
      </c>
      <c r="E59" s="2">
        <v>2</v>
      </c>
      <c r="F59" s="2">
        <v>2</v>
      </c>
      <c r="G59" s="2">
        <v>10</v>
      </c>
      <c r="H59" s="2">
        <v>8</v>
      </c>
      <c r="I59" s="2">
        <v>14</v>
      </c>
      <c r="J59" s="2">
        <v>51</v>
      </c>
      <c r="K59" s="17">
        <f>I59-J59</f>
        <v>-37</v>
      </c>
      <c r="L59" s="5">
        <f>H59/(D59*3)</f>
        <v>0.19047619047619047</v>
      </c>
      <c r="M59" s="18">
        <f>I59/D59</f>
        <v>1</v>
      </c>
      <c r="N59" s="18">
        <f>J59/D59</f>
        <v>3.6428571428571428</v>
      </c>
    </row>
    <row r="60" spans="1:14" x14ac:dyDescent="0.25">
      <c r="A60" s="2">
        <v>58</v>
      </c>
      <c r="B60" s="2" t="s">
        <v>104</v>
      </c>
      <c r="C60" s="37" t="s">
        <v>45</v>
      </c>
      <c r="D60" s="2">
        <v>11</v>
      </c>
      <c r="E60" s="2">
        <v>1</v>
      </c>
      <c r="F60" s="2">
        <v>3</v>
      </c>
      <c r="G60" s="2">
        <v>7</v>
      </c>
      <c r="H60" s="2">
        <v>6</v>
      </c>
      <c r="I60" s="2">
        <v>30</v>
      </c>
      <c r="J60" s="2">
        <v>35</v>
      </c>
      <c r="K60" s="17">
        <f>I60-J60</f>
        <v>-5</v>
      </c>
      <c r="L60" s="5">
        <f>H60/(D60*3)</f>
        <v>0.18181818181818182</v>
      </c>
      <c r="M60" s="18">
        <f>I60/D60</f>
        <v>2.7272727272727271</v>
      </c>
      <c r="N60" s="18">
        <f>J60/D60</f>
        <v>3.1818181818181817</v>
      </c>
    </row>
    <row r="61" spans="1:14" x14ac:dyDescent="0.25">
      <c r="A61" s="2">
        <v>59</v>
      </c>
      <c r="B61" s="2" t="s">
        <v>135</v>
      </c>
      <c r="C61" s="37" t="s">
        <v>75</v>
      </c>
      <c r="D61" s="2">
        <v>12</v>
      </c>
      <c r="E61" s="2">
        <v>2</v>
      </c>
      <c r="F61" s="2">
        <v>0</v>
      </c>
      <c r="G61" s="2">
        <v>10</v>
      </c>
      <c r="H61" s="2">
        <v>6</v>
      </c>
      <c r="I61" s="2">
        <v>17</v>
      </c>
      <c r="J61" s="2">
        <v>36</v>
      </c>
      <c r="K61" s="17">
        <f>I61-J61</f>
        <v>-19</v>
      </c>
      <c r="L61" s="5">
        <f>H61/(D61*3)</f>
        <v>0.16666666666666666</v>
      </c>
      <c r="M61" s="18">
        <f>I61/D61</f>
        <v>1.4166666666666667</v>
      </c>
      <c r="N61" s="18">
        <f>J61/D61</f>
        <v>3</v>
      </c>
    </row>
    <row r="62" spans="1:14" x14ac:dyDescent="0.25">
      <c r="A62" s="2">
        <v>60</v>
      </c>
      <c r="B62" s="2" t="s">
        <v>139</v>
      </c>
      <c r="C62" s="37" t="s">
        <v>79</v>
      </c>
      <c r="D62" s="2">
        <v>12</v>
      </c>
      <c r="E62" s="2">
        <v>2</v>
      </c>
      <c r="F62" s="2">
        <v>0</v>
      </c>
      <c r="G62" s="2">
        <v>10</v>
      </c>
      <c r="H62" s="2">
        <v>6</v>
      </c>
      <c r="I62" s="2">
        <v>22</v>
      </c>
      <c r="J62" s="2">
        <v>45</v>
      </c>
      <c r="K62" s="17">
        <f>I62-J62</f>
        <v>-23</v>
      </c>
      <c r="L62" s="5">
        <f>H62/(D62*3)</f>
        <v>0.16666666666666666</v>
      </c>
      <c r="M62" s="18">
        <f>I62/D62</f>
        <v>1.8333333333333333</v>
      </c>
      <c r="N62" s="18">
        <f>J62/D62</f>
        <v>3.75</v>
      </c>
    </row>
    <row r="63" spans="1:14" x14ac:dyDescent="0.25">
      <c r="A63" s="2">
        <v>61</v>
      </c>
      <c r="B63" s="2" t="s">
        <v>139</v>
      </c>
      <c r="C63" s="37" t="s">
        <v>130</v>
      </c>
      <c r="D63" s="2">
        <v>12</v>
      </c>
      <c r="E63" s="2">
        <v>2</v>
      </c>
      <c r="F63" s="2">
        <v>0</v>
      </c>
      <c r="G63" s="2">
        <v>10</v>
      </c>
      <c r="H63" s="2">
        <v>6</v>
      </c>
      <c r="I63" s="2">
        <v>23</v>
      </c>
      <c r="J63" s="2">
        <v>68</v>
      </c>
      <c r="K63" s="17">
        <f>I63-J63</f>
        <v>-45</v>
      </c>
      <c r="L63" s="5">
        <f>H63/(D63*3)</f>
        <v>0.16666666666666666</v>
      </c>
      <c r="M63" s="18">
        <f>I63/D63</f>
        <v>1.9166666666666667</v>
      </c>
      <c r="N63" s="18">
        <f>J63/D63</f>
        <v>5.666666666666667</v>
      </c>
    </row>
    <row r="64" spans="1:14" x14ac:dyDescent="0.25">
      <c r="A64" s="2">
        <v>62</v>
      </c>
      <c r="B64" s="2">
        <v>5</v>
      </c>
      <c r="C64" s="37" t="s">
        <v>121</v>
      </c>
      <c r="D64" s="2">
        <v>16</v>
      </c>
      <c r="E64" s="2">
        <v>2</v>
      </c>
      <c r="F64" s="2">
        <v>1</v>
      </c>
      <c r="G64" s="2">
        <v>13</v>
      </c>
      <c r="H64" s="2">
        <v>7</v>
      </c>
      <c r="I64" s="2">
        <v>7</v>
      </c>
      <c r="J64" s="2">
        <v>39</v>
      </c>
      <c r="K64" s="17">
        <f>I64-J64</f>
        <v>-32</v>
      </c>
      <c r="L64" s="5">
        <f>H64/(D64*3)</f>
        <v>0.14583333333333334</v>
      </c>
      <c r="M64" s="18">
        <f>I64/D64</f>
        <v>0.4375</v>
      </c>
      <c r="N64" s="18">
        <f>J64/D64</f>
        <v>2.4375</v>
      </c>
    </row>
    <row r="65" spans="1:14" x14ac:dyDescent="0.25">
      <c r="A65" s="2">
        <v>63</v>
      </c>
      <c r="B65" s="2">
        <v>10</v>
      </c>
      <c r="C65" s="37" t="s">
        <v>62</v>
      </c>
      <c r="D65" s="2">
        <v>7</v>
      </c>
      <c r="E65" s="2">
        <v>1</v>
      </c>
      <c r="F65" s="2">
        <v>0</v>
      </c>
      <c r="G65" s="2">
        <v>6</v>
      </c>
      <c r="H65" s="2">
        <v>3</v>
      </c>
      <c r="I65" s="2">
        <v>14</v>
      </c>
      <c r="J65" s="2">
        <v>32</v>
      </c>
      <c r="K65" s="17">
        <f>I65-J65</f>
        <v>-18</v>
      </c>
      <c r="L65" s="5">
        <f>H65/(D65*3)</f>
        <v>0.14285714285714285</v>
      </c>
      <c r="M65" s="18">
        <f>I65/D65</f>
        <v>2</v>
      </c>
      <c r="N65" s="18">
        <f>J65/D65</f>
        <v>4.5714285714285712</v>
      </c>
    </row>
    <row r="66" spans="1:14" x14ac:dyDescent="0.25">
      <c r="A66" s="2">
        <v>64</v>
      </c>
      <c r="B66" s="2" t="s">
        <v>104</v>
      </c>
      <c r="C66" s="37" t="s">
        <v>82</v>
      </c>
      <c r="D66" s="2">
        <v>12</v>
      </c>
      <c r="E66" s="2">
        <v>1</v>
      </c>
      <c r="F66" s="2">
        <v>2</v>
      </c>
      <c r="G66" s="2">
        <v>9</v>
      </c>
      <c r="H66" s="2">
        <v>5</v>
      </c>
      <c r="I66" s="2">
        <v>39</v>
      </c>
      <c r="J66" s="2">
        <v>61</v>
      </c>
      <c r="K66" s="17">
        <f>I66-J66</f>
        <v>-22</v>
      </c>
      <c r="L66" s="5">
        <f>H66/(D66*3)</f>
        <v>0.1388888888888889</v>
      </c>
      <c r="M66" s="18">
        <f>I66/D66</f>
        <v>3.25</v>
      </c>
      <c r="N66" s="18">
        <f>J66/D66</f>
        <v>5.083333333333333</v>
      </c>
    </row>
    <row r="67" spans="1:14" x14ac:dyDescent="0.25">
      <c r="A67" s="2">
        <v>65</v>
      </c>
      <c r="B67" s="2" t="s">
        <v>102</v>
      </c>
      <c r="C67" s="37" t="s">
        <v>96</v>
      </c>
      <c r="D67" s="2">
        <v>10</v>
      </c>
      <c r="E67" s="2">
        <v>1</v>
      </c>
      <c r="F67" s="2">
        <v>1</v>
      </c>
      <c r="G67" s="2">
        <v>8</v>
      </c>
      <c r="H67" s="2">
        <v>4</v>
      </c>
      <c r="I67" s="2">
        <v>9</v>
      </c>
      <c r="J67" s="2">
        <v>53</v>
      </c>
      <c r="K67" s="17">
        <f>I67-J67</f>
        <v>-44</v>
      </c>
      <c r="L67" s="5">
        <f>H67/(D67*3)</f>
        <v>0.13333333333333333</v>
      </c>
      <c r="M67" s="18">
        <f>I67/D67</f>
        <v>0.9</v>
      </c>
      <c r="N67" s="18">
        <f>J67/D67</f>
        <v>5.3</v>
      </c>
    </row>
    <row r="68" spans="1:14" x14ac:dyDescent="0.25">
      <c r="A68" s="2">
        <v>66</v>
      </c>
      <c r="B68" s="2" t="s">
        <v>104</v>
      </c>
      <c r="C68" s="37" t="s">
        <v>131</v>
      </c>
      <c r="D68" s="2">
        <v>11</v>
      </c>
      <c r="E68" s="2">
        <v>1</v>
      </c>
      <c r="F68" s="2">
        <v>1</v>
      </c>
      <c r="G68" s="2">
        <v>9</v>
      </c>
      <c r="H68" s="2">
        <v>4</v>
      </c>
      <c r="I68" s="2">
        <v>15</v>
      </c>
      <c r="J68" s="2">
        <v>66</v>
      </c>
      <c r="K68" s="17">
        <f>I68-J68</f>
        <v>-51</v>
      </c>
      <c r="L68" s="5">
        <f>H68/(D68*3)</f>
        <v>0.12121212121212122</v>
      </c>
      <c r="M68" s="18">
        <f>I68/D68</f>
        <v>1.3636363636363635</v>
      </c>
      <c r="N68" s="18">
        <f>J68/D68</f>
        <v>6</v>
      </c>
    </row>
    <row r="69" spans="1:14" x14ac:dyDescent="0.25">
      <c r="A69" s="2">
        <v>67</v>
      </c>
      <c r="B69" s="2" t="s">
        <v>135</v>
      </c>
      <c r="C69" s="37" t="s">
        <v>107</v>
      </c>
      <c r="D69" s="2">
        <v>11</v>
      </c>
      <c r="E69" s="2">
        <v>1</v>
      </c>
      <c r="F69" s="2">
        <v>0</v>
      </c>
      <c r="G69" s="2">
        <v>10</v>
      </c>
      <c r="H69" s="2">
        <v>3</v>
      </c>
      <c r="I69" s="2">
        <v>19</v>
      </c>
      <c r="J69" s="2">
        <v>64</v>
      </c>
      <c r="K69" s="17">
        <f>I69-J69</f>
        <v>-45</v>
      </c>
      <c r="L69" s="5">
        <f>H69/(D69*3)</f>
        <v>9.0909090909090912E-2</v>
      </c>
      <c r="M69" s="18">
        <f>I69/D69</f>
        <v>1.7272727272727273</v>
      </c>
      <c r="N69" s="18">
        <f>J69/D69</f>
        <v>5.8181818181818183</v>
      </c>
    </row>
    <row r="70" spans="1:14" x14ac:dyDescent="0.25">
      <c r="A70" s="2">
        <v>68</v>
      </c>
      <c r="B70" s="2" t="s">
        <v>137</v>
      </c>
      <c r="C70" s="37" t="s">
        <v>124</v>
      </c>
      <c r="D70" s="2">
        <v>12</v>
      </c>
      <c r="E70" s="2">
        <v>0</v>
      </c>
      <c r="F70" s="2">
        <v>2</v>
      </c>
      <c r="G70" s="2">
        <v>10</v>
      </c>
      <c r="H70" s="2">
        <v>2</v>
      </c>
      <c r="I70" s="2">
        <v>14</v>
      </c>
      <c r="J70" s="2">
        <v>55</v>
      </c>
      <c r="K70" s="17">
        <f>I70-J70</f>
        <v>-41</v>
      </c>
      <c r="L70" s="5">
        <f>H70/(D70*3)</f>
        <v>5.5555555555555552E-2</v>
      </c>
      <c r="M70" s="18">
        <f>I70/D70</f>
        <v>1.1666666666666667</v>
      </c>
      <c r="N70" s="18">
        <f>J70/D70</f>
        <v>4.583333333333333</v>
      </c>
    </row>
    <row r="71" spans="1:14" x14ac:dyDescent="0.25">
      <c r="A71" s="2"/>
      <c r="B71" s="2"/>
      <c r="C71" s="20" t="s">
        <v>27</v>
      </c>
      <c r="D71" s="21">
        <f>SUM(D3:D70)</f>
        <v>761</v>
      </c>
      <c r="E71" s="21">
        <f t="shared" ref="E71:K71" si="0">SUM(E3:E70)</f>
        <v>321</v>
      </c>
      <c r="F71" s="21">
        <f t="shared" si="0"/>
        <v>96</v>
      </c>
      <c r="G71" s="21">
        <f t="shared" si="0"/>
        <v>344</v>
      </c>
      <c r="H71" s="21">
        <f t="shared" si="0"/>
        <v>1059</v>
      </c>
      <c r="I71" s="21">
        <f t="shared" si="0"/>
        <v>2145</v>
      </c>
      <c r="J71" s="21">
        <f t="shared" si="0"/>
        <v>2177</v>
      </c>
      <c r="K71" s="21">
        <f t="shared" si="0"/>
        <v>-32</v>
      </c>
      <c r="L71" s="22">
        <f t="shared" ref="L71" si="1">H71/(D71*3)</f>
        <v>0.46386333771353483</v>
      </c>
      <c r="M71" s="23">
        <f t="shared" ref="M71" si="2">I71/D71</f>
        <v>2.8186596583442838</v>
      </c>
      <c r="N71" s="23">
        <f t="shared" ref="N71" si="3">J71/D71</f>
        <v>2.8607095926412613</v>
      </c>
    </row>
    <row r="72" spans="1:14" x14ac:dyDescent="0.25">
      <c r="B72" s="28"/>
      <c r="C72" s="38"/>
      <c r="D72" s="28"/>
      <c r="E72" s="28"/>
      <c r="F72" s="28"/>
      <c r="G72" s="28"/>
      <c r="H72" s="28"/>
      <c r="I72" s="28"/>
      <c r="J72" s="28"/>
      <c r="K72" s="29"/>
      <c r="L72" s="30"/>
      <c r="M72" s="31"/>
      <c r="N72" s="31"/>
    </row>
    <row r="73" spans="1:14" x14ac:dyDescent="0.25">
      <c r="B73" s="28"/>
      <c r="C73" s="39" t="s">
        <v>58</v>
      </c>
      <c r="D73" s="28"/>
      <c r="E73" s="28"/>
      <c r="F73" s="28"/>
      <c r="G73" s="28"/>
      <c r="H73" s="28"/>
      <c r="I73" s="28"/>
      <c r="J73" s="28"/>
      <c r="K73" s="29"/>
      <c r="L73" s="30"/>
      <c r="M73" s="31"/>
      <c r="N73" s="31"/>
    </row>
    <row r="75" spans="1:14" s="32" customFormat="1" ht="38.25" x14ac:dyDescent="0.2">
      <c r="A75" s="6"/>
      <c r="B75" s="6"/>
      <c r="C75" s="40"/>
      <c r="D75" s="16" t="s">
        <v>4</v>
      </c>
      <c r="E75" s="16" t="s">
        <v>8</v>
      </c>
      <c r="F75" s="16" t="s">
        <v>13</v>
      </c>
      <c r="G75" s="16" t="s">
        <v>14</v>
      </c>
      <c r="H75" s="16" t="s">
        <v>15</v>
      </c>
      <c r="I75" s="16" t="s">
        <v>16</v>
      </c>
      <c r="J75" s="16" t="s">
        <v>17</v>
      </c>
      <c r="K75" s="6"/>
      <c r="L75" s="7"/>
      <c r="M75" s="8"/>
      <c r="N75" s="8"/>
    </row>
    <row r="76" spans="1:14" s="32" customFormat="1" ht="12.75" x14ac:dyDescent="0.2">
      <c r="A76" s="6"/>
      <c r="B76" s="6"/>
      <c r="C76" s="41" t="s">
        <v>106</v>
      </c>
      <c r="D76" s="33">
        <v>761</v>
      </c>
      <c r="E76" s="33">
        <v>1059</v>
      </c>
      <c r="F76" s="34">
        <v>0.46389999999999998</v>
      </c>
      <c r="G76" s="33">
        <v>2145</v>
      </c>
      <c r="H76" s="33">
        <v>2177</v>
      </c>
      <c r="I76" s="35">
        <v>2.82</v>
      </c>
      <c r="J76" s="35">
        <v>2.86</v>
      </c>
      <c r="K76" s="6"/>
      <c r="L76" s="7"/>
      <c r="M76" s="8"/>
      <c r="N76" s="8"/>
    </row>
    <row r="77" spans="1:14" s="32" customFormat="1" ht="12.75" x14ac:dyDescent="0.2">
      <c r="A77" s="6"/>
      <c r="B77" s="6"/>
      <c r="C77" s="40" t="s">
        <v>110</v>
      </c>
      <c r="D77" s="9">
        <v>1578</v>
      </c>
      <c r="E77" s="9">
        <v>2348</v>
      </c>
      <c r="F77" s="10">
        <v>0.496</v>
      </c>
      <c r="G77" s="9">
        <v>4658</v>
      </c>
      <c r="H77" s="9">
        <v>4651</v>
      </c>
      <c r="I77" s="11">
        <v>2.95</v>
      </c>
      <c r="J77" s="11">
        <v>2.95</v>
      </c>
      <c r="K77" s="6"/>
      <c r="L77" s="7"/>
      <c r="M77" s="8"/>
      <c r="N77" s="8"/>
    </row>
    <row r="78" spans="1:14" s="32" customFormat="1" ht="12.75" x14ac:dyDescent="0.2">
      <c r="A78" s="6"/>
      <c r="B78" s="6"/>
      <c r="C78" s="40" t="s">
        <v>88</v>
      </c>
      <c r="D78" s="9">
        <v>1358</v>
      </c>
      <c r="E78" s="9">
        <v>2058</v>
      </c>
      <c r="F78" s="10">
        <v>0.50519999999999998</v>
      </c>
      <c r="G78" s="9">
        <v>4061</v>
      </c>
      <c r="H78" s="9">
        <v>3598</v>
      </c>
      <c r="I78" s="11">
        <v>2.99</v>
      </c>
      <c r="J78" s="11">
        <v>2.65</v>
      </c>
      <c r="K78" s="6"/>
      <c r="L78" s="7"/>
      <c r="M78" s="8"/>
      <c r="N78" s="8"/>
    </row>
    <row r="79" spans="1:14" s="32" customFormat="1" ht="12.75" x14ac:dyDescent="0.2">
      <c r="A79" s="6"/>
      <c r="B79" s="6"/>
      <c r="C79" s="40" t="s">
        <v>73</v>
      </c>
      <c r="D79" s="9">
        <v>1199</v>
      </c>
      <c r="E79" s="9">
        <v>1704</v>
      </c>
      <c r="F79" s="10">
        <v>0.47370000000000001</v>
      </c>
      <c r="G79" s="9">
        <v>3433</v>
      </c>
      <c r="H79" s="9">
        <v>3649</v>
      </c>
      <c r="I79" s="11">
        <v>2.86</v>
      </c>
      <c r="J79" s="11">
        <v>3.04</v>
      </c>
      <c r="K79" s="6"/>
      <c r="L79" s="7"/>
      <c r="M79" s="8"/>
      <c r="N79" s="8"/>
    </row>
    <row r="80" spans="1:14" s="32" customFormat="1" ht="12.75" x14ac:dyDescent="0.2">
      <c r="A80" s="6"/>
      <c r="B80" s="6"/>
      <c r="C80" s="40" t="s">
        <v>66</v>
      </c>
      <c r="D80" s="26" t="s">
        <v>67</v>
      </c>
      <c r="E80" s="9"/>
      <c r="F80" s="10"/>
      <c r="G80" s="9"/>
      <c r="H80" s="9"/>
      <c r="I80" s="11"/>
      <c r="J80" s="11"/>
      <c r="K80" s="6"/>
      <c r="L80" s="7"/>
      <c r="M80" s="8"/>
      <c r="N80" s="8"/>
    </row>
    <row r="81" spans="1:14" s="32" customFormat="1" ht="12.75" x14ac:dyDescent="0.2">
      <c r="A81" s="6"/>
      <c r="B81" s="6"/>
      <c r="C81" s="40" t="s">
        <v>61</v>
      </c>
      <c r="D81" s="9">
        <v>617</v>
      </c>
      <c r="E81" s="9">
        <v>820</v>
      </c>
      <c r="F81" s="10">
        <v>0.443</v>
      </c>
      <c r="G81" s="9">
        <v>1870</v>
      </c>
      <c r="H81" s="9">
        <v>1965</v>
      </c>
      <c r="I81" s="11">
        <v>3.03</v>
      </c>
      <c r="J81" s="11">
        <v>3.18</v>
      </c>
      <c r="K81" s="6"/>
      <c r="L81" s="7"/>
      <c r="M81" s="8"/>
      <c r="N81" s="8"/>
    </row>
    <row r="82" spans="1:14" s="32" customFormat="1" ht="12.75" x14ac:dyDescent="0.2">
      <c r="A82" s="6"/>
      <c r="B82" s="6"/>
      <c r="C82" s="40" t="s">
        <v>59</v>
      </c>
      <c r="D82" s="9">
        <v>1245</v>
      </c>
      <c r="E82" s="9">
        <v>1590</v>
      </c>
      <c r="F82" s="10">
        <v>0.42570000000000002</v>
      </c>
      <c r="G82" s="9">
        <v>3385</v>
      </c>
      <c r="H82" s="9">
        <v>3941</v>
      </c>
      <c r="I82" s="11">
        <v>2.72</v>
      </c>
      <c r="J82" s="11">
        <v>3.17</v>
      </c>
      <c r="K82" s="6"/>
      <c r="L82" s="7"/>
      <c r="M82" s="8"/>
      <c r="N82" s="8"/>
    </row>
    <row r="83" spans="1:14" s="32" customFormat="1" ht="12.75" x14ac:dyDescent="0.2">
      <c r="A83" s="6"/>
      <c r="B83" s="6"/>
      <c r="C83" s="40" t="s">
        <v>54</v>
      </c>
      <c r="D83" s="9">
        <v>1252</v>
      </c>
      <c r="E83" s="9">
        <v>1778</v>
      </c>
      <c r="F83" s="10">
        <v>0.47339999999999999</v>
      </c>
      <c r="G83" s="9">
        <v>3852</v>
      </c>
      <c r="H83" s="9">
        <v>3724</v>
      </c>
      <c r="I83" s="11">
        <v>3.08</v>
      </c>
      <c r="J83" s="11">
        <v>2.97</v>
      </c>
      <c r="K83" s="6"/>
      <c r="L83" s="7"/>
      <c r="M83" s="8"/>
      <c r="N83" s="8"/>
    </row>
    <row r="84" spans="1:14" s="32" customFormat="1" ht="12.75" x14ac:dyDescent="0.2">
      <c r="A84" s="6"/>
      <c r="B84" s="6"/>
      <c r="C84" s="40" t="s">
        <v>51</v>
      </c>
      <c r="D84" s="9">
        <v>1554</v>
      </c>
      <c r="E84" s="9">
        <v>2022</v>
      </c>
      <c r="F84" s="10">
        <v>0.43369999999999997</v>
      </c>
      <c r="G84" s="9">
        <v>4252</v>
      </c>
      <c r="H84" s="9">
        <v>5356</v>
      </c>
      <c r="I84" s="11">
        <v>2.74</v>
      </c>
      <c r="J84" s="11">
        <v>3.45</v>
      </c>
      <c r="K84" s="6"/>
      <c r="L84" s="7"/>
      <c r="M84" s="8"/>
      <c r="N84" s="8"/>
    </row>
    <row r="85" spans="1:14" s="32" customFormat="1" ht="12.75" x14ac:dyDescent="0.2">
      <c r="A85" s="6"/>
      <c r="B85" s="6"/>
      <c r="C85" s="40" t="s">
        <v>40</v>
      </c>
      <c r="D85" s="9">
        <v>1497</v>
      </c>
      <c r="E85" s="9">
        <v>2021</v>
      </c>
      <c r="F85" s="10">
        <v>0.45</v>
      </c>
      <c r="G85" s="9">
        <v>4200</v>
      </c>
      <c r="H85" s="9">
        <v>4845</v>
      </c>
      <c r="I85" s="11">
        <v>2.81</v>
      </c>
      <c r="J85" s="11">
        <v>3.24</v>
      </c>
      <c r="K85" s="6"/>
      <c r="L85" s="7"/>
      <c r="M85" s="8"/>
      <c r="N85" s="8"/>
    </row>
    <row r="86" spans="1:14" s="32" customFormat="1" ht="12.75" x14ac:dyDescent="0.2">
      <c r="A86" s="6"/>
      <c r="B86" s="6"/>
      <c r="C86" s="40" t="s">
        <v>39</v>
      </c>
      <c r="D86" s="9">
        <v>1391</v>
      </c>
      <c r="E86" s="9">
        <v>1973</v>
      </c>
      <c r="F86" s="10">
        <v>0.4728</v>
      </c>
      <c r="G86" s="9">
        <v>4059</v>
      </c>
      <c r="H86" s="9">
        <v>4492</v>
      </c>
      <c r="I86" s="11">
        <v>2.92</v>
      </c>
      <c r="J86" s="9">
        <v>3.23</v>
      </c>
      <c r="K86" s="6"/>
      <c r="L86" s="7"/>
      <c r="M86" s="8"/>
      <c r="N86" s="8"/>
    </row>
    <row r="87" spans="1:14" s="32" customFormat="1" ht="12.75" x14ac:dyDescent="0.2">
      <c r="A87" s="6"/>
      <c r="B87" s="6"/>
      <c r="C87" s="40" t="s">
        <v>38</v>
      </c>
      <c r="D87" s="9">
        <v>1408</v>
      </c>
      <c r="E87" s="9">
        <v>1819</v>
      </c>
      <c r="F87" s="10">
        <v>0.43059999999999998</v>
      </c>
      <c r="G87" s="9">
        <v>4222</v>
      </c>
      <c r="H87" s="9">
        <v>4980</v>
      </c>
      <c r="I87" s="11">
        <v>3</v>
      </c>
      <c r="J87" s="9">
        <v>3.54</v>
      </c>
      <c r="K87" s="6"/>
      <c r="L87" s="7"/>
      <c r="M87" s="8"/>
      <c r="N87" s="8"/>
    </row>
    <row r="88" spans="1:14" s="32" customFormat="1" ht="12.75" x14ac:dyDescent="0.2">
      <c r="A88" s="6"/>
      <c r="B88" s="6"/>
      <c r="C88" s="40" t="s">
        <v>37</v>
      </c>
      <c r="D88" s="9">
        <v>1402</v>
      </c>
      <c r="E88" s="9">
        <v>1726</v>
      </c>
      <c r="F88" s="10">
        <v>0.41039999999999999</v>
      </c>
      <c r="G88" s="9">
        <v>4233</v>
      </c>
      <c r="H88" s="9">
        <v>5398</v>
      </c>
      <c r="I88" s="9">
        <v>3.02</v>
      </c>
      <c r="J88" s="9">
        <v>3.85</v>
      </c>
      <c r="K88" s="6"/>
      <c r="L88" s="7"/>
      <c r="M88" s="8"/>
      <c r="N88" s="8"/>
    </row>
    <row r="89" spans="1:14" s="32" customFormat="1" ht="12.75" x14ac:dyDescent="0.2">
      <c r="A89" s="6"/>
      <c r="B89" s="6"/>
      <c r="C89" s="40" t="s">
        <v>34</v>
      </c>
      <c r="D89" s="9">
        <v>1266</v>
      </c>
      <c r="E89" s="9">
        <v>1888</v>
      </c>
      <c r="F89" s="10">
        <v>0.49709999999999999</v>
      </c>
      <c r="G89" s="9">
        <v>4579</v>
      </c>
      <c r="H89" s="9">
        <v>4243</v>
      </c>
      <c r="I89" s="9">
        <v>3.62</v>
      </c>
      <c r="J89" s="9">
        <v>3.35</v>
      </c>
      <c r="K89" s="6"/>
      <c r="L89" s="7"/>
      <c r="M89" s="8"/>
      <c r="N89" s="8"/>
    </row>
    <row r="90" spans="1:14" s="32" customFormat="1" ht="12.75" x14ac:dyDescent="0.2">
      <c r="A90" s="6"/>
      <c r="B90" s="6"/>
      <c r="C90" s="40" t="s">
        <v>33</v>
      </c>
      <c r="D90" s="9">
        <v>1122</v>
      </c>
      <c r="E90" s="9">
        <v>1603</v>
      </c>
      <c r="F90" s="10">
        <v>0.47620000000000001</v>
      </c>
      <c r="G90" s="9">
        <v>3683</v>
      </c>
      <c r="H90" s="9">
        <v>3733</v>
      </c>
      <c r="I90" s="9">
        <v>3.28</v>
      </c>
      <c r="J90" s="9">
        <v>3.33</v>
      </c>
      <c r="K90" s="6"/>
      <c r="L90" s="7"/>
      <c r="M90" s="8"/>
      <c r="N90" s="8"/>
    </row>
    <row r="91" spans="1:14" s="32" customFormat="1" ht="12.75" x14ac:dyDescent="0.2">
      <c r="A91" s="6"/>
      <c r="B91" s="6"/>
      <c r="C91" s="40" t="s">
        <v>32</v>
      </c>
      <c r="D91" s="9">
        <v>1067</v>
      </c>
      <c r="E91" s="9">
        <v>1300</v>
      </c>
      <c r="F91" s="10">
        <v>0.40610000000000002</v>
      </c>
      <c r="G91" s="9">
        <v>3174</v>
      </c>
      <c r="H91" s="9">
        <v>4052</v>
      </c>
      <c r="I91" s="9">
        <v>2.97</v>
      </c>
      <c r="J91" s="11">
        <v>3.8</v>
      </c>
      <c r="K91" s="6"/>
      <c r="L91" s="7"/>
      <c r="M91" s="8"/>
      <c r="N91" s="8"/>
    </row>
    <row r="92" spans="1:14" s="32" customFormat="1" ht="12.75" x14ac:dyDescent="0.2">
      <c r="A92" s="6"/>
      <c r="B92" s="6"/>
      <c r="C92" s="40" t="s">
        <v>26</v>
      </c>
      <c r="D92" s="9">
        <v>1025</v>
      </c>
      <c r="E92" s="9">
        <v>1167</v>
      </c>
      <c r="F92" s="10">
        <v>0.3795</v>
      </c>
      <c r="G92" s="9">
        <v>2778</v>
      </c>
      <c r="H92" s="9">
        <v>3801</v>
      </c>
      <c r="I92" s="9">
        <v>2.71</v>
      </c>
      <c r="J92" s="9">
        <v>3.71</v>
      </c>
      <c r="K92" s="6"/>
      <c r="L92" s="7"/>
      <c r="M92" s="8"/>
      <c r="N92" s="8"/>
    </row>
    <row r="93" spans="1:14" s="32" customFormat="1" ht="13.5" customHeight="1" x14ac:dyDescent="0.2">
      <c r="A93" s="6"/>
      <c r="B93" s="6"/>
      <c r="C93" s="40" t="s">
        <v>18</v>
      </c>
      <c r="D93" s="9">
        <v>996</v>
      </c>
      <c r="E93" s="9">
        <v>1311</v>
      </c>
      <c r="F93" s="10">
        <v>0.43880000000000002</v>
      </c>
      <c r="G93" s="9">
        <v>2917</v>
      </c>
      <c r="H93" s="9">
        <v>3413</v>
      </c>
      <c r="I93" s="9">
        <v>2.93</v>
      </c>
      <c r="J93" s="9">
        <v>3.43</v>
      </c>
      <c r="K93" s="6"/>
      <c r="L93" s="7"/>
      <c r="M93" s="8"/>
      <c r="N93" s="8"/>
    </row>
    <row r="94" spans="1:14" s="32" customFormat="1" ht="12.75" x14ac:dyDescent="0.2">
      <c r="A94" s="6"/>
      <c r="B94" s="6"/>
      <c r="C94" s="40" t="s">
        <v>19</v>
      </c>
      <c r="D94" s="9">
        <v>922</v>
      </c>
      <c r="E94" s="9">
        <v>1242</v>
      </c>
      <c r="F94" s="10">
        <v>0.44900000000000001</v>
      </c>
      <c r="G94" s="9">
        <v>2862</v>
      </c>
      <c r="H94" s="9">
        <v>2971</v>
      </c>
      <c r="I94" s="11">
        <v>3.1</v>
      </c>
      <c r="J94" s="11">
        <v>3.22</v>
      </c>
      <c r="K94" s="6"/>
      <c r="L94" s="7"/>
      <c r="M94" s="8"/>
      <c r="N94" s="8"/>
    </row>
    <row r="95" spans="1:14" s="32" customFormat="1" ht="14.25" customHeight="1" x14ac:dyDescent="0.2">
      <c r="A95" s="6"/>
      <c r="B95" s="6"/>
      <c r="C95" s="40" t="s">
        <v>20</v>
      </c>
      <c r="D95" s="9">
        <v>834</v>
      </c>
      <c r="E95" s="9">
        <v>959</v>
      </c>
      <c r="F95" s="10">
        <v>0.38329999999999997</v>
      </c>
      <c r="G95" s="9">
        <v>2150</v>
      </c>
      <c r="H95" s="9">
        <v>3262</v>
      </c>
      <c r="I95" s="11">
        <v>2.58</v>
      </c>
      <c r="J95" s="11">
        <v>3.91</v>
      </c>
      <c r="K95" s="6"/>
      <c r="L95" s="7"/>
      <c r="M95" s="8"/>
      <c r="N95" s="8"/>
    </row>
    <row r="96" spans="1:14" s="32" customFormat="1" ht="13.5" customHeight="1" x14ac:dyDescent="0.2">
      <c r="A96" s="6"/>
      <c r="B96" s="6"/>
      <c r="C96" s="47" t="s">
        <v>21</v>
      </c>
      <c r="D96" s="9">
        <v>634</v>
      </c>
      <c r="E96" s="9">
        <v>853</v>
      </c>
      <c r="F96" s="10">
        <v>0.44850000000000001</v>
      </c>
      <c r="G96" s="9">
        <v>1824</v>
      </c>
      <c r="H96" s="9">
        <v>1910</v>
      </c>
      <c r="I96" s="11">
        <v>2.88</v>
      </c>
      <c r="J96" s="11">
        <v>3.01</v>
      </c>
      <c r="K96" s="6"/>
      <c r="L96" s="7"/>
      <c r="M96" s="8"/>
      <c r="N96" s="8"/>
    </row>
    <row r="97" spans="1:14" s="32" customFormat="1" ht="13.5" customHeight="1" x14ac:dyDescent="0.2">
      <c r="A97" s="6"/>
      <c r="B97" s="6"/>
      <c r="C97" s="40" t="s">
        <v>22</v>
      </c>
      <c r="D97" s="9">
        <v>710</v>
      </c>
      <c r="E97" s="9">
        <v>905</v>
      </c>
      <c r="F97" s="10">
        <v>0.42499999999999999</v>
      </c>
      <c r="G97" s="9">
        <v>1916</v>
      </c>
      <c r="H97" s="9">
        <v>2168</v>
      </c>
      <c r="I97" s="11">
        <v>2.7</v>
      </c>
      <c r="J97" s="11">
        <v>3.05</v>
      </c>
      <c r="K97" s="6"/>
      <c r="L97" s="7"/>
      <c r="M97" s="8"/>
      <c r="N97" s="8"/>
    </row>
    <row r="98" spans="1:14" s="32" customFormat="1" ht="13.5" customHeight="1" x14ac:dyDescent="0.2">
      <c r="A98" s="6"/>
      <c r="B98" s="6"/>
      <c r="C98" s="40" t="s">
        <v>23</v>
      </c>
      <c r="D98" s="9">
        <v>644</v>
      </c>
      <c r="E98" s="9">
        <v>676</v>
      </c>
      <c r="F98" s="10">
        <v>0.35</v>
      </c>
      <c r="G98" s="9">
        <v>1386</v>
      </c>
      <c r="H98" s="9">
        <v>2287</v>
      </c>
      <c r="I98" s="11">
        <v>2.15</v>
      </c>
      <c r="J98" s="11">
        <v>3.55</v>
      </c>
      <c r="K98" s="6"/>
      <c r="L98" s="7"/>
      <c r="M98" s="8"/>
      <c r="N98" s="8"/>
    </row>
    <row r="99" spans="1:14" s="32" customFormat="1" ht="12.75" x14ac:dyDescent="0.2">
      <c r="A99" s="6"/>
      <c r="B99" s="6"/>
      <c r="C99" s="40" t="s">
        <v>24</v>
      </c>
      <c r="D99" s="9">
        <v>618</v>
      </c>
      <c r="E99" s="9">
        <v>914</v>
      </c>
      <c r="F99" s="10">
        <v>0.49299999999999999</v>
      </c>
      <c r="G99" s="9">
        <v>1571</v>
      </c>
      <c r="H99" s="9">
        <v>1725</v>
      </c>
      <c r="I99" s="11">
        <v>2.54</v>
      </c>
      <c r="J99" s="11">
        <v>2.79</v>
      </c>
      <c r="K99" s="6"/>
      <c r="L99" s="7"/>
      <c r="M99" s="8"/>
      <c r="N99" s="8"/>
    </row>
    <row r="100" spans="1:14" s="3" customFormat="1" x14ac:dyDescent="0.2">
      <c r="C100" s="40" t="s">
        <v>25</v>
      </c>
      <c r="D100" s="9">
        <v>589</v>
      </c>
      <c r="E100" s="9">
        <v>772</v>
      </c>
      <c r="F100" s="10">
        <v>0.437</v>
      </c>
      <c r="G100" s="9">
        <v>1607</v>
      </c>
      <c r="H100" s="9">
        <v>1809</v>
      </c>
      <c r="I100" s="11">
        <v>2.73</v>
      </c>
      <c r="J100" s="11">
        <v>3.07</v>
      </c>
      <c r="L100" s="4"/>
    </row>
    <row r="102" spans="1:14" s="3" customFormat="1" x14ac:dyDescent="0.25">
      <c r="C102" s="39"/>
      <c r="D102" s="4"/>
      <c r="F102" s="25"/>
      <c r="H102" s="4"/>
      <c r="L102" s="4"/>
    </row>
    <row r="105" spans="1:14" s="4" customFormat="1" x14ac:dyDescent="0.25">
      <c r="A105" s="3"/>
      <c r="C105" s="42"/>
      <c r="D105" s="19"/>
      <c r="E105" s="19"/>
      <c r="F105" s="19"/>
      <c r="G105" s="19"/>
      <c r="H105" s="19"/>
      <c r="I105" s="19"/>
      <c r="J105" s="19"/>
      <c r="K105" s="19"/>
      <c r="M105" s="3"/>
      <c r="N105" s="3"/>
    </row>
    <row r="106" spans="1:14" s="4" customFormat="1" x14ac:dyDescent="0.25">
      <c r="A106" s="3"/>
      <c r="B106" s="19"/>
      <c r="C106" s="43" t="s">
        <v>143</v>
      </c>
      <c r="D106" s="19"/>
      <c r="E106" s="19"/>
      <c r="F106" s="19"/>
      <c r="G106" s="19"/>
      <c r="H106" s="19"/>
      <c r="I106" s="19"/>
      <c r="J106" s="19"/>
      <c r="K106" s="19"/>
      <c r="M106" s="3"/>
      <c r="N106" s="3"/>
    </row>
    <row r="108" spans="1:14" x14ac:dyDescent="0.25">
      <c r="B108" s="19">
        <v>7</v>
      </c>
      <c r="C108" s="19" t="s">
        <v>0</v>
      </c>
      <c r="D108" s="19">
        <v>10</v>
      </c>
      <c r="E108" s="19">
        <v>3</v>
      </c>
      <c r="F108" s="19">
        <v>3</v>
      </c>
      <c r="G108" s="19">
        <v>4</v>
      </c>
      <c r="H108" s="19">
        <v>12</v>
      </c>
      <c r="I108" s="19">
        <v>12</v>
      </c>
      <c r="J108" s="19">
        <v>10</v>
      </c>
      <c r="K108" s="19">
        <v>0</v>
      </c>
    </row>
    <row r="109" spans="1:14" x14ac:dyDescent="0.25">
      <c r="B109" s="19">
        <v>6</v>
      </c>
      <c r="C109" s="19" t="s">
        <v>1</v>
      </c>
      <c r="D109" s="19">
        <v>10</v>
      </c>
      <c r="E109" s="19">
        <v>4</v>
      </c>
      <c r="F109" s="19">
        <v>2</v>
      </c>
      <c r="G109" s="19">
        <v>4</v>
      </c>
      <c r="H109" s="19">
        <v>14</v>
      </c>
      <c r="I109" s="19">
        <v>21</v>
      </c>
      <c r="J109" s="19">
        <v>18</v>
      </c>
      <c r="K109" s="19">
        <v>0</v>
      </c>
    </row>
    <row r="110" spans="1:14" x14ac:dyDescent="0.25">
      <c r="B110" s="19">
        <v>6</v>
      </c>
      <c r="C110" s="19" t="s">
        <v>86</v>
      </c>
      <c r="D110" s="19">
        <v>7</v>
      </c>
      <c r="E110" s="19">
        <v>2</v>
      </c>
      <c r="F110" s="19">
        <v>2</v>
      </c>
      <c r="G110" s="19">
        <v>3</v>
      </c>
      <c r="H110" s="19">
        <v>8</v>
      </c>
      <c r="I110" s="19">
        <v>14</v>
      </c>
      <c r="J110" s="19">
        <v>18</v>
      </c>
      <c r="K110" s="19">
        <v>0</v>
      </c>
    </row>
    <row r="111" spans="1:14" x14ac:dyDescent="0.25">
      <c r="B111" s="19">
        <v>5</v>
      </c>
      <c r="C111" s="19" t="s">
        <v>2</v>
      </c>
      <c r="D111" s="19">
        <v>8</v>
      </c>
      <c r="E111" s="19">
        <v>4</v>
      </c>
      <c r="F111" s="19">
        <v>2</v>
      </c>
      <c r="G111" s="19">
        <v>2</v>
      </c>
      <c r="H111" s="19">
        <v>14</v>
      </c>
      <c r="I111" s="19">
        <v>29</v>
      </c>
      <c r="J111" s="19">
        <v>13</v>
      </c>
      <c r="K111" s="19">
        <v>0</v>
      </c>
    </row>
    <row r="112" spans="1:14" x14ac:dyDescent="0.25">
      <c r="B112" s="19">
        <v>3</v>
      </c>
      <c r="C112" s="19" t="s">
        <v>87</v>
      </c>
      <c r="D112" s="19">
        <v>9</v>
      </c>
      <c r="E112" s="19">
        <v>6</v>
      </c>
      <c r="F112" s="19">
        <v>1</v>
      </c>
      <c r="G112" s="19">
        <v>2</v>
      </c>
      <c r="H112" s="19">
        <v>19</v>
      </c>
      <c r="I112" s="19">
        <v>26</v>
      </c>
      <c r="J112" s="19">
        <v>12</v>
      </c>
      <c r="K112" s="19">
        <v>0</v>
      </c>
    </row>
    <row r="113" spans="2:11" x14ac:dyDescent="0.25">
      <c r="B113" s="19">
        <v>1</v>
      </c>
      <c r="C113" s="19" t="s">
        <v>74</v>
      </c>
      <c r="D113" s="19">
        <v>9</v>
      </c>
      <c r="E113" s="19">
        <v>8</v>
      </c>
      <c r="F113" s="19">
        <v>0</v>
      </c>
      <c r="G113" s="19">
        <v>1</v>
      </c>
      <c r="H113" s="19">
        <v>24</v>
      </c>
      <c r="I113" s="19">
        <v>42</v>
      </c>
      <c r="J113" s="19">
        <v>9</v>
      </c>
      <c r="K113" s="19">
        <v>0</v>
      </c>
    </row>
    <row r="114" spans="2:11" x14ac:dyDescent="0.25">
      <c r="B114" s="19">
        <v>1</v>
      </c>
      <c r="C114" s="19" t="s">
        <v>3</v>
      </c>
      <c r="D114" s="19">
        <v>8</v>
      </c>
      <c r="E114" s="19">
        <v>7</v>
      </c>
      <c r="F114" s="19">
        <v>0</v>
      </c>
      <c r="G114" s="19">
        <v>1</v>
      </c>
      <c r="H114" s="19">
        <v>21</v>
      </c>
      <c r="I114" s="19">
        <v>42</v>
      </c>
      <c r="J114" s="19">
        <v>15</v>
      </c>
      <c r="K114" s="19">
        <v>0</v>
      </c>
    </row>
    <row r="115" spans="2:11" x14ac:dyDescent="0.25">
      <c r="B115" s="19">
        <v>6</v>
      </c>
      <c r="C115" s="19" t="s">
        <v>111</v>
      </c>
      <c r="D115" s="19">
        <v>9</v>
      </c>
      <c r="E115" s="19">
        <v>5</v>
      </c>
      <c r="F115" s="19">
        <v>0</v>
      </c>
      <c r="G115" s="19">
        <v>4</v>
      </c>
      <c r="H115" s="19">
        <v>15</v>
      </c>
      <c r="I115" s="19">
        <v>26</v>
      </c>
      <c r="J115" s="19">
        <v>25</v>
      </c>
      <c r="K115" s="19">
        <v>0</v>
      </c>
    </row>
    <row r="116" spans="2:11" x14ac:dyDescent="0.25">
      <c r="B116" s="19">
        <v>10</v>
      </c>
      <c r="C116" s="19" t="s">
        <v>62</v>
      </c>
      <c r="D116" s="19">
        <v>7</v>
      </c>
      <c r="E116" s="19">
        <v>1</v>
      </c>
      <c r="F116" s="19">
        <v>0</v>
      </c>
      <c r="G116" s="19">
        <v>6</v>
      </c>
      <c r="H116" s="19">
        <v>3</v>
      </c>
      <c r="I116" s="19">
        <v>14</v>
      </c>
      <c r="J116" s="19">
        <v>32</v>
      </c>
      <c r="K116" s="19">
        <v>0</v>
      </c>
    </row>
    <row r="117" spans="2:11" x14ac:dyDescent="0.25">
      <c r="B117" s="19">
        <v>9</v>
      </c>
      <c r="C117" s="19" t="s">
        <v>63</v>
      </c>
      <c r="D117" s="19">
        <v>10</v>
      </c>
      <c r="E117" s="19">
        <v>3</v>
      </c>
      <c r="F117" s="19">
        <v>1</v>
      </c>
      <c r="G117" s="19">
        <v>6</v>
      </c>
      <c r="H117" s="19">
        <v>10</v>
      </c>
      <c r="I117" s="19">
        <v>31</v>
      </c>
      <c r="J117" s="19">
        <v>25</v>
      </c>
      <c r="K117" s="19">
        <v>0</v>
      </c>
    </row>
    <row r="118" spans="2:11" x14ac:dyDescent="0.25">
      <c r="B118" s="19">
        <v>8</v>
      </c>
      <c r="C118" s="19" t="s">
        <v>35</v>
      </c>
      <c r="D118" s="19">
        <v>9</v>
      </c>
      <c r="E118" s="19">
        <v>2</v>
      </c>
      <c r="F118" s="19">
        <v>4</v>
      </c>
      <c r="G118" s="19">
        <v>3</v>
      </c>
      <c r="H118" s="19">
        <v>10</v>
      </c>
      <c r="I118" s="19">
        <v>13</v>
      </c>
      <c r="J118" s="19">
        <v>14</v>
      </c>
      <c r="K118" s="19">
        <v>0</v>
      </c>
    </row>
    <row r="119" spans="2:11" x14ac:dyDescent="0.25">
      <c r="B119" s="19">
        <v>3</v>
      </c>
      <c r="C119" s="19" t="s">
        <v>36</v>
      </c>
      <c r="D119" s="19">
        <v>11</v>
      </c>
      <c r="E119" s="19">
        <v>6</v>
      </c>
      <c r="F119" s="19">
        <v>0</v>
      </c>
      <c r="G119" s="19">
        <v>5</v>
      </c>
      <c r="H119" s="19">
        <v>18</v>
      </c>
      <c r="I119" s="19">
        <v>34</v>
      </c>
      <c r="J119" s="19">
        <v>27</v>
      </c>
      <c r="K119" s="19">
        <v>0</v>
      </c>
    </row>
    <row r="120" spans="2:11" x14ac:dyDescent="0.25">
      <c r="B120" s="19">
        <v>8</v>
      </c>
      <c r="C120" s="19" t="s">
        <v>96</v>
      </c>
      <c r="D120" s="19">
        <v>7</v>
      </c>
      <c r="E120" s="19">
        <v>0</v>
      </c>
      <c r="F120" s="19">
        <v>1</v>
      </c>
      <c r="G120" s="19">
        <v>6</v>
      </c>
      <c r="H120" s="19">
        <v>1</v>
      </c>
      <c r="I120" s="19">
        <v>5</v>
      </c>
      <c r="J120" s="19">
        <v>46</v>
      </c>
      <c r="K120" s="19">
        <v>0</v>
      </c>
    </row>
    <row r="121" spans="2:11" x14ac:dyDescent="0.25">
      <c r="B121" s="19">
        <v>7</v>
      </c>
      <c r="C121" s="19" t="s">
        <v>96</v>
      </c>
      <c r="D121" s="19">
        <v>3</v>
      </c>
      <c r="E121" s="19">
        <v>1</v>
      </c>
      <c r="F121" s="19">
        <v>0</v>
      </c>
      <c r="G121" s="19">
        <v>2</v>
      </c>
      <c r="H121" s="19">
        <v>3</v>
      </c>
      <c r="I121" s="19">
        <v>4</v>
      </c>
      <c r="J121" s="19">
        <v>7</v>
      </c>
      <c r="K121" s="19">
        <v>0</v>
      </c>
    </row>
    <row r="122" spans="2:11" x14ac:dyDescent="0.25">
      <c r="B122" s="19">
        <v>2</v>
      </c>
      <c r="C122" s="19" t="s">
        <v>112</v>
      </c>
      <c r="D122" s="19">
        <v>12</v>
      </c>
      <c r="E122" s="19">
        <v>5</v>
      </c>
      <c r="F122" s="19">
        <v>5</v>
      </c>
      <c r="G122" s="19">
        <v>2</v>
      </c>
      <c r="H122" s="19">
        <v>20</v>
      </c>
      <c r="I122" s="19">
        <v>24</v>
      </c>
      <c r="J122" s="19">
        <v>12</v>
      </c>
      <c r="K122" s="19">
        <v>0</v>
      </c>
    </row>
    <row r="123" spans="2:11" x14ac:dyDescent="0.25">
      <c r="B123" s="19">
        <v>2</v>
      </c>
      <c r="C123" s="19" t="s">
        <v>113</v>
      </c>
      <c r="D123" s="19">
        <v>20</v>
      </c>
      <c r="E123" s="19">
        <v>14</v>
      </c>
      <c r="F123" s="19">
        <v>2</v>
      </c>
      <c r="G123" s="19">
        <v>4</v>
      </c>
      <c r="H123" s="19">
        <v>44</v>
      </c>
      <c r="I123" s="19">
        <v>51</v>
      </c>
      <c r="J123" s="19">
        <v>13</v>
      </c>
      <c r="K123" s="19">
        <v>0</v>
      </c>
    </row>
    <row r="124" spans="2:11" x14ac:dyDescent="0.25">
      <c r="B124" s="19">
        <v>1</v>
      </c>
      <c r="C124" s="19" t="s">
        <v>114</v>
      </c>
      <c r="D124" s="19">
        <v>9</v>
      </c>
      <c r="E124" s="19">
        <v>7</v>
      </c>
      <c r="F124" s="19">
        <v>1</v>
      </c>
      <c r="G124" s="19">
        <v>1</v>
      </c>
      <c r="H124" s="19">
        <v>22</v>
      </c>
      <c r="I124" s="19">
        <v>16</v>
      </c>
      <c r="J124" s="19">
        <v>4</v>
      </c>
      <c r="K124" s="19">
        <v>0</v>
      </c>
    </row>
    <row r="125" spans="2:11" x14ac:dyDescent="0.25">
      <c r="B125" s="19">
        <v>2</v>
      </c>
      <c r="C125" s="19" t="s">
        <v>115</v>
      </c>
      <c r="D125" s="19">
        <v>20</v>
      </c>
      <c r="E125" s="19">
        <v>11</v>
      </c>
      <c r="F125" s="19">
        <v>3</v>
      </c>
      <c r="G125" s="19">
        <v>6</v>
      </c>
      <c r="H125" s="19">
        <v>36</v>
      </c>
      <c r="I125" s="19">
        <v>26</v>
      </c>
      <c r="J125" s="19">
        <v>18</v>
      </c>
      <c r="K125" s="19">
        <v>0</v>
      </c>
    </row>
    <row r="126" spans="2:11" x14ac:dyDescent="0.25">
      <c r="B126" s="19">
        <v>1</v>
      </c>
      <c r="C126" s="19" t="s">
        <v>116</v>
      </c>
      <c r="D126" s="19">
        <v>15</v>
      </c>
      <c r="E126" s="19">
        <v>11</v>
      </c>
      <c r="F126" s="19">
        <v>2</v>
      </c>
      <c r="G126" s="19">
        <v>2</v>
      </c>
      <c r="H126" s="19">
        <v>35</v>
      </c>
      <c r="I126" s="19">
        <v>29</v>
      </c>
      <c r="J126" s="19">
        <v>11</v>
      </c>
      <c r="K126" s="19">
        <v>0</v>
      </c>
    </row>
    <row r="127" spans="2:11" x14ac:dyDescent="0.25">
      <c r="B127" s="19">
        <v>3</v>
      </c>
      <c r="C127" s="19" t="s">
        <v>117</v>
      </c>
      <c r="D127" s="19">
        <v>5</v>
      </c>
      <c r="E127" s="19">
        <v>2</v>
      </c>
      <c r="F127" s="19">
        <v>0</v>
      </c>
      <c r="G127" s="19">
        <v>3</v>
      </c>
      <c r="H127" s="19">
        <v>6</v>
      </c>
      <c r="I127" s="19">
        <v>11</v>
      </c>
      <c r="J127" s="19">
        <v>11</v>
      </c>
      <c r="K127" s="19">
        <v>0</v>
      </c>
    </row>
    <row r="128" spans="2:11" x14ac:dyDescent="0.25">
      <c r="B128" s="19">
        <v>2</v>
      </c>
      <c r="C128" s="19" t="s">
        <v>89</v>
      </c>
      <c r="D128" s="19">
        <v>9</v>
      </c>
      <c r="E128" s="19">
        <v>7</v>
      </c>
      <c r="F128" s="19">
        <v>0</v>
      </c>
      <c r="G128" s="19">
        <v>2</v>
      </c>
      <c r="H128" s="19">
        <v>21</v>
      </c>
      <c r="I128" s="19">
        <v>58</v>
      </c>
      <c r="J128" s="19">
        <v>22</v>
      </c>
      <c r="K128" s="19">
        <v>0</v>
      </c>
    </row>
    <row r="129" spans="2:21" x14ac:dyDescent="0.25">
      <c r="B129" s="19">
        <v>1</v>
      </c>
      <c r="C129" s="19" t="s">
        <v>83</v>
      </c>
      <c r="D129" s="19">
        <v>7</v>
      </c>
      <c r="E129" s="19">
        <v>6</v>
      </c>
      <c r="F129" s="19">
        <v>1</v>
      </c>
      <c r="G129" s="19">
        <v>0</v>
      </c>
      <c r="H129" s="19">
        <v>19</v>
      </c>
      <c r="I129" s="19">
        <v>35</v>
      </c>
      <c r="J129" s="19">
        <v>10</v>
      </c>
      <c r="K129" s="19">
        <v>0</v>
      </c>
    </row>
    <row r="130" spans="2:21" x14ac:dyDescent="0.25">
      <c r="B130" s="19">
        <v>4</v>
      </c>
      <c r="C130" s="19" t="s">
        <v>83</v>
      </c>
      <c r="D130" s="19">
        <v>4</v>
      </c>
      <c r="E130" s="19">
        <v>1</v>
      </c>
      <c r="F130" s="19">
        <v>2</v>
      </c>
      <c r="G130" s="19">
        <v>1</v>
      </c>
      <c r="H130" s="19">
        <v>5</v>
      </c>
      <c r="I130" s="19">
        <v>13</v>
      </c>
      <c r="J130" s="19">
        <v>5</v>
      </c>
      <c r="K130" s="19">
        <v>0</v>
      </c>
      <c r="O130">
        <v>11</v>
      </c>
      <c r="P130">
        <v>7</v>
      </c>
      <c r="Q130">
        <v>3</v>
      </c>
      <c r="R130">
        <v>1</v>
      </c>
      <c r="S130">
        <v>24</v>
      </c>
      <c r="T130">
        <v>48</v>
      </c>
      <c r="U130">
        <v>15</v>
      </c>
    </row>
    <row r="131" spans="2:21" x14ac:dyDescent="0.25">
      <c r="B131" s="19">
        <v>2</v>
      </c>
      <c r="C131" s="19" t="s">
        <v>118</v>
      </c>
      <c r="D131" s="19">
        <v>7</v>
      </c>
      <c r="E131" s="19">
        <v>6</v>
      </c>
      <c r="F131" s="19">
        <v>0</v>
      </c>
      <c r="G131" s="19">
        <v>1</v>
      </c>
      <c r="H131" s="19">
        <v>18</v>
      </c>
      <c r="I131" s="19">
        <v>24</v>
      </c>
      <c r="J131" s="19">
        <v>10</v>
      </c>
      <c r="K131" s="19">
        <v>0</v>
      </c>
    </row>
    <row r="132" spans="2:21" x14ac:dyDescent="0.25">
      <c r="B132" s="19">
        <v>4</v>
      </c>
      <c r="C132" s="19" t="s">
        <v>118</v>
      </c>
      <c r="D132" s="19">
        <v>4</v>
      </c>
      <c r="E132" s="19">
        <v>2</v>
      </c>
      <c r="F132" s="19">
        <v>0</v>
      </c>
      <c r="G132" s="19">
        <v>2</v>
      </c>
      <c r="H132" s="19">
        <v>6</v>
      </c>
      <c r="I132" s="19">
        <v>15</v>
      </c>
      <c r="J132" s="19">
        <v>14</v>
      </c>
      <c r="K132" s="19">
        <v>0</v>
      </c>
    </row>
    <row r="133" spans="2:21" x14ac:dyDescent="0.25">
      <c r="B133" s="19">
        <v>2</v>
      </c>
      <c r="C133" s="19" t="s">
        <v>41</v>
      </c>
      <c r="D133" s="19">
        <v>6</v>
      </c>
      <c r="E133" s="19">
        <v>3</v>
      </c>
      <c r="F133" s="19">
        <v>2</v>
      </c>
      <c r="G133" s="19">
        <v>1</v>
      </c>
      <c r="H133" s="19">
        <v>11</v>
      </c>
      <c r="I133" s="19">
        <v>15</v>
      </c>
      <c r="J133" s="19">
        <v>10</v>
      </c>
      <c r="K133" s="19">
        <v>0</v>
      </c>
    </row>
    <row r="134" spans="2:21" x14ac:dyDescent="0.25">
      <c r="B134" s="19">
        <v>3</v>
      </c>
      <c r="C134" s="19" t="s">
        <v>41</v>
      </c>
      <c r="D134" s="19">
        <v>5</v>
      </c>
      <c r="E134" s="19">
        <v>1</v>
      </c>
      <c r="F134" s="19">
        <v>3</v>
      </c>
      <c r="G134" s="19">
        <v>1</v>
      </c>
      <c r="H134" s="19">
        <v>6</v>
      </c>
      <c r="I134" s="19">
        <v>9</v>
      </c>
      <c r="J134" s="19">
        <v>12</v>
      </c>
      <c r="K134" s="19">
        <v>0</v>
      </c>
    </row>
    <row r="135" spans="2:21" x14ac:dyDescent="0.25">
      <c r="B135" s="19">
        <v>3</v>
      </c>
      <c r="C135" s="19" t="s">
        <v>42</v>
      </c>
      <c r="D135" s="19">
        <v>6</v>
      </c>
      <c r="E135" s="19">
        <v>3</v>
      </c>
      <c r="F135" s="19">
        <v>1</v>
      </c>
      <c r="G135" s="19">
        <v>2</v>
      </c>
      <c r="H135" s="19">
        <v>10</v>
      </c>
      <c r="I135" s="19">
        <v>11</v>
      </c>
      <c r="J135" s="19">
        <v>8</v>
      </c>
      <c r="K135" s="19">
        <v>0</v>
      </c>
    </row>
    <row r="136" spans="2:21" x14ac:dyDescent="0.25">
      <c r="B136" s="19">
        <v>2</v>
      </c>
      <c r="C136" s="19" t="s">
        <v>42</v>
      </c>
      <c r="D136" s="19">
        <v>5</v>
      </c>
      <c r="E136" s="19">
        <v>2</v>
      </c>
      <c r="F136" s="19">
        <v>2</v>
      </c>
      <c r="G136" s="19">
        <v>1</v>
      </c>
      <c r="H136" s="19">
        <v>8</v>
      </c>
      <c r="I136" s="19">
        <v>14</v>
      </c>
      <c r="J136" s="19">
        <v>11</v>
      </c>
      <c r="K136" s="19">
        <v>0</v>
      </c>
    </row>
    <row r="137" spans="2:21" x14ac:dyDescent="0.25">
      <c r="B137" s="19">
        <v>4</v>
      </c>
      <c r="C137" s="19" t="s">
        <v>52</v>
      </c>
      <c r="D137" s="19">
        <v>7</v>
      </c>
      <c r="E137" s="19">
        <v>4</v>
      </c>
      <c r="F137" s="19">
        <v>0</v>
      </c>
      <c r="G137" s="19">
        <v>3</v>
      </c>
      <c r="H137" s="19">
        <v>12</v>
      </c>
      <c r="I137" s="19">
        <v>24</v>
      </c>
      <c r="J137" s="19">
        <v>14</v>
      </c>
      <c r="K137" s="19">
        <v>0</v>
      </c>
    </row>
    <row r="138" spans="2:21" x14ac:dyDescent="0.25">
      <c r="B138" s="19">
        <v>2</v>
      </c>
      <c r="C138" s="19" t="s">
        <v>52</v>
      </c>
      <c r="D138" s="19">
        <v>5</v>
      </c>
      <c r="E138" s="19">
        <v>2</v>
      </c>
      <c r="F138" s="19">
        <v>1</v>
      </c>
      <c r="G138" s="19">
        <v>2</v>
      </c>
      <c r="H138" s="19">
        <v>7</v>
      </c>
      <c r="I138" s="19">
        <v>9</v>
      </c>
      <c r="J138" s="19">
        <v>9</v>
      </c>
      <c r="K138" s="19">
        <v>0</v>
      </c>
    </row>
    <row r="139" spans="2:21" x14ac:dyDescent="0.25">
      <c r="B139" s="19">
        <v>3</v>
      </c>
      <c r="C139" s="19" t="s">
        <v>90</v>
      </c>
      <c r="D139" s="19">
        <v>7</v>
      </c>
      <c r="E139" s="19">
        <v>5</v>
      </c>
      <c r="F139" s="19">
        <v>0</v>
      </c>
      <c r="G139" s="19">
        <v>2</v>
      </c>
      <c r="H139" s="19">
        <v>15</v>
      </c>
      <c r="I139" s="19">
        <v>28</v>
      </c>
      <c r="J139" s="19">
        <v>11</v>
      </c>
      <c r="K139" s="19">
        <v>0</v>
      </c>
    </row>
    <row r="140" spans="2:21" x14ac:dyDescent="0.25">
      <c r="B140" s="19">
        <v>1</v>
      </c>
      <c r="C140" s="19" t="s">
        <v>90</v>
      </c>
      <c r="D140" s="19">
        <v>4</v>
      </c>
      <c r="E140" s="19">
        <v>3</v>
      </c>
      <c r="F140" s="19">
        <v>1</v>
      </c>
      <c r="G140" s="19">
        <v>0</v>
      </c>
      <c r="H140" s="19">
        <v>10</v>
      </c>
      <c r="I140" s="19">
        <v>10</v>
      </c>
      <c r="J140" s="19">
        <v>3</v>
      </c>
      <c r="K140" s="19">
        <v>0</v>
      </c>
    </row>
    <row r="141" spans="2:21" x14ac:dyDescent="0.25">
      <c r="B141" s="19">
        <v>1</v>
      </c>
      <c r="C141" s="19" t="s">
        <v>119</v>
      </c>
      <c r="D141" s="19">
        <v>7</v>
      </c>
      <c r="E141" s="19">
        <v>6</v>
      </c>
      <c r="F141" s="19">
        <v>1</v>
      </c>
      <c r="G141" s="19">
        <v>0</v>
      </c>
      <c r="H141" s="19">
        <v>19</v>
      </c>
      <c r="I141" s="19">
        <v>28</v>
      </c>
      <c r="J141" s="19">
        <v>10</v>
      </c>
      <c r="K141" s="19">
        <v>0</v>
      </c>
    </row>
    <row r="142" spans="2:21" x14ac:dyDescent="0.25">
      <c r="B142" s="19">
        <v>6</v>
      </c>
      <c r="C142" s="19" t="s">
        <v>119</v>
      </c>
      <c r="D142" s="19">
        <v>5</v>
      </c>
      <c r="E142" s="19">
        <v>0</v>
      </c>
      <c r="F142" s="19">
        <v>0</v>
      </c>
      <c r="G142" s="19">
        <v>5</v>
      </c>
      <c r="H142" s="19">
        <v>0</v>
      </c>
      <c r="I142" s="19">
        <v>8</v>
      </c>
      <c r="J142" s="19">
        <v>25</v>
      </c>
      <c r="K142" s="19">
        <v>0</v>
      </c>
    </row>
    <row r="143" spans="2:21" x14ac:dyDescent="0.25">
      <c r="B143" s="19">
        <v>7</v>
      </c>
      <c r="C143" s="19" t="s">
        <v>120</v>
      </c>
      <c r="D143" s="19">
        <v>7</v>
      </c>
      <c r="E143" s="19">
        <v>1</v>
      </c>
      <c r="F143" s="19">
        <v>2</v>
      </c>
      <c r="G143" s="19">
        <v>4</v>
      </c>
      <c r="H143" s="19">
        <v>5</v>
      </c>
      <c r="I143" s="19">
        <v>12</v>
      </c>
      <c r="J143" s="19">
        <v>32</v>
      </c>
      <c r="K143" s="19">
        <v>0</v>
      </c>
    </row>
    <row r="144" spans="2:21" x14ac:dyDescent="0.25">
      <c r="B144" s="19">
        <v>3</v>
      </c>
      <c r="C144" s="19" t="s">
        <v>120</v>
      </c>
      <c r="D144" s="19">
        <v>5</v>
      </c>
      <c r="E144" s="19">
        <v>2</v>
      </c>
      <c r="F144" s="19">
        <v>1</v>
      </c>
      <c r="G144" s="19">
        <v>2</v>
      </c>
      <c r="H144" s="19">
        <v>7</v>
      </c>
      <c r="I144" s="19">
        <v>15</v>
      </c>
      <c r="J144" s="19">
        <v>19</v>
      </c>
      <c r="K144" s="19">
        <v>0</v>
      </c>
    </row>
    <row r="145" spans="2:11" x14ac:dyDescent="0.25">
      <c r="B145" s="19">
        <v>5</v>
      </c>
      <c r="C145" s="19" t="s">
        <v>121</v>
      </c>
      <c r="D145" s="19">
        <v>16</v>
      </c>
      <c r="E145" s="19">
        <v>2</v>
      </c>
      <c r="F145" s="19">
        <v>1</v>
      </c>
      <c r="G145" s="19">
        <v>13</v>
      </c>
      <c r="H145" s="19">
        <v>7</v>
      </c>
      <c r="I145" s="19">
        <v>7</v>
      </c>
      <c r="J145" s="19">
        <v>39</v>
      </c>
      <c r="K145" s="19">
        <v>0</v>
      </c>
    </row>
    <row r="146" spans="2:11" x14ac:dyDescent="0.25">
      <c r="B146" s="19">
        <v>2</v>
      </c>
      <c r="C146" s="19" t="s">
        <v>43</v>
      </c>
      <c r="D146" s="19">
        <v>5</v>
      </c>
      <c r="E146" s="19">
        <v>3</v>
      </c>
      <c r="F146" s="19">
        <v>0</v>
      </c>
      <c r="G146" s="19">
        <v>2</v>
      </c>
      <c r="H146" s="19">
        <v>9</v>
      </c>
      <c r="I146" s="19">
        <v>12</v>
      </c>
      <c r="J146" s="19">
        <v>8</v>
      </c>
      <c r="K146" s="19">
        <v>0</v>
      </c>
    </row>
    <row r="147" spans="2:11" x14ac:dyDescent="0.25">
      <c r="B147" s="19">
        <v>3</v>
      </c>
      <c r="C147" s="19" t="s">
        <v>43</v>
      </c>
      <c r="D147" s="19">
        <v>5</v>
      </c>
      <c r="E147" s="19">
        <v>2</v>
      </c>
      <c r="F147" s="19">
        <v>2</v>
      </c>
      <c r="G147" s="19">
        <v>1</v>
      </c>
      <c r="H147" s="19">
        <v>8</v>
      </c>
      <c r="I147" s="19">
        <v>16</v>
      </c>
      <c r="J147" s="19">
        <v>9</v>
      </c>
      <c r="K147" s="19">
        <v>0</v>
      </c>
    </row>
    <row r="148" spans="2:11" x14ac:dyDescent="0.25">
      <c r="B148" s="19">
        <v>1</v>
      </c>
      <c r="C148" s="19" t="s">
        <v>44</v>
      </c>
      <c r="D148" s="19">
        <v>5</v>
      </c>
      <c r="E148" s="19">
        <v>4</v>
      </c>
      <c r="F148" s="19">
        <v>1</v>
      </c>
      <c r="G148" s="19">
        <v>0</v>
      </c>
      <c r="H148" s="19">
        <v>13</v>
      </c>
      <c r="I148" s="19">
        <v>23</v>
      </c>
      <c r="J148" s="19">
        <v>5</v>
      </c>
      <c r="K148" s="19">
        <v>0</v>
      </c>
    </row>
    <row r="149" spans="2:11" x14ac:dyDescent="0.25">
      <c r="B149" s="19">
        <v>2</v>
      </c>
      <c r="C149" s="19" t="s">
        <v>44</v>
      </c>
      <c r="D149" s="19">
        <v>4</v>
      </c>
      <c r="E149" s="19">
        <v>2</v>
      </c>
      <c r="F149" s="19">
        <v>1</v>
      </c>
      <c r="G149" s="19">
        <v>1</v>
      </c>
      <c r="H149" s="19">
        <v>7</v>
      </c>
      <c r="I149" s="19">
        <v>12</v>
      </c>
      <c r="J149" s="19">
        <v>8</v>
      </c>
      <c r="K149" s="19">
        <v>0</v>
      </c>
    </row>
    <row r="150" spans="2:11" x14ac:dyDescent="0.25">
      <c r="B150" s="19">
        <v>7</v>
      </c>
      <c r="C150" s="19" t="s">
        <v>45</v>
      </c>
      <c r="D150" s="19">
        <v>6</v>
      </c>
      <c r="E150" s="19">
        <v>1</v>
      </c>
      <c r="F150" s="19">
        <v>2</v>
      </c>
      <c r="G150" s="19">
        <v>3</v>
      </c>
      <c r="H150" s="19">
        <v>5</v>
      </c>
      <c r="I150" s="19">
        <v>18</v>
      </c>
      <c r="J150" s="19">
        <v>18</v>
      </c>
      <c r="K150" s="19">
        <v>0</v>
      </c>
    </row>
    <row r="151" spans="2:11" x14ac:dyDescent="0.25">
      <c r="B151" s="19">
        <v>6</v>
      </c>
      <c r="C151" s="19" t="s">
        <v>45</v>
      </c>
      <c r="D151" s="19">
        <v>5</v>
      </c>
      <c r="E151" s="19">
        <v>0</v>
      </c>
      <c r="F151" s="19">
        <v>1</v>
      </c>
      <c r="G151" s="19">
        <v>4</v>
      </c>
      <c r="H151" s="19">
        <v>1</v>
      </c>
      <c r="I151" s="19">
        <v>12</v>
      </c>
      <c r="J151" s="19">
        <v>17</v>
      </c>
      <c r="K151" s="19">
        <v>0</v>
      </c>
    </row>
    <row r="152" spans="2:11" x14ac:dyDescent="0.25">
      <c r="B152" s="19">
        <v>8</v>
      </c>
      <c r="C152" s="19" t="s">
        <v>107</v>
      </c>
      <c r="D152" s="19">
        <v>7</v>
      </c>
      <c r="E152" s="19">
        <v>0</v>
      </c>
      <c r="F152" s="19">
        <v>0</v>
      </c>
      <c r="G152" s="19">
        <v>7</v>
      </c>
      <c r="H152" s="19">
        <v>0</v>
      </c>
      <c r="I152" s="19">
        <v>10</v>
      </c>
      <c r="J152" s="19">
        <v>48</v>
      </c>
      <c r="K152" s="19">
        <v>0</v>
      </c>
    </row>
    <row r="153" spans="2:11" x14ac:dyDescent="0.25">
      <c r="B153" s="19">
        <v>4</v>
      </c>
      <c r="C153" s="19" t="s">
        <v>107</v>
      </c>
      <c r="D153" s="19">
        <v>4</v>
      </c>
      <c r="E153" s="19">
        <v>1</v>
      </c>
      <c r="F153" s="19">
        <v>0</v>
      </c>
      <c r="G153" s="19">
        <v>3</v>
      </c>
      <c r="H153" s="19">
        <v>3</v>
      </c>
      <c r="I153" s="19">
        <v>9</v>
      </c>
      <c r="J153" s="19">
        <v>16</v>
      </c>
      <c r="K153" s="19">
        <v>0</v>
      </c>
    </row>
    <row r="154" spans="2:11" x14ac:dyDescent="0.25">
      <c r="B154" s="19">
        <v>8</v>
      </c>
      <c r="C154" s="19" t="s">
        <v>48</v>
      </c>
      <c r="D154" s="19">
        <v>7</v>
      </c>
      <c r="E154" s="19">
        <v>0</v>
      </c>
      <c r="F154" s="19">
        <v>1</v>
      </c>
      <c r="G154" s="19">
        <v>6</v>
      </c>
      <c r="H154" s="19">
        <v>1</v>
      </c>
      <c r="I154" s="19">
        <v>7</v>
      </c>
      <c r="J154" s="19">
        <v>43</v>
      </c>
      <c r="K154" s="19">
        <v>0</v>
      </c>
    </row>
    <row r="155" spans="2:11" x14ac:dyDescent="0.25">
      <c r="B155" s="19">
        <v>3</v>
      </c>
      <c r="C155" s="19" t="s">
        <v>48</v>
      </c>
      <c r="D155" s="19">
        <v>4</v>
      </c>
      <c r="E155" s="19">
        <v>2</v>
      </c>
      <c r="F155" s="19">
        <v>0</v>
      </c>
      <c r="G155" s="19">
        <v>2</v>
      </c>
      <c r="H155" s="19">
        <v>6</v>
      </c>
      <c r="I155" s="19">
        <v>7</v>
      </c>
      <c r="J155" s="19">
        <v>10</v>
      </c>
      <c r="K155" s="19">
        <v>0</v>
      </c>
    </row>
    <row r="156" spans="2:11" x14ac:dyDescent="0.25">
      <c r="B156" s="19">
        <v>7</v>
      </c>
      <c r="C156" s="19" t="s">
        <v>122</v>
      </c>
      <c r="D156" s="19">
        <v>7</v>
      </c>
      <c r="E156" s="19">
        <v>2</v>
      </c>
      <c r="F156" s="19">
        <v>0</v>
      </c>
      <c r="G156" s="19">
        <v>5</v>
      </c>
      <c r="H156" s="19">
        <v>6</v>
      </c>
      <c r="I156" s="19">
        <v>20</v>
      </c>
      <c r="J156" s="19">
        <v>42</v>
      </c>
      <c r="K156" s="19">
        <v>0</v>
      </c>
    </row>
    <row r="157" spans="2:11" x14ac:dyDescent="0.25">
      <c r="B157" s="19">
        <v>5</v>
      </c>
      <c r="C157" s="19" t="s">
        <v>122</v>
      </c>
      <c r="D157" s="19">
        <v>5</v>
      </c>
      <c r="E157" s="19">
        <v>1</v>
      </c>
      <c r="F157" s="19">
        <v>1</v>
      </c>
      <c r="G157" s="19">
        <v>3</v>
      </c>
      <c r="H157" s="19">
        <v>4</v>
      </c>
      <c r="I157" s="19">
        <v>8</v>
      </c>
      <c r="J157" s="19">
        <v>28</v>
      </c>
      <c r="K157" s="19">
        <v>0</v>
      </c>
    </row>
    <row r="158" spans="2:11" x14ac:dyDescent="0.25">
      <c r="B158" s="19">
        <v>2</v>
      </c>
      <c r="C158" s="19" t="s">
        <v>91</v>
      </c>
      <c r="D158" s="19">
        <v>5</v>
      </c>
      <c r="E158" s="19">
        <v>3</v>
      </c>
      <c r="F158" s="19">
        <v>0</v>
      </c>
      <c r="G158" s="19">
        <v>2</v>
      </c>
      <c r="H158" s="19">
        <v>9</v>
      </c>
      <c r="I158" s="19">
        <v>17</v>
      </c>
      <c r="J158" s="19">
        <v>8</v>
      </c>
      <c r="K158" s="19">
        <v>0</v>
      </c>
    </row>
    <row r="159" spans="2:11" x14ac:dyDescent="0.25">
      <c r="B159" s="19">
        <v>3</v>
      </c>
      <c r="C159" s="19" t="s">
        <v>91</v>
      </c>
      <c r="D159" s="19">
        <v>5</v>
      </c>
      <c r="E159" s="19">
        <v>2</v>
      </c>
      <c r="F159" s="19">
        <v>2</v>
      </c>
      <c r="G159" s="19">
        <v>1</v>
      </c>
      <c r="H159" s="19">
        <v>8</v>
      </c>
      <c r="I159" s="19">
        <v>18</v>
      </c>
      <c r="J159" s="19">
        <v>14</v>
      </c>
      <c r="K159" s="19">
        <v>0</v>
      </c>
    </row>
    <row r="160" spans="2:11" x14ac:dyDescent="0.25">
      <c r="B160" s="19">
        <v>3</v>
      </c>
      <c r="C160" s="19" t="s">
        <v>92</v>
      </c>
      <c r="D160" s="19">
        <v>7</v>
      </c>
      <c r="E160" s="19">
        <v>4</v>
      </c>
      <c r="F160" s="19">
        <v>0</v>
      </c>
      <c r="G160" s="19">
        <v>3</v>
      </c>
      <c r="H160" s="19">
        <v>12</v>
      </c>
      <c r="I160" s="19">
        <v>17</v>
      </c>
      <c r="J160" s="19">
        <v>9</v>
      </c>
      <c r="K160" s="19">
        <v>0</v>
      </c>
    </row>
    <row r="161" spans="2:11" x14ac:dyDescent="0.25">
      <c r="B161" s="19">
        <v>5</v>
      </c>
      <c r="C161" s="19" t="s">
        <v>92</v>
      </c>
      <c r="D161" s="19">
        <v>5</v>
      </c>
      <c r="E161" s="19">
        <v>1</v>
      </c>
      <c r="F161" s="19">
        <v>1</v>
      </c>
      <c r="G161" s="19">
        <v>3</v>
      </c>
      <c r="H161" s="19">
        <v>4</v>
      </c>
      <c r="I161" s="19">
        <v>13</v>
      </c>
      <c r="J161" s="19">
        <v>12</v>
      </c>
      <c r="K161" s="19">
        <v>0</v>
      </c>
    </row>
    <row r="162" spans="2:11" x14ac:dyDescent="0.25">
      <c r="B162" s="19">
        <v>4</v>
      </c>
      <c r="C162" s="19" t="s">
        <v>93</v>
      </c>
      <c r="D162" s="19">
        <v>6</v>
      </c>
      <c r="E162" s="19">
        <v>2</v>
      </c>
      <c r="F162" s="19">
        <v>1</v>
      </c>
      <c r="G162" s="19">
        <v>3</v>
      </c>
      <c r="H162" s="19">
        <v>7</v>
      </c>
      <c r="I162" s="19">
        <v>12</v>
      </c>
      <c r="J162" s="19">
        <v>14</v>
      </c>
      <c r="K162" s="19">
        <v>0</v>
      </c>
    </row>
    <row r="163" spans="2:11" x14ac:dyDescent="0.25">
      <c r="B163" s="19">
        <v>2</v>
      </c>
      <c r="C163" s="19" t="s">
        <v>93</v>
      </c>
      <c r="D163" s="19">
        <v>5</v>
      </c>
      <c r="E163" s="19">
        <v>3</v>
      </c>
      <c r="F163" s="19">
        <v>0</v>
      </c>
      <c r="G163" s="19">
        <v>2</v>
      </c>
      <c r="H163" s="19">
        <v>9</v>
      </c>
      <c r="I163" s="19">
        <v>27</v>
      </c>
      <c r="J163" s="19">
        <v>19</v>
      </c>
      <c r="K163" s="19">
        <v>0</v>
      </c>
    </row>
    <row r="164" spans="2:11" x14ac:dyDescent="0.25">
      <c r="B164" s="19">
        <v>7</v>
      </c>
      <c r="C164" s="19" t="s">
        <v>46</v>
      </c>
      <c r="D164" s="19">
        <v>14</v>
      </c>
      <c r="E164" s="19">
        <v>2</v>
      </c>
      <c r="F164" s="19">
        <v>2</v>
      </c>
      <c r="G164" s="19">
        <v>10</v>
      </c>
      <c r="H164" s="19">
        <v>8</v>
      </c>
      <c r="I164" s="19">
        <v>14</v>
      </c>
      <c r="J164" s="19">
        <v>51</v>
      </c>
      <c r="K164" s="19">
        <v>0</v>
      </c>
    </row>
    <row r="165" spans="2:11" x14ac:dyDescent="0.25">
      <c r="B165" s="19">
        <v>8</v>
      </c>
      <c r="C165" s="19" t="s">
        <v>75</v>
      </c>
      <c r="D165" s="19">
        <v>7</v>
      </c>
      <c r="E165" s="19">
        <v>0</v>
      </c>
      <c r="F165" s="19">
        <v>0</v>
      </c>
      <c r="G165" s="19">
        <v>7</v>
      </c>
      <c r="H165" s="19">
        <v>0</v>
      </c>
      <c r="I165" s="19">
        <v>8</v>
      </c>
      <c r="J165" s="19">
        <v>29</v>
      </c>
      <c r="K165" s="19">
        <v>0</v>
      </c>
    </row>
    <row r="166" spans="2:11" x14ac:dyDescent="0.25">
      <c r="B166" s="19">
        <v>4</v>
      </c>
      <c r="C166" s="19" t="s">
        <v>75</v>
      </c>
      <c r="D166" s="19">
        <v>5</v>
      </c>
      <c r="E166" s="19">
        <v>2</v>
      </c>
      <c r="F166" s="19">
        <v>0</v>
      </c>
      <c r="G166" s="19">
        <v>3</v>
      </c>
      <c r="H166" s="19">
        <v>6</v>
      </c>
      <c r="I166" s="19">
        <v>9</v>
      </c>
      <c r="J166" s="19">
        <v>9</v>
      </c>
      <c r="K166" s="19">
        <v>0</v>
      </c>
    </row>
    <row r="167" spans="2:11" x14ac:dyDescent="0.25">
      <c r="B167" s="19">
        <v>4</v>
      </c>
      <c r="C167" s="19" t="s">
        <v>47</v>
      </c>
      <c r="D167" s="19">
        <v>7</v>
      </c>
      <c r="E167" s="19">
        <v>4</v>
      </c>
      <c r="F167" s="19">
        <v>1</v>
      </c>
      <c r="G167" s="19">
        <v>2</v>
      </c>
      <c r="H167" s="19">
        <v>13</v>
      </c>
      <c r="I167" s="19">
        <v>16</v>
      </c>
      <c r="J167" s="19">
        <v>18</v>
      </c>
      <c r="K167" s="19">
        <v>0</v>
      </c>
    </row>
    <row r="168" spans="2:11" x14ac:dyDescent="0.25">
      <c r="B168" s="19">
        <v>2</v>
      </c>
      <c r="C168" s="19" t="s">
        <v>47</v>
      </c>
      <c r="D168" s="19">
        <v>5</v>
      </c>
      <c r="E168" s="19">
        <v>3</v>
      </c>
      <c r="F168" s="19">
        <v>0</v>
      </c>
      <c r="G168" s="19">
        <v>2</v>
      </c>
      <c r="H168" s="19">
        <v>9</v>
      </c>
      <c r="I168" s="19">
        <v>11</v>
      </c>
      <c r="J168" s="19">
        <v>8</v>
      </c>
      <c r="K168" s="19">
        <v>0</v>
      </c>
    </row>
    <row r="169" spans="2:11" x14ac:dyDescent="0.25">
      <c r="B169" s="19">
        <v>3</v>
      </c>
      <c r="C169" s="19" t="s">
        <v>76</v>
      </c>
      <c r="D169" s="19">
        <v>7</v>
      </c>
      <c r="E169" s="19">
        <v>5</v>
      </c>
      <c r="F169" s="19">
        <v>0</v>
      </c>
      <c r="G169" s="19">
        <v>2</v>
      </c>
      <c r="H169" s="19">
        <v>15</v>
      </c>
      <c r="I169" s="19">
        <v>45</v>
      </c>
      <c r="J169" s="19">
        <v>11</v>
      </c>
      <c r="K169" s="19">
        <v>0</v>
      </c>
    </row>
    <row r="170" spans="2:11" x14ac:dyDescent="0.25">
      <c r="B170" s="19">
        <v>5</v>
      </c>
      <c r="C170" s="19" t="s">
        <v>76</v>
      </c>
      <c r="D170" s="19">
        <v>4</v>
      </c>
      <c r="E170" s="19">
        <v>1</v>
      </c>
      <c r="F170" s="19">
        <v>0</v>
      </c>
      <c r="G170" s="19">
        <v>3</v>
      </c>
      <c r="H170" s="19">
        <v>3</v>
      </c>
      <c r="I170" s="19">
        <v>9</v>
      </c>
      <c r="J170" s="19">
        <v>11</v>
      </c>
      <c r="K170" s="19">
        <v>0</v>
      </c>
    </row>
    <row r="171" spans="2:11" x14ac:dyDescent="0.25">
      <c r="B171" s="19">
        <v>4</v>
      </c>
      <c r="C171" s="19" t="s">
        <v>123</v>
      </c>
      <c r="D171" s="19">
        <v>7</v>
      </c>
      <c r="E171" s="19">
        <v>4</v>
      </c>
      <c r="F171" s="19">
        <v>0</v>
      </c>
      <c r="G171" s="19">
        <v>3</v>
      </c>
      <c r="H171" s="19">
        <v>12</v>
      </c>
      <c r="I171" s="19">
        <v>25</v>
      </c>
      <c r="J171" s="19">
        <v>21</v>
      </c>
      <c r="K171" s="19">
        <v>0</v>
      </c>
    </row>
    <row r="172" spans="2:11" x14ac:dyDescent="0.25">
      <c r="B172" s="19">
        <v>6</v>
      </c>
      <c r="C172" s="19" t="s">
        <v>123</v>
      </c>
      <c r="D172" s="19">
        <v>5</v>
      </c>
      <c r="E172" s="19">
        <v>0</v>
      </c>
      <c r="F172" s="19">
        <v>0</v>
      </c>
      <c r="G172" s="19">
        <v>5</v>
      </c>
      <c r="H172" s="19">
        <v>0</v>
      </c>
      <c r="I172" s="19">
        <v>3</v>
      </c>
      <c r="J172" s="19">
        <v>29</v>
      </c>
      <c r="K172" s="19">
        <v>0</v>
      </c>
    </row>
    <row r="173" spans="2:11" x14ac:dyDescent="0.25">
      <c r="B173" s="19">
        <v>3</v>
      </c>
      <c r="C173" s="19" t="s">
        <v>49</v>
      </c>
      <c r="D173" s="19">
        <v>6</v>
      </c>
      <c r="E173" s="19">
        <v>4</v>
      </c>
      <c r="F173" s="19">
        <v>0</v>
      </c>
      <c r="G173" s="19">
        <v>2</v>
      </c>
      <c r="H173" s="19">
        <v>12</v>
      </c>
      <c r="I173" s="19">
        <v>21</v>
      </c>
      <c r="J173" s="19">
        <v>16</v>
      </c>
      <c r="K173" s="19">
        <v>0</v>
      </c>
    </row>
    <row r="174" spans="2:11" x14ac:dyDescent="0.25">
      <c r="B174" s="19">
        <v>3</v>
      </c>
      <c r="C174" s="19" t="s">
        <v>49</v>
      </c>
      <c r="D174" s="19">
        <v>5</v>
      </c>
      <c r="E174" s="19">
        <v>2</v>
      </c>
      <c r="F174" s="19">
        <v>2</v>
      </c>
      <c r="G174" s="19">
        <v>1</v>
      </c>
      <c r="H174" s="19">
        <v>8</v>
      </c>
      <c r="I174" s="19">
        <v>16</v>
      </c>
      <c r="J174" s="19">
        <v>16</v>
      </c>
      <c r="K174" s="19">
        <v>0</v>
      </c>
    </row>
    <row r="175" spans="2:11" x14ac:dyDescent="0.25">
      <c r="B175" s="19">
        <v>8</v>
      </c>
      <c r="C175" s="19" t="s">
        <v>124</v>
      </c>
      <c r="D175" s="19">
        <v>7</v>
      </c>
      <c r="E175" s="19">
        <v>0</v>
      </c>
      <c r="F175" s="19">
        <v>2</v>
      </c>
      <c r="G175" s="19">
        <v>5</v>
      </c>
      <c r="H175" s="19">
        <v>2</v>
      </c>
      <c r="I175" s="19">
        <v>11</v>
      </c>
      <c r="J175" s="19">
        <v>31</v>
      </c>
      <c r="K175" s="19">
        <v>0</v>
      </c>
    </row>
    <row r="176" spans="2:11" x14ac:dyDescent="0.25">
      <c r="B176" s="19">
        <v>6</v>
      </c>
      <c r="C176" s="19" t="s">
        <v>124</v>
      </c>
      <c r="D176" s="19">
        <v>5</v>
      </c>
      <c r="E176" s="19">
        <v>0</v>
      </c>
      <c r="F176" s="19">
        <v>0</v>
      </c>
      <c r="G176" s="19">
        <v>5</v>
      </c>
      <c r="H176" s="19">
        <v>0</v>
      </c>
      <c r="I176" s="19">
        <v>3</v>
      </c>
      <c r="J176" s="19">
        <v>24</v>
      </c>
      <c r="K176" s="19">
        <v>0</v>
      </c>
    </row>
    <row r="177" spans="2:11" x14ac:dyDescent="0.25">
      <c r="B177" s="19">
        <v>5</v>
      </c>
      <c r="C177" s="19" t="s">
        <v>125</v>
      </c>
      <c r="D177" s="19">
        <v>7</v>
      </c>
      <c r="E177" s="19">
        <v>2</v>
      </c>
      <c r="F177" s="19">
        <v>3</v>
      </c>
      <c r="G177" s="19">
        <v>2</v>
      </c>
      <c r="H177" s="19">
        <v>9</v>
      </c>
      <c r="I177" s="19">
        <v>16</v>
      </c>
      <c r="J177" s="19">
        <v>14</v>
      </c>
      <c r="K177" s="19">
        <v>0</v>
      </c>
    </row>
    <row r="178" spans="2:11" x14ac:dyDescent="0.25">
      <c r="B178" s="19">
        <v>3</v>
      </c>
      <c r="C178" s="19" t="s">
        <v>125</v>
      </c>
      <c r="D178" s="19">
        <v>5</v>
      </c>
      <c r="E178" s="19">
        <v>2</v>
      </c>
      <c r="F178" s="19">
        <v>2</v>
      </c>
      <c r="G178" s="19">
        <v>1</v>
      </c>
      <c r="H178" s="19">
        <v>8</v>
      </c>
      <c r="I178" s="19">
        <v>13</v>
      </c>
      <c r="J178" s="19">
        <v>10</v>
      </c>
      <c r="K178" s="19">
        <v>0</v>
      </c>
    </row>
    <row r="179" spans="2:11" x14ac:dyDescent="0.25">
      <c r="B179" s="19">
        <v>6</v>
      </c>
      <c r="C179" s="19" t="s">
        <v>77</v>
      </c>
      <c r="D179" s="19">
        <v>6</v>
      </c>
      <c r="E179" s="19">
        <v>1</v>
      </c>
      <c r="F179" s="19">
        <v>1</v>
      </c>
      <c r="G179" s="19">
        <v>4</v>
      </c>
      <c r="H179" s="19">
        <v>4</v>
      </c>
      <c r="I179" s="19">
        <v>10</v>
      </c>
      <c r="J179" s="19">
        <v>15</v>
      </c>
      <c r="K179" s="19">
        <v>0</v>
      </c>
    </row>
    <row r="180" spans="2:11" x14ac:dyDescent="0.25">
      <c r="B180" s="19">
        <v>4</v>
      </c>
      <c r="C180" s="19" t="s">
        <v>77</v>
      </c>
      <c r="D180" s="19">
        <v>4</v>
      </c>
      <c r="E180" s="19">
        <v>1</v>
      </c>
      <c r="F180" s="19">
        <v>2</v>
      </c>
      <c r="G180" s="19">
        <v>1</v>
      </c>
      <c r="H180" s="19">
        <v>5</v>
      </c>
      <c r="I180" s="19">
        <v>7</v>
      </c>
      <c r="J180" s="19">
        <v>10</v>
      </c>
      <c r="K180" s="19">
        <v>0</v>
      </c>
    </row>
    <row r="181" spans="2:11" x14ac:dyDescent="0.25">
      <c r="B181" s="19">
        <v>6</v>
      </c>
      <c r="C181" s="19" t="s">
        <v>78</v>
      </c>
      <c r="D181" s="19">
        <v>5</v>
      </c>
      <c r="E181" s="19">
        <v>1</v>
      </c>
      <c r="F181" s="19">
        <v>0</v>
      </c>
      <c r="G181" s="19">
        <v>4</v>
      </c>
      <c r="H181" s="19">
        <v>3</v>
      </c>
      <c r="I181" s="19">
        <v>14</v>
      </c>
      <c r="J181" s="19">
        <v>12</v>
      </c>
      <c r="K181" s="19">
        <v>0</v>
      </c>
    </row>
    <row r="182" spans="2:11" x14ac:dyDescent="0.25">
      <c r="B182" s="19">
        <v>3</v>
      </c>
      <c r="C182" s="19" t="s">
        <v>78</v>
      </c>
      <c r="D182" s="19">
        <v>5</v>
      </c>
      <c r="E182" s="19">
        <v>3</v>
      </c>
      <c r="F182" s="19">
        <v>1</v>
      </c>
      <c r="G182" s="19">
        <v>1</v>
      </c>
      <c r="H182" s="19">
        <v>10</v>
      </c>
      <c r="I182" s="19">
        <v>14</v>
      </c>
      <c r="J182" s="19">
        <v>10</v>
      </c>
      <c r="K182" s="19">
        <v>0</v>
      </c>
    </row>
    <row r="183" spans="2:11" x14ac:dyDescent="0.25">
      <c r="B183" s="19">
        <v>3</v>
      </c>
      <c r="C183" s="19" t="s">
        <v>60</v>
      </c>
      <c r="D183" s="19">
        <v>7</v>
      </c>
      <c r="E183" s="19">
        <v>5</v>
      </c>
      <c r="F183" s="19">
        <v>0</v>
      </c>
      <c r="G183" s="19">
        <v>2</v>
      </c>
      <c r="H183" s="19">
        <v>15</v>
      </c>
      <c r="I183" s="19">
        <v>27</v>
      </c>
      <c r="J183" s="19">
        <v>12</v>
      </c>
      <c r="K183" s="19">
        <v>0</v>
      </c>
    </row>
    <row r="184" spans="2:11" x14ac:dyDescent="0.25">
      <c r="B184" s="19">
        <v>1</v>
      </c>
      <c r="C184" s="19" t="s">
        <v>60</v>
      </c>
      <c r="D184" s="19">
        <v>5</v>
      </c>
      <c r="E184" s="19">
        <v>5</v>
      </c>
      <c r="F184" s="19">
        <v>0</v>
      </c>
      <c r="G184" s="19">
        <v>0</v>
      </c>
      <c r="H184" s="19">
        <v>15</v>
      </c>
      <c r="I184" s="19">
        <v>24</v>
      </c>
      <c r="J184" s="19">
        <v>4</v>
      </c>
      <c r="K184" s="19">
        <v>0</v>
      </c>
    </row>
    <row r="185" spans="2:11" x14ac:dyDescent="0.25">
      <c r="B185" s="19">
        <v>7</v>
      </c>
      <c r="C185" s="19" t="s">
        <v>126</v>
      </c>
      <c r="D185" s="19">
        <v>7</v>
      </c>
      <c r="E185" s="19">
        <v>1</v>
      </c>
      <c r="F185" s="19">
        <v>1</v>
      </c>
      <c r="G185" s="19">
        <v>5</v>
      </c>
      <c r="H185" s="19">
        <v>4</v>
      </c>
      <c r="I185" s="19">
        <v>16</v>
      </c>
      <c r="J185" s="19">
        <v>30</v>
      </c>
      <c r="K185" s="19">
        <v>0</v>
      </c>
    </row>
    <row r="186" spans="2:11" x14ac:dyDescent="0.25">
      <c r="B186" s="19">
        <v>1</v>
      </c>
      <c r="C186" s="19" t="s">
        <v>126</v>
      </c>
      <c r="D186" s="19">
        <v>5</v>
      </c>
      <c r="E186" s="19">
        <v>4</v>
      </c>
      <c r="F186" s="19">
        <v>1</v>
      </c>
      <c r="G186" s="19">
        <v>0</v>
      </c>
      <c r="H186" s="19">
        <v>13</v>
      </c>
      <c r="I186" s="19">
        <v>20</v>
      </c>
      <c r="J186" s="19">
        <v>9</v>
      </c>
      <c r="K186" s="19">
        <v>0</v>
      </c>
    </row>
    <row r="187" spans="2:11" x14ac:dyDescent="0.25">
      <c r="B187" s="19">
        <v>7</v>
      </c>
      <c r="C187" s="19" t="s">
        <v>127</v>
      </c>
      <c r="D187" s="19">
        <v>7</v>
      </c>
      <c r="E187" s="19">
        <v>2</v>
      </c>
      <c r="F187" s="19">
        <v>0</v>
      </c>
      <c r="G187" s="19">
        <v>5</v>
      </c>
      <c r="H187" s="19">
        <v>6</v>
      </c>
      <c r="I187" s="19">
        <v>17</v>
      </c>
      <c r="J187" s="19">
        <v>34</v>
      </c>
      <c r="K187" s="19">
        <v>0</v>
      </c>
    </row>
    <row r="188" spans="2:11" x14ac:dyDescent="0.25">
      <c r="B188" s="19">
        <v>6</v>
      </c>
      <c r="C188" s="19" t="s">
        <v>127</v>
      </c>
      <c r="D188" s="19">
        <v>5</v>
      </c>
      <c r="E188" s="19">
        <v>0</v>
      </c>
      <c r="F188" s="19">
        <v>2</v>
      </c>
      <c r="G188" s="19">
        <v>3</v>
      </c>
      <c r="H188" s="19">
        <v>2</v>
      </c>
      <c r="I188" s="19">
        <v>10</v>
      </c>
      <c r="J188" s="19">
        <v>22</v>
      </c>
      <c r="K188" s="19">
        <v>0</v>
      </c>
    </row>
    <row r="189" spans="2:11" x14ac:dyDescent="0.25">
      <c r="B189" s="19">
        <v>6</v>
      </c>
      <c r="C189" s="19" t="s">
        <v>79</v>
      </c>
      <c r="D189" s="19">
        <v>7</v>
      </c>
      <c r="E189" s="19">
        <v>2</v>
      </c>
      <c r="F189" s="19">
        <v>0</v>
      </c>
      <c r="G189" s="19">
        <v>5</v>
      </c>
      <c r="H189" s="19">
        <v>6</v>
      </c>
      <c r="I189" s="19">
        <v>15</v>
      </c>
      <c r="J189" s="19">
        <v>27</v>
      </c>
      <c r="K189" s="19">
        <v>0</v>
      </c>
    </row>
    <row r="190" spans="2:11" x14ac:dyDescent="0.25">
      <c r="B190" s="19">
        <v>6</v>
      </c>
      <c r="C190" s="19" t="s">
        <v>79</v>
      </c>
      <c r="D190" s="19">
        <v>5</v>
      </c>
      <c r="E190" s="19">
        <v>0</v>
      </c>
      <c r="F190" s="19">
        <v>0</v>
      </c>
      <c r="G190" s="19">
        <v>5</v>
      </c>
      <c r="H190" s="19">
        <v>0</v>
      </c>
      <c r="I190" s="19">
        <v>7</v>
      </c>
      <c r="J190" s="19">
        <v>18</v>
      </c>
      <c r="K190" s="19">
        <v>0</v>
      </c>
    </row>
    <row r="191" spans="2:11" x14ac:dyDescent="0.25">
      <c r="B191" s="19">
        <v>6</v>
      </c>
      <c r="C191" s="19" t="s">
        <v>128</v>
      </c>
      <c r="D191" s="19">
        <v>5</v>
      </c>
      <c r="E191" s="19">
        <v>0</v>
      </c>
      <c r="F191" s="19">
        <v>0</v>
      </c>
      <c r="G191" s="19">
        <v>5</v>
      </c>
      <c r="H191" s="19">
        <v>0</v>
      </c>
      <c r="I191" s="19">
        <v>10</v>
      </c>
      <c r="J191" s="19">
        <v>29</v>
      </c>
      <c r="K191" s="19">
        <v>0</v>
      </c>
    </row>
    <row r="192" spans="2:11" x14ac:dyDescent="0.25">
      <c r="B192" s="19">
        <v>3</v>
      </c>
      <c r="C192" s="19" t="s">
        <v>128</v>
      </c>
      <c r="D192" s="19">
        <v>4</v>
      </c>
      <c r="E192" s="19">
        <v>2</v>
      </c>
      <c r="F192" s="19">
        <v>0</v>
      </c>
      <c r="G192" s="19">
        <v>2</v>
      </c>
      <c r="H192" s="19">
        <v>6</v>
      </c>
      <c r="I192" s="19">
        <v>12</v>
      </c>
      <c r="J192" s="19">
        <v>20</v>
      </c>
      <c r="K192" s="19">
        <v>0</v>
      </c>
    </row>
    <row r="193" spans="2:11" x14ac:dyDescent="0.25">
      <c r="B193" s="19">
        <v>2</v>
      </c>
      <c r="C193" s="19" t="s">
        <v>50</v>
      </c>
      <c r="D193" s="19">
        <v>6</v>
      </c>
      <c r="E193" s="19">
        <v>3</v>
      </c>
      <c r="F193" s="19">
        <v>1</v>
      </c>
      <c r="G193" s="19">
        <v>2</v>
      </c>
      <c r="H193" s="19">
        <v>10</v>
      </c>
      <c r="I193" s="19">
        <v>22</v>
      </c>
      <c r="J193" s="19">
        <v>9</v>
      </c>
      <c r="K193" s="19">
        <v>0</v>
      </c>
    </row>
    <row r="194" spans="2:11" x14ac:dyDescent="0.25">
      <c r="B194" s="19">
        <v>4</v>
      </c>
      <c r="C194" s="19" t="s">
        <v>50</v>
      </c>
      <c r="D194" s="19">
        <v>5</v>
      </c>
      <c r="E194" s="19">
        <v>2</v>
      </c>
      <c r="F194" s="19">
        <v>0</v>
      </c>
      <c r="G194" s="19">
        <v>3</v>
      </c>
      <c r="H194" s="19">
        <v>6</v>
      </c>
      <c r="I194" s="19">
        <v>8</v>
      </c>
      <c r="J194" s="19">
        <v>16</v>
      </c>
      <c r="K194" s="19">
        <v>0</v>
      </c>
    </row>
    <row r="195" spans="2:11" x14ac:dyDescent="0.25">
      <c r="B195" s="19">
        <v>5</v>
      </c>
      <c r="C195" s="19" t="s">
        <v>55</v>
      </c>
      <c r="D195" s="19">
        <v>7</v>
      </c>
      <c r="E195" s="19">
        <v>2</v>
      </c>
      <c r="F195" s="19">
        <v>3</v>
      </c>
      <c r="G195" s="19">
        <v>2</v>
      </c>
      <c r="H195" s="19">
        <v>9</v>
      </c>
      <c r="I195" s="19">
        <v>29</v>
      </c>
      <c r="J195" s="19">
        <v>23</v>
      </c>
      <c r="K195" s="19">
        <v>0</v>
      </c>
    </row>
    <row r="196" spans="2:11" x14ac:dyDescent="0.25">
      <c r="B196" s="19">
        <v>4</v>
      </c>
      <c r="C196" s="19" t="s">
        <v>55</v>
      </c>
      <c r="D196" s="19">
        <v>5</v>
      </c>
      <c r="E196" s="19">
        <v>2</v>
      </c>
      <c r="F196" s="19">
        <v>0</v>
      </c>
      <c r="G196" s="19">
        <v>3</v>
      </c>
      <c r="H196" s="19">
        <v>6</v>
      </c>
      <c r="I196" s="19">
        <v>24</v>
      </c>
      <c r="J196" s="19">
        <v>18</v>
      </c>
      <c r="K196" s="19">
        <v>0</v>
      </c>
    </row>
    <row r="197" spans="2:11" x14ac:dyDescent="0.25">
      <c r="B197" s="19">
        <v>4</v>
      </c>
      <c r="C197" s="19" t="s">
        <v>56</v>
      </c>
      <c r="D197" s="19">
        <v>7</v>
      </c>
      <c r="E197" s="19">
        <v>3</v>
      </c>
      <c r="F197" s="19">
        <v>1</v>
      </c>
      <c r="G197" s="19">
        <v>3</v>
      </c>
      <c r="H197" s="19">
        <v>10</v>
      </c>
      <c r="I197" s="19">
        <v>30</v>
      </c>
      <c r="J197" s="19">
        <v>26</v>
      </c>
      <c r="K197" s="19">
        <v>0</v>
      </c>
    </row>
    <row r="198" spans="2:11" x14ac:dyDescent="0.25">
      <c r="B198" s="19">
        <v>3</v>
      </c>
      <c r="C198" s="19" t="s">
        <v>56</v>
      </c>
      <c r="D198" s="19">
        <v>6</v>
      </c>
      <c r="E198" s="19">
        <v>3</v>
      </c>
      <c r="F198" s="19">
        <v>1</v>
      </c>
      <c r="G198" s="19">
        <v>2</v>
      </c>
      <c r="H198" s="19">
        <v>10</v>
      </c>
      <c r="I198" s="19">
        <v>17</v>
      </c>
      <c r="J198" s="19">
        <v>23</v>
      </c>
      <c r="K198" s="19">
        <v>0</v>
      </c>
    </row>
    <row r="199" spans="2:11" x14ac:dyDescent="0.25">
      <c r="B199" s="19">
        <v>2</v>
      </c>
      <c r="C199" s="19" t="s">
        <v>94</v>
      </c>
      <c r="D199" s="19">
        <v>7</v>
      </c>
      <c r="E199" s="19">
        <v>6</v>
      </c>
      <c r="F199" s="19">
        <v>0</v>
      </c>
      <c r="G199" s="19">
        <v>1</v>
      </c>
      <c r="H199" s="19">
        <v>18</v>
      </c>
      <c r="I199" s="19">
        <v>31</v>
      </c>
      <c r="J199" s="19">
        <v>18</v>
      </c>
      <c r="K199" s="19">
        <v>0</v>
      </c>
    </row>
    <row r="200" spans="2:11" x14ac:dyDescent="0.25">
      <c r="B200" s="19">
        <v>6</v>
      </c>
      <c r="C200" s="19" t="s">
        <v>94</v>
      </c>
      <c r="D200" s="19">
        <v>5</v>
      </c>
      <c r="E200" s="19">
        <v>0</v>
      </c>
      <c r="F200" s="19">
        <v>0</v>
      </c>
      <c r="G200" s="19">
        <v>5</v>
      </c>
      <c r="H200" s="19">
        <v>0</v>
      </c>
      <c r="I200" s="19">
        <v>11</v>
      </c>
      <c r="J200" s="19">
        <v>35</v>
      </c>
      <c r="K200" s="19">
        <v>0</v>
      </c>
    </row>
    <row r="201" spans="2:11" x14ac:dyDescent="0.25">
      <c r="B201" s="19">
        <v>1</v>
      </c>
      <c r="C201" s="19" t="s">
        <v>57</v>
      </c>
      <c r="D201" s="19">
        <v>7</v>
      </c>
      <c r="E201" s="19">
        <v>6</v>
      </c>
      <c r="F201" s="19">
        <v>1</v>
      </c>
      <c r="G201" s="19">
        <v>0</v>
      </c>
      <c r="H201" s="19">
        <v>19</v>
      </c>
      <c r="I201" s="19">
        <v>69</v>
      </c>
      <c r="J201" s="19">
        <v>8</v>
      </c>
      <c r="K201" s="19">
        <v>0</v>
      </c>
    </row>
    <row r="202" spans="2:11" x14ac:dyDescent="0.25">
      <c r="B202" s="19">
        <v>4</v>
      </c>
      <c r="C202" s="19" t="s">
        <v>57</v>
      </c>
      <c r="D202" s="19">
        <v>5</v>
      </c>
      <c r="E202" s="19">
        <v>1</v>
      </c>
      <c r="F202" s="19">
        <v>1</v>
      </c>
      <c r="G202" s="19">
        <v>3</v>
      </c>
      <c r="H202" s="19">
        <v>4</v>
      </c>
      <c r="I202" s="19">
        <v>10</v>
      </c>
      <c r="J202" s="19">
        <v>19</v>
      </c>
      <c r="K202" s="19">
        <v>0</v>
      </c>
    </row>
    <row r="203" spans="2:11" x14ac:dyDescent="0.25">
      <c r="B203" s="19">
        <v>3</v>
      </c>
      <c r="C203" s="19" t="s">
        <v>129</v>
      </c>
      <c r="D203" s="19">
        <v>7</v>
      </c>
      <c r="E203" s="19">
        <v>4</v>
      </c>
      <c r="F203" s="19">
        <v>1</v>
      </c>
      <c r="G203" s="19">
        <v>2</v>
      </c>
      <c r="H203" s="19">
        <v>13</v>
      </c>
      <c r="I203" s="19">
        <v>28</v>
      </c>
      <c r="J203" s="19">
        <v>17</v>
      </c>
      <c r="K203" s="19">
        <v>0</v>
      </c>
    </row>
    <row r="204" spans="2:11" x14ac:dyDescent="0.25">
      <c r="B204" s="19">
        <v>4</v>
      </c>
      <c r="C204" s="19" t="s">
        <v>129</v>
      </c>
      <c r="D204" s="19">
        <v>6</v>
      </c>
      <c r="E204" s="19">
        <v>3</v>
      </c>
      <c r="F204" s="19">
        <v>0</v>
      </c>
      <c r="G204" s="19">
        <v>3</v>
      </c>
      <c r="H204" s="19">
        <v>9</v>
      </c>
      <c r="I204" s="19">
        <v>18</v>
      </c>
      <c r="J204" s="19">
        <v>20</v>
      </c>
      <c r="K204" s="19">
        <v>0</v>
      </c>
    </row>
    <row r="205" spans="2:11" x14ac:dyDescent="0.25">
      <c r="B205" s="19">
        <v>3</v>
      </c>
      <c r="C205" s="19" t="s">
        <v>95</v>
      </c>
      <c r="D205" s="19">
        <v>6</v>
      </c>
      <c r="E205" s="19">
        <v>4</v>
      </c>
      <c r="F205" s="19">
        <v>0</v>
      </c>
      <c r="G205" s="19">
        <v>2</v>
      </c>
      <c r="H205" s="19">
        <v>12</v>
      </c>
      <c r="I205" s="19">
        <v>35</v>
      </c>
      <c r="J205" s="19">
        <v>20</v>
      </c>
      <c r="K205" s="19">
        <v>0</v>
      </c>
    </row>
    <row r="206" spans="2:11" x14ac:dyDescent="0.25">
      <c r="B206" s="19">
        <v>2</v>
      </c>
      <c r="C206" s="19" t="s">
        <v>95</v>
      </c>
      <c r="D206" s="19">
        <v>4</v>
      </c>
      <c r="E206" s="19">
        <v>3</v>
      </c>
      <c r="F206" s="19">
        <v>0</v>
      </c>
      <c r="G206" s="19">
        <v>1</v>
      </c>
      <c r="H206" s="19">
        <v>9</v>
      </c>
      <c r="I206" s="19">
        <v>29</v>
      </c>
      <c r="J206" s="19">
        <v>8</v>
      </c>
      <c r="K206" s="19">
        <v>0</v>
      </c>
    </row>
    <row r="207" spans="2:11" x14ac:dyDescent="0.25">
      <c r="B207" s="19">
        <v>5</v>
      </c>
      <c r="C207" s="19" t="s">
        <v>80</v>
      </c>
      <c r="D207" s="19">
        <v>6</v>
      </c>
      <c r="E207" s="19">
        <v>2</v>
      </c>
      <c r="F207" s="19">
        <v>0</v>
      </c>
      <c r="G207" s="19">
        <v>4</v>
      </c>
      <c r="H207" s="19">
        <v>6</v>
      </c>
      <c r="I207" s="19">
        <v>18</v>
      </c>
      <c r="J207" s="19">
        <v>25</v>
      </c>
      <c r="K207" s="19">
        <v>0</v>
      </c>
    </row>
    <row r="208" spans="2:11" x14ac:dyDescent="0.25">
      <c r="B208" s="19">
        <v>3</v>
      </c>
      <c r="C208" s="19" t="s">
        <v>80</v>
      </c>
      <c r="D208" s="19">
        <v>6</v>
      </c>
      <c r="E208" s="19">
        <v>3</v>
      </c>
      <c r="F208" s="19">
        <v>0</v>
      </c>
      <c r="G208" s="19">
        <v>3</v>
      </c>
      <c r="H208" s="19">
        <v>9</v>
      </c>
      <c r="I208" s="19">
        <v>21</v>
      </c>
      <c r="J208" s="19">
        <v>22</v>
      </c>
      <c r="K208" s="19">
        <v>0</v>
      </c>
    </row>
    <row r="209" spans="2:11" x14ac:dyDescent="0.25">
      <c r="B209" s="19">
        <v>2</v>
      </c>
      <c r="C209" s="19" t="s">
        <v>53</v>
      </c>
      <c r="D209" s="19">
        <v>7</v>
      </c>
      <c r="E209" s="19">
        <v>5</v>
      </c>
      <c r="F209" s="19">
        <v>1</v>
      </c>
      <c r="G209" s="19">
        <v>1</v>
      </c>
      <c r="H209" s="19">
        <v>16</v>
      </c>
      <c r="I209" s="19">
        <v>38</v>
      </c>
      <c r="J209" s="19">
        <v>19</v>
      </c>
      <c r="K209" s="19">
        <v>0</v>
      </c>
    </row>
    <row r="210" spans="2:11" x14ac:dyDescent="0.25">
      <c r="B210" s="19">
        <v>5</v>
      </c>
      <c r="C210" s="19" t="s">
        <v>53</v>
      </c>
      <c r="D210" s="19">
        <v>5</v>
      </c>
      <c r="E210" s="19">
        <v>2</v>
      </c>
      <c r="F210" s="19">
        <v>0</v>
      </c>
      <c r="G210" s="19">
        <v>3</v>
      </c>
      <c r="H210" s="19">
        <v>6</v>
      </c>
      <c r="I210" s="19">
        <v>16</v>
      </c>
      <c r="J210" s="19">
        <v>19</v>
      </c>
      <c r="K210" s="19">
        <v>0</v>
      </c>
    </row>
    <row r="211" spans="2:11" x14ac:dyDescent="0.25">
      <c r="B211" s="19">
        <v>5</v>
      </c>
      <c r="C211" s="19" t="s">
        <v>64</v>
      </c>
      <c r="D211" s="19">
        <v>7</v>
      </c>
      <c r="E211" s="19">
        <v>3</v>
      </c>
      <c r="F211" s="19">
        <v>0</v>
      </c>
      <c r="G211" s="19">
        <v>4</v>
      </c>
      <c r="H211" s="19">
        <v>9</v>
      </c>
      <c r="I211" s="19">
        <v>31</v>
      </c>
      <c r="J211" s="19">
        <v>33</v>
      </c>
      <c r="K211" s="19">
        <v>0</v>
      </c>
    </row>
    <row r="212" spans="2:11" x14ac:dyDescent="0.25">
      <c r="B212" s="19">
        <v>4</v>
      </c>
      <c r="C212" s="19" t="s">
        <v>64</v>
      </c>
      <c r="D212" s="19">
        <v>5</v>
      </c>
      <c r="E212" s="19">
        <v>2</v>
      </c>
      <c r="F212" s="19">
        <v>0</v>
      </c>
      <c r="G212" s="19">
        <v>3</v>
      </c>
      <c r="H212" s="19">
        <v>6</v>
      </c>
      <c r="I212" s="19">
        <v>18</v>
      </c>
      <c r="J212" s="19">
        <v>24</v>
      </c>
      <c r="K212" s="19">
        <v>0</v>
      </c>
    </row>
    <row r="213" spans="2:11" x14ac:dyDescent="0.25">
      <c r="B213" s="19">
        <v>5</v>
      </c>
      <c r="C213" s="19" t="s">
        <v>65</v>
      </c>
      <c r="D213" s="19">
        <v>7</v>
      </c>
      <c r="E213" s="19">
        <v>3</v>
      </c>
      <c r="F213" s="19">
        <v>1</v>
      </c>
      <c r="G213" s="19">
        <v>3</v>
      </c>
      <c r="H213" s="19">
        <v>10</v>
      </c>
      <c r="I213" s="19">
        <v>29</v>
      </c>
      <c r="J213" s="19">
        <v>19</v>
      </c>
      <c r="K213" s="19">
        <v>0</v>
      </c>
    </row>
    <row r="214" spans="2:11" x14ac:dyDescent="0.25">
      <c r="B214" s="19">
        <v>2</v>
      </c>
      <c r="C214" s="19" t="s">
        <v>65</v>
      </c>
      <c r="D214" s="19">
        <v>5</v>
      </c>
      <c r="E214" s="19">
        <v>4</v>
      </c>
      <c r="F214" s="19">
        <v>0</v>
      </c>
      <c r="G214" s="19">
        <v>1</v>
      </c>
      <c r="H214" s="19">
        <v>12</v>
      </c>
      <c r="I214" s="19">
        <v>26</v>
      </c>
      <c r="J214" s="19">
        <v>13</v>
      </c>
      <c r="K214" s="19">
        <v>0</v>
      </c>
    </row>
    <row r="215" spans="2:11" x14ac:dyDescent="0.25">
      <c r="B215" s="19">
        <v>6</v>
      </c>
      <c r="C215" s="19" t="s">
        <v>81</v>
      </c>
      <c r="D215" s="19">
        <v>7</v>
      </c>
      <c r="E215" s="19">
        <v>1</v>
      </c>
      <c r="F215" s="19">
        <v>1</v>
      </c>
      <c r="G215" s="19">
        <v>5</v>
      </c>
      <c r="H215" s="19">
        <v>4</v>
      </c>
      <c r="I215" s="19">
        <v>17</v>
      </c>
      <c r="J215" s="19">
        <v>42</v>
      </c>
      <c r="K215" s="19">
        <v>0</v>
      </c>
    </row>
    <row r="216" spans="2:11" x14ac:dyDescent="0.25">
      <c r="B216" s="19">
        <v>4</v>
      </c>
      <c r="C216" s="19" t="s">
        <v>81</v>
      </c>
      <c r="D216" s="19">
        <v>4</v>
      </c>
      <c r="E216" s="19">
        <v>1</v>
      </c>
      <c r="F216" s="19">
        <v>1</v>
      </c>
      <c r="G216" s="19">
        <v>2</v>
      </c>
      <c r="H216" s="19">
        <v>4</v>
      </c>
      <c r="I216" s="19">
        <v>7</v>
      </c>
      <c r="J216" s="19">
        <v>26</v>
      </c>
      <c r="K216" s="19">
        <v>0</v>
      </c>
    </row>
    <row r="217" spans="2:11" x14ac:dyDescent="0.25">
      <c r="B217" s="19">
        <v>7</v>
      </c>
      <c r="C217" s="19" t="s">
        <v>82</v>
      </c>
      <c r="D217" s="19">
        <v>7</v>
      </c>
      <c r="E217" s="19">
        <v>1</v>
      </c>
      <c r="F217" s="19">
        <v>1</v>
      </c>
      <c r="G217" s="19">
        <v>5</v>
      </c>
      <c r="H217" s="19">
        <v>4</v>
      </c>
      <c r="I217" s="19">
        <v>27</v>
      </c>
      <c r="J217" s="19">
        <v>36</v>
      </c>
      <c r="K217" s="19">
        <v>0</v>
      </c>
    </row>
    <row r="218" spans="2:11" x14ac:dyDescent="0.25">
      <c r="B218" s="19">
        <v>6</v>
      </c>
      <c r="C218" s="19" t="s">
        <v>82</v>
      </c>
      <c r="D218" s="19">
        <v>5</v>
      </c>
      <c r="E218" s="19">
        <v>0</v>
      </c>
      <c r="F218" s="19">
        <v>1</v>
      </c>
      <c r="G218" s="19">
        <v>4</v>
      </c>
      <c r="H218" s="19">
        <v>1</v>
      </c>
      <c r="I218" s="19">
        <v>12</v>
      </c>
      <c r="J218" s="19">
        <v>25</v>
      </c>
      <c r="K218" s="19">
        <v>0</v>
      </c>
    </row>
    <row r="219" spans="2:11" x14ac:dyDescent="0.25">
      <c r="B219" s="19">
        <v>6</v>
      </c>
      <c r="C219" s="19" t="s">
        <v>130</v>
      </c>
      <c r="D219" s="19">
        <v>7</v>
      </c>
      <c r="E219" s="19">
        <v>2</v>
      </c>
      <c r="F219" s="19">
        <v>0</v>
      </c>
      <c r="G219" s="19">
        <v>5</v>
      </c>
      <c r="H219" s="19">
        <v>6</v>
      </c>
      <c r="I219" s="19">
        <v>16</v>
      </c>
      <c r="J219" s="19">
        <v>33</v>
      </c>
      <c r="K219" s="19">
        <v>0</v>
      </c>
    </row>
    <row r="220" spans="2:11" x14ac:dyDescent="0.25">
      <c r="B220" s="19">
        <v>6</v>
      </c>
      <c r="C220" s="19" t="s">
        <v>130</v>
      </c>
      <c r="D220" s="19">
        <v>5</v>
      </c>
      <c r="E220" s="19">
        <v>0</v>
      </c>
      <c r="F220" s="19">
        <v>0</v>
      </c>
      <c r="G220" s="19">
        <v>5</v>
      </c>
      <c r="H220" s="19">
        <v>0</v>
      </c>
      <c r="I220" s="19">
        <v>7</v>
      </c>
      <c r="J220" s="19">
        <v>35</v>
      </c>
      <c r="K220" s="19">
        <v>0</v>
      </c>
    </row>
    <row r="221" spans="2:11" x14ac:dyDescent="0.25">
      <c r="B221" s="19">
        <v>7</v>
      </c>
      <c r="C221" s="19" t="s">
        <v>131</v>
      </c>
      <c r="D221" s="19">
        <v>6</v>
      </c>
      <c r="E221" s="19">
        <v>1</v>
      </c>
      <c r="F221" s="19">
        <v>0</v>
      </c>
      <c r="G221" s="19">
        <v>5</v>
      </c>
      <c r="H221" s="19">
        <v>3</v>
      </c>
      <c r="I221" s="19">
        <v>8</v>
      </c>
      <c r="J221" s="19">
        <v>42</v>
      </c>
      <c r="K221" s="19">
        <v>0</v>
      </c>
    </row>
    <row r="222" spans="2:11" x14ac:dyDescent="0.25">
      <c r="B222" s="19">
        <v>6</v>
      </c>
      <c r="C222" s="19" t="s">
        <v>131</v>
      </c>
      <c r="D222" s="19">
        <v>5</v>
      </c>
      <c r="E222" s="19">
        <v>0</v>
      </c>
      <c r="F222" s="19">
        <v>1</v>
      </c>
      <c r="G222" s="19">
        <v>4</v>
      </c>
      <c r="H222" s="19">
        <v>1</v>
      </c>
      <c r="I222" s="19">
        <v>7</v>
      </c>
      <c r="J222" s="19">
        <v>24</v>
      </c>
      <c r="K222" s="19">
        <v>0</v>
      </c>
    </row>
  </sheetData>
  <sortState xmlns:xlrd2="http://schemas.microsoft.com/office/spreadsheetml/2017/richdata2" ref="A3:N70">
    <sortCondition descending="1" ref="L3:L70"/>
    <sortCondition descending="1" ref="K3:K70"/>
    <sortCondition descending="1" ref="I3:I70"/>
  </sortState>
  <phoneticPr fontId="9" type="noConversion"/>
  <pageMargins left="0.7" right="0.7" top="0.75" bottom="0.75" header="0.3" footer="0.3"/>
  <pageSetup paperSize="9" orientation="portrait" horizontalDpi="4294967293" verticalDpi="0" r:id="rId1"/>
  <headerFooter>
    <oddHeader>&amp;L&amp;"Calibri"&amp;10&amp;K999999 Intern&amp;1#_x000D_</oddHeader>
    <oddFooter>&amp;L_x000D_&amp;1#&amp;"Calibri"&amp;10&amp;K999999 Intern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4866D-3D5D-49B6-A4F1-7EFBEC9AAF68}">
  <dimension ref="A2:W181"/>
  <sheetViews>
    <sheetView topLeftCell="A43" workbookViewId="0">
      <selection activeCell="D45" sqref="D45"/>
    </sheetView>
  </sheetViews>
  <sheetFormatPr defaultRowHeight="15" x14ac:dyDescent="0.25"/>
  <cols>
    <col min="1" max="1" width="9.42578125" style="1" customWidth="1"/>
    <col min="2" max="2" width="9.7109375" style="1" customWidth="1"/>
    <col min="3" max="3" width="18.28515625" style="43" bestFit="1" customWidth="1"/>
    <col min="4" max="12" width="9.42578125" style="1" customWidth="1"/>
    <col min="13" max="13" width="19.140625" bestFit="1" customWidth="1"/>
    <col min="14" max="14" width="20.28515625" bestFit="1" customWidth="1"/>
  </cols>
  <sheetData>
    <row r="2" spans="1:23" x14ac:dyDescent="0.25">
      <c r="A2" s="12"/>
      <c r="B2" s="24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45" x14ac:dyDescent="0.25">
      <c r="A3" s="13" t="s">
        <v>11</v>
      </c>
      <c r="B3" s="13" t="s">
        <v>28</v>
      </c>
      <c r="C3" s="44" t="s">
        <v>29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12</v>
      </c>
      <c r="L3" s="14" t="s">
        <v>13</v>
      </c>
      <c r="M3" s="15" t="s">
        <v>30</v>
      </c>
      <c r="N3" s="15" t="s">
        <v>31</v>
      </c>
      <c r="O3" s="19"/>
      <c r="P3" s="19"/>
      <c r="Q3" s="19"/>
      <c r="R3" s="19"/>
      <c r="S3" s="19"/>
      <c r="T3" s="19"/>
      <c r="U3" s="19"/>
      <c r="V3" s="19"/>
      <c r="W3" s="19"/>
    </row>
    <row r="4" spans="1:23" s="3" customFormat="1" x14ac:dyDescent="0.25">
      <c r="A4" s="2">
        <v>1</v>
      </c>
      <c r="B4" s="2">
        <v>1</v>
      </c>
      <c r="C4" s="45" t="s">
        <v>74</v>
      </c>
      <c r="D4" s="2">
        <v>9</v>
      </c>
      <c r="E4" s="2">
        <v>8</v>
      </c>
      <c r="F4" s="2">
        <v>0</v>
      </c>
      <c r="G4" s="2">
        <v>1</v>
      </c>
      <c r="H4" s="2">
        <v>24</v>
      </c>
      <c r="I4" s="2">
        <v>42</v>
      </c>
      <c r="J4" s="17">
        <v>9</v>
      </c>
      <c r="K4" s="17">
        <f t="shared" ref="K4:K23" si="0">I4-J4</f>
        <v>33</v>
      </c>
      <c r="L4" s="5">
        <f t="shared" ref="L4:L23" si="1">H4/(D4*3)</f>
        <v>0.88888888888888884</v>
      </c>
      <c r="M4" s="18">
        <f t="shared" ref="M4:M23" si="2">I4/D4</f>
        <v>4.666666666666667</v>
      </c>
      <c r="N4" s="18">
        <f t="shared" ref="N4:N23" si="3">J4/D4</f>
        <v>1</v>
      </c>
    </row>
    <row r="5" spans="1:23" s="3" customFormat="1" x14ac:dyDescent="0.25">
      <c r="A5" s="2">
        <v>2</v>
      </c>
      <c r="B5" s="2">
        <v>1</v>
      </c>
      <c r="C5" s="45" t="s">
        <v>3</v>
      </c>
      <c r="D5" s="2">
        <v>8</v>
      </c>
      <c r="E5" s="2">
        <v>7</v>
      </c>
      <c r="F5" s="2">
        <v>0</v>
      </c>
      <c r="G5" s="2">
        <v>1</v>
      </c>
      <c r="H5" s="2">
        <v>21</v>
      </c>
      <c r="I5" s="2">
        <v>42</v>
      </c>
      <c r="J5" s="17">
        <v>15</v>
      </c>
      <c r="K5" s="17">
        <f t="shared" si="0"/>
        <v>27</v>
      </c>
      <c r="L5" s="5">
        <f t="shared" si="1"/>
        <v>0.875</v>
      </c>
      <c r="M5" s="18">
        <f t="shared" si="2"/>
        <v>5.25</v>
      </c>
      <c r="N5" s="18">
        <f t="shared" si="3"/>
        <v>1.875</v>
      </c>
    </row>
    <row r="6" spans="1:23" s="3" customFormat="1" x14ac:dyDescent="0.25">
      <c r="A6" s="2">
        <v>3</v>
      </c>
      <c r="B6" s="2">
        <v>1</v>
      </c>
      <c r="C6" s="45" t="s">
        <v>114</v>
      </c>
      <c r="D6" s="2">
        <v>9</v>
      </c>
      <c r="E6" s="2">
        <v>7</v>
      </c>
      <c r="F6" s="2">
        <v>1</v>
      </c>
      <c r="G6" s="2">
        <v>1</v>
      </c>
      <c r="H6" s="2">
        <v>22</v>
      </c>
      <c r="I6" s="2">
        <v>16</v>
      </c>
      <c r="J6" s="17">
        <v>4</v>
      </c>
      <c r="K6" s="17">
        <f t="shared" si="0"/>
        <v>12</v>
      </c>
      <c r="L6" s="5">
        <f t="shared" si="1"/>
        <v>0.81481481481481477</v>
      </c>
      <c r="M6" s="18">
        <f t="shared" si="2"/>
        <v>1.7777777777777777</v>
      </c>
      <c r="N6" s="18">
        <f t="shared" si="3"/>
        <v>0.44444444444444442</v>
      </c>
    </row>
    <row r="7" spans="1:23" s="3" customFormat="1" x14ac:dyDescent="0.25">
      <c r="A7" s="2">
        <v>4</v>
      </c>
      <c r="B7" s="2">
        <v>2</v>
      </c>
      <c r="C7" s="45" t="s">
        <v>89</v>
      </c>
      <c r="D7" s="2">
        <v>9</v>
      </c>
      <c r="E7" s="2">
        <v>7</v>
      </c>
      <c r="F7" s="2">
        <v>0</v>
      </c>
      <c r="G7" s="2">
        <v>2</v>
      </c>
      <c r="H7" s="2">
        <v>21</v>
      </c>
      <c r="I7" s="2">
        <v>58</v>
      </c>
      <c r="J7" s="17">
        <v>22</v>
      </c>
      <c r="K7" s="17">
        <f t="shared" si="0"/>
        <v>36</v>
      </c>
      <c r="L7" s="5">
        <f t="shared" si="1"/>
        <v>0.77777777777777779</v>
      </c>
      <c r="M7" s="18">
        <f t="shared" si="2"/>
        <v>6.4444444444444446</v>
      </c>
      <c r="N7" s="18">
        <f t="shared" si="3"/>
        <v>2.4444444444444446</v>
      </c>
    </row>
    <row r="8" spans="1:23" s="3" customFormat="1" x14ac:dyDescent="0.25">
      <c r="A8" s="2">
        <v>5</v>
      </c>
      <c r="B8" s="2">
        <v>1</v>
      </c>
      <c r="C8" s="45" t="s">
        <v>116</v>
      </c>
      <c r="D8" s="2">
        <v>15</v>
      </c>
      <c r="E8" s="2">
        <v>11</v>
      </c>
      <c r="F8" s="2">
        <v>2</v>
      </c>
      <c r="G8" s="2">
        <v>2</v>
      </c>
      <c r="H8" s="2">
        <v>35</v>
      </c>
      <c r="I8" s="2">
        <v>29</v>
      </c>
      <c r="J8" s="17">
        <v>11</v>
      </c>
      <c r="K8" s="17">
        <f t="shared" si="0"/>
        <v>18</v>
      </c>
      <c r="L8" s="5">
        <f t="shared" si="1"/>
        <v>0.77777777777777779</v>
      </c>
      <c r="M8" s="18">
        <f t="shared" si="2"/>
        <v>1.9333333333333333</v>
      </c>
      <c r="N8" s="18">
        <f t="shared" si="3"/>
        <v>0.73333333333333328</v>
      </c>
    </row>
    <row r="9" spans="1:23" s="3" customFormat="1" x14ac:dyDescent="0.25">
      <c r="A9" s="2">
        <v>6</v>
      </c>
      <c r="B9" s="2">
        <v>2</v>
      </c>
      <c r="C9" s="45" t="s">
        <v>113</v>
      </c>
      <c r="D9" s="2">
        <v>20</v>
      </c>
      <c r="E9" s="2">
        <v>14</v>
      </c>
      <c r="F9" s="2">
        <v>2</v>
      </c>
      <c r="G9" s="2">
        <v>4</v>
      </c>
      <c r="H9" s="2">
        <v>44</v>
      </c>
      <c r="I9" s="2">
        <v>51</v>
      </c>
      <c r="J9" s="17">
        <v>13</v>
      </c>
      <c r="K9" s="17">
        <f t="shared" si="0"/>
        <v>38</v>
      </c>
      <c r="L9" s="5">
        <f t="shared" si="1"/>
        <v>0.73333333333333328</v>
      </c>
      <c r="M9" s="18">
        <f t="shared" si="2"/>
        <v>2.5499999999999998</v>
      </c>
      <c r="N9" s="18">
        <f t="shared" si="3"/>
        <v>0.65</v>
      </c>
    </row>
    <row r="10" spans="1:23" s="3" customFormat="1" x14ac:dyDescent="0.25">
      <c r="A10" s="2">
        <v>7</v>
      </c>
      <c r="B10" s="2">
        <v>3</v>
      </c>
      <c r="C10" s="45" t="s">
        <v>87</v>
      </c>
      <c r="D10" s="2">
        <v>9</v>
      </c>
      <c r="E10" s="2">
        <v>6</v>
      </c>
      <c r="F10" s="2">
        <v>1</v>
      </c>
      <c r="G10" s="2">
        <v>2</v>
      </c>
      <c r="H10" s="2">
        <v>19</v>
      </c>
      <c r="I10" s="2">
        <v>26</v>
      </c>
      <c r="J10" s="17">
        <v>12</v>
      </c>
      <c r="K10" s="17">
        <f t="shared" si="0"/>
        <v>14</v>
      </c>
      <c r="L10" s="5">
        <f t="shared" si="1"/>
        <v>0.70370370370370372</v>
      </c>
      <c r="M10" s="18">
        <f t="shared" si="2"/>
        <v>2.8888888888888888</v>
      </c>
      <c r="N10" s="18">
        <f t="shared" si="3"/>
        <v>1.3333333333333333</v>
      </c>
    </row>
    <row r="11" spans="1:23" s="3" customFormat="1" x14ac:dyDescent="0.25">
      <c r="A11" s="2">
        <v>8</v>
      </c>
      <c r="B11" s="2">
        <v>2</v>
      </c>
      <c r="C11" s="45" t="s">
        <v>115</v>
      </c>
      <c r="D11" s="2">
        <v>20</v>
      </c>
      <c r="E11" s="2">
        <v>11</v>
      </c>
      <c r="F11" s="2">
        <v>3</v>
      </c>
      <c r="G11" s="2">
        <v>6</v>
      </c>
      <c r="H11" s="2">
        <v>36</v>
      </c>
      <c r="I11" s="2">
        <v>26</v>
      </c>
      <c r="J11" s="17">
        <v>18</v>
      </c>
      <c r="K11" s="17">
        <f t="shared" si="0"/>
        <v>8</v>
      </c>
      <c r="L11" s="5">
        <f t="shared" si="1"/>
        <v>0.6</v>
      </c>
      <c r="M11" s="18">
        <f t="shared" si="2"/>
        <v>1.3</v>
      </c>
      <c r="N11" s="18">
        <f t="shared" si="3"/>
        <v>0.9</v>
      </c>
    </row>
    <row r="12" spans="1:23" s="3" customFormat="1" x14ac:dyDescent="0.25">
      <c r="A12" s="2">
        <v>9</v>
      </c>
      <c r="B12" s="2">
        <v>5</v>
      </c>
      <c r="C12" s="45" t="s">
        <v>2</v>
      </c>
      <c r="D12" s="2">
        <v>8</v>
      </c>
      <c r="E12" s="2">
        <v>4</v>
      </c>
      <c r="F12" s="2">
        <v>2</v>
      </c>
      <c r="G12" s="2">
        <v>2</v>
      </c>
      <c r="H12" s="2">
        <v>14</v>
      </c>
      <c r="I12" s="2">
        <v>29</v>
      </c>
      <c r="J12" s="17">
        <v>13</v>
      </c>
      <c r="K12" s="17">
        <f t="shared" si="0"/>
        <v>16</v>
      </c>
      <c r="L12" s="5">
        <f t="shared" si="1"/>
        <v>0.58333333333333337</v>
      </c>
      <c r="M12" s="18">
        <f t="shared" si="2"/>
        <v>3.625</v>
      </c>
      <c r="N12" s="18">
        <f t="shared" si="3"/>
        <v>1.625</v>
      </c>
    </row>
    <row r="13" spans="1:23" s="3" customFormat="1" x14ac:dyDescent="0.25">
      <c r="A13" s="2">
        <v>10</v>
      </c>
      <c r="B13" s="2">
        <v>2</v>
      </c>
      <c r="C13" s="45" t="s">
        <v>112</v>
      </c>
      <c r="D13" s="2">
        <v>12</v>
      </c>
      <c r="E13" s="2">
        <v>5</v>
      </c>
      <c r="F13" s="2">
        <v>5</v>
      </c>
      <c r="G13" s="2">
        <v>2</v>
      </c>
      <c r="H13" s="2">
        <v>20</v>
      </c>
      <c r="I13" s="2">
        <v>24</v>
      </c>
      <c r="J13" s="17">
        <v>12</v>
      </c>
      <c r="K13" s="17">
        <f t="shared" si="0"/>
        <v>12</v>
      </c>
      <c r="L13" s="5">
        <f t="shared" si="1"/>
        <v>0.55555555555555558</v>
      </c>
      <c r="M13" s="18">
        <f t="shared" si="2"/>
        <v>2</v>
      </c>
      <c r="N13" s="18">
        <f t="shared" si="3"/>
        <v>1</v>
      </c>
    </row>
    <row r="14" spans="1:23" s="3" customFormat="1" x14ac:dyDescent="0.25">
      <c r="A14" s="2">
        <v>11</v>
      </c>
      <c r="B14" s="2">
        <v>6</v>
      </c>
      <c r="C14" s="45" t="s">
        <v>111</v>
      </c>
      <c r="D14" s="2">
        <v>9</v>
      </c>
      <c r="E14" s="2">
        <v>5</v>
      </c>
      <c r="F14" s="2">
        <v>0</v>
      </c>
      <c r="G14" s="2">
        <v>4</v>
      </c>
      <c r="H14" s="2">
        <v>15</v>
      </c>
      <c r="I14" s="2">
        <v>26</v>
      </c>
      <c r="J14" s="17">
        <v>25</v>
      </c>
      <c r="K14" s="17">
        <f t="shared" si="0"/>
        <v>1</v>
      </c>
      <c r="L14" s="5">
        <f t="shared" si="1"/>
        <v>0.55555555555555558</v>
      </c>
      <c r="M14" s="18">
        <f t="shared" si="2"/>
        <v>2.8888888888888888</v>
      </c>
      <c r="N14" s="18">
        <f t="shared" si="3"/>
        <v>2.7777777777777777</v>
      </c>
    </row>
    <row r="15" spans="1:23" s="4" customFormat="1" x14ac:dyDescent="0.25">
      <c r="A15" s="2">
        <v>12</v>
      </c>
      <c r="B15" s="2">
        <v>3</v>
      </c>
      <c r="C15" s="45" t="s">
        <v>36</v>
      </c>
      <c r="D15" s="2">
        <v>11</v>
      </c>
      <c r="E15" s="2">
        <v>6</v>
      </c>
      <c r="F15" s="2">
        <v>0</v>
      </c>
      <c r="G15" s="2">
        <v>5</v>
      </c>
      <c r="H15" s="2">
        <v>18</v>
      </c>
      <c r="I15" s="2">
        <v>34</v>
      </c>
      <c r="J15" s="17">
        <v>27</v>
      </c>
      <c r="K15" s="17">
        <f t="shared" si="0"/>
        <v>7</v>
      </c>
      <c r="L15" s="5">
        <f t="shared" si="1"/>
        <v>0.54545454545454541</v>
      </c>
      <c r="M15" s="18">
        <f t="shared" si="2"/>
        <v>3.0909090909090908</v>
      </c>
      <c r="N15" s="18">
        <f t="shared" si="3"/>
        <v>2.4545454545454546</v>
      </c>
    </row>
    <row r="16" spans="1:23" s="4" customFormat="1" x14ac:dyDescent="0.25">
      <c r="A16" s="2">
        <v>13</v>
      </c>
      <c r="B16" s="2">
        <v>6</v>
      </c>
      <c r="C16" s="45" t="s">
        <v>1</v>
      </c>
      <c r="D16" s="2">
        <v>10</v>
      </c>
      <c r="E16" s="2">
        <v>4</v>
      </c>
      <c r="F16" s="2">
        <v>2</v>
      </c>
      <c r="G16" s="2">
        <v>4</v>
      </c>
      <c r="H16" s="2">
        <v>14</v>
      </c>
      <c r="I16" s="2">
        <v>21</v>
      </c>
      <c r="J16" s="17">
        <v>18</v>
      </c>
      <c r="K16" s="17">
        <f t="shared" si="0"/>
        <v>3</v>
      </c>
      <c r="L16" s="5">
        <f t="shared" si="1"/>
        <v>0.46666666666666667</v>
      </c>
      <c r="M16" s="18">
        <f t="shared" si="2"/>
        <v>2.1</v>
      </c>
      <c r="N16" s="18">
        <f t="shared" si="3"/>
        <v>1.8</v>
      </c>
    </row>
    <row r="17" spans="1:14" s="4" customFormat="1" x14ac:dyDescent="0.25">
      <c r="A17" s="2">
        <v>14</v>
      </c>
      <c r="B17" s="2">
        <v>7</v>
      </c>
      <c r="C17" s="45" t="s">
        <v>0</v>
      </c>
      <c r="D17" s="2">
        <v>10</v>
      </c>
      <c r="E17" s="2">
        <v>3</v>
      </c>
      <c r="F17" s="2">
        <v>3</v>
      </c>
      <c r="G17" s="2">
        <v>4</v>
      </c>
      <c r="H17" s="2">
        <v>12</v>
      </c>
      <c r="I17" s="2">
        <v>12</v>
      </c>
      <c r="J17" s="17">
        <v>10</v>
      </c>
      <c r="K17" s="17">
        <f t="shared" si="0"/>
        <v>2</v>
      </c>
      <c r="L17" s="5">
        <f t="shared" si="1"/>
        <v>0.4</v>
      </c>
      <c r="M17" s="18">
        <f t="shared" si="2"/>
        <v>1.2</v>
      </c>
      <c r="N17" s="18">
        <f t="shared" si="3"/>
        <v>1</v>
      </c>
    </row>
    <row r="18" spans="1:14" x14ac:dyDescent="0.25">
      <c r="A18" s="2">
        <v>15</v>
      </c>
      <c r="B18" s="2">
        <v>3</v>
      </c>
      <c r="C18" s="45" t="s">
        <v>117</v>
      </c>
      <c r="D18" s="2">
        <v>5</v>
      </c>
      <c r="E18" s="2">
        <v>2</v>
      </c>
      <c r="F18" s="2">
        <v>0</v>
      </c>
      <c r="G18" s="2">
        <v>3</v>
      </c>
      <c r="H18" s="2">
        <v>6</v>
      </c>
      <c r="I18" s="2">
        <v>11</v>
      </c>
      <c r="J18" s="17">
        <v>11</v>
      </c>
      <c r="K18" s="17">
        <f t="shared" si="0"/>
        <v>0</v>
      </c>
      <c r="L18" s="5">
        <f t="shared" si="1"/>
        <v>0.4</v>
      </c>
      <c r="M18" s="18">
        <f t="shared" si="2"/>
        <v>2.2000000000000002</v>
      </c>
      <c r="N18" s="18">
        <f t="shared" si="3"/>
        <v>2.2000000000000002</v>
      </c>
    </row>
    <row r="19" spans="1:14" x14ac:dyDescent="0.25">
      <c r="A19" s="2">
        <v>16</v>
      </c>
      <c r="B19" s="2">
        <v>6</v>
      </c>
      <c r="C19" s="45" t="s">
        <v>86</v>
      </c>
      <c r="D19" s="2">
        <v>7</v>
      </c>
      <c r="E19" s="2">
        <v>2</v>
      </c>
      <c r="F19" s="2">
        <v>2</v>
      </c>
      <c r="G19" s="2">
        <v>3</v>
      </c>
      <c r="H19" s="2">
        <v>8</v>
      </c>
      <c r="I19" s="2">
        <v>14</v>
      </c>
      <c r="J19" s="17">
        <v>18</v>
      </c>
      <c r="K19" s="17">
        <f t="shared" si="0"/>
        <v>-4</v>
      </c>
      <c r="L19" s="5">
        <f t="shared" si="1"/>
        <v>0.38095238095238093</v>
      </c>
      <c r="M19" s="18">
        <f t="shared" si="2"/>
        <v>2</v>
      </c>
      <c r="N19" s="18">
        <f t="shared" si="3"/>
        <v>2.5714285714285716</v>
      </c>
    </row>
    <row r="20" spans="1:14" x14ac:dyDescent="0.25">
      <c r="A20" s="2">
        <v>17</v>
      </c>
      <c r="B20" s="2">
        <v>8</v>
      </c>
      <c r="C20" s="45" t="s">
        <v>35</v>
      </c>
      <c r="D20" s="2">
        <v>9</v>
      </c>
      <c r="E20" s="2">
        <v>2</v>
      </c>
      <c r="F20" s="2">
        <v>4</v>
      </c>
      <c r="G20" s="2">
        <v>3</v>
      </c>
      <c r="H20" s="2">
        <v>10</v>
      </c>
      <c r="I20" s="2">
        <v>13</v>
      </c>
      <c r="J20" s="17">
        <v>14</v>
      </c>
      <c r="K20" s="17">
        <f t="shared" si="0"/>
        <v>-1</v>
      </c>
      <c r="L20" s="5">
        <f t="shared" si="1"/>
        <v>0.37037037037037035</v>
      </c>
      <c r="M20" s="18">
        <f t="shared" si="2"/>
        <v>1.4444444444444444</v>
      </c>
      <c r="N20" s="18">
        <f t="shared" si="3"/>
        <v>1.5555555555555556</v>
      </c>
    </row>
    <row r="21" spans="1:14" x14ac:dyDescent="0.25">
      <c r="A21" s="2">
        <v>18</v>
      </c>
      <c r="B21" s="2">
        <v>9</v>
      </c>
      <c r="C21" s="45" t="s">
        <v>63</v>
      </c>
      <c r="D21" s="2">
        <v>10</v>
      </c>
      <c r="E21" s="2">
        <v>3</v>
      </c>
      <c r="F21" s="2">
        <v>1</v>
      </c>
      <c r="G21" s="2">
        <v>6</v>
      </c>
      <c r="H21" s="2">
        <v>10</v>
      </c>
      <c r="I21" s="2">
        <v>31</v>
      </c>
      <c r="J21" s="17">
        <v>25</v>
      </c>
      <c r="K21" s="17">
        <f t="shared" si="0"/>
        <v>6</v>
      </c>
      <c r="L21" s="5">
        <f t="shared" si="1"/>
        <v>0.33333333333333331</v>
      </c>
      <c r="M21" s="18">
        <f t="shared" si="2"/>
        <v>3.1</v>
      </c>
      <c r="N21" s="18">
        <f t="shared" si="3"/>
        <v>2.5</v>
      </c>
    </row>
    <row r="22" spans="1:14" x14ac:dyDescent="0.25">
      <c r="A22" s="2">
        <v>19</v>
      </c>
      <c r="B22" s="2">
        <v>10</v>
      </c>
      <c r="C22" s="45" t="s">
        <v>62</v>
      </c>
      <c r="D22" s="2">
        <v>7</v>
      </c>
      <c r="E22" s="2">
        <v>1</v>
      </c>
      <c r="F22" s="2">
        <v>0</v>
      </c>
      <c r="G22" s="2">
        <v>6</v>
      </c>
      <c r="H22" s="2">
        <v>3</v>
      </c>
      <c r="I22" s="2">
        <v>14</v>
      </c>
      <c r="J22" s="17">
        <v>32</v>
      </c>
      <c r="K22" s="17">
        <f t="shared" si="0"/>
        <v>-18</v>
      </c>
      <c r="L22" s="5">
        <f t="shared" si="1"/>
        <v>0.14285714285714285</v>
      </c>
      <c r="M22" s="18">
        <f t="shared" si="2"/>
        <v>2</v>
      </c>
      <c r="N22" s="18">
        <f t="shared" si="3"/>
        <v>4.5714285714285712</v>
      </c>
    </row>
    <row r="23" spans="1:14" x14ac:dyDescent="0.25">
      <c r="A23" s="2">
        <v>20</v>
      </c>
      <c r="B23" s="2" t="s">
        <v>102</v>
      </c>
      <c r="C23" s="45" t="s">
        <v>96</v>
      </c>
      <c r="D23" s="2">
        <v>10</v>
      </c>
      <c r="E23" s="2">
        <v>1</v>
      </c>
      <c r="F23" s="2">
        <v>1</v>
      </c>
      <c r="G23" s="2">
        <v>8</v>
      </c>
      <c r="H23" s="2">
        <v>4</v>
      </c>
      <c r="I23" s="2">
        <v>9</v>
      </c>
      <c r="J23" s="17">
        <v>53</v>
      </c>
      <c r="K23" s="17">
        <f t="shared" si="0"/>
        <v>-44</v>
      </c>
      <c r="L23" s="5">
        <f t="shared" si="1"/>
        <v>0.13333333333333333</v>
      </c>
      <c r="M23" s="18">
        <f t="shared" si="2"/>
        <v>0.9</v>
      </c>
      <c r="N23" s="18">
        <f t="shared" si="3"/>
        <v>5.3</v>
      </c>
    </row>
    <row r="24" spans="1:14" x14ac:dyDescent="0.25">
      <c r="A24" s="2"/>
      <c r="B24" s="2"/>
      <c r="C24" s="46" t="s">
        <v>27</v>
      </c>
      <c r="D24" s="21">
        <f>SUM(D4:D23)</f>
        <v>207</v>
      </c>
      <c r="E24" s="21">
        <f t="shared" ref="E24:K24" si="4">SUM(E4:E23)</f>
        <v>109</v>
      </c>
      <c r="F24" s="21">
        <f t="shared" si="4"/>
        <v>29</v>
      </c>
      <c r="G24" s="21">
        <f t="shared" si="4"/>
        <v>69</v>
      </c>
      <c r="H24" s="21">
        <f t="shared" si="4"/>
        <v>356</v>
      </c>
      <c r="I24" s="21">
        <f t="shared" si="4"/>
        <v>528</v>
      </c>
      <c r="J24" s="21">
        <f t="shared" si="4"/>
        <v>362</v>
      </c>
      <c r="K24" s="21">
        <f t="shared" si="4"/>
        <v>166</v>
      </c>
      <c r="L24" s="22">
        <f t="shared" ref="L24" si="5">H24/(D24*3)</f>
        <v>0.57326892109500804</v>
      </c>
      <c r="M24" s="23">
        <f t="shared" ref="M24" si="6">I24/D24</f>
        <v>2.5507246376811592</v>
      </c>
      <c r="N24" s="23">
        <f t="shared" ref="N24" si="7">J24/D24</f>
        <v>1.748792270531401</v>
      </c>
    </row>
    <row r="49" spans="1:14" x14ac:dyDescent="0.25">
      <c r="C49" s="43" t="s">
        <v>143</v>
      </c>
    </row>
    <row r="51" spans="1:14" s="4" customFormat="1" x14ac:dyDescent="0.25">
      <c r="A51" s="3"/>
      <c r="B51" s="19">
        <v>7</v>
      </c>
      <c r="C51" s="19" t="s">
        <v>0</v>
      </c>
      <c r="D51" s="19">
        <v>10</v>
      </c>
      <c r="E51" s="19">
        <v>3</v>
      </c>
      <c r="F51" s="19">
        <v>3</v>
      </c>
      <c r="G51" s="19">
        <v>4</v>
      </c>
      <c r="H51" s="19">
        <v>12</v>
      </c>
      <c r="I51" s="19">
        <v>12</v>
      </c>
      <c r="J51" s="19">
        <v>10</v>
      </c>
      <c r="K51" s="19">
        <v>0</v>
      </c>
      <c r="L51" s="19"/>
      <c r="M51" s="3"/>
      <c r="N51" s="3"/>
    </row>
    <row r="52" spans="1:14" s="4" customFormat="1" x14ac:dyDescent="0.25">
      <c r="A52" s="3"/>
      <c r="B52" s="19">
        <v>6</v>
      </c>
      <c r="C52" s="19" t="s">
        <v>1</v>
      </c>
      <c r="D52" s="19">
        <v>10</v>
      </c>
      <c r="E52" s="19">
        <v>4</v>
      </c>
      <c r="F52" s="19">
        <v>2</v>
      </c>
      <c r="G52" s="19">
        <v>4</v>
      </c>
      <c r="H52" s="19">
        <v>14</v>
      </c>
      <c r="I52" s="19">
        <v>21</v>
      </c>
      <c r="J52" s="19">
        <v>18</v>
      </c>
      <c r="K52" s="19">
        <v>0</v>
      </c>
      <c r="L52" s="19"/>
      <c r="M52" s="3"/>
      <c r="N52" s="3"/>
    </row>
    <row r="53" spans="1:14" s="4" customFormat="1" x14ac:dyDescent="0.25">
      <c r="A53" s="3"/>
      <c r="B53" s="19">
        <v>6</v>
      </c>
      <c r="C53" s="19" t="s">
        <v>86</v>
      </c>
      <c r="D53" s="19">
        <v>7</v>
      </c>
      <c r="E53" s="19">
        <v>2</v>
      </c>
      <c r="F53" s="19">
        <v>2</v>
      </c>
      <c r="G53" s="19">
        <v>3</v>
      </c>
      <c r="H53" s="19">
        <v>8</v>
      </c>
      <c r="I53" s="19">
        <v>14</v>
      </c>
      <c r="J53" s="19">
        <v>18</v>
      </c>
      <c r="K53" s="19">
        <v>0</v>
      </c>
      <c r="L53" s="19"/>
      <c r="M53" s="3"/>
      <c r="N53" s="3"/>
    </row>
    <row r="54" spans="1:14" s="4" customFormat="1" x14ac:dyDescent="0.25">
      <c r="A54" s="3"/>
      <c r="B54" s="19">
        <v>5</v>
      </c>
      <c r="C54" s="19" t="s">
        <v>2</v>
      </c>
      <c r="D54" s="19">
        <v>8</v>
      </c>
      <c r="E54" s="19">
        <v>4</v>
      </c>
      <c r="F54" s="19">
        <v>2</v>
      </c>
      <c r="G54" s="19">
        <v>2</v>
      </c>
      <c r="H54" s="19">
        <v>14</v>
      </c>
      <c r="I54" s="19">
        <v>29</v>
      </c>
      <c r="J54" s="19">
        <v>13</v>
      </c>
      <c r="K54" s="19">
        <v>0</v>
      </c>
      <c r="L54" s="19"/>
      <c r="M54" s="3"/>
      <c r="N54" s="3"/>
    </row>
    <row r="55" spans="1:14" s="4" customFormat="1" x14ac:dyDescent="0.25">
      <c r="A55" s="3"/>
      <c r="B55" s="19">
        <v>3</v>
      </c>
      <c r="C55" s="19" t="s">
        <v>87</v>
      </c>
      <c r="D55" s="19">
        <v>9</v>
      </c>
      <c r="E55" s="19">
        <v>6</v>
      </c>
      <c r="F55" s="19">
        <v>1</v>
      </c>
      <c r="G55" s="19">
        <v>2</v>
      </c>
      <c r="H55" s="19">
        <v>19</v>
      </c>
      <c r="I55" s="19">
        <v>26</v>
      </c>
      <c r="J55" s="19">
        <v>12</v>
      </c>
      <c r="K55" s="19">
        <v>0</v>
      </c>
      <c r="L55" s="19"/>
      <c r="M55" s="3"/>
      <c r="N55" s="3"/>
    </row>
    <row r="56" spans="1:14" s="4" customFormat="1" x14ac:dyDescent="0.25">
      <c r="A56" s="3"/>
      <c r="B56" s="19">
        <v>1</v>
      </c>
      <c r="C56" s="19" t="s">
        <v>74</v>
      </c>
      <c r="D56" s="19">
        <v>9</v>
      </c>
      <c r="E56" s="19">
        <v>8</v>
      </c>
      <c r="F56" s="19">
        <v>0</v>
      </c>
      <c r="G56" s="19">
        <v>1</v>
      </c>
      <c r="H56" s="19">
        <v>24</v>
      </c>
      <c r="I56" s="19">
        <v>42</v>
      </c>
      <c r="J56" s="19">
        <v>9</v>
      </c>
      <c r="K56" s="19">
        <v>0</v>
      </c>
      <c r="L56" s="19"/>
      <c r="M56" s="3"/>
      <c r="N56" s="3"/>
    </row>
    <row r="57" spans="1:14" s="4" customFormat="1" x14ac:dyDescent="0.25">
      <c r="A57" s="3"/>
      <c r="B57" s="19">
        <v>1</v>
      </c>
      <c r="C57" s="19" t="s">
        <v>3</v>
      </c>
      <c r="D57" s="19">
        <v>8</v>
      </c>
      <c r="E57" s="19">
        <v>7</v>
      </c>
      <c r="F57" s="19">
        <v>0</v>
      </c>
      <c r="G57" s="19">
        <v>1</v>
      </c>
      <c r="H57" s="19">
        <v>21</v>
      </c>
      <c r="I57" s="19">
        <v>42</v>
      </c>
      <c r="J57" s="19">
        <v>15</v>
      </c>
      <c r="K57" s="19">
        <v>0</v>
      </c>
      <c r="L57" s="19"/>
      <c r="M57" s="3"/>
      <c r="N57" s="3"/>
    </row>
    <row r="58" spans="1:14" s="4" customFormat="1" x14ac:dyDescent="0.25">
      <c r="A58" s="3"/>
      <c r="B58" s="19">
        <v>6</v>
      </c>
      <c r="C58" s="19" t="s">
        <v>111</v>
      </c>
      <c r="D58" s="19">
        <v>9</v>
      </c>
      <c r="E58" s="19">
        <v>5</v>
      </c>
      <c r="F58" s="19">
        <v>0</v>
      </c>
      <c r="G58" s="19">
        <v>4</v>
      </c>
      <c r="H58" s="19">
        <v>15</v>
      </c>
      <c r="I58" s="19">
        <v>26</v>
      </c>
      <c r="J58" s="19">
        <v>25</v>
      </c>
      <c r="K58" s="19">
        <v>0</v>
      </c>
      <c r="L58" s="19"/>
      <c r="M58" s="3"/>
      <c r="N58" s="3"/>
    </row>
    <row r="59" spans="1:14" s="4" customFormat="1" x14ac:dyDescent="0.25">
      <c r="A59" s="3"/>
      <c r="B59" s="19">
        <v>10</v>
      </c>
      <c r="C59" s="19" t="s">
        <v>62</v>
      </c>
      <c r="D59" s="19">
        <v>7</v>
      </c>
      <c r="E59" s="19">
        <v>1</v>
      </c>
      <c r="F59" s="19">
        <v>0</v>
      </c>
      <c r="G59" s="19">
        <v>6</v>
      </c>
      <c r="H59" s="19">
        <v>3</v>
      </c>
      <c r="I59" s="19">
        <v>14</v>
      </c>
      <c r="J59" s="19">
        <v>32</v>
      </c>
      <c r="K59" s="19">
        <v>0</v>
      </c>
      <c r="L59" s="19"/>
      <c r="M59" s="3"/>
      <c r="N59" s="3"/>
    </row>
    <row r="60" spans="1:14" s="4" customFormat="1" x14ac:dyDescent="0.25">
      <c r="A60" s="3"/>
      <c r="B60" s="19">
        <v>9</v>
      </c>
      <c r="C60" s="19" t="s">
        <v>63</v>
      </c>
      <c r="D60" s="19">
        <v>10</v>
      </c>
      <c r="E60" s="19">
        <v>3</v>
      </c>
      <c r="F60" s="19">
        <v>1</v>
      </c>
      <c r="G60" s="19">
        <v>6</v>
      </c>
      <c r="H60" s="19">
        <v>10</v>
      </c>
      <c r="I60" s="19">
        <v>31</v>
      </c>
      <c r="J60" s="19">
        <v>25</v>
      </c>
      <c r="K60" s="19">
        <v>0</v>
      </c>
      <c r="L60" s="19"/>
      <c r="M60" s="3"/>
      <c r="N60" s="3"/>
    </row>
    <row r="61" spans="1:14" s="4" customFormat="1" x14ac:dyDescent="0.25">
      <c r="A61" s="3"/>
      <c r="B61" s="19">
        <v>8</v>
      </c>
      <c r="C61" s="19" t="s">
        <v>35</v>
      </c>
      <c r="D61" s="19">
        <v>9</v>
      </c>
      <c r="E61" s="19">
        <v>2</v>
      </c>
      <c r="F61" s="19">
        <v>4</v>
      </c>
      <c r="G61" s="19">
        <v>3</v>
      </c>
      <c r="H61" s="19">
        <v>10</v>
      </c>
      <c r="I61" s="19">
        <v>13</v>
      </c>
      <c r="J61" s="19">
        <v>14</v>
      </c>
      <c r="K61" s="19">
        <v>0</v>
      </c>
      <c r="L61" s="19"/>
      <c r="M61" s="3"/>
      <c r="N61" s="3"/>
    </row>
    <row r="62" spans="1:14" s="4" customFormat="1" x14ac:dyDescent="0.25">
      <c r="A62" s="3"/>
      <c r="B62" s="19">
        <v>3</v>
      </c>
      <c r="C62" s="19" t="s">
        <v>36</v>
      </c>
      <c r="D62" s="19">
        <v>11</v>
      </c>
      <c r="E62" s="19">
        <v>6</v>
      </c>
      <c r="F62" s="19">
        <v>0</v>
      </c>
      <c r="G62" s="19">
        <v>5</v>
      </c>
      <c r="H62" s="19">
        <v>18</v>
      </c>
      <c r="I62" s="19">
        <v>34</v>
      </c>
      <c r="J62" s="19">
        <v>27</v>
      </c>
      <c r="K62" s="19">
        <v>0</v>
      </c>
      <c r="L62" s="19"/>
      <c r="M62" s="3"/>
      <c r="N62" s="3"/>
    </row>
    <row r="63" spans="1:14" s="4" customFormat="1" x14ac:dyDescent="0.25">
      <c r="A63" s="3"/>
      <c r="B63" s="19" t="s">
        <v>102</v>
      </c>
      <c r="C63" s="19" t="s">
        <v>96</v>
      </c>
      <c r="D63" s="19">
        <v>10</v>
      </c>
      <c r="E63" s="19">
        <v>1</v>
      </c>
      <c r="F63" s="19">
        <v>1</v>
      </c>
      <c r="G63" s="19">
        <v>8</v>
      </c>
      <c r="H63" s="19">
        <v>4</v>
      </c>
      <c r="I63" s="19">
        <v>9</v>
      </c>
      <c r="J63" s="19">
        <v>53</v>
      </c>
      <c r="K63" s="19">
        <v>0</v>
      </c>
      <c r="L63" s="19"/>
      <c r="M63" s="3"/>
      <c r="N63" s="3"/>
    </row>
    <row r="64" spans="1:14" s="4" customFormat="1" x14ac:dyDescent="0.25">
      <c r="A64" s="3"/>
      <c r="B64" s="19">
        <v>2</v>
      </c>
      <c r="C64" s="19" t="s">
        <v>112</v>
      </c>
      <c r="D64" s="19">
        <v>12</v>
      </c>
      <c r="E64" s="19">
        <v>5</v>
      </c>
      <c r="F64" s="19">
        <v>5</v>
      </c>
      <c r="G64" s="19">
        <v>2</v>
      </c>
      <c r="H64" s="19">
        <v>20</v>
      </c>
      <c r="I64" s="19">
        <v>24</v>
      </c>
      <c r="J64" s="19">
        <v>12</v>
      </c>
      <c r="K64" s="19">
        <v>0</v>
      </c>
      <c r="L64" s="19"/>
      <c r="M64" s="3"/>
      <c r="N64" s="3"/>
    </row>
    <row r="65" spans="1:14" s="4" customFormat="1" x14ac:dyDescent="0.25">
      <c r="A65" s="3"/>
      <c r="B65" s="19">
        <v>2</v>
      </c>
      <c r="C65" s="19" t="s">
        <v>113</v>
      </c>
      <c r="D65" s="19">
        <v>20</v>
      </c>
      <c r="E65" s="19">
        <v>14</v>
      </c>
      <c r="F65" s="19">
        <v>2</v>
      </c>
      <c r="G65" s="19">
        <v>4</v>
      </c>
      <c r="H65" s="19">
        <v>44</v>
      </c>
      <c r="I65" s="19">
        <v>51</v>
      </c>
      <c r="J65" s="19">
        <v>13</v>
      </c>
      <c r="K65" s="19">
        <v>0</v>
      </c>
      <c r="L65" s="19"/>
      <c r="M65" s="3"/>
      <c r="N65" s="3"/>
    </row>
    <row r="66" spans="1:14" s="4" customFormat="1" x14ac:dyDescent="0.25">
      <c r="A66" s="3"/>
      <c r="B66" s="19">
        <v>1</v>
      </c>
      <c r="C66" s="19" t="s">
        <v>114</v>
      </c>
      <c r="D66" s="19">
        <v>9</v>
      </c>
      <c r="E66" s="19">
        <v>7</v>
      </c>
      <c r="F66" s="19">
        <v>1</v>
      </c>
      <c r="G66" s="19">
        <v>1</v>
      </c>
      <c r="H66" s="19">
        <v>22</v>
      </c>
      <c r="I66" s="19">
        <v>16</v>
      </c>
      <c r="J66" s="19">
        <v>4</v>
      </c>
      <c r="K66" s="19">
        <v>0</v>
      </c>
      <c r="L66" s="19"/>
      <c r="M66" s="3"/>
      <c r="N66" s="3"/>
    </row>
    <row r="67" spans="1:14" s="4" customFormat="1" x14ac:dyDescent="0.25">
      <c r="A67" s="3"/>
      <c r="B67" s="19">
        <v>2</v>
      </c>
      <c r="C67" s="19" t="s">
        <v>115</v>
      </c>
      <c r="D67" s="19">
        <v>20</v>
      </c>
      <c r="E67" s="19">
        <v>11</v>
      </c>
      <c r="F67" s="19">
        <v>3</v>
      </c>
      <c r="G67" s="19">
        <v>6</v>
      </c>
      <c r="H67" s="19">
        <v>36</v>
      </c>
      <c r="I67" s="19">
        <v>26</v>
      </c>
      <c r="J67" s="19">
        <v>18</v>
      </c>
      <c r="K67" s="19">
        <v>0</v>
      </c>
      <c r="L67" s="19"/>
      <c r="M67" s="3"/>
      <c r="N67" s="3"/>
    </row>
    <row r="68" spans="1:14" s="4" customFormat="1" x14ac:dyDescent="0.25">
      <c r="A68" s="3"/>
      <c r="B68" s="19">
        <v>1</v>
      </c>
      <c r="C68" s="19" t="s">
        <v>116</v>
      </c>
      <c r="D68" s="19">
        <v>15</v>
      </c>
      <c r="E68" s="19">
        <v>11</v>
      </c>
      <c r="F68" s="19">
        <v>2</v>
      </c>
      <c r="G68" s="19">
        <v>2</v>
      </c>
      <c r="H68" s="19">
        <v>35</v>
      </c>
      <c r="I68" s="19">
        <v>29</v>
      </c>
      <c r="J68" s="19">
        <v>11</v>
      </c>
      <c r="K68" s="19">
        <v>0</v>
      </c>
      <c r="L68" s="19"/>
      <c r="M68" s="3"/>
      <c r="N68" s="3"/>
    </row>
    <row r="69" spans="1:14" s="4" customFormat="1" x14ac:dyDescent="0.25">
      <c r="A69" s="3"/>
      <c r="B69" s="19">
        <v>3</v>
      </c>
      <c r="C69" s="19" t="s">
        <v>117</v>
      </c>
      <c r="D69" s="19">
        <v>5</v>
      </c>
      <c r="E69" s="19">
        <v>2</v>
      </c>
      <c r="F69" s="19">
        <v>0</v>
      </c>
      <c r="G69" s="19">
        <v>3</v>
      </c>
      <c r="H69" s="19">
        <v>6</v>
      </c>
      <c r="I69" s="19">
        <v>11</v>
      </c>
      <c r="J69" s="19">
        <v>11</v>
      </c>
      <c r="K69" s="19">
        <v>0</v>
      </c>
      <c r="L69" s="19"/>
      <c r="M69" s="3"/>
      <c r="N69" s="3"/>
    </row>
    <row r="70" spans="1:14" s="4" customFormat="1" x14ac:dyDescent="0.25">
      <c r="A70" s="3"/>
      <c r="B70" s="19">
        <v>2</v>
      </c>
      <c r="C70" s="19" t="s">
        <v>89</v>
      </c>
      <c r="D70" s="19">
        <v>9</v>
      </c>
      <c r="E70" s="19">
        <v>7</v>
      </c>
      <c r="F70" s="19">
        <v>0</v>
      </c>
      <c r="G70" s="19">
        <v>2</v>
      </c>
      <c r="H70" s="19">
        <v>21</v>
      </c>
      <c r="I70" s="19">
        <v>58</v>
      </c>
      <c r="J70" s="19">
        <v>22</v>
      </c>
      <c r="K70" s="19">
        <v>0</v>
      </c>
      <c r="L70" s="19"/>
      <c r="M70" s="3"/>
      <c r="N70" s="3"/>
    </row>
    <row r="181" spans="2:12" x14ac:dyDescent="0.25">
      <c r="B181" s="19">
        <v>6</v>
      </c>
      <c r="C181" s="19" t="s">
        <v>127</v>
      </c>
      <c r="D181" s="19">
        <v>5</v>
      </c>
      <c r="E181" s="19">
        <v>0</v>
      </c>
      <c r="F181" s="19">
        <v>2</v>
      </c>
      <c r="G181" s="19">
        <v>3</v>
      </c>
      <c r="H181" s="19">
        <v>2</v>
      </c>
      <c r="I181" s="19">
        <v>10</v>
      </c>
      <c r="J181" s="19">
        <v>22</v>
      </c>
      <c r="K181" s="19">
        <v>0</v>
      </c>
      <c r="L181" s="19"/>
    </row>
  </sheetData>
  <sortState xmlns:xlrd2="http://schemas.microsoft.com/office/spreadsheetml/2017/richdata2" ref="A4:N23">
    <sortCondition descending="1" ref="L4:L23"/>
    <sortCondition descending="1" ref="K4:K23"/>
    <sortCondition descending="1" ref="I4:I23"/>
  </sortState>
  <phoneticPr fontId="9" type="noConversion"/>
  <pageMargins left="0.7" right="0.7" top="0.75" bottom="0.75" header="0.3" footer="0.3"/>
  <headerFooter>
    <oddHeader>&amp;L&amp;"Calibri"&amp;10&amp;K999999 Intern&amp;1#_x000D_</oddHeader>
    <oddFooter>&amp;L_x000D_&amp;1#&amp;"Calibri"&amp;10&amp;K999999 Intern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Heel VDZ Winterstop</vt:lpstr>
      <vt:lpstr>VDZ senioren Winterstop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jeroen</dc:creator>
  <cp:lastModifiedBy>Polman, Jeroen JJ</cp:lastModifiedBy>
  <cp:lastPrinted>2011-12-17T18:45:49Z</cp:lastPrinted>
  <dcterms:created xsi:type="dcterms:W3CDTF">2009-12-18T14:45:31Z</dcterms:created>
  <dcterms:modified xsi:type="dcterms:W3CDTF">2024-12-18T14:59:43Z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ecb8965-26fb-4a97-9513-50d88672d46c_Enabled">
    <vt:lpwstr>true</vt:lpwstr>
  </property>
  <property fmtid="{D5CDD505-2E9C-101B-9397-08002B2CF9AE}" pid="3" name="MSIP_Label_fecb8965-26fb-4a97-9513-50d88672d46c_SetDate">
    <vt:lpwstr>2024-06-07T14:00:28Z</vt:lpwstr>
  </property>
  <property fmtid="{D5CDD505-2E9C-101B-9397-08002B2CF9AE}" pid="4" name="MSIP_Label_fecb8965-26fb-4a97-9513-50d88672d46c_Method">
    <vt:lpwstr>Standard</vt:lpwstr>
  </property>
  <property fmtid="{D5CDD505-2E9C-101B-9397-08002B2CF9AE}" pid="5" name="MSIP_Label_fecb8965-26fb-4a97-9513-50d88672d46c_Name">
    <vt:lpwstr>fecb8965-26fb-4a97-9513-50d88672d46c</vt:lpwstr>
  </property>
  <property fmtid="{D5CDD505-2E9C-101B-9397-08002B2CF9AE}" pid="6" name="MSIP_Label_fecb8965-26fb-4a97-9513-50d88672d46c_SiteId">
    <vt:lpwstr>64458159-0d9a-4d84-966f-1a13c0ac7a34</vt:lpwstr>
  </property>
  <property fmtid="{D5CDD505-2E9C-101B-9397-08002B2CF9AE}" pid="7" name="MSIP_Label_fecb8965-26fb-4a97-9513-50d88672d46c_ActionId">
    <vt:lpwstr>b33ce4ad-0506-4ae5-83d6-ffa66143cecf</vt:lpwstr>
  </property>
  <property fmtid="{D5CDD505-2E9C-101B-9397-08002B2CF9AE}" pid="8" name="MSIP_Label_fecb8965-26fb-4a97-9513-50d88672d46c_ContentBits">
    <vt:lpwstr>3</vt:lpwstr>
  </property>
</Properties>
</file>