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\Dropbox\VDZ\"/>
    </mc:Choice>
  </mc:AlternateContent>
  <xr:revisionPtr revIDLastSave="0" documentId="13_ncr:1_{A00159CC-5139-4AB0-A611-6CCF840F9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el VDZ Winterstop" sheetId="6" r:id="rId1"/>
    <sheet name="VDZ senioren Winterstop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7" l="1"/>
  <c r="F27" i="7"/>
  <c r="G27" i="7"/>
  <c r="H27" i="7"/>
  <c r="I27" i="7"/>
  <c r="J27" i="7"/>
  <c r="D27" i="7"/>
  <c r="N25" i="7"/>
  <c r="M25" i="7"/>
  <c r="L25" i="7"/>
  <c r="K25" i="7"/>
  <c r="N26" i="7"/>
  <c r="M26" i="7"/>
  <c r="L26" i="7"/>
  <c r="K26" i="7"/>
  <c r="N6" i="7"/>
  <c r="M6" i="7"/>
  <c r="L6" i="7"/>
  <c r="K6" i="7"/>
  <c r="N4" i="7"/>
  <c r="M4" i="7"/>
  <c r="L4" i="7"/>
  <c r="K4" i="7"/>
  <c r="K27" i="7" s="1"/>
  <c r="N17" i="7"/>
  <c r="M17" i="7"/>
  <c r="L17" i="7"/>
  <c r="K17" i="7"/>
  <c r="N18" i="7"/>
  <c r="M18" i="7"/>
  <c r="L18" i="7"/>
  <c r="K18" i="7"/>
  <c r="N19" i="7"/>
  <c r="M19" i="7"/>
  <c r="L19" i="7"/>
  <c r="K19" i="7"/>
  <c r="N21" i="7"/>
  <c r="M21" i="7"/>
  <c r="L21" i="7"/>
  <c r="K21" i="7"/>
  <c r="N9" i="7"/>
  <c r="M9" i="7"/>
  <c r="L9" i="7"/>
  <c r="K9" i="7"/>
  <c r="N14" i="7"/>
  <c r="M14" i="7"/>
  <c r="L14" i="7"/>
  <c r="K14" i="7"/>
  <c r="N12" i="7"/>
  <c r="M12" i="7"/>
  <c r="L12" i="7"/>
  <c r="K12" i="7"/>
  <c r="N23" i="7"/>
  <c r="M23" i="7"/>
  <c r="L23" i="7"/>
  <c r="K23" i="7"/>
  <c r="N20" i="7"/>
  <c r="M20" i="7"/>
  <c r="L20" i="7"/>
  <c r="K20" i="7"/>
  <c r="N24" i="7"/>
  <c r="M24" i="7"/>
  <c r="L24" i="7"/>
  <c r="K24" i="7"/>
  <c r="N5" i="7"/>
  <c r="M5" i="7"/>
  <c r="L5" i="7"/>
  <c r="K5" i="7"/>
  <c r="N10" i="7"/>
  <c r="M10" i="7"/>
  <c r="L10" i="7"/>
  <c r="K10" i="7"/>
  <c r="N7" i="7"/>
  <c r="M7" i="7"/>
  <c r="L7" i="7"/>
  <c r="K7" i="7"/>
  <c r="N8" i="7"/>
  <c r="M8" i="7"/>
  <c r="L8" i="7"/>
  <c r="K8" i="7"/>
  <c r="N22" i="7"/>
  <c r="M22" i="7"/>
  <c r="L22" i="7"/>
  <c r="K22" i="7"/>
  <c r="N13" i="7"/>
  <c r="M13" i="7"/>
  <c r="L13" i="7"/>
  <c r="K13" i="7"/>
  <c r="N16" i="7"/>
  <c r="M16" i="7"/>
  <c r="L16" i="7"/>
  <c r="K16" i="7"/>
  <c r="N15" i="7"/>
  <c r="M15" i="7"/>
  <c r="L15" i="7"/>
  <c r="K15" i="7"/>
  <c r="N11" i="7"/>
  <c r="M11" i="7"/>
  <c r="L11" i="7"/>
  <c r="K11" i="7"/>
  <c r="K68" i="6"/>
  <c r="L68" i="6"/>
  <c r="M68" i="6"/>
  <c r="N68" i="6"/>
  <c r="K23" i="6"/>
  <c r="L23" i="6"/>
  <c r="M23" i="6"/>
  <c r="N23" i="6"/>
  <c r="K65" i="6"/>
  <c r="L65" i="6"/>
  <c r="M65" i="6"/>
  <c r="N65" i="6"/>
  <c r="K64" i="6"/>
  <c r="L64" i="6"/>
  <c r="M64" i="6"/>
  <c r="N64" i="6"/>
  <c r="K60" i="6"/>
  <c r="L60" i="6"/>
  <c r="M60" i="6"/>
  <c r="N60" i="6"/>
  <c r="K18" i="6"/>
  <c r="L18" i="6"/>
  <c r="M18" i="6"/>
  <c r="N18" i="6"/>
  <c r="E69" i="6"/>
  <c r="F69" i="6"/>
  <c r="G69" i="6"/>
  <c r="H69" i="6"/>
  <c r="I69" i="6"/>
  <c r="J69" i="6"/>
  <c r="D69" i="6"/>
  <c r="K20" i="6"/>
  <c r="L20" i="6"/>
  <c r="M20" i="6"/>
  <c r="N20" i="6"/>
  <c r="K4" i="6"/>
  <c r="L4" i="6"/>
  <c r="M4" i="6"/>
  <c r="N4" i="6"/>
  <c r="K38" i="6"/>
  <c r="L38" i="6"/>
  <c r="M38" i="6"/>
  <c r="N38" i="6"/>
  <c r="K52" i="6"/>
  <c r="L52" i="6"/>
  <c r="M52" i="6"/>
  <c r="N52" i="6"/>
  <c r="K66" i="6"/>
  <c r="L66" i="6"/>
  <c r="M66" i="6"/>
  <c r="N66" i="6"/>
  <c r="K36" i="6"/>
  <c r="L36" i="6"/>
  <c r="M36" i="6"/>
  <c r="N36" i="6"/>
  <c r="K24" i="6"/>
  <c r="L24" i="6"/>
  <c r="M24" i="6"/>
  <c r="N24" i="6"/>
  <c r="K8" i="6"/>
  <c r="L8" i="6"/>
  <c r="M8" i="6"/>
  <c r="N8" i="6"/>
  <c r="K27" i="6"/>
  <c r="L27" i="6"/>
  <c r="M27" i="6"/>
  <c r="N27" i="6"/>
  <c r="K3" i="6"/>
  <c r="L3" i="6"/>
  <c r="M3" i="6"/>
  <c r="N3" i="6"/>
  <c r="K35" i="6"/>
  <c r="L35" i="6"/>
  <c r="M35" i="6"/>
  <c r="N35" i="6"/>
  <c r="K5" i="6"/>
  <c r="L5" i="6"/>
  <c r="M5" i="6"/>
  <c r="N5" i="6"/>
  <c r="K40" i="6"/>
  <c r="L40" i="6"/>
  <c r="M40" i="6"/>
  <c r="N40" i="6"/>
  <c r="K13" i="6"/>
  <c r="L13" i="6"/>
  <c r="M13" i="6"/>
  <c r="N13" i="6"/>
  <c r="K22" i="6"/>
  <c r="L22" i="6"/>
  <c r="M22" i="6"/>
  <c r="N22" i="6"/>
  <c r="K49" i="6"/>
  <c r="L49" i="6"/>
  <c r="M49" i="6"/>
  <c r="N49" i="6"/>
  <c r="K57" i="6"/>
  <c r="L57" i="6"/>
  <c r="M57" i="6"/>
  <c r="N57" i="6"/>
  <c r="K15" i="6"/>
  <c r="L15" i="6"/>
  <c r="M15" i="6"/>
  <c r="N15" i="6"/>
  <c r="K30" i="6"/>
  <c r="L30" i="6"/>
  <c r="M30" i="6"/>
  <c r="N30" i="6"/>
  <c r="K59" i="6"/>
  <c r="L59" i="6"/>
  <c r="M59" i="6"/>
  <c r="N59" i="6"/>
  <c r="K56" i="6"/>
  <c r="L56" i="6"/>
  <c r="M56" i="6"/>
  <c r="N56" i="6"/>
  <c r="K50" i="6"/>
  <c r="L50" i="6"/>
  <c r="M50" i="6"/>
  <c r="N50" i="6"/>
  <c r="K62" i="6"/>
  <c r="L62" i="6"/>
  <c r="M62" i="6"/>
  <c r="N62" i="6"/>
  <c r="K34" i="6"/>
  <c r="L34" i="6"/>
  <c r="M34" i="6"/>
  <c r="N34" i="6"/>
  <c r="K44" i="6"/>
  <c r="L44" i="6"/>
  <c r="M44" i="6"/>
  <c r="N44" i="6"/>
  <c r="K6" i="6"/>
  <c r="L6" i="6"/>
  <c r="M6" i="6"/>
  <c r="N6" i="6"/>
  <c r="K63" i="6"/>
  <c r="L63" i="6"/>
  <c r="M63" i="6"/>
  <c r="N63" i="6"/>
  <c r="K51" i="6"/>
  <c r="L51" i="6"/>
  <c r="M51" i="6"/>
  <c r="N51" i="6"/>
  <c r="K45" i="6"/>
  <c r="L45" i="6"/>
  <c r="M45" i="6"/>
  <c r="N45" i="6"/>
  <c r="K7" i="6"/>
  <c r="L7" i="6"/>
  <c r="M7" i="6"/>
  <c r="N7" i="6"/>
  <c r="K33" i="6"/>
  <c r="L33" i="6"/>
  <c r="M33" i="6"/>
  <c r="N33" i="6"/>
  <c r="K21" i="6"/>
  <c r="L21" i="6"/>
  <c r="M21" i="6"/>
  <c r="N21" i="6"/>
  <c r="K39" i="6"/>
  <c r="L39" i="6"/>
  <c r="M39" i="6"/>
  <c r="N39" i="6"/>
  <c r="K42" i="6"/>
  <c r="L42" i="6"/>
  <c r="M42" i="6"/>
  <c r="N42" i="6"/>
  <c r="K28" i="6"/>
  <c r="L28" i="6"/>
  <c r="M28" i="6"/>
  <c r="N28" i="6"/>
  <c r="K46" i="6"/>
  <c r="L46" i="6"/>
  <c r="M46" i="6"/>
  <c r="N46" i="6"/>
  <c r="K26" i="6"/>
  <c r="L26" i="6"/>
  <c r="M26" i="6"/>
  <c r="N26" i="6"/>
  <c r="K54" i="6"/>
  <c r="L54" i="6"/>
  <c r="M54" i="6"/>
  <c r="N54" i="6"/>
  <c r="K16" i="6"/>
  <c r="L16" i="6"/>
  <c r="M16" i="6"/>
  <c r="N16" i="6"/>
  <c r="K10" i="6"/>
  <c r="L10" i="6"/>
  <c r="M10" i="6"/>
  <c r="N10" i="6"/>
  <c r="K67" i="6"/>
  <c r="L67" i="6"/>
  <c r="M67" i="6"/>
  <c r="N67" i="6"/>
  <c r="K31" i="6"/>
  <c r="L31" i="6"/>
  <c r="M31" i="6"/>
  <c r="N31" i="6"/>
  <c r="K17" i="6"/>
  <c r="L17" i="6"/>
  <c r="M17" i="6"/>
  <c r="N17" i="6"/>
  <c r="K61" i="6"/>
  <c r="L61" i="6"/>
  <c r="M61" i="6"/>
  <c r="N61" i="6"/>
  <c r="K32" i="6"/>
  <c r="L32" i="6"/>
  <c r="M32" i="6"/>
  <c r="N32" i="6"/>
  <c r="K43" i="6"/>
  <c r="L43" i="6"/>
  <c r="M43" i="6"/>
  <c r="N43" i="6"/>
  <c r="K53" i="6"/>
  <c r="L53" i="6"/>
  <c r="M53" i="6"/>
  <c r="N53" i="6"/>
  <c r="K55" i="6"/>
  <c r="L55" i="6"/>
  <c r="M55" i="6"/>
  <c r="N55" i="6"/>
  <c r="K58" i="6"/>
  <c r="L58" i="6"/>
  <c r="M58" i="6"/>
  <c r="N58" i="6"/>
  <c r="K9" i="6"/>
  <c r="L9" i="6"/>
  <c r="M9" i="6"/>
  <c r="N9" i="6"/>
  <c r="K41" i="6"/>
  <c r="L41" i="6"/>
  <c r="M41" i="6"/>
  <c r="N41" i="6"/>
  <c r="K37" i="6"/>
  <c r="L37" i="6"/>
  <c r="M37" i="6"/>
  <c r="N37" i="6"/>
  <c r="K25" i="6"/>
  <c r="L25" i="6"/>
  <c r="M25" i="6"/>
  <c r="N25" i="6"/>
  <c r="K29" i="6"/>
  <c r="L29" i="6"/>
  <c r="M29" i="6"/>
  <c r="N29" i="6"/>
  <c r="K48" i="6"/>
  <c r="L48" i="6"/>
  <c r="M48" i="6"/>
  <c r="N48" i="6"/>
  <c r="K14" i="6"/>
  <c r="L14" i="6"/>
  <c r="M14" i="6"/>
  <c r="N14" i="6"/>
  <c r="K11" i="6"/>
  <c r="L11" i="6"/>
  <c r="M11" i="6"/>
  <c r="N11" i="6"/>
  <c r="K47" i="6"/>
  <c r="L47" i="6"/>
  <c r="M47" i="6"/>
  <c r="N47" i="6"/>
  <c r="K19" i="6"/>
  <c r="L19" i="6"/>
  <c r="M19" i="6"/>
  <c r="N19" i="6"/>
  <c r="K12" i="6"/>
  <c r="L12" i="6"/>
  <c r="M12" i="6"/>
  <c r="N12" i="6"/>
  <c r="K69" i="6" l="1"/>
  <c r="L27" i="7"/>
  <c r="M27" i="7"/>
  <c r="N27" i="7"/>
  <c r="N69" i="6"/>
  <c r="L69" i="6"/>
  <c r="M69" i="6"/>
</calcChain>
</file>

<file path=xl/sharedStrings.xml><?xml version="1.0" encoding="utf-8"?>
<sst xmlns="http://schemas.openxmlformats.org/spreadsheetml/2006/main" count="302" uniqueCount="147">
  <si>
    <t>VDZ 1</t>
  </si>
  <si>
    <t>VDZ 2</t>
  </si>
  <si>
    <t>VDZ 3</t>
  </si>
  <si>
    <t>VDZ 5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</si>
  <si>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</si>
  <si>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</si>
  <si>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</si>
  <si>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</si>
  <si>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</si>
  <si>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</si>
  <si>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</si>
  <si>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</si>
  <si>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</si>
  <si>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</si>
  <si>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</si>
  <si>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</si>
  <si>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</si>
  <si>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</si>
  <si>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</si>
  <si>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</si>
  <si>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</si>
  <si>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</si>
  <si>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</si>
  <si>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</si>
  <si>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</si>
  <si>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</si>
  <si>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</si>
  <si>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</si>
  <si>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</si>
  <si>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</si>
  <si>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</si>
  <si>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</si>
  <si>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</si>
  <si>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</si>
  <si>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</si>
  <si>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</si>
  <si>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</si>
  <si>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</si>
  <si>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</si>
  <si>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</si>
  <si>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</si>
  <si>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</si>
  <si>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</si>
  <si>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</si>
  <si>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</si>
  <si>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</si>
  <si>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</si>
  <si>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</si>
  <si>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</si>
  <si>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</si>
  <si>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</si>
  <si>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</si>
  <si>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2016-2017 (eindstand)</t>
  </si>
  <si>
    <t>VDZ JO19-3</t>
  </si>
  <si>
    <t>VDZ JO11-2</t>
  </si>
  <si>
    <t>2017-2018 (eindstand)</t>
  </si>
  <si>
    <t>VDZ JO12-1</t>
  </si>
  <si>
    <t>VDZ JO12-2</t>
  </si>
  <si>
    <t>VDZ JO12-4</t>
  </si>
  <si>
    <t>VDZ MO17-2</t>
  </si>
  <si>
    <t>Om het plezier in de sport te benadrukken en niet de nadruk te leggen op de resultaten, worden bij JO10 en jonger geen uitslagen en standen meer gepubliceerd</t>
  </si>
  <si>
    <t>2018-2019 (eindstand)</t>
  </si>
  <si>
    <t>VDZ JO14-4</t>
  </si>
  <si>
    <t>VDZ JO13-1</t>
  </si>
  <si>
    <t>2019-2020 (winterstop)</t>
  </si>
  <si>
    <t>VDZ 6</t>
  </si>
  <si>
    <t>VDZ 7</t>
  </si>
  <si>
    <t>VDZ JO14-1</t>
  </si>
  <si>
    <t>VDZ JO13-3JM</t>
  </si>
  <si>
    <t>VDZ JO11-3</t>
  </si>
  <si>
    <t>VDZ JO11-4</t>
  </si>
  <si>
    <t>2020-2021</t>
  </si>
  <si>
    <t>Geen competitie</t>
  </si>
  <si>
    <t>3+1</t>
  </si>
  <si>
    <t>2+5</t>
  </si>
  <si>
    <t>4+6</t>
  </si>
  <si>
    <t>3+4</t>
  </si>
  <si>
    <t>2+1</t>
  </si>
  <si>
    <t>1+1</t>
  </si>
  <si>
    <t>6+7</t>
  </si>
  <si>
    <t>4+4</t>
  </si>
  <si>
    <t>3+3</t>
  </si>
  <si>
    <t>2021-2022 (eindstand)</t>
  </si>
  <si>
    <t>VDZ 4</t>
  </si>
  <si>
    <t>VDZ 8</t>
  </si>
  <si>
    <t>VDZ O23-1</t>
  </si>
  <si>
    <t>VDZ JO15-2</t>
  </si>
  <si>
    <t>VDZ JO15-4</t>
  </si>
  <si>
    <t>VDZ JO14-2</t>
  </si>
  <si>
    <t>VDZ JO14-3</t>
  </si>
  <si>
    <t>VDZ JO13-2</t>
  </si>
  <si>
    <t>VDZ JO13-4</t>
  </si>
  <si>
    <t>VDZ JO11-1</t>
  </si>
  <si>
    <t>VDZ JO11-5</t>
  </si>
  <si>
    <t>VDZ JO11-6</t>
  </si>
  <si>
    <t>VDZ MO20-1</t>
  </si>
  <si>
    <t>2+8</t>
  </si>
  <si>
    <t>5+5</t>
  </si>
  <si>
    <t>6+5</t>
  </si>
  <si>
    <t>7+1</t>
  </si>
  <si>
    <t>6+3</t>
  </si>
  <si>
    <t>8+8</t>
  </si>
  <si>
    <t>7+7</t>
  </si>
  <si>
    <t>7+4</t>
  </si>
  <si>
    <t>6+8</t>
  </si>
  <si>
    <t>VDZ 2 Zat</t>
  </si>
  <si>
    <t>VDZ 3 Zat</t>
  </si>
  <si>
    <t>VDZ 35+1 Vrij</t>
  </si>
  <si>
    <t>2022-2023 (eindstand)</t>
  </si>
  <si>
    <t>VDZ 9</t>
  </si>
  <si>
    <t>VDZ 35+2 Vrij</t>
  </si>
  <si>
    <t>VDZ 45+1</t>
  </si>
  <si>
    <t>VDZ 45+2</t>
  </si>
  <si>
    <t>VDZ JO19-4</t>
  </si>
  <si>
    <t>VDZ JO16-1</t>
  </si>
  <si>
    <t>VDZ JO16-2</t>
  </si>
  <si>
    <t>VDZ JO16-3</t>
  </si>
  <si>
    <t>VDZ JO16-4</t>
  </si>
  <si>
    <t>VDZ JO14-5</t>
  </si>
  <si>
    <t>VDZ JO12-3JM</t>
  </si>
  <si>
    <t>VDZ JO12-5</t>
  </si>
  <si>
    <t>VDZ JO12-6</t>
  </si>
  <si>
    <t>VDZ VR3</t>
  </si>
  <si>
    <t>VDZ VR30+1 Vrij</t>
  </si>
  <si>
    <t>VDZ VR30+2 Vrij</t>
  </si>
  <si>
    <t>VDZ MO13-2 (9-tal)</t>
  </si>
  <si>
    <t>VDZ 18+1 Vrij</t>
  </si>
  <si>
    <t>VDZ VR18+1 Vrij</t>
  </si>
  <si>
    <t>8+5</t>
  </si>
  <si>
    <t>3+5</t>
  </si>
  <si>
    <t>2+4</t>
  </si>
  <si>
    <t>6+2</t>
  </si>
  <si>
    <t>6+4</t>
  </si>
  <si>
    <t>8+1</t>
  </si>
  <si>
    <t>4+3</t>
  </si>
  <si>
    <t>7+3</t>
  </si>
  <si>
    <t>5+6</t>
  </si>
  <si>
    <t>8+7</t>
  </si>
  <si>
    <t>8+3</t>
  </si>
  <si>
    <t>7+6</t>
  </si>
  <si>
    <t>8+2</t>
  </si>
  <si>
    <t>4+5</t>
  </si>
  <si>
    <t>3+6</t>
  </si>
  <si>
    <t>2+6</t>
  </si>
  <si>
    <t>2023-2024 (winterstop)</t>
  </si>
  <si>
    <t>VDZ 45+2 Zat</t>
  </si>
  <si>
    <t>VDZ 45+1 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</si>
</sst>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9525</xdr:colOff>
      <xdr:row>98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EE226A83-EF60-4D85-9F0A-1ECA8770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C2CB1BFF-FB3E-41F6-81FC-EC71099B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8DB0976B-187F-44C8-AD14-5AA41E63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17982669-5A6E-49BA-8F0F-9508380D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9525</xdr:colOff>
      <xdr:row>98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BD42A56E-08B1-48C9-9C34-7FF0E561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</xdr:colOff>
      <xdr:row>98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B3D137D7-5E66-4FE7-B9A9-3BB6EF42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9525</xdr:colOff>
      <xdr:row>98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068E5544-CD32-4196-B795-F4B97249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9525</xdr:colOff>
      <xdr:row>98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4B73447E-E6E6-4D8F-BBB0-F550D558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9525</xdr:colOff>
      <xdr:row>98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E92F71E6-8150-445C-B51C-0BD88F40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98</xdr:row>
      <xdr:rowOff>0</xdr:rowOff>
    </xdr:from>
    <xdr:to>
      <xdr:col>11</xdr:col>
      <xdr:colOff>9525</xdr:colOff>
      <xdr:row>98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7220158-6BA9-49F6-9FFE-1C6F71D6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98</xdr:row>
      <xdr:rowOff>0</xdr:rowOff>
    </xdr:from>
    <xdr:to>
      <xdr:col>12</xdr:col>
      <xdr:colOff>9525</xdr:colOff>
      <xdr:row>98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FA18D585-C73C-4F77-8D3C-75D39AA0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9525</xdr:colOff>
      <xdr:row>98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BD889BA1-C30A-42F4-914B-0BB68413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14</xdr:col>
      <xdr:colOff>9525</xdr:colOff>
      <xdr:row>98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686EC2F2-E6F2-4CDC-862F-17A2C395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15</xdr:col>
      <xdr:colOff>9525</xdr:colOff>
      <xdr:row>98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6D24600F-FE61-4509-93F1-44FEA91C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9525</xdr:colOff>
      <xdr:row>98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BF5A9E6C-A672-43D2-9A6B-A96F311E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98</xdr:row>
      <xdr:rowOff>0</xdr:rowOff>
    </xdr:from>
    <xdr:to>
      <xdr:col>21</xdr:col>
      <xdr:colOff>9525</xdr:colOff>
      <xdr:row>98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DA6D9E55-AA0C-4969-8C34-0ECCBF57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98</xdr:row>
      <xdr:rowOff>0</xdr:rowOff>
    </xdr:from>
    <xdr:to>
      <xdr:col>22</xdr:col>
      <xdr:colOff>9525</xdr:colOff>
      <xdr:row>98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E310B1F8-D2DF-438D-BB69-2A90879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98</xdr:row>
      <xdr:rowOff>0</xdr:rowOff>
    </xdr:from>
    <xdr:to>
      <xdr:col>30</xdr:col>
      <xdr:colOff>9525</xdr:colOff>
      <xdr:row>98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96AB46B9-DE2A-40BE-9E52-6D4FECB0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98</xdr:row>
      <xdr:rowOff>0</xdr:rowOff>
    </xdr:from>
    <xdr:to>
      <xdr:col>31</xdr:col>
      <xdr:colOff>9525</xdr:colOff>
      <xdr:row>98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D9E8324B-1A73-49EA-B1F2-C5751EC2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98</xdr:row>
      <xdr:rowOff>0</xdr:rowOff>
    </xdr:from>
    <xdr:to>
      <xdr:col>32</xdr:col>
      <xdr:colOff>9525</xdr:colOff>
      <xdr:row>98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2FCD4C0B-8761-4225-BF65-A8F3F95F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98</xdr:row>
      <xdr:rowOff>0</xdr:rowOff>
    </xdr:from>
    <xdr:to>
      <xdr:col>34</xdr:col>
      <xdr:colOff>9525</xdr:colOff>
      <xdr:row>98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2993B193-C89D-4CB1-8E30-B25C35A5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98</xdr:row>
      <xdr:rowOff>0</xdr:rowOff>
    </xdr:from>
    <xdr:to>
      <xdr:col>38</xdr:col>
      <xdr:colOff>9525</xdr:colOff>
      <xdr:row>98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283776D7-4FE6-4805-9627-D4C32BE8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98</xdr:row>
      <xdr:rowOff>0</xdr:rowOff>
    </xdr:from>
    <xdr:to>
      <xdr:col>39</xdr:col>
      <xdr:colOff>9525</xdr:colOff>
      <xdr:row>98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CE0E28A9-6AAE-4EA8-B1B4-8E361FB7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98</xdr:row>
      <xdr:rowOff>0</xdr:rowOff>
    </xdr:from>
    <xdr:to>
      <xdr:col>40</xdr:col>
      <xdr:colOff>9525</xdr:colOff>
      <xdr:row>98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2DDC0346-7EE4-4C1C-852F-37726EB9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98</xdr:row>
      <xdr:rowOff>0</xdr:rowOff>
    </xdr:from>
    <xdr:to>
      <xdr:col>46</xdr:col>
      <xdr:colOff>9525</xdr:colOff>
      <xdr:row>98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682F581-0E5B-4E4E-AE0F-94F48BAA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98</xdr:row>
      <xdr:rowOff>0</xdr:rowOff>
    </xdr:from>
    <xdr:to>
      <xdr:col>48</xdr:col>
      <xdr:colOff>9525</xdr:colOff>
      <xdr:row>98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0D319A2E-A83C-45E9-93F0-4D28A6F0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98</xdr:row>
      <xdr:rowOff>0</xdr:rowOff>
    </xdr:from>
    <xdr:to>
      <xdr:col>49</xdr:col>
      <xdr:colOff>9525</xdr:colOff>
      <xdr:row>98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6CC16424-8812-4D2D-A2AE-1264E57E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42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D7DA2B25-142C-477C-B5DE-A74FCE1A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DA8B446F-AF7A-4286-B04D-4FEF2357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0BD6081A-758B-44B2-BD53-67333D0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20D462A0-BE02-4AC2-8BF5-778D147C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3A810E09-6371-4D11-9EE1-331D0C06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42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B76DB13-5129-49D9-9130-6EDAFA8B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42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112FD11E-F375-465F-8771-25DE7617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42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01999430-D9BC-49B5-B3C2-D58C2623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F6A06BE8-886A-4346-AF8B-25E93729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5E9615C8-FDB2-402E-81C4-8FF165E0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7657EC94-EAFD-4847-8581-00420532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2CECA249-FB55-4555-B87B-700A8D90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735D0F6A-119D-46CC-BED3-A088806D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6FD32828-0EF5-45BD-AD58-9B9C046B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A75BFA2E-2F93-4A10-9ED0-51A5EB93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2DDE785D-D131-4E47-9027-6C543207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E9DAFDD-304A-4EC7-97C2-19132F07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F34C64-5BC5-49AA-B182-371C3F65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A78EF85B-B6F3-4AA4-AD8E-ACB739C1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FE20BD9F-F76A-4F90-B66F-AEA6A7928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9F75757D-0697-4610-B83A-8963443F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09E9084D-93C4-4DEC-B2F6-5FD30005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AFD6D1A9-3B3A-493A-BA65-E60703523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7BB6E8C-BB54-413F-A322-A8893091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F37C3F-415B-46CD-9FAD-5A5BE56E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F4725E0F-A300-4DA4-9569-EB4DC380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670C2AA1-B79B-4A61-AB70-00C06064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F76B50B3-F878-4833-8B45-FC7C853C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556A6729-312C-4EB9-A9D4-5BF73DBB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BAFE763A-AFC5-4D3B-947F-D73FE299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8FE2906B-5D8A-4FEC-807A-DBC9497A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436D46A-4637-4478-B56B-3D91A35F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07A24C6F-747F-4B20-86A8-80E5957C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B1093D66-4288-4C42-BE73-9C653FE4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00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95CC1A8C-732E-48DE-ACC6-FF03A912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EDC26EB-0DE5-4C05-A154-68508FC6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AF7B8EB4-534D-4120-B392-BD6E7E39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04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0BCAD3E5-660A-4A55-B8E5-FB2EB5F0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CD8AF4AD-D19B-4E0F-B2C5-C72E44F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5624DBF-9554-4643-99E9-7B26429C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6B0ECDC3-35B6-42CD-96E8-7EC9BADF4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EF7CC051-61AC-4C9B-8A6F-7944A3E1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1901674C-F5F5-4B63-B323-7D9C6327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2962802C-DBEC-4484-ADA9-2164638E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E4E76FAB-7679-452A-A538-01CBC3A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7596F642-F465-4957-B8C1-BC787355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3F291EC-799D-43B7-8730-06930DD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143F1E1-A0AF-4C1B-BDF7-66DE5DC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4ABB1344-5AE2-472A-BEA1-40E80054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B57DA24E-1E6C-4F33-9AF9-FEFF9EBB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E4CE117E-E026-4D80-86CE-5F6441F2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7F193E74-D6E7-404E-ABCE-D6B913C2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1A154BE6-D853-443F-9ACA-38DAD7BC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058602C9-CD51-4828-95BC-22238610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3283A3CB-FA13-4147-A94E-B0468EB1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15B1CC10-7E60-42D7-8C63-DBE61C13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A303AC5E-4EF3-479D-A53A-15EE17BD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7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1E8C63DB-11DC-4C92-869D-5E73AE1E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71010BB9-B254-4C73-8012-08C26B89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64DA3886-DE53-4ECF-AD81-CB584F5E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CB5C079B-4B14-410D-9E01-C8C8CC63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D35E9CFB-7A19-4D77-AB5E-32457E8E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F13D8290-A67F-4484-A3BE-4BA88400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8984F1C3-3E35-4E12-8E4D-6CC54D8D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8B9A2516-C34F-46C2-B429-38301D0D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56D73FCD-EB19-40A0-BD53-FA99BA43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E19853E1-51A8-4926-AA69-AE4D6F59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EBE84A3B-29D8-4BC6-BE20-366A7327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EA71B65A-FAE9-4882-A48E-D61AC091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2C32C598-8546-474D-975C-92290736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8CD07651-B9B7-4552-BBC3-4D1EB8F2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8D4DC96E-13DB-4918-93D0-94AEE5C4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61C87AC6-CA66-48AB-B81A-C2F22091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A682A655-47A6-4B57-9DF0-44E4B28D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2C802F49-62CF-4194-9974-E82E4C6D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48FAFA2A-727B-4685-BFAE-C406B2ED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891CD47D-4389-4515-9C82-F4462181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0820483B-57D3-4528-B1B1-153F7CDF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1992D159-C32F-48AB-BB18-0B6483A6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BCF5E172-5896-432C-B2A3-39CBD810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0F5FD534-F7DF-4F6A-8E54-65A77FCF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DEC8E812-B77F-481C-BD2E-96E6BF8B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D26791F4-65C3-4F12-9F8A-CAF3F533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0E9BE227-AD68-49F0-A3BF-B1371C13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842509DC-7BA2-4EB6-B5B3-DA429DB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0F25BC26-15DA-4502-B4A1-56657634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BCAE3A73-43EF-4697-9D9B-C51D938A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40858972-2B4D-4DF8-B884-8F959DB9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2377FBCD-F0D5-4EF3-B3EB-33940421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8560-A5E6-48A5-9670-D46B9C171B81}">
  <dimension ref="A2:N239"/>
  <sheetViews>
    <sheetView tabSelected="1" workbookViewId="0">
      <selection activeCell="C3" sqref="C3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0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27" customFormat="1" ht="30" x14ac:dyDescent="0.25">
      <c r="A2" s="13" t="s">
        <v>11</v>
      </c>
      <c r="B2" s="13" t="s">
        <v>28</v>
      </c>
      <c r="C2" s="37" t="s">
        <v>29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12</v>
      </c>
      <c r="L2" s="14" t="s">
        <v>13</v>
      </c>
      <c r="M2" s="15" t="s">
        <v>30</v>
      </c>
      <c r="N2" s="15" t="s">
        <v>31</v>
      </c>
    </row>
    <row r="3" spans="1:14" x14ac:dyDescent="0.25">
      <c r="A3" s="2">
        <v>1</v>
      </c>
      <c r="B3" s="2">
        <v>1</v>
      </c>
      <c r="C3" s="38" t="s">
        <v>67</v>
      </c>
      <c r="D3" s="2">
        <v>12</v>
      </c>
      <c r="E3" s="2">
        <v>12</v>
      </c>
      <c r="F3" s="2">
        <v>0</v>
      </c>
      <c r="G3" s="2">
        <v>0</v>
      </c>
      <c r="H3" s="2">
        <v>36</v>
      </c>
      <c r="I3" s="2">
        <v>79</v>
      </c>
      <c r="J3" s="2">
        <v>11</v>
      </c>
      <c r="K3" s="17">
        <f>I3-J3</f>
        <v>68</v>
      </c>
      <c r="L3" s="5">
        <f>H3/(D3*3)</f>
        <v>1</v>
      </c>
      <c r="M3" s="18">
        <f>I3/D3</f>
        <v>6.583333333333333</v>
      </c>
      <c r="N3" s="18">
        <f>J3/D3</f>
        <v>0.91666666666666663</v>
      </c>
    </row>
    <row r="4" spans="1:14" x14ac:dyDescent="0.25">
      <c r="A4" s="2">
        <v>2</v>
      </c>
      <c r="B4" s="2">
        <v>1</v>
      </c>
      <c r="C4" s="38" t="s">
        <v>123</v>
      </c>
      <c r="D4" s="2">
        <v>20</v>
      </c>
      <c r="E4" s="2">
        <v>19</v>
      </c>
      <c r="F4" s="2">
        <v>1</v>
      </c>
      <c r="G4" s="2">
        <v>0</v>
      </c>
      <c r="H4" s="2">
        <v>58</v>
      </c>
      <c r="I4" s="2">
        <v>78</v>
      </c>
      <c r="J4" s="2">
        <v>5</v>
      </c>
      <c r="K4" s="17">
        <f>I4-J4</f>
        <v>73</v>
      </c>
      <c r="L4" s="5">
        <f>H4/(D4*3)</f>
        <v>0.96666666666666667</v>
      </c>
      <c r="M4" s="18">
        <f>I4/D4</f>
        <v>3.9</v>
      </c>
      <c r="N4" s="18">
        <f>J4/D4</f>
        <v>0.25</v>
      </c>
    </row>
    <row r="5" spans="1:14" x14ac:dyDescent="0.25">
      <c r="A5" s="2">
        <v>3</v>
      </c>
      <c r="B5" s="2" t="s">
        <v>78</v>
      </c>
      <c r="C5" s="38" t="s">
        <v>56</v>
      </c>
      <c r="D5" s="2">
        <v>14</v>
      </c>
      <c r="E5" s="2">
        <v>12</v>
      </c>
      <c r="F5" s="2">
        <v>2</v>
      </c>
      <c r="G5" s="2">
        <v>0</v>
      </c>
      <c r="H5" s="2">
        <v>38</v>
      </c>
      <c r="I5" s="2">
        <v>89</v>
      </c>
      <c r="J5" s="2">
        <v>22</v>
      </c>
      <c r="K5" s="17">
        <f>I5-J5</f>
        <v>67</v>
      </c>
      <c r="L5" s="5">
        <f>H5/(D5*3)</f>
        <v>0.90476190476190477</v>
      </c>
      <c r="M5" s="18">
        <f>I5/D5</f>
        <v>6.3571428571428568</v>
      </c>
      <c r="N5" s="18">
        <f>J5/D5</f>
        <v>1.5714285714285714</v>
      </c>
    </row>
    <row r="6" spans="1:14" x14ac:dyDescent="0.25">
      <c r="A6" s="2">
        <v>4</v>
      </c>
      <c r="B6" s="2">
        <v>3</v>
      </c>
      <c r="C6" s="38" t="s">
        <v>66</v>
      </c>
      <c r="D6" s="2">
        <v>8</v>
      </c>
      <c r="E6" s="2">
        <v>7</v>
      </c>
      <c r="F6" s="2">
        <v>0</v>
      </c>
      <c r="G6" s="2">
        <v>1</v>
      </c>
      <c r="H6" s="2">
        <v>21</v>
      </c>
      <c r="I6" s="2">
        <v>44</v>
      </c>
      <c r="J6" s="2">
        <v>12</v>
      </c>
      <c r="K6" s="17">
        <f>I6-J6</f>
        <v>32</v>
      </c>
      <c r="L6" s="5">
        <f>H6/(D6*3)</f>
        <v>0.875</v>
      </c>
      <c r="M6" s="18">
        <f>I6/D6</f>
        <v>5.5</v>
      </c>
      <c r="N6" s="18">
        <f>J6/D6</f>
        <v>1.5</v>
      </c>
    </row>
    <row r="7" spans="1:14" x14ac:dyDescent="0.25">
      <c r="A7" s="2">
        <v>5</v>
      </c>
      <c r="B7" s="2">
        <v>2</v>
      </c>
      <c r="C7" s="38" t="s">
        <v>124</v>
      </c>
      <c r="D7" s="2">
        <v>12</v>
      </c>
      <c r="E7" s="2">
        <v>10</v>
      </c>
      <c r="F7" s="2">
        <v>0</v>
      </c>
      <c r="G7" s="2">
        <v>2</v>
      </c>
      <c r="H7" s="2">
        <v>30</v>
      </c>
      <c r="I7" s="2">
        <v>35</v>
      </c>
      <c r="J7" s="2">
        <v>9</v>
      </c>
      <c r="K7" s="17">
        <f>I7-J7</f>
        <v>26</v>
      </c>
      <c r="L7" s="5">
        <f>H7/(D7*3)</f>
        <v>0.83333333333333337</v>
      </c>
      <c r="M7" s="18">
        <f>I7/D7</f>
        <v>2.9166666666666665</v>
      </c>
      <c r="N7" s="18">
        <f>J7/D7</f>
        <v>0.75</v>
      </c>
    </row>
    <row r="8" spans="1:14" x14ac:dyDescent="0.25">
      <c r="A8" s="2">
        <v>6</v>
      </c>
      <c r="B8" s="2">
        <v>1</v>
      </c>
      <c r="C8" s="38" t="s">
        <v>3</v>
      </c>
      <c r="D8" s="2">
        <v>9</v>
      </c>
      <c r="E8" s="2">
        <v>7</v>
      </c>
      <c r="F8" s="2">
        <v>1</v>
      </c>
      <c r="G8" s="2">
        <v>1</v>
      </c>
      <c r="H8" s="2">
        <v>22</v>
      </c>
      <c r="I8" s="2">
        <v>36</v>
      </c>
      <c r="J8" s="2">
        <v>13</v>
      </c>
      <c r="K8" s="17">
        <f>I8-J8</f>
        <v>23</v>
      </c>
      <c r="L8" s="5">
        <f>H8/(D8*3)</f>
        <v>0.81481481481481477</v>
      </c>
      <c r="M8" s="18">
        <f>I8/D8</f>
        <v>4</v>
      </c>
      <c r="N8" s="18">
        <f>J8/D8</f>
        <v>1.4444444444444444</v>
      </c>
    </row>
    <row r="9" spans="1:14" x14ac:dyDescent="0.25">
      <c r="A9" s="2">
        <v>7</v>
      </c>
      <c r="B9" s="2" t="s">
        <v>77</v>
      </c>
      <c r="C9" s="38" t="s">
        <v>92</v>
      </c>
      <c r="D9" s="2">
        <v>13</v>
      </c>
      <c r="E9" s="2">
        <v>10</v>
      </c>
      <c r="F9" s="2">
        <v>1</v>
      </c>
      <c r="G9" s="2">
        <v>2</v>
      </c>
      <c r="H9" s="2">
        <v>31</v>
      </c>
      <c r="I9" s="2">
        <v>86</v>
      </c>
      <c r="J9" s="2">
        <v>32</v>
      </c>
      <c r="K9" s="17">
        <f>I9-J9</f>
        <v>54</v>
      </c>
      <c r="L9" s="5">
        <f>H9/(D9*3)</f>
        <v>0.79487179487179482</v>
      </c>
      <c r="M9" s="18">
        <f>I9/D9</f>
        <v>6.615384615384615</v>
      </c>
      <c r="N9" s="18">
        <f>J9/D9</f>
        <v>2.4615384615384617</v>
      </c>
    </row>
    <row r="10" spans="1:14" x14ac:dyDescent="0.25">
      <c r="A10" s="2">
        <v>8</v>
      </c>
      <c r="B10" s="2" t="s">
        <v>77</v>
      </c>
      <c r="C10" s="38" t="s">
        <v>116</v>
      </c>
      <c r="D10" s="2">
        <v>14</v>
      </c>
      <c r="E10" s="2">
        <v>11</v>
      </c>
      <c r="F10" s="2">
        <v>0</v>
      </c>
      <c r="G10" s="2">
        <v>3</v>
      </c>
      <c r="H10" s="2">
        <v>33</v>
      </c>
      <c r="I10" s="2">
        <v>67</v>
      </c>
      <c r="J10" s="2">
        <v>14</v>
      </c>
      <c r="K10" s="17">
        <f>I10-J10</f>
        <v>53</v>
      </c>
      <c r="L10" s="5">
        <f>H10/(D10*3)</f>
        <v>0.7857142857142857</v>
      </c>
      <c r="M10" s="18">
        <f>I10/D10</f>
        <v>4.7857142857142856</v>
      </c>
      <c r="N10" s="18">
        <f>J10/D10</f>
        <v>1</v>
      </c>
    </row>
    <row r="11" spans="1:14" x14ac:dyDescent="0.25">
      <c r="A11" s="2">
        <v>9</v>
      </c>
      <c r="B11" s="2" t="s">
        <v>77</v>
      </c>
      <c r="C11" s="38" t="s">
        <v>42</v>
      </c>
      <c r="D11" s="2">
        <v>11</v>
      </c>
      <c r="E11" s="2">
        <v>8</v>
      </c>
      <c r="F11" s="2">
        <v>1</v>
      </c>
      <c r="G11" s="2">
        <v>2</v>
      </c>
      <c r="H11" s="2">
        <v>25</v>
      </c>
      <c r="I11" s="2">
        <v>50</v>
      </c>
      <c r="J11" s="2">
        <v>23</v>
      </c>
      <c r="K11" s="17">
        <f>I11-J11</f>
        <v>27</v>
      </c>
      <c r="L11" s="5">
        <f>H11/(D11*3)</f>
        <v>0.75757575757575757</v>
      </c>
      <c r="M11" s="18">
        <f>I11/D11</f>
        <v>4.5454545454545459</v>
      </c>
      <c r="N11" s="18">
        <f>J11/D11</f>
        <v>2.0909090909090908</v>
      </c>
    </row>
    <row r="12" spans="1:14" x14ac:dyDescent="0.25">
      <c r="A12" s="2">
        <v>10</v>
      </c>
      <c r="B12" s="2">
        <v>4</v>
      </c>
      <c r="C12" s="38" t="s">
        <v>83</v>
      </c>
      <c r="D12" s="2">
        <v>7</v>
      </c>
      <c r="E12" s="2">
        <v>5</v>
      </c>
      <c r="F12" s="2">
        <v>0</v>
      </c>
      <c r="G12" s="2">
        <v>2</v>
      </c>
      <c r="H12" s="2">
        <v>15</v>
      </c>
      <c r="I12" s="2">
        <v>20</v>
      </c>
      <c r="J12" s="2">
        <v>10</v>
      </c>
      <c r="K12" s="17">
        <f>I12-J12</f>
        <v>10</v>
      </c>
      <c r="L12" s="5">
        <f>H12/(D12*3)</f>
        <v>0.7142857142857143</v>
      </c>
      <c r="M12" s="18">
        <f>I12/D12</f>
        <v>2.8571428571428572</v>
      </c>
      <c r="N12" s="18">
        <f>J12/D12</f>
        <v>1.4285714285714286</v>
      </c>
    </row>
    <row r="13" spans="1:14" x14ac:dyDescent="0.25">
      <c r="A13" s="2">
        <v>11</v>
      </c>
      <c r="B13" s="2">
        <v>2</v>
      </c>
      <c r="C13" s="38" t="s">
        <v>145</v>
      </c>
      <c r="D13" s="2">
        <v>9</v>
      </c>
      <c r="E13" s="2">
        <v>6</v>
      </c>
      <c r="F13" s="2">
        <v>1</v>
      </c>
      <c r="G13" s="2">
        <v>2</v>
      </c>
      <c r="H13" s="2">
        <v>19</v>
      </c>
      <c r="I13" s="2">
        <v>52</v>
      </c>
      <c r="J13" s="2">
        <v>19</v>
      </c>
      <c r="K13" s="17">
        <f>I13-J13</f>
        <v>33</v>
      </c>
      <c r="L13" s="5">
        <f>H13/(D13*3)</f>
        <v>0.70370370370370372</v>
      </c>
      <c r="M13" s="18">
        <f>I13/D13</f>
        <v>5.7777777777777777</v>
      </c>
      <c r="N13" s="18">
        <f>J13/D13</f>
        <v>2.1111111111111112</v>
      </c>
    </row>
    <row r="14" spans="1:14" x14ac:dyDescent="0.25">
      <c r="A14" s="2">
        <v>12</v>
      </c>
      <c r="B14" s="2">
        <v>3</v>
      </c>
      <c r="C14" s="38" t="s">
        <v>65</v>
      </c>
      <c r="D14" s="2">
        <v>9</v>
      </c>
      <c r="E14" s="2">
        <v>6</v>
      </c>
      <c r="F14" s="2">
        <v>1</v>
      </c>
      <c r="G14" s="2">
        <v>2</v>
      </c>
      <c r="H14" s="2">
        <v>19</v>
      </c>
      <c r="I14" s="2">
        <v>41</v>
      </c>
      <c r="J14" s="2">
        <v>17</v>
      </c>
      <c r="K14" s="17">
        <f>I14-J14</f>
        <v>24</v>
      </c>
      <c r="L14" s="5">
        <f>H14/(D14*3)</f>
        <v>0.70370370370370372</v>
      </c>
      <c r="M14" s="18">
        <f>I14/D14</f>
        <v>4.5555555555555554</v>
      </c>
      <c r="N14" s="18">
        <f>J14/D14</f>
        <v>1.8888888888888888</v>
      </c>
    </row>
    <row r="15" spans="1:14" x14ac:dyDescent="0.25">
      <c r="A15" s="2">
        <v>13</v>
      </c>
      <c r="B15" s="2" t="s">
        <v>81</v>
      </c>
      <c r="C15" s="38" t="s">
        <v>69</v>
      </c>
      <c r="D15" s="2">
        <v>14</v>
      </c>
      <c r="E15" s="2">
        <v>9</v>
      </c>
      <c r="F15" s="2">
        <v>1</v>
      </c>
      <c r="G15" s="2">
        <v>4</v>
      </c>
      <c r="H15" s="2">
        <v>28</v>
      </c>
      <c r="I15" s="2">
        <v>87</v>
      </c>
      <c r="J15" s="2">
        <v>52</v>
      </c>
      <c r="K15" s="17">
        <f>I15-J15</f>
        <v>35</v>
      </c>
      <c r="L15" s="5">
        <f>H15/(D15*3)</f>
        <v>0.66666666666666663</v>
      </c>
      <c r="M15" s="18">
        <f>I15/D15</f>
        <v>6.2142857142857144</v>
      </c>
      <c r="N15" s="18">
        <f>J15/D15</f>
        <v>3.7142857142857144</v>
      </c>
    </row>
    <row r="16" spans="1:14" x14ac:dyDescent="0.25">
      <c r="A16" s="2">
        <v>14</v>
      </c>
      <c r="B16" s="2" t="s">
        <v>74</v>
      </c>
      <c r="C16" s="38" t="s">
        <v>94</v>
      </c>
      <c r="D16" s="2">
        <v>13</v>
      </c>
      <c r="E16" s="2">
        <v>8</v>
      </c>
      <c r="F16" s="2">
        <v>2</v>
      </c>
      <c r="G16" s="2">
        <v>3</v>
      </c>
      <c r="H16" s="2">
        <v>26</v>
      </c>
      <c r="I16" s="2">
        <v>63</v>
      </c>
      <c r="J16" s="2">
        <v>39</v>
      </c>
      <c r="K16" s="17">
        <f>I16-J16</f>
        <v>24</v>
      </c>
      <c r="L16" s="5">
        <f>H16/(D16*3)</f>
        <v>0.66666666666666663</v>
      </c>
      <c r="M16" s="18">
        <f>I16/D16</f>
        <v>4.8461538461538458</v>
      </c>
      <c r="N16" s="18">
        <f>J16/D16</f>
        <v>3</v>
      </c>
    </row>
    <row r="17" spans="1:14" x14ac:dyDescent="0.25">
      <c r="A17" s="2">
        <v>15</v>
      </c>
      <c r="B17" s="2" t="s">
        <v>134</v>
      </c>
      <c r="C17" s="38" t="s">
        <v>47</v>
      </c>
      <c r="D17" s="2">
        <v>13</v>
      </c>
      <c r="E17" s="2">
        <v>8</v>
      </c>
      <c r="F17" s="2">
        <v>1</v>
      </c>
      <c r="G17" s="2">
        <v>4</v>
      </c>
      <c r="H17" s="2">
        <v>25</v>
      </c>
      <c r="I17" s="2">
        <v>42</v>
      </c>
      <c r="J17" s="2">
        <v>20</v>
      </c>
      <c r="K17" s="17">
        <f>I17-J17</f>
        <v>22</v>
      </c>
      <c r="L17" s="5">
        <f>H17/(D17*3)</f>
        <v>0.64102564102564108</v>
      </c>
      <c r="M17" s="18">
        <f>I17/D17</f>
        <v>3.2307692307692308</v>
      </c>
      <c r="N17" s="18">
        <f>J17/D17</f>
        <v>1.5384615384615385</v>
      </c>
    </row>
    <row r="18" spans="1:14" x14ac:dyDescent="0.25">
      <c r="A18" s="2">
        <v>16</v>
      </c>
      <c r="B18" s="2" t="s">
        <v>73</v>
      </c>
      <c r="C18" s="38" t="s">
        <v>95</v>
      </c>
      <c r="D18" s="2">
        <v>13</v>
      </c>
      <c r="E18" s="2">
        <v>8</v>
      </c>
      <c r="F18" s="2">
        <v>1</v>
      </c>
      <c r="G18" s="2">
        <v>4</v>
      </c>
      <c r="H18" s="2">
        <v>25</v>
      </c>
      <c r="I18" s="2">
        <v>45</v>
      </c>
      <c r="J18" s="2">
        <v>36</v>
      </c>
      <c r="K18" s="17">
        <f>I18-J18</f>
        <v>9</v>
      </c>
      <c r="L18" s="5">
        <f>H18/(D18*3)</f>
        <v>0.64102564102564108</v>
      </c>
      <c r="M18" s="18">
        <f>I18/D18</f>
        <v>3.4615384615384617</v>
      </c>
      <c r="N18" s="18">
        <f>J18/D18</f>
        <v>2.7692307692307692</v>
      </c>
    </row>
    <row r="19" spans="1:14" x14ac:dyDescent="0.25">
      <c r="A19" s="2">
        <v>17</v>
      </c>
      <c r="B19" s="2">
        <v>4</v>
      </c>
      <c r="C19" s="38" t="s">
        <v>0</v>
      </c>
      <c r="D19" s="2">
        <v>10</v>
      </c>
      <c r="E19" s="2">
        <v>5</v>
      </c>
      <c r="F19" s="2">
        <v>4</v>
      </c>
      <c r="G19" s="2">
        <v>1</v>
      </c>
      <c r="H19" s="2">
        <v>19</v>
      </c>
      <c r="I19" s="2">
        <v>25</v>
      </c>
      <c r="J19" s="2">
        <v>11</v>
      </c>
      <c r="K19" s="17">
        <f>I19-J19</f>
        <v>14</v>
      </c>
      <c r="L19" s="5">
        <f>H19/(D19*3)</f>
        <v>0.6333333333333333</v>
      </c>
      <c r="M19" s="18">
        <f>I19/D19</f>
        <v>2.5</v>
      </c>
      <c r="N19" s="18">
        <f>J19/D19</f>
        <v>1.1000000000000001</v>
      </c>
    </row>
    <row r="20" spans="1:14" x14ac:dyDescent="0.25">
      <c r="A20" s="2">
        <v>18</v>
      </c>
      <c r="B20" s="2">
        <v>1</v>
      </c>
      <c r="C20" s="38" t="s">
        <v>110</v>
      </c>
      <c r="D20" s="2">
        <v>16</v>
      </c>
      <c r="E20" s="2">
        <v>8</v>
      </c>
      <c r="F20" s="2">
        <v>6</v>
      </c>
      <c r="G20" s="2">
        <v>2</v>
      </c>
      <c r="H20" s="2">
        <v>30</v>
      </c>
      <c r="I20" s="2">
        <v>24</v>
      </c>
      <c r="J20" s="2">
        <v>15</v>
      </c>
      <c r="K20" s="17">
        <f>I20-J20</f>
        <v>9</v>
      </c>
      <c r="L20" s="5">
        <f>H20/(D20*3)</f>
        <v>0.625</v>
      </c>
      <c r="M20" s="18">
        <f>I20/D20</f>
        <v>1.5</v>
      </c>
      <c r="N20" s="18">
        <f>J20/D20</f>
        <v>0.9375</v>
      </c>
    </row>
    <row r="21" spans="1:14" x14ac:dyDescent="0.25">
      <c r="A21" s="2">
        <v>19</v>
      </c>
      <c r="B21" s="2" t="s">
        <v>130</v>
      </c>
      <c r="C21" s="38" t="s">
        <v>44</v>
      </c>
      <c r="D21" s="2">
        <v>13</v>
      </c>
      <c r="E21" s="2">
        <v>7</v>
      </c>
      <c r="F21" s="2">
        <v>3</v>
      </c>
      <c r="G21" s="2">
        <v>3</v>
      </c>
      <c r="H21" s="2">
        <v>24</v>
      </c>
      <c r="I21" s="2">
        <v>33</v>
      </c>
      <c r="J21" s="2">
        <v>21</v>
      </c>
      <c r="K21" s="17">
        <f>I21-J21</f>
        <v>12</v>
      </c>
      <c r="L21" s="5">
        <f>H21/(D21*3)</f>
        <v>0.61538461538461542</v>
      </c>
      <c r="M21" s="18">
        <f>I21/D21</f>
        <v>2.5384615384615383</v>
      </c>
      <c r="N21" s="18">
        <f>J21/D21</f>
        <v>1.6153846153846154</v>
      </c>
    </row>
    <row r="22" spans="1:14" x14ac:dyDescent="0.25">
      <c r="A22" s="2">
        <v>20</v>
      </c>
      <c r="B22" s="2">
        <v>5</v>
      </c>
      <c r="C22" s="38" t="s">
        <v>2</v>
      </c>
      <c r="D22" s="2">
        <v>9</v>
      </c>
      <c r="E22" s="2">
        <v>5</v>
      </c>
      <c r="F22" s="2">
        <v>1</v>
      </c>
      <c r="G22" s="2">
        <v>3</v>
      </c>
      <c r="H22" s="2">
        <v>16</v>
      </c>
      <c r="I22" s="2">
        <v>31</v>
      </c>
      <c r="J22" s="2">
        <v>30</v>
      </c>
      <c r="K22" s="17">
        <f>I22-J22</f>
        <v>1</v>
      </c>
      <c r="L22" s="5">
        <f>H22/(D22*3)</f>
        <v>0.59259259259259256</v>
      </c>
      <c r="M22" s="18">
        <f>I22/D22</f>
        <v>3.4444444444444446</v>
      </c>
      <c r="N22" s="18">
        <f>J22/D22</f>
        <v>3.3333333333333335</v>
      </c>
    </row>
    <row r="23" spans="1:14" x14ac:dyDescent="0.25">
      <c r="A23" s="2">
        <v>21</v>
      </c>
      <c r="B23" s="2" t="s">
        <v>76</v>
      </c>
      <c r="C23" s="38" t="s">
        <v>51</v>
      </c>
      <c r="D23" s="2">
        <v>11</v>
      </c>
      <c r="E23" s="2">
        <v>6</v>
      </c>
      <c r="F23" s="2">
        <v>1</v>
      </c>
      <c r="G23" s="2">
        <v>4</v>
      </c>
      <c r="H23" s="2">
        <v>19</v>
      </c>
      <c r="I23" s="2">
        <v>50</v>
      </c>
      <c r="J23" s="2">
        <v>37</v>
      </c>
      <c r="K23" s="17">
        <f>I23-J23</f>
        <v>13</v>
      </c>
      <c r="L23" s="5">
        <f>H23/(D23*3)</f>
        <v>0.5757575757575758</v>
      </c>
      <c r="M23" s="18">
        <f>I23/D23</f>
        <v>4.5454545454545459</v>
      </c>
      <c r="N23" s="18">
        <f>J23/D23</f>
        <v>3.3636363636363638</v>
      </c>
    </row>
    <row r="24" spans="1:14" x14ac:dyDescent="0.25">
      <c r="A24" s="2">
        <v>22</v>
      </c>
      <c r="B24" s="2">
        <v>4</v>
      </c>
      <c r="C24" s="38" t="s">
        <v>146</v>
      </c>
      <c r="D24" s="2">
        <v>7</v>
      </c>
      <c r="E24" s="2">
        <v>4</v>
      </c>
      <c r="F24" s="2">
        <v>0</v>
      </c>
      <c r="G24" s="2">
        <v>3</v>
      </c>
      <c r="H24" s="2">
        <v>12</v>
      </c>
      <c r="I24" s="2">
        <v>39</v>
      </c>
      <c r="J24" s="2">
        <v>20</v>
      </c>
      <c r="K24" s="17">
        <f>I24-J24</f>
        <v>19</v>
      </c>
      <c r="L24" s="5">
        <f>H24/(D24*3)</f>
        <v>0.5714285714285714</v>
      </c>
      <c r="M24" s="18">
        <f>I24/D24</f>
        <v>5.5714285714285712</v>
      </c>
      <c r="N24" s="18">
        <f>J24/D24</f>
        <v>2.8571428571428572</v>
      </c>
    </row>
    <row r="25" spans="1:14" x14ac:dyDescent="0.25">
      <c r="A25" s="2">
        <v>23</v>
      </c>
      <c r="B25" s="2">
        <v>4</v>
      </c>
      <c r="C25" s="38" t="s">
        <v>1</v>
      </c>
      <c r="D25" s="2">
        <v>10</v>
      </c>
      <c r="E25" s="2">
        <v>5</v>
      </c>
      <c r="F25" s="2">
        <v>2</v>
      </c>
      <c r="G25" s="2">
        <v>3</v>
      </c>
      <c r="H25" s="2">
        <v>17</v>
      </c>
      <c r="I25" s="2">
        <v>19</v>
      </c>
      <c r="J25" s="2">
        <v>20</v>
      </c>
      <c r="K25" s="17">
        <f>I25-J25</f>
        <v>-1</v>
      </c>
      <c r="L25" s="5">
        <f>H25/(D25*3)</f>
        <v>0.56666666666666665</v>
      </c>
      <c r="M25" s="18">
        <f>I25/D25</f>
        <v>1.9</v>
      </c>
      <c r="N25" s="18">
        <f>J25/D25</f>
        <v>2</v>
      </c>
    </row>
    <row r="26" spans="1:14" x14ac:dyDescent="0.25">
      <c r="A26" s="2">
        <v>24</v>
      </c>
      <c r="B26" s="2" t="s">
        <v>129</v>
      </c>
      <c r="C26" s="38" t="s">
        <v>43</v>
      </c>
      <c r="D26" s="2">
        <v>14</v>
      </c>
      <c r="E26" s="2">
        <v>7</v>
      </c>
      <c r="F26" s="2">
        <v>2</v>
      </c>
      <c r="G26" s="2">
        <v>5</v>
      </c>
      <c r="H26" s="2">
        <v>23</v>
      </c>
      <c r="I26" s="2">
        <v>25</v>
      </c>
      <c r="J26" s="2">
        <v>21</v>
      </c>
      <c r="K26" s="17">
        <f>I26-J26</f>
        <v>4</v>
      </c>
      <c r="L26" s="5">
        <f>H26/(D26*3)</f>
        <v>0.54761904761904767</v>
      </c>
      <c r="M26" s="18">
        <f>I26/D26</f>
        <v>1.7857142857142858</v>
      </c>
      <c r="N26" s="18">
        <f>J26/D26</f>
        <v>1.5</v>
      </c>
    </row>
    <row r="27" spans="1:14" x14ac:dyDescent="0.25">
      <c r="A27" s="2">
        <v>25</v>
      </c>
      <c r="B27" s="2" t="s">
        <v>143</v>
      </c>
      <c r="C27" s="38" t="s">
        <v>49</v>
      </c>
      <c r="D27" s="2">
        <v>13</v>
      </c>
      <c r="E27" s="2">
        <v>6</v>
      </c>
      <c r="F27" s="2">
        <v>3</v>
      </c>
      <c r="G27" s="2">
        <v>4</v>
      </c>
      <c r="H27" s="2">
        <v>21</v>
      </c>
      <c r="I27" s="2">
        <v>34</v>
      </c>
      <c r="J27" s="2">
        <v>19</v>
      </c>
      <c r="K27" s="17">
        <f>I27-J27</f>
        <v>15</v>
      </c>
      <c r="L27" s="5">
        <f>H27/(D27*3)</f>
        <v>0.53846153846153844</v>
      </c>
      <c r="M27" s="18">
        <f>I27/D27</f>
        <v>2.6153846153846154</v>
      </c>
      <c r="N27" s="18">
        <f>J27/D27</f>
        <v>1.4615384615384615</v>
      </c>
    </row>
    <row r="28" spans="1:14" x14ac:dyDescent="0.25">
      <c r="A28" s="2">
        <v>26</v>
      </c>
      <c r="B28" s="2" t="s">
        <v>80</v>
      </c>
      <c r="C28" s="38" t="s">
        <v>86</v>
      </c>
      <c r="D28" s="2">
        <v>14</v>
      </c>
      <c r="E28" s="2">
        <v>7</v>
      </c>
      <c r="F28" s="2">
        <v>1</v>
      </c>
      <c r="G28" s="2">
        <v>6</v>
      </c>
      <c r="H28" s="2">
        <v>22</v>
      </c>
      <c r="I28" s="2">
        <v>30</v>
      </c>
      <c r="J28" s="2">
        <v>30</v>
      </c>
      <c r="K28" s="17">
        <f>I28-J28</f>
        <v>0</v>
      </c>
      <c r="L28" s="5">
        <f>H28/(D28*3)</f>
        <v>0.52380952380952384</v>
      </c>
      <c r="M28" s="18">
        <f>I28/D28</f>
        <v>2.1428571428571428</v>
      </c>
      <c r="N28" s="18">
        <f>J28/D28</f>
        <v>2.1428571428571428</v>
      </c>
    </row>
    <row r="29" spans="1:14" x14ac:dyDescent="0.25">
      <c r="A29" s="2">
        <v>27</v>
      </c>
      <c r="B29" s="2" t="s">
        <v>142</v>
      </c>
      <c r="C29" s="38" t="s">
        <v>48</v>
      </c>
      <c r="D29" s="2">
        <v>11</v>
      </c>
      <c r="E29" s="2">
        <v>5</v>
      </c>
      <c r="F29" s="2">
        <v>2</v>
      </c>
      <c r="G29" s="2">
        <v>4</v>
      </c>
      <c r="H29" s="2">
        <v>17</v>
      </c>
      <c r="I29" s="2">
        <v>30</v>
      </c>
      <c r="J29" s="2">
        <v>21</v>
      </c>
      <c r="K29" s="17">
        <f>I29-J29</f>
        <v>9</v>
      </c>
      <c r="L29" s="5">
        <f>H29/(D29*3)</f>
        <v>0.51515151515151514</v>
      </c>
      <c r="M29" s="18">
        <f>I29/D29</f>
        <v>2.7272727272727271</v>
      </c>
      <c r="N29" s="18">
        <f>J29/D29</f>
        <v>1.9090909090909092</v>
      </c>
    </row>
    <row r="30" spans="1:14" x14ac:dyDescent="0.25">
      <c r="A30" s="2">
        <v>28</v>
      </c>
      <c r="B30" s="2" t="s">
        <v>141</v>
      </c>
      <c r="C30" s="38" t="s">
        <v>58</v>
      </c>
      <c r="D30" s="2">
        <v>13</v>
      </c>
      <c r="E30" s="2">
        <v>6</v>
      </c>
      <c r="F30" s="2">
        <v>2</v>
      </c>
      <c r="G30" s="2">
        <v>5</v>
      </c>
      <c r="H30" s="2">
        <v>20</v>
      </c>
      <c r="I30" s="2">
        <v>59</v>
      </c>
      <c r="J30" s="2">
        <v>49</v>
      </c>
      <c r="K30" s="17">
        <f>I30-J30</f>
        <v>10</v>
      </c>
      <c r="L30" s="5">
        <f>H30/(D30*3)</f>
        <v>0.51282051282051277</v>
      </c>
      <c r="M30" s="18">
        <f>I30/D30</f>
        <v>4.5384615384615383</v>
      </c>
      <c r="N30" s="18">
        <f>J30/D30</f>
        <v>3.7692307692307692</v>
      </c>
    </row>
    <row r="31" spans="1:14" x14ac:dyDescent="0.25">
      <c r="A31" s="2">
        <v>29</v>
      </c>
      <c r="B31" s="2" t="s">
        <v>133</v>
      </c>
      <c r="C31" s="38" t="s">
        <v>46</v>
      </c>
      <c r="D31" s="2">
        <v>12</v>
      </c>
      <c r="E31" s="2">
        <v>6</v>
      </c>
      <c r="F31" s="2">
        <v>0</v>
      </c>
      <c r="G31" s="2">
        <v>6</v>
      </c>
      <c r="H31" s="2">
        <v>18</v>
      </c>
      <c r="I31" s="2">
        <v>30</v>
      </c>
      <c r="J31" s="2">
        <v>30</v>
      </c>
      <c r="K31" s="17">
        <f>I31-J31</f>
        <v>0</v>
      </c>
      <c r="L31" s="5">
        <f>H31/(D31*3)</f>
        <v>0.5</v>
      </c>
      <c r="M31" s="18">
        <f>I31/D31</f>
        <v>2.5</v>
      </c>
      <c r="N31" s="18">
        <f>J31/D31</f>
        <v>2.5</v>
      </c>
    </row>
    <row r="32" spans="1:14" x14ac:dyDescent="0.25">
      <c r="A32" s="2">
        <v>30</v>
      </c>
      <c r="B32" s="2" t="s">
        <v>75</v>
      </c>
      <c r="C32" s="38" t="s">
        <v>63</v>
      </c>
      <c r="D32" s="2">
        <v>14</v>
      </c>
      <c r="E32" s="2">
        <v>6</v>
      </c>
      <c r="F32" s="2">
        <v>2</v>
      </c>
      <c r="G32" s="2">
        <v>6</v>
      </c>
      <c r="H32" s="2">
        <v>20</v>
      </c>
      <c r="I32" s="2">
        <v>24</v>
      </c>
      <c r="J32" s="2">
        <v>37</v>
      </c>
      <c r="K32" s="17">
        <f>I32-J32</f>
        <v>-13</v>
      </c>
      <c r="L32" s="5">
        <f>H32/(D32*3)</f>
        <v>0.47619047619047616</v>
      </c>
      <c r="M32" s="18">
        <f>I32/D32</f>
        <v>1.7142857142857142</v>
      </c>
      <c r="N32" s="18">
        <f>J32/D32</f>
        <v>2.6428571428571428</v>
      </c>
    </row>
    <row r="33" spans="1:14" x14ac:dyDescent="0.25">
      <c r="A33" s="2">
        <v>31</v>
      </c>
      <c r="B33" s="2" t="s">
        <v>140</v>
      </c>
      <c r="C33" s="38" t="s">
        <v>57</v>
      </c>
      <c r="D33" s="2">
        <v>13</v>
      </c>
      <c r="E33" s="2">
        <v>6</v>
      </c>
      <c r="F33" s="2">
        <v>0</v>
      </c>
      <c r="G33" s="2">
        <v>7</v>
      </c>
      <c r="H33" s="2">
        <v>18</v>
      </c>
      <c r="I33" s="2">
        <v>57</v>
      </c>
      <c r="J33" s="2">
        <v>57</v>
      </c>
      <c r="K33" s="17">
        <f>I33-J33</f>
        <v>0</v>
      </c>
      <c r="L33" s="5">
        <f>H33/(D33*3)</f>
        <v>0.46153846153846156</v>
      </c>
      <c r="M33" s="18">
        <f>I33/D33</f>
        <v>4.384615384615385</v>
      </c>
      <c r="N33" s="18">
        <f>J33/D33</f>
        <v>4.384615384615385</v>
      </c>
    </row>
    <row r="34" spans="1:14" x14ac:dyDescent="0.25">
      <c r="A34" s="2">
        <v>32</v>
      </c>
      <c r="B34" s="2" t="s">
        <v>131</v>
      </c>
      <c r="C34" s="38" t="s">
        <v>45</v>
      </c>
      <c r="D34" s="2">
        <v>11</v>
      </c>
      <c r="E34" s="2">
        <v>5</v>
      </c>
      <c r="F34" s="2">
        <v>0</v>
      </c>
      <c r="G34" s="2">
        <v>6</v>
      </c>
      <c r="H34" s="2">
        <v>15</v>
      </c>
      <c r="I34" s="2">
        <v>33</v>
      </c>
      <c r="J34" s="2">
        <v>34</v>
      </c>
      <c r="K34" s="17">
        <f>I34-J34</f>
        <v>-1</v>
      </c>
      <c r="L34" s="5">
        <f>H34/(D34*3)</f>
        <v>0.45454545454545453</v>
      </c>
      <c r="M34" s="18">
        <f>I34/D34</f>
        <v>3</v>
      </c>
      <c r="N34" s="18">
        <f>J34/D34</f>
        <v>3.0909090909090908</v>
      </c>
    </row>
    <row r="35" spans="1:14" x14ac:dyDescent="0.25">
      <c r="A35" s="2">
        <v>33</v>
      </c>
      <c r="B35" s="2">
        <v>7</v>
      </c>
      <c r="C35" s="38" t="s">
        <v>105</v>
      </c>
      <c r="D35" s="2">
        <v>7</v>
      </c>
      <c r="E35" s="2">
        <v>3</v>
      </c>
      <c r="F35" s="2">
        <v>0</v>
      </c>
      <c r="G35" s="2">
        <v>4</v>
      </c>
      <c r="H35" s="2">
        <v>9</v>
      </c>
      <c r="I35" s="2">
        <v>22</v>
      </c>
      <c r="J35" s="2">
        <v>16</v>
      </c>
      <c r="K35" s="17">
        <f>I35-J35</f>
        <v>6</v>
      </c>
      <c r="L35" s="5">
        <f>H35/(D35*3)</f>
        <v>0.42857142857142855</v>
      </c>
      <c r="M35" s="18">
        <f>I35/D35</f>
        <v>3.1428571428571428</v>
      </c>
      <c r="N35" s="18">
        <f>J35/D35</f>
        <v>2.2857142857142856</v>
      </c>
    </row>
    <row r="36" spans="1:14" x14ac:dyDescent="0.25">
      <c r="A36" s="2">
        <v>34</v>
      </c>
      <c r="B36" s="2" t="s">
        <v>99</v>
      </c>
      <c r="C36" s="38" t="s">
        <v>121</v>
      </c>
      <c r="D36" s="2">
        <v>14</v>
      </c>
      <c r="E36" s="2">
        <v>5</v>
      </c>
      <c r="F36" s="2">
        <v>3</v>
      </c>
      <c r="G36" s="2">
        <v>6</v>
      </c>
      <c r="H36" s="2">
        <v>18</v>
      </c>
      <c r="I36" s="2">
        <v>48</v>
      </c>
      <c r="J36" s="2">
        <v>71</v>
      </c>
      <c r="K36" s="17">
        <f>I36-J36</f>
        <v>-23</v>
      </c>
      <c r="L36" s="5">
        <f>H36/(D36*3)</f>
        <v>0.42857142857142855</v>
      </c>
      <c r="M36" s="18">
        <f>I36/D36</f>
        <v>3.4285714285714284</v>
      </c>
      <c r="N36" s="18">
        <f>J36/D36</f>
        <v>5.0714285714285712</v>
      </c>
    </row>
    <row r="37" spans="1:14" x14ac:dyDescent="0.25">
      <c r="A37" s="2">
        <v>35</v>
      </c>
      <c r="B37" s="2">
        <v>7</v>
      </c>
      <c r="C37" s="38" t="s">
        <v>122</v>
      </c>
      <c r="D37" s="2">
        <v>8</v>
      </c>
      <c r="E37" s="2">
        <v>3</v>
      </c>
      <c r="F37" s="2">
        <v>1</v>
      </c>
      <c r="G37" s="2">
        <v>4</v>
      </c>
      <c r="H37" s="2">
        <v>10</v>
      </c>
      <c r="I37" s="2">
        <v>24</v>
      </c>
      <c r="J37" s="2">
        <v>21</v>
      </c>
      <c r="K37" s="17">
        <f>I37-J37</f>
        <v>3</v>
      </c>
      <c r="L37" s="5">
        <f>H37/(D37*3)</f>
        <v>0.41666666666666669</v>
      </c>
      <c r="M37" s="18">
        <f>I37/D37</f>
        <v>3</v>
      </c>
      <c r="N37" s="18">
        <f>J37/D37</f>
        <v>2.625</v>
      </c>
    </row>
    <row r="38" spans="1:14" x14ac:dyDescent="0.25">
      <c r="A38" s="2">
        <v>36</v>
      </c>
      <c r="B38" s="2" t="s">
        <v>98</v>
      </c>
      <c r="C38" s="38" t="s">
        <v>70</v>
      </c>
      <c r="D38" s="2">
        <v>12</v>
      </c>
      <c r="E38" s="2">
        <v>5</v>
      </c>
      <c r="F38" s="2">
        <v>0</v>
      </c>
      <c r="G38" s="2">
        <v>7</v>
      </c>
      <c r="H38" s="2">
        <v>15</v>
      </c>
      <c r="I38" s="2">
        <v>51</v>
      </c>
      <c r="J38" s="2">
        <v>62</v>
      </c>
      <c r="K38" s="17">
        <f>I38-J38</f>
        <v>-11</v>
      </c>
      <c r="L38" s="5">
        <f>H38/(D38*3)</f>
        <v>0.41666666666666669</v>
      </c>
      <c r="M38" s="18">
        <f>I38/D38</f>
        <v>4.25</v>
      </c>
      <c r="N38" s="18">
        <f>J38/D38</f>
        <v>5.166666666666667</v>
      </c>
    </row>
    <row r="39" spans="1:14" x14ac:dyDescent="0.25">
      <c r="A39" s="2">
        <v>37</v>
      </c>
      <c r="B39" s="2" t="s">
        <v>97</v>
      </c>
      <c r="C39" s="38" t="s">
        <v>68</v>
      </c>
      <c r="D39" s="2">
        <v>13</v>
      </c>
      <c r="E39" s="2">
        <v>5</v>
      </c>
      <c r="F39" s="2">
        <v>1</v>
      </c>
      <c r="G39" s="2">
        <v>7</v>
      </c>
      <c r="H39" s="2">
        <v>16</v>
      </c>
      <c r="I39" s="2">
        <v>43</v>
      </c>
      <c r="J39" s="2">
        <v>36</v>
      </c>
      <c r="K39" s="17">
        <f>I39-J39</f>
        <v>7</v>
      </c>
      <c r="L39" s="5">
        <f>H39/(D39*3)</f>
        <v>0.41025641025641024</v>
      </c>
      <c r="M39" s="18">
        <f>I39/D39</f>
        <v>3.3076923076923075</v>
      </c>
      <c r="N39" s="18">
        <f>J39/D39</f>
        <v>2.7692307692307692</v>
      </c>
    </row>
    <row r="40" spans="1:14" x14ac:dyDescent="0.25">
      <c r="A40" s="2">
        <v>38</v>
      </c>
      <c r="B40" s="2" t="s">
        <v>135</v>
      </c>
      <c r="C40" s="38" t="s">
        <v>88</v>
      </c>
      <c r="D40" s="2">
        <v>13</v>
      </c>
      <c r="E40" s="2">
        <v>4</v>
      </c>
      <c r="F40" s="2">
        <v>4</v>
      </c>
      <c r="G40" s="2">
        <v>5</v>
      </c>
      <c r="H40" s="2">
        <v>16</v>
      </c>
      <c r="I40" s="2">
        <v>29</v>
      </c>
      <c r="J40" s="2">
        <v>30</v>
      </c>
      <c r="K40" s="17">
        <f>I40-J40</f>
        <v>-1</v>
      </c>
      <c r="L40" s="5">
        <f>H40/(D40*3)</f>
        <v>0.41025641025641024</v>
      </c>
      <c r="M40" s="18">
        <f>I40/D40</f>
        <v>2.2307692307692308</v>
      </c>
      <c r="N40" s="18">
        <f>J40/D40</f>
        <v>2.3076923076923075</v>
      </c>
    </row>
    <row r="41" spans="1:14" x14ac:dyDescent="0.25">
      <c r="A41" s="2">
        <v>39</v>
      </c>
      <c r="B41" s="2">
        <v>7</v>
      </c>
      <c r="C41" s="38" t="s">
        <v>36</v>
      </c>
      <c r="D41" s="2">
        <v>11</v>
      </c>
      <c r="E41" s="2">
        <v>4</v>
      </c>
      <c r="F41" s="2">
        <v>1</v>
      </c>
      <c r="G41" s="2">
        <v>6</v>
      </c>
      <c r="H41" s="2">
        <v>13</v>
      </c>
      <c r="I41" s="2">
        <v>29</v>
      </c>
      <c r="J41" s="2">
        <v>26</v>
      </c>
      <c r="K41" s="17">
        <f>I41-J41</f>
        <v>3</v>
      </c>
      <c r="L41" s="5">
        <f>H41/(D41*3)</f>
        <v>0.39393939393939392</v>
      </c>
      <c r="M41" s="18">
        <f>I41/D41</f>
        <v>2.6363636363636362</v>
      </c>
      <c r="N41" s="18">
        <f>J41/D41</f>
        <v>2.3636363636363638</v>
      </c>
    </row>
    <row r="42" spans="1:14" x14ac:dyDescent="0.25">
      <c r="A42" s="2">
        <v>40</v>
      </c>
      <c r="B42" s="2">
        <v>7</v>
      </c>
      <c r="C42" s="38" t="s">
        <v>35</v>
      </c>
      <c r="D42" s="2">
        <v>11</v>
      </c>
      <c r="E42" s="2">
        <v>4</v>
      </c>
      <c r="F42" s="2">
        <v>1</v>
      </c>
      <c r="G42" s="2">
        <v>6</v>
      </c>
      <c r="H42" s="2">
        <v>13</v>
      </c>
      <c r="I42" s="2">
        <v>22</v>
      </c>
      <c r="J42" s="2">
        <v>25</v>
      </c>
      <c r="K42" s="17">
        <f>I42-J42</f>
        <v>-3</v>
      </c>
      <c r="L42" s="5">
        <f>H42/(D42*3)</f>
        <v>0.39393939393939392</v>
      </c>
      <c r="M42" s="18">
        <f>I42/D42</f>
        <v>2</v>
      </c>
      <c r="N42" s="18">
        <f>J42/D42</f>
        <v>2.2727272727272729</v>
      </c>
    </row>
    <row r="43" spans="1:14" x14ac:dyDescent="0.25">
      <c r="A43" s="2">
        <v>41</v>
      </c>
      <c r="B43" s="2" t="s">
        <v>132</v>
      </c>
      <c r="C43" s="38" t="s">
        <v>114</v>
      </c>
      <c r="D43" s="2">
        <v>12</v>
      </c>
      <c r="E43" s="2">
        <v>4</v>
      </c>
      <c r="F43" s="2">
        <v>2</v>
      </c>
      <c r="G43" s="2">
        <v>6</v>
      </c>
      <c r="H43" s="2">
        <v>14</v>
      </c>
      <c r="I43" s="2">
        <v>20</v>
      </c>
      <c r="J43" s="2">
        <v>30</v>
      </c>
      <c r="K43" s="17">
        <f>I43-J43</f>
        <v>-10</v>
      </c>
      <c r="L43" s="5">
        <f>H43/(D43*3)</f>
        <v>0.3888888888888889</v>
      </c>
      <c r="M43" s="18">
        <f>I43/D43</f>
        <v>1.6666666666666667</v>
      </c>
      <c r="N43" s="18">
        <f>J43/D43</f>
        <v>2.5</v>
      </c>
    </row>
    <row r="44" spans="1:14" x14ac:dyDescent="0.25">
      <c r="A44" s="2">
        <v>42</v>
      </c>
      <c r="B44" s="2" t="s">
        <v>100</v>
      </c>
      <c r="C44" s="38" t="s">
        <v>87</v>
      </c>
      <c r="D44" s="2">
        <v>12</v>
      </c>
      <c r="E44" s="2">
        <v>4</v>
      </c>
      <c r="F44" s="2">
        <v>2</v>
      </c>
      <c r="G44" s="2">
        <v>6</v>
      </c>
      <c r="H44" s="2">
        <v>14</v>
      </c>
      <c r="I44" s="2">
        <v>29</v>
      </c>
      <c r="J44" s="2">
        <v>47</v>
      </c>
      <c r="K44" s="17">
        <f>I44-J44</f>
        <v>-18</v>
      </c>
      <c r="L44" s="5">
        <f>H44/(D44*3)</f>
        <v>0.3888888888888889</v>
      </c>
      <c r="M44" s="18">
        <f>I44/D44</f>
        <v>2.4166666666666665</v>
      </c>
      <c r="N44" s="18">
        <f>J44/D44</f>
        <v>3.9166666666666665</v>
      </c>
    </row>
    <row r="45" spans="1:14" x14ac:dyDescent="0.25">
      <c r="A45" s="2">
        <v>43</v>
      </c>
      <c r="B45" s="2" t="s">
        <v>136</v>
      </c>
      <c r="C45" s="38" t="s">
        <v>89</v>
      </c>
      <c r="D45" s="2">
        <v>13</v>
      </c>
      <c r="E45" s="2">
        <v>5</v>
      </c>
      <c r="F45" s="2">
        <v>0</v>
      </c>
      <c r="G45" s="2">
        <v>8</v>
      </c>
      <c r="H45" s="2">
        <v>15</v>
      </c>
      <c r="I45" s="2">
        <v>34</v>
      </c>
      <c r="J45" s="2">
        <v>52</v>
      </c>
      <c r="K45" s="17">
        <f>I45-J45</f>
        <v>-18</v>
      </c>
      <c r="L45" s="5">
        <f>H45/(D45*3)</f>
        <v>0.38461538461538464</v>
      </c>
      <c r="M45" s="18">
        <f>I45/D45</f>
        <v>2.6153846153846154</v>
      </c>
      <c r="N45" s="18">
        <f>J45/D45</f>
        <v>4</v>
      </c>
    </row>
    <row r="46" spans="1:14" x14ac:dyDescent="0.25">
      <c r="A46" s="2">
        <v>44</v>
      </c>
      <c r="B46" s="2" t="s">
        <v>136</v>
      </c>
      <c r="C46" s="38" t="s">
        <v>62</v>
      </c>
      <c r="D46" s="2">
        <v>14</v>
      </c>
      <c r="E46" s="2">
        <v>5</v>
      </c>
      <c r="F46" s="2">
        <v>1</v>
      </c>
      <c r="G46" s="2">
        <v>8</v>
      </c>
      <c r="H46" s="2">
        <v>16</v>
      </c>
      <c r="I46" s="2">
        <v>45</v>
      </c>
      <c r="J46" s="2">
        <v>73</v>
      </c>
      <c r="K46" s="17">
        <f>I46-J46</f>
        <v>-28</v>
      </c>
      <c r="L46" s="5">
        <f>H46/(D46*3)</f>
        <v>0.38095238095238093</v>
      </c>
      <c r="M46" s="18">
        <f>I46/D46</f>
        <v>3.2142857142857144</v>
      </c>
      <c r="N46" s="18">
        <f>J46/D46</f>
        <v>5.2142857142857144</v>
      </c>
    </row>
    <row r="47" spans="1:14" x14ac:dyDescent="0.25">
      <c r="A47" s="2">
        <v>45</v>
      </c>
      <c r="B47" s="2">
        <v>9</v>
      </c>
      <c r="C47" s="38" t="s">
        <v>109</v>
      </c>
      <c r="D47" s="2">
        <v>7</v>
      </c>
      <c r="E47" s="2">
        <v>2</v>
      </c>
      <c r="F47" s="2">
        <v>1</v>
      </c>
      <c r="G47" s="2">
        <v>4</v>
      </c>
      <c r="H47" s="2">
        <v>7</v>
      </c>
      <c r="I47" s="2">
        <v>16</v>
      </c>
      <c r="J47" s="2">
        <v>21</v>
      </c>
      <c r="K47" s="17">
        <f>I47-J47</f>
        <v>-5</v>
      </c>
      <c r="L47" s="5">
        <f>H47/(D47*3)</f>
        <v>0.33333333333333331</v>
      </c>
      <c r="M47" s="18">
        <f>I47/D47</f>
        <v>2.2857142857142856</v>
      </c>
      <c r="N47" s="18">
        <f>J47/D47</f>
        <v>3</v>
      </c>
    </row>
    <row r="48" spans="1:14" x14ac:dyDescent="0.25">
      <c r="A48" s="2">
        <v>46</v>
      </c>
      <c r="B48" s="2">
        <v>3</v>
      </c>
      <c r="C48" s="38" t="s">
        <v>85</v>
      </c>
      <c r="D48" s="2">
        <v>10</v>
      </c>
      <c r="E48" s="2">
        <v>3</v>
      </c>
      <c r="F48" s="2">
        <v>1</v>
      </c>
      <c r="G48" s="2">
        <v>6</v>
      </c>
      <c r="H48" s="2">
        <v>10</v>
      </c>
      <c r="I48" s="2">
        <v>19</v>
      </c>
      <c r="J48" s="2">
        <v>25</v>
      </c>
      <c r="K48" s="17">
        <f>I48-J48</f>
        <v>-6</v>
      </c>
      <c r="L48" s="5">
        <f>H48/(D48*3)</f>
        <v>0.33333333333333331</v>
      </c>
      <c r="M48" s="18">
        <f>I48/D48</f>
        <v>1.9</v>
      </c>
      <c r="N48" s="18">
        <f>J48/D48</f>
        <v>2.5</v>
      </c>
    </row>
    <row r="49" spans="1:14" x14ac:dyDescent="0.25">
      <c r="A49" s="2">
        <v>47</v>
      </c>
      <c r="B49" s="2">
        <v>8</v>
      </c>
      <c r="C49" s="38" t="s">
        <v>106</v>
      </c>
      <c r="D49" s="2">
        <v>7</v>
      </c>
      <c r="E49" s="2">
        <v>2</v>
      </c>
      <c r="F49" s="2">
        <v>1</v>
      </c>
      <c r="G49" s="2">
        <v>4</v>
      </c>
      <c r="H49" s="2">
        <v>7</v>
      </c>
      <c r="I49" s="2">
        <v>13</v>
      </c>
      <c r="J49" s="2">
        <v>20</v>
      </c>
      <c r="K49" s="17">
        <f>I49-J49</f>
        <v>-7</v>
      </c>
      <c r="L49" s="5">
        <f>H49/(D49*3)</f>
        <v>0.33333333333333331</v>
      </c>
      <c r="M49" s="18">
        <f>I49/D49</f>
        <v>1.8571428571428572</v>
      </c>
      <c r="N49" s="18">
        <f>J49/D49</f>
        <v>2.8571428571428572</v>
      </c>
    </row>
    <row r="50" spans="1:14" x14ac:dyDescent="0.25">
      <c r="A50" s="2">
        <v>48</v>
      </c>
      <c r="B50" s="2">
        <v>4</v>
      </c>
      <c r="C50" s="38" t="s">
        <v>107</v>
      </c>
      <c r="D50" s="2">
        <v>20</v>
      </c>
      <c r="E50" s="2">
        <v>5</v>
      </c>
      <c r="F50" s="2">
        <v>5</v>
      </c>
      <c r="G50" s="2">
        <v>10</v>
      </c>
      <c r="H50" s="2">
        <v>20</v>
      </c>
      <c r="I50" s="2">
        <v>22</v>
      </c>
      <c r="J50" s="2">
        <v>40</v>
      </c>
      <c r="K50" s="17">
        <f>I50-J50</f>
        <v>-18</v>
      </c>
      <c r="L50" s="5">
        <f>H50/(D50*3)</f>
        <v>0.33333333333333331</v>
      </c>
      <c r="M50" s="18">
        <f>I50/D50</f>
        <v>1.1000000000000001</v>
      </c>
      <c r="N50" s="18">
        <f>J50/D50</f>
        <v>2</v>
      </c>
    </row>
    <row r="51" spans="1:14" x14ac:dyDescent="0.25">
      <c r="A51" s="2">
        <v>49</v>
      </c>
      <c r="B51" s="2" t="s">
        <v>79</v>
      </c>
      <c r="C51" s="38" t="s">
        <v>120</v>
      </c>
      <c r="D51" s="2">
        <v>14</v>
      </c>
      <c r="E51" s="2">
        <v>4</v>
      </c>
      <c r="F51" s="2">
        <v>2</v>
      </c>
      <c r="G51" s="2">
        <v>8</v>
      </c>
      <c r="H51" s="2">
        <v>14</v>
      </c>
      <c r="I51" s="2">
        <v>34</v>
      </c>
      <c r="J51" s="2">
        <v>54</v>
      </c>
      <c r="K51" s="17">
        <f>I51-J51</f>
        <v>-20</v>
      </c>
      <c r="L51" s="5">
        <f>H51/(D51*3)</f>
        <v>0.33333333333333331</v>
      </c>
      <c r="M51" s="18">
        <f>I51/D51</f>
        <v>2.4285714285714284</v>
      </c>
      <c r="N51" s="18">
        <f>J51/D51</f>
        <v>3.8571428571428572</v>
      </c>
    </row>
    <row r="52" spans="1:14" x14ac:dyDescent="0.25">
      <c r="A52" s="2">
        <v>50</v>
      </c>
      <c r="B52" s="2" t="s">
        <v>135</v>
      </c>
      <c r="C52" s="38" t="s">
        <v>54</v>
      </c>
      <c r="D52" s="2">
        <v>12</v>
      </c>
      <c r="E52" s="2">
        <v>4</v>
      </c>
      <c r="F52" s="2">
        <v>0</v>
      </c>
      <c r="G52" s="2">
        <v>8</v>
      </c>
      <c r="H52" s="2">
        <v>12</v>
      </c>
      <c r="I52" s="2">
        <v>26</v>
      </c>
      <c r="J52" s="2">
        <v>64</v>
      </c>
      <c r="K52" s="17">
        <f>I52-J52</f>
        <v>-38</v>
      </c>
      <c r="L52" s="5">
        <f>H52/(D52*3)</f>
        <v>0.33333333333333331</v>
      </c>
      <c r="M52" s="18">
        <f>I52/D52</f>
        <v>2.1666666666666665</v>
      </c>
      <c r="N52" s="18">
        <f>J52/D52</f>
        <v>5.333333333333333</v>
      </c>
    </row>
    <row r="53" spans="1:14" x14ac:dyDescent="0.25">
      <c r="A53" s="2">
        <v>51</v>
      </c>
      <c r="B53" s="2" t="s">
        <v>96</v>
      </c>
      <c r="C53" s="38" t="s">
        <v>113</v>
      </c>
      <c r="D53" s="2">
        <v>10</v>
      </c>
      <c r="E53" s="2">
        <v>3</v>
      </c>
      <c r="F53" s="2">
        <v>0</v>
      </c>
      <c r="G53" s="2">
        <v>7</v>
      </c>
      <c r="H53" s="2">
        <v>9</v>
      </c>
      <c r="I53" s="2">
        <v>30</v>
      </c>
      <c r="J53" s="2">
        <v>35</v>
      </c>
      <c r="K53" s="17">
        <f>I53-J53</f>
        <v>-5</v>
      </c>
      <c r="L53" s="5">
        <f>H53/(D53*3)</f>
        <v>0.3</v>
      </c>
      <c r="M53" s="18">
        <f>I53/D53</f>
        <v>3</v>
      </c>
      <c r="N53" s="18">
        <f>J53/D53</f>
        <v>3.5</v>
      </c>
    </row>
    <row r="54" spans="1:14" x14ac:dyDescent="0.25">
      <c r="A54" s="2">
        <v>52</v>
      </c>
      <c r="B54" s="2">
        <v>9</v>
      </c>
      <c r="C54" s="38" t="s">
        <v>84</v>
      </c>
      <c r="D54" s="2">
        <v>7</v>
      </c>
      <c r="E54" s="2">
        <v>2</v>
      </c>
      <c r="F54" s="2">
        <v>0</v>
      </c>
      <c r="G54" s="2">
        <v>5</v>
      </c>
      <c r="H54" s="2">
        <v>6</v>
      </c>
      <c r="I54" s="2">
        <v>16</v>
      </c>
      <c r="J54" s="2">
        <v>27</v>
      </c>
      <c r="K54" s="17">
        <f>I54-J54</f>
        <v>-11</v>
      </c>
      <c r="L54" s="5">
        <f>H54/(D54*3)</f>
        <v>0.2857142857142857</v>
      </c>
      <c r="M54" s="18">
        <f>I54/D54</f>
        <v>2.2857142857142856</v>
      </c>
      <c r="N54" s="18">
        <f>J54/D54</f>
        <v>3.8571428571428572</v>
      </c>
    </row>
    <row r="55" spans="1:14" x14ac:dyDescent="0.25">
      <c r="A55" s="2">
        <v>53</v>
      </c>
      <c r="B55" s="2" t="s">
        <v>138</v>
      </c>
      <c r="C55" s="38" t="s">
        <v>90</v>
      </c>
      <c r="D55" s="2">
        <v>14</v>
      </c>
      <c r="E55" s="2">
        <v>4</v>
      </c>
      <c r="F55" s="2">
        <v>0</v>
      </c>
      <c r="G55" s="2">
        <v>10</v>
      </c>
      <c r="H55" s="2">
        <v>12</v>
      </c>
      <c r="I55" s="2">
        <v>39</v>
      </c>
      <c r="J55" s="2">
        <v>55</v>
      </c>
      <c r="K55" s="17">
        <f>I55-J55</f>
        <v>-16</v>
      </c>
      <c r="L55" s="5">
        <f>H55/(D55*3)</f>
        <v>0.2857142857142857</v>
      </c>
      <c r="M55" s="18">
        <f>I55/D55</f>
        <v>2.7857142857142856</v>
      </c>
      <c r="N55" s="18">
        <f>J55/D55</f>
        <v>3.9285714285714284</v>
      </c>
    </row>
    <row r="56" spans="1:14" x14ac:dyDescent="0.25">
      <c r="A56" s="2">
        <v>54</v>
      </c>
      <c r="B56" s="2" t="s">
        <v>139</v>
      </c>
      <c r="C56" s="38" t="s">
        <v>119</v>
      </c>
      <c r="D56" s="2">
        <v>13</v>
      </c>
      <c r="E56" s="2">
        <v>3</v>
      </c>
      <c r="F56" s="2">
        <v>2</v>
      </c>
      <c r="G56" s="2">
        <v>8</v>
      </c>
      <c r="H56" s="2">
        <v>11</v>
      </c>
      <c r="I56" s="2">
        <v>48</v>
      </c>
      <c r="J56" s="2">
        <v>65</v>
      </c>
      <c r="K56" s="17">
        <f>I56-J56</f>
        <v>-17</v>
      </c>
      <c r="L56" s="5">
        <f>H56/(D56*3)</f>
        <v>0.28205128205128205</v>
      </c>
      <c r="M56" s="18">
        <f>I56/D56</f>
        <v>3.6923076923076925</v>
      </c>
      <c r="N56" s="18">
        <f>J56/D56</f>
        <v>5</v>
      </c>
    </row>
    <row r="57" spans="1:14" x14ac:dyDescent="0.25">
      <c r="A57" s="2">
        <v>55</v>
      </c>
      <c r="B57" s="2" t="s">
        <v>75</v>
      </c>
      <c r="C57" s="38" t="s">
        <v>41</v>
      </c>
      <c r="D57" s="2">
        <v>10</v>
      </c>
      <c r="E57" s="2">
        <v>2</v>
      </c>
      <c r="F57" s="2">
        <v>2</v>
      </c>
      <c r="G57" s="2">
        <v>6</v>
      </c>
      <c r="H57" s="2">
        <v>8</v>
      </c>
      <c r="I57" s="2">
        <v>25</v>
      </c>
      <c r="J57" s="2">
        <v>36</v>
      </c>
      <c r="K57" s="17">
        <f>I57-J57</f>
        <v>-11</v>
      </c>
      <c r="L57" s="5">
        <f>H57/(D57*3)</f>
        <v>0.26666666666666666</v>
      </c>
      <c r="M57" s="18">
        <f>I57/D57</f>
        <v>2.5</v>
      </c>
      <c r="N57" s="18">
        <f>J57/D57</f>
        <v>3.6</v>
      </c>
    </row>
    <row r="58" spans="1:14" x14ac:dyDescent="0.25">
      <c r="A58" s="2">
        <v>56</v>
      </c>
      <c r="B58" s="2" t="s">
        <v>79</v>
      </c>
      <c r="C58" s="38" t="s">
        <v>115</v>
      </c>
      <c r="D58" s="2">
        <v>12</v>
      </c>
      <c r="E58" s="2">
        <v>3</v>
      </c>
      <c r="F58" s="2">
        <v>0</v>
      </c>
      <c r="G58" s="2">
        <v>9</v>
      </c>
      <c r="H58" s="2">
        <v>9</v>
      </c>
      <c r="I58" s="2">
        <v>34</v>
      </c>
      <c r="J58" s="2">
        <v>50</v>
      </c>
      <c r="K58" s="17">
        <f>I58-J58</f>
        <v>-16</v>
      </c>
      <c r="L58" s="5">
        <f>H58/(D58*3)</f>
        <v>0.25</v>
      </c>
      <c r="M58" s="18">
        <f>I58/D58</f>
        <v>2.8333333333333335</v>
      </c>
      <c r="N58" s="18">
        <f>J58/D58</f>
        <v>4.166666666666667</v>
      </c>
    </row>
    <row r="59" spans="1:14" x14ac:dyDescent="0.25">
      <c r="A59" s="2">
        <v>57</v>
      </c>
      <c r="B59" s="2" t="s">
        <v>139</v>
      </c>
      <c r="C59" s="38" t="s">
        <v>91</v>
      </c>
      <c r="D59" s="2">
        <v>12</v>
      </c>
      <c r="E59" s="2">
        <v>3</v>
      </c>
      <c r="F59" s="2">
        <v>0</v>
      </c>
      <c r="G59" s="2">
        <v>9</v>
      </c>
      <c r="H59" s="2">
        <v>9</v>
      </c>
      <c r="I59" s="2">
        <v>21</v>
      </c>
      <c r="J59" s="2">
        <v>61</v>
      </c>
      <c r="K59" s="17">
        <f>I59-J59</f>
        <v>-40</v>
      </c>
      <c r="L59" s="5">
        <f>H59/(D59*3)</f>
        <v>0.25</v>
      </c>
      <c r="M59" s="18">
        <f>I59/D59</f>
        <v>1.75</v>
      </c>
      <c r="N59" s="18">
        <f>J59/D59</f>
        <v>5.083333333333333</v>
      </c>
    </row>
    <row r="60" spans="1:14" x14ac:dyDescent="0.25">
      <c r="A60" s="2">
        <v>58</v>
      </c>
      <c r="B60" s="2">
        <v>3</v>
      </c>
      <c r="C60" s="38" t="s">
        <v>127</v>
      </c>
      <c r="D60" s="2">
        <v>9</v>
      </c>
      <c r="E60" s="2">
        <v>2</v>
      </c>
      <c r="F60" s="2">
        <v>0</v>
      </c>
      <c r="G60" s="2">
        <v>7</v>
      </c>
      <c r="H60" s="2">
        <v>6</v>
      </c>
      <c r="I60" s="2">
        <v>3</v>
      </c>
      <c r="J60" s="2">
        <v>25</v>
      </c>
      <c r="K60" s="17">
        <f>I60-J60</f>
        <v>-22</v>
      </c>
      <c r="L60" s="5">
        <f>H60/(D60*3)</f>
        <v>0.22222222222222221</v>
      </c>
      <c r="M60" s="18">
        <f>I60/D60</f>
        <v>0.33333333333333331</v>
      </c>
      <c r="N60" s="18">
        <f>J60/D60</f>
        <v>2.7777777777777777</v>
      </c>
    </row>
    <row r="61" spans="1:14" x14ac:dyDescent="0.25">
      <c r="A61" s="2">
        <v>59</v>
      </c>
      <c r="B61" s="2" t="s">
        <v>103</v>
      </c>
      <c r="C61" s="38" t="s">
        <v>93</v>
      </c>
      <c r="D61" s="2">
        <v>11</v>
      </c>
      <c r="E61" s="2">
        <v>2</v>
      </c>
      <c r="F61" s="2">
        <v>0</v>
      </c>
      <c r="G61" s="2">
        <v>9</v>
      </c>
      <c r="H61" s="2">
        <v>6</v>
      </c>
      <c r="I61" s="2">
        <v>29</v>
      </c>
      <c r="J61" s="2">
        <v>68</v>
      </c>
      <c r="K61" s="17">
        <f>I61-J61</f>
        <v>-39</v>
      </c>
      <c r="L61" s="5">
        <f>H61/(D61*3)</f>
        <v>0.18181818181818182</v>
      </c>
      <c r="M61" s="18">
        <f>I61/D61</f>
        <v>2.6363636363636362</v>
      </c>
      <c r="N61" s="18">
        <f>J61/D61</f>
        <v>6.1818181818181817</v>
      </c>
    </row>
    <row r="62" spans="1:14" x14ac:dyDescent="0.25">
      <c r="A62" s="2">
        <v>60</v>
      </c>
      <c r="B62" s="2" t="s">
        <v>128</v>
      </c>
      <c r="C62" s="38" t="s">
        <v>53</v>
      </c>
      <c r="D62" s="2">
        <v>14</v>
      </c>
      <c r="E62" s="2">
        <v>2</v>
      </c>
      <c r="F62" s="2">
        <v>1</v>
      </c>
      <c r="G62" s="2">
        <v>11</v>
      </c>
      <c r="H62" s="2">
        <v>7</v>
      </c>
      <c r="I62" s="2">
        <v>19</v>
      </c>
      <c r="J62" s="2">
        <v>59</v>
      </c>
      <c r="K62" s="17">
        <f>I62-J62</f>
        <v>-40</v>
      </c>
      <c r="L62" s="5">
        <f>H62/(D62*3)</f>
        <v>0.16666666666666666</v>
      </c>
      <c r="M62" s="18">
        <f>I62/D62</f>
        <v>1.3571428571428572</v>
      </c>
      <c r="N62" s="18">
        <f>J62/D62</f>
        <v>4.2142857142857144</v>
      </c>
    </row>
    <row r="63" spans="1:14" x14ac:dyDescent="0.25">
      <c r="A63" s="2">
        <v>61</v>
      </c>
      <c r="B63" s="2" t="s">
        <v>104</v>
      </c>
      <c r="C63" s="38" t="s">
        <v>59</v>
      </c>
      <c r="D63" s="2">
        <v>12</v>
      </c>
      <c r="E63" s="2">
        <v>2</v>
      </c>
      <c r="F63" s="2">
        <v>0</v>
      </c>
      <c r="G63" s="2">
        <v>10</v>
      </c>
      <c r="H63" s="2">
        <v>6</v>
      </c>
      <c r="I63" s="2">
        <v>17</v>
      </c>
      <c r="J63" s="2">
        <v>105</v>
      </c>
      <c r="K63" s="17">
        <f>I63-J63</f>
        <v>-88</v>
      </c>
      <c r="L63" s="5">
        <f>H63/(D63*3)</f>
        <v>0.16666666666666666</v>
      </c>
      <c r="M63" s="18">
        <f>I63/D63</f>
        <v>1.4166666666666667</v>
      </c>
      <c r="N63" s="18">
        <f>J63/D63</f>
        <v>8.75</v>
      </c>
    </row>
    <row r="64" spans="1:14" x14ac:dyDescent="0.25">
      <c r="A64" s="2">
        <v>62</v>
      </c>
      <c r="B64" s="2">
        <v>6</v>
      </c>
      <c r="C64" s="38" t="s">
        <v>126</v>
      </c>
      <c r="D64" s="2">
        <v>16</v>
      </c>
      <c r="E64" s="2">
        <v>1</v>
      </c>
      <c r="F64" s="2">
        <v>4</v>
      </c>
      <c r="G64" s="2">
        <v>11</v>
      </c>
      <c r="H64" s="2">
        <v>7</v>
      </c>
      <c r="I64" s="2">
        <v>9</v>
      </c>
      <c r="J64" s="2">
        <v>39</v>
      </c>
      <c r="K64" s="17">
        <f>I64-J64</f>
        <v>-30</v>
      </c>
      <c r="L64" s="5">
        <f>H64/(D64*3)</f>
        <v>0.14583333333333334</v>
      </c>
      <c r="M64" s="18">
        <f>I64/D64</f>
        <v>0.5625</v>
      </c>
      <c r="N64" s="18">
        <f>J64/D64</f>
        <v>2.4375</v>
      </c>
    </row>
    <row r="65" spans="1:14" x14ac:dyDescent="0.25">
      <c r="A65" s="2">
        <v>63</v>
      </c>
      <c r="B65" s="2" t="s">
        <v>102</v>
      </c>
      <c r="C65" s="38" t="s">
        <v>125</v>
      </c>
      <c r="D65" s="2">
        <v>11</v>
      </c>
      <c r="E65" s="2">
        <v>1</v>
      </c>
      <c r="F65" s="2">
        <v>1</v>
      </c>
      <c r="G65" s="2">
        <v>9</v>
      </c>
      <c r="H65" s="2">
        <v>4</v>
      </c>
      <c r="I65" s="2">
        <v>17</v>
      </c>
      <c r="J65" s="2">
        <v>74</v>
      </c>
      <c r="K65" s="17">
        <f>I65-J65</f>
        <v>-57</v>
      </c>
      <c r="L65" s="5">
        <f>H65/(D65*3)</f>
        <v>0.12121212121212122</v>
      </c>
      <c r="M65" s="18">
        <f>I65/D65</f>
        <v>1.5454545454545454</v>
      </c>
      <c r="N65" s="18">
        <f>J65/D65</f>
        <v>6.7272727272727275</v>
      </c>
    </row>
    <row r="66" spans="1:14" x14ac:dyDescent="0.25">
      <c r="A66" s="2">
        <v>64</v>
      </c>
      <c r="B66" s="2" t="s">
        <v>101</v>
      </c>
      <c r="C66" s="38" t="s">
        <v>117</v>
      </c>
      <c r="D66" s="2">
        <v>13</v>
      </c>
      <c r="E66" s="2">
        <v>1</v>
      </c>
      <c r="F66" s="2">
        <v>1</v>
      </c>
      <c r="G66" s="2">
        <v>11</v>
      </c>
      <c r="H66" s="2">
        <v>4</v>
      </c>
      <c r="I66" s="2">
        <v>16</v>
      </c>
      <c r="J66" s="2">
        <v>77</v>
      </c>
      <c r="K66" s="17">
        <f>I66-J66</f>
        <v>-61</v>
      </c>
      <c r="L66" s="5">
        <f>H66/(D66*3)</f>
        <v>0.10256410256410256</v>
      </c>
      <c r="M66" s="18">
        <f>I66/D66</f>
        <v>1.2307692307692308</v>
      </c>
      <c r="N66" s="18">
        <f>J66/D66</f>
        <v>5.9230769230769234</v>
      </c>
    </row>
    <row r="67" spans="1:14" x14ac:dyDescent="0.25">
      <c r="A67" s="2">
        <v>65</v>
      </c>
      <c r="B67" s="2" t="s">
        <v>137</v>
      </c>
      <c r="C67" s="38" t="s">
        <v>118</v>
      </c>
      <c r="D67" s="2">
        <v>14</v>
      </c>
      <c r="E67" s="2">
        <v>1</v>
      </c>
      <c r="F67" s="2">
        <v>0</v>
      </c>
      <c r="G67" s="2">
        <v>13</v>
      </c>
      <c r="H67" s="2">
        <v>3</v>
      </c>
      <c r="I67" s="2">
        <v>23</v>
      </c>
      <c r="J67" s="2">
        <v>125</v>
      </c>
      <c r="K67" s="17">
        <f>I67-J67</f>
        <v>-102</v>
      </c>
      <c r="L67" s="5">
        <f>H67/(D67*3)</f>
        <v>7.1428571428571425E-2</v>
      </c>
      <c r="M67" s="18">
        <f>I67/D67</f>
        <v>1.6428571428571428</v>
      </c>
      <c r="N67" s="18">
        <f>J67/D67</f>
        <v>8.9285714285714288</v>
      </c>
    </row>
    <row r="68" spans="1:14" x14ac:dyDescent="0.25">
      <c r="A68" s="2">
        <v>66</v>
      </c>
      <c r="B68" s="2" t="s">
        <v>101</v>
      </c>
      <c r="C68" s="38" t="s">
        <v>50</v>
      </c>
      <c r="D68" s="2">
        <v>11</v>
      </c>
      <c r="E68" s="2">
        <v>0</v>
      </c>
      <c r="F68" s="2">
        <v>0</v>
      </c>
      <c r="G68" s="2">
        <v>11</v>
      </c>
      <c r="H68" s="2">
        <v>0</v>
      </c>
      <c r="I68" s="2">
        <v>6</v>
      </c>
      <c r="J68" s="2">
        <v>89</v>
      </c>
      <c r="K68" s="17">
        <f>I68-J68</f>
        <v>-83</v>
      </c>
      <c r="L68" s="5">
        <f>H68/(D68*3)</f>
        <v>0</v>
      </c>
      <c r="M68" s="18">
        <f>I68/D68</f>
        <v>0.54545454545454541</v>
      </c>
      <c r="N68" s="18">
        <f>J68/D68</f>
        <v>8.0909090909090917</v>
      </c>
    </row>
    <row r="69" spans="1:14" x14ac:dyDescent="0.25">
      <c r="A69" s="2"/>
      <c r="B69" s="2"/>
      <c r="C69" s="20" t="s">
        <v>27</v>
      </c>
      <c r="D69" s="21">
        <f>SUM(D3:D68)</f>
        <v>781</v>
      </c>
      <c r="E69" s="21">
        <f>SUM(E3:E68)</f>
        <v>343</v>
      </c>
      <c r="F69" s="21">
        <f>SUM(F3:F68)</f>
        <v>79</v>
      </c>
      <c r="G69" s="21">
        <f>SUM(G3:G68)</f>
        <v>359</v>
      </c>
      <c r="H69" s="21">
        <f>SUM(H3:H68)</f>
        <v>1108</v>
      </c>
      <c r="I69" s="21">
        <f>SUM(I3:I68)</f>
        <v>2335</v>
      </c>
      <c r="J69" s="21">
        <f>SUM(J3:J68)</f>
        <v>2489</v>
      </c>
      <c r="K69" s="21">
        <f>SUM(K3:K68)</f>
        <v>-154</v>
      </c>
      <c r="L69" s="22">
        <f t="shared" ref="L69" si="0">H69/(D69*3)</f>
        <v>0.47289799402475458</v>
      </c>
      <c r="M69" s="23">
        <f t="shared" ref="M69" si="1">I69/D69</f>
        <v>2.9897567221510886</v>
      </c>
      <c r="N69" s="23">
        <f t="shared" ref="N69" si="2">J69/D69</f>
        <v>3.1869398207426376</v>
      </c>
    </row>
    <row r="70" spans="1:14" x14ac:dyDescent="0.25">
      <c r="B70" s="28"/>
      <c r="C70" s="39"/>
      <c r="D70" s="28"/>
      <c r="E70" s="28"/>
      <c r="F70" s="28"/>
      <c r="G70" s="28"/>
      <c r="H70" s="28"/>
      <c r="I70" s="28"/>
      <c r="J70" s="28"/>
      <c r="K70" s="29"/>
      <c r="L70" s="30"/>
      <c r="M70" s="31"/>
      <c r="N70" s="31"/>
    </row>
    <row r="71" spans="1:14" x14ac:dyDescent="0.25">
      <c r="B71" s="28"/>
      <c r="C71" s="40" t="s">
        <v>60</v>
      </c>
      <c r="D71" s="28"/>
      <c r="E71" s="28"/>
      <c r="F71" s="28"/>
      <c r="G71" s="28"/>
      <c r="H71" s="28"/>
      <c r="I71" s="28"/>
      <c r="J71" s="28"/>
      <c r="K71" s="29"/>
      <c r="L71" s="30"/>
      <c r="M71" s="31"/>
      <c r="N71" s="31"/>
    </row>
    <row r="73" spans="1:14" s="32" customFormat="1" ht="38.25" x14ac:dyDescent="0.2">
      <c r="A73" s="6"/>
      <c r="B73" s="6"/>
      <c r="C73" s="41"/>
      <c r="D73" s="16" t="s">
        <v>4</v>
      </c>
      <c r="E73" s="16" t="s">
        <v>8</v>
      </c>
      <c r="F73" s="16" t="s">
        <v>13</v>
      </c>
      <c r="G73" s="16" t="s">
        <v>14</v>
      </c>
      <c r="H73" s="16" t="s">
        <v>15</v>
      </c>
      <c r="I73" s="16" t="s">
        <v>16</v>
      </c>
      <c r="J73" s="16" t="s">
        <v>17</v>
      </c>
      <c r="K73" s="6"/>
      <c r="L73" s="7"/>
      <c r="M73" s="8"/>
      <c r="N73" s="8"/>
    </row>
    <row r="74" spans="1:14" s="32" customFormat="1" ht="12.75" x14ac:dyDescent="0.2">
      <c r="A74" s="6"/>
      <c r="B74" s="6"/>
      <c r="C74" s="42" t="s">
        <v>144</v>
      </c>
      <c r="D74" s="33">
        <v>781</v>
      </c>
      <c r="E74" s="33">
        <v>1108</v>
      </c>
      <c r="F74" s="34">
        <v>0.47289999999999999</v>
      </c>
      <c r="G74" s="33">
        <v>2335</v>
      </c>
      <c r="H74" s="33">
        <v>2489</v>
      </c>
      <c r="I74" s="35">
        <v>2.99</v>
      </c>
      <c r="J74" s="35">
        <v>3.19</v>
      </c>
      <c r="K74" s="6"/>
      <c r="L74" s="7"/>
      <c r="M74" s="8"/>
      <c r="N74" s="8"/>
    </row>
    <row r="75" spans="1:14" s="32" customFormat="1" ht="12.75" x14ac:dyDescent="0.2">
      <c r="A75" s="6"/>
      <c r="B75" s="6"/>
      <c r="C75" s="42" t="s">
        <v>108</v>
      </c>
      <c r="D75" s="9">
        <v>1358</v>
      </c>
      <c r="E75" s="9">
        <v>2058</v>
      </c>
      <c r="F75" s="10">
        <v>0.50519999999999998</v>
      </c>
      <c r="G75" s="9">
        <v>4061</v>
      </c>
      <c r="H75" s="9">
        <v>3598</v>
      </c>
      <c r="I75" s="11">
        <v>2.99</v>
      </c>
      <c r="J75" s="11">
        <v>2.65</v>
      </c>
      <c r="K75" s="6"/>
      <c r="L75" s="7"/>
      <c r="M75" s="8"/>
      <c r="N75" s="8"/>
    </row>
    <row r="76" spans="1:14" s="32" customFormat="1" ht="12.75" x14ac:dyDescent="0.2">
      <c r="A76" s="6"/>
      <c r="B76" s="6"/>
      <c r="C76" s="42" t="s">
        <v>82</v>
      </c>
      <c r="D76" s="9">
        <v>1199</v>
      </c>
      <c r="E76" s="9">
        <v>1704</v>
      </c>
      <c r="F76" s="10">
        <v>0.47370000000000001</v>
      </c>
      <c r="G76" s="9">
        <v>3433</v>
      </c>
      <c r="H76" s="9">
        <v>3649</v>
      </c>
      <c r="I76" s="11">
        <v>2.86</v>
      </c>
      <c r="J76" s="11">
        <v>3.04</v>
      </c>
      <c r="K76" s="6"/>
      <c r="L76" s="7"/>
      <c r="M76" s="8"/>
      <c r="N76" s="8"/>
    </row>
    <row r="77" spans="1:14" s="32" customFormat="1" ht="12.75" x14ac:dyDescent="0.2">
      <c r="A77" s="6"/>
      <c r="B77" s="6"/>
      <c r="C77" s="42" t="s">
        <v>71</v>
      </c>
      <c r="D77" s="26" t="s">
        <v>72</v>
      </c>
      <c r="E77" s="9"/>
      <c r="F77" s="10"/>
      <c r="G77" s="9"/>
      <c r="H77" s="9"/>
      <c r="I77" s="11"/>
      <c r="J77" s="11"/>
      <c r="K77" s="6"/>
      <c r="L77" s="7"/>
      <c r="M77" s="8"/>
      <c r="N77" s="8"/>
    </row>
    <row r="78" spans="1:14" s="32" customFormat="1" ht="12.75" x14ac:dyDescent="0.2">
      <c r="A78" s="6"/>
      <c r="B78" s="6"/>
      <c r="C78" s="42" t="s">
        <v>64</v>
      </c>
      <c r="D78" s="9">
        <v>617</v>
      </c>
      <c r="E78" s="9">
        <v>820</v>
      </c>
      <c r="F78" s="10">
        <v>0.443</v>
      </c>
      <c r="G78" s="9">
        <v>1870</v>
      </c>
      <c r="H78" s="9">
        <v>1965</v>
      </c>
      <c r="I78" s="11">
        <v>3.03</v>
      </c>
      <c r="J78" s="11">
        <v>3.18</v>
      </c>
      <c r="K78" s="6"/>
      <c r="L78" s="7"/>
      <c r="M78" s="8"/>
      <c r="N78" s="8"/>
    </row>
    <row r="79" spans="1:14" s="32" customFormat="1" ht="12.75" x14ac:dyDescent="0.2">
      <c r="A79" s="6"/>
      <c r="B79" s="6"/>
      <c r="C79" s="42" t="s">
        <v>61</v>
      </c>
      <c r="D79" s="9">
        <v>1245</v>
      </c>
      <c r="E79" s="9">
        <v>1590</v>
      </c>
      <c r="F79" s="10">
        <v>0.42570000000000002</v>
      </c>
      <c r="G79" s="9">
        <v>3385</v>
      </c>
      <c r="H79" s="9">
        <v>3941</v>
      </c>
      <c r="I79" s="11">
        <v>2.72</v>
      </c>
      <c r="J79" s="11">
        <v>3.17</v>
      </c>
      <c r="K79" s="6"/>
      <c r="L79" s="7"/>
      <c r="M79" s="8"/>
      <c r="N79" s="8"/>
    </row>
    <row r="80" spans="1:14" s="32" customFormat="1" ht="12.75" x14ac:dyDescent="0.2">
      <c r="A80" s="6"/>
      <c r="B80" s="6"/>
      <c r="C80" s="42" t="s">
        <v>55</v>
      </c>
      <c r="D80" s="9">
        <v>1252</v>
      </c>
      <c r="E80" s="9">
        <v>1778</v>
      </c>
      <c r="F80" s="10">
        <v>0.47339999999999999</v>
      </c>
      <c r="G80" s="9">
        <v>3852</v>
      </c>
      <c r="H80" s="9">
        <v>3724</v>
      </c>
      <c r="I80" s="11">
        <v>3.08</v>
      </c>
      <c r="J80" s="11">
        <v>2.97</v>
      </c>
      <c r="K80" s="6"/>
      <c r="L80" s="7"/>
      <c r="M80" s="8"/>
      <c r="N80" s="8"/>
    </row>
    <row r="81" spans="1:14" s="32" customFormat="1" ht="12.75" x14ac:dyDescent="0.2">
      <c r="A81" s="6"/>
      <c r="B81" s="6"/>
      <c r="C81" s="42" t="s">
        <v>52</v>
      </c>
      <c r="D81" s="9">
        <v>1554</v>
      </c>
      <c r="E81" s="9">
        <v>2022</v>
      </c>
      <c r="F81" s="10">
        <v>0.43369999999999997</v>
      </c>
      <c r="G81" s="9">
        <v>4252</v>
      </c>
      <c r="H81" s="9">
        <v>5356</v>
      </c>
      <c r="I81" s="11">
        <v>2.74</v>
      </c>
      <c r="J81" s="11">
        <v>3.45</v>
      </c>
      <c r="K81" s="6"/>
      <c r="L81" s="7"/>
      <c r="M81" s="8"/>
      <c r="N81" s="8"/>
    </row>
    <row r="82" spans="1:14" s="32" customFormat="1" ht="12.75" x14ac:dyDescent="0.2">
      <c r="A82" s="6"/>
      <c r="B82" s="6"/>
      <c r="C82" s="42" t="s">
        <v>40</v>
      </c>
      <c r="D82" s="9">
        <v>1497</v>
      </c>
      <c r="E82" s="9">
        <v>2021</v>
      </c>
      <c r="F82" s="10">
        <v>0.45</v>
      </c>
      <c r="G82" s="9">
        <v>4200</v>
      </c>
      <c r="H82" s="9">
        <v>4845</v>
      </c>
      <c r="I82" s="11">
        <v>2.81</v>
      </c>
      <c r="J82" s="11">
        <v>3.24</v>
      </c>
      <c r="K82" s="6"/>
      <c r="L82" s="7"/>
      <c r="M82" s="8"/>
      <c r="N82" s="8"/>
    </row>
    <row r="83" spans="1:14" s="32" customFormat="1" ht="12.75" x14ac:dyDescent="0.2">
      <c r="A83" s="6"/>
      <c r="B83" s="6"/>
      <c r="C83" s="42" t="s">
        <v>39</v>
      </c>
      <c r="D83" s="9">
        <v>1391</v>
      </c>
      <c r="E83" s="9">
        <v>1973</v>
      </c>
      <c r="F83" s="10">
        <v>0.4728</v>
      </c>
      <c r="G83" s="9">
        <v>4059</v>
      </c>
      <c r="H83" s="9">
        <v>4492</v>
      </c>
      <c r="I83" s="11">
        <v>2.92</v>
      </c>
      <c r="J83" s="9">
        <v>3.23</v>
      </c>
      <c r="K83" s="6"/>
      <c r="L83" s="7"/>
      <c r="M83" s="8"/>
      <c r="N83" s="8"/>
    </row>
    <row r="84" spans="1:14" s="32" customFormat="1" ht="12.75" x14ac:dyDescent="0.2">
      <c r="A84" s="6"/>
      <c r="B84" s="6"/>
      <c r="C84" s="42" t="s">
        <v>38</v>
      </c>
      <c r="D84" s="9">
        <v>1408</v>
      </c>
      <c r="E84" s="9">
        <v>1819</v>
      </c>
      <c r="F84" s="10">
        <v>0.43059999999999998</v>
      </c>
      <c r="G84" s="9">
        <v>4222</v>
      </c>
      <c r="H84" s="9">
        <v>4980</v>
      </c>
      <c r="I84" s="11">
        <v>3</v>
      </c>
      <c r="J84" s="9">
        <v>3.54</v>
      </c>
      <c r="K84" s="6"/>
      <c r="L84" s="7"/>
      <c r="M84" s="8"/>
      <c r="N84" s="8"/>
    </row>
    <row r="85" spans="1:14" s="32" customFormat="1" ht="12.75" x14ac:dyDescent="0.2">
      <c r="A85" s="6"/>
      <c r="B85" s="6"/>
      <c r="C85" s="42" t="s">
        <v>37</v>
      </c>
      <c r="D85" s="9">
        <v>1402</v>
      </c>
      <c r="E85" s="9">
        <v>1726</v>
      </c>
      <c r="F85" s="10">
        <v>0.41039999999999999</v>
      </c>
      <c r="G85" s="9">
        <v>4233</v>
      </c>
      <c r="H85" s="9">
        <v>5398</v>
      </c>
      <c r="I85" s="9">
        <v>3.02</v>
      </c>
      <c r="J85" s="9">
        <v>3.85</v>
      </c>
      <c r="K85" s="6"/>
      <c r="L85" s="7"/>
      <c r="M85" s="8"/>
      <c r="N85" s="8"/>
    </row>
    <row r="86" spans="1:14" s="32" customFormat="1" ht="12.75" x14ac:dyDescent="0.2">
      <c r="A86" s="6"/>
      <c r="B86" s="6"/>
      <c r="C86" s="42" t="s">
        <v>34</v>
      </c>
      <c r="D86" s="9">
        <v>1266</v>
      </c>
      <c r="E86" s="9">
        <v>1888</v>
      </c>
      <c r="F86" s="10">
        <v>0.49709999999999999</v>
      </c>
      <c r="G86" s="9">
        <v>4579</v>
      </c>
      <c r="H86" s="9">
        <v>4243</v>
      </c>
      <c r="I86" s="9">
        <v>3.62</v>
      </c>
      <c r="J86" s="9">
        <v>3.35</v>
      </c>
      <c r="K86" s="6"/>
      <c r="L86" s="7"/>
      <c r="M86" s="8"/>
      <c r="N86" s="8"/>
    </row>
    <row r="87" spans="1:14" s="32" customFormat="1" ht="12.75" x14ac:dyDescent="0.2">
      <c r="A87" s="6"/>
      <c r="B87" s="6"/>
      <c r="C87" s="42" t="s">
        <v>33</v>
      </c>
      <c r="D87" s="9">
        <v>1122</v>
      </c>
      <c r="E87" s="9">
        <v>1603</v>
      </c>
      <c r="F87" s="10">
        <v>0.47620000000000001</v>
      </c>
      <c r="G87" s="9">
        <v>3683</v>
      </c>
      <c r="H87" s="9">
        <v>3733</v>
      </c>
      <c r="I87" s="9">
        <v>3.28</v>
      </c>
      <c r="J87" s="9">
        <v>3.33</v>
      </c>
      <c r="K87" s="6"/>
      <c r="L87" s="7"/>
      <c r="M87" s="8"/>
      <c r="N87" s="8"/>
    </row>
    <row r="88" spans="1:14" s="32" customFormat="1" ht="12.75" x14ac:dyDescent="0.2">
      <c r="A88" s="6"/>
      <c r="B88" s="6"/>
      <c r="C88" s="42" t="s">
        <v>32</v>
      </c>
      <c r="D88" s="9">
        <v>1067</v>
      </c>
      <c r="E88" s="9">
        <v>1300</v>
      </c>
      <c r="F88" s="10">
        <v>0.40610000000000002</v>
      </c>
      <c r="G88" s="9">
        <v>3174</v>
      </c>
      <c r="H88" s="9">
        <v>4052</v>
      </c>
      <c r="I88" s="9">
        <v>2.97</v>
      </c>
      <c r="J88" s="11">
        <v>3.8</v>
      </c>
      <c r="K88" s="6"/>
      <c r="L88" s="7"/>
      <c r="M88" s="8"/>
      <c r="N88" s="8"/>
    </row>
    <row r="89" spans="1:14" s="32" customFormat="1" ht="12.75" x14ac:dyDescent="0.2">
      <c r="A89" s="6"/>
      <c r="B89" s="6"/>
      <c r="C89" s="42" t="s">
        <v>26</v>
      </c>
      <c r="D89" s="9">
        <v>1025</v>
      </c>
      <c r="E89" s="9">
        <v>1167</v>
      </c>
      <c r="F89" s="10">
        <v>0.3795</v>
      </c>
      <c r="G89" s="9">
        <v>2778</v>
      </c>
      <c r="H89" s="9">
        <v>3801</v>
      </c>
      <c r="I89" s="9">
        <v>2.71</v>
      </c>
      <c r="J89" s="9">
        <v>3.71</v>
      </c>
      <c r="K89" s="6"/>
      <c r="L89" s="7"/>
      <c r="M89" s="8"/>
      <c r="N89" s="8"/>
    </row>
    <row r="90" spans="1:14" s="32" customFormat="1" ht="13.5" customHeight="1" x14ac:dyDescent="0.2">
      <c r="A90" s="6"/>
      <c r="B90" s="6"/>
      <c r="C90" s="42" t="s">
        <v>18</v>
      </c>
      <c r="D90" s="9">
        <v>996</v>
      </c>
      <c r="E90" s="9">
        <v>1311</v>
      </c>
      <c r="F90" s="10">
        <v>0.43880000000000002</v>
      </c>
      <c r="G90" s="9">
        <v>2917</v>
      </c>
      <c r="H90" s="9">
        <v>3413</v>
      </c>
      <c r="I90" s="9">
        <v>2.93</v>
      </c>
      <c r="J90" s="9">
        <v>3.43</v>
      </c>
      <c r="K90" s="6"/>
      <c r="L90" s="7"/>
      <c r="M90" s="8"/>
      <c r="N90" s="8"/>
    </row>
    <row r="91" spans="1:14" s="32" customFormat="1" ht="12.75" x14ac:dyDescent="0.2">
      <c r="A91" s="6"/>
      <c r="B91" s="6"/>
      <c r="C91" s="42" t="s">
        <v>19</v>
      </c>
      <c r="D91" s="9">
        <v>922</v>
      </c>
      <c r="E91" s="9">
        <v>1242</v>
      </c>
      <c r="F91" s="10">
        <v>0.44900000000000001</v>
      </c>
      <c r="G91" s="9">
        <v>2862</v>
      </c>
      <c r="H91" s="9">
        <v>2971</v>
      </c>
      <c r="I91" s="11">
        <v>3.1</v>
      </c>
      <c r="J91" s="11">
        <v>3.22</v>
      </c>
      <c r="K91" s="6"/>
      <c r="L91" s="7"/>
      <c r="M91" s="8"/>
      <c r="N91" s="8"/>
    </row>
    <row r="92" spans="1:14" s="32" customFormat="1" ht="14.25" customHeight="1" x14ac:dyDescent="0.2">
      <c r="A92" s="6"/>
      <c r="B92" s="6"/>
      <c r="C92" s="42" t="s">
        <v>20</v>
      </c>
      <c r="D92" s="9">
        <v>834</v>
      </c>
      <c r="E92" s="9">
        <v>959</v>
      </c>
      <c r="F92" s="10">
        <v>0.38329999999999997</v>
      </c>
      <c r="G92" s="9">
        <v>2150</v>
      </c>
      <c r="H92" s="9">
        <v>3262</v>
      </c>
      <c r="I92" s="11">
        <v>2.58</v>
      </c>
      <c r="J92" s="11">
        <v>3.91</v>
      </c>
      <c r="K92" s="6"/>
      <c r="L92" s="7"/>
      <c r="M92" s="8"/>
      <c r="N92" s="8"/>
    </row>
    <row r="93" spans="1:14" s="32" customFormat="1" ht="13.5" customHeight="1" x14ac:dyDescent="0.2">
      <c r="A93" s="6"/>
      <c r="B93" s="6"/>
      <c r="C93" s="43" t="s">
        <v>21</v>
      </c>
      <c r="D93" s="9">
        <v>634</v>
      </c>
      <c r="E93" s="9">
        <v>853</v>
      </c>
      <c r="F93" s="10">
        <v>0.44850000000000001</v>
      </c>
      <c r="G93" s="9">
        <v>1824</v>
      </c>
      <c r="H93" s="9">
        <v>1910</v>
      </c>
      <c r="I93" s="11">
        <v>2.88</v>
      </c>
      <c r="J93" s="11">
        <v>3.01</v>
      </c>
      <c r="K93" s="6"/>
      <c r="L93" s="7"/>
      <c r="M93" s="8"/>
      <c r="N93" s="8"/>
    </row>
    <row r="94" spans="1:14" s="32" customFormat="1" ht="13.5" customHeight="1" x14ac:dyDescent="0.2">
      <c r="A94" s="6"/>
      <c r="B94" s="6"/>
      <c r="C94" s="42" t="s">
        <v>22</v>
      </c>
      <c r="D94" s="9">
        <v>710</v>
      </c>
      <c r="E94" s="9">
        <v>905</v>
      </c>
      <c r="F94" s="10">
        <v>0.42499999999999999</v>
      </c>
      <c r="G94" s="9">
        <v>1916</v>
      </c>
      <c r="H94" s="9">
        <v>2168</v>
      </c>
      <c r="I94" s="11">
        <v>2.7</v>
      </c>
      <c r="J94" s="11">
        <v>3.05</v>
      </c>
      <c r="K94" s="6"/>
      <c r="L94" s="7"/>
      <c r="M94" s="8"/>
      <c r="N94" s="8"/>
    </row>
    <row r="95" spans="1:14" s="32" customFormat="1" ht="13.5" customHeight="1" x14ac:dyDescent="0.2">
      <c r="A95" s="6"/>
      <c r="B95" s="6"/>
      <c r="C95" s="42" t="s">
        <v>23</v>
      </c>
      <c r="D95" s="9">
        <v>644</v>
      </c>
      <c r="E95" s="9">
        <v>676</v>
      </c>
      <c r="F95" s="10">
        <v>0.35</v>
      </c>
      <c r="G95" s="9">
        <v>1386</v>
      </c>
      <c r="H95" s="9">
        <v>2287</v>
      </c>
      <c r="I95" s="11">
        <v>2.15</v>
      </c>
      <c r="J95" s="11">
        <v>3.55</v>
      </c>
      <c r="K95" s="6"/>
      <c r="L95" s="7"/>
      <c r="M95" s="8"/>
      <c r="N95" s="8"/>
    </row>
    <row r="96" spans="1:14" s="32" customFormat="1" ht="12.75" x14ac:dyDescent="0.2">
      <c r="A96" s="6"/>
      <c r="B96" s="6"/>
      <c r="C96" s="42" t="s">
        <v>24</v>
      </c>
      <c r="D96" s="9">
        <v>618</v>
      </c>
      <c r="E96" s="9">
        <v>914</v>
      </c>
      <c r="F96" s="10">
        <v>0.49299999999999999</v>
      </c>
      <c r="G96" s="9">
        <v>1571</v>
      </c>
      <c r="H96" s="9">
        <v>1725</v>
      </c>
      <c r="I96" s="11">
        <v>2.54</v>
      </c>
      <c r="J96" s="11">
        <v>2.79</v>
      </c>
      <c r="K96" s="6"/>
      <c r="L96" s="7"/>
      <c r="M96" s="8"/>
      <c r="N96" s="8"/>
    </row>
    <row r="97" spans="2:12" x14ac:dyDescent="0.25">
      <c r="C97" s="42" t="s">
        <v>25</v>
      </c>
      <c r="D97" s="9">
        <v>589</v>
      </c>
      <c r="E97" s="9">
        <v>772</v>
      </c>
      <c r="F97" s="10">
        <v>0.437</v>
      </c>
      <c r="G97" s="9">
        <v>1607</v>
      </c>
      <c r="H97" s="9">
        <v>1809</v>
      </c>
      <c r="I97" s="11">
        <v>2.73</v>
      </c>
      <c r="J97" s="11">
        <v>3.07</v>
      </c>
    </row>
    <row r="99" spans="2:12" x14ac:dyDescent="0.25">
      <c r="F99" s="25"/>
    </row>
    <row r="102" spans="2:12" s="3" customFormat="1" x14ac:dyDescent="0.25">
      <c r="B102" s="19"/>
      <c r="C102" s="44"/>
      <c r="D102" s="19"/>
      <c r="E102" s="19"/>
      <c r="F102" s="19"/>
      <c r="G102" s="19"/>
      <c r="H102" s="19"/>
      <c r="I102" s="19"/>
      <c r="J102" s="19"/>
      <c r="K102" s="19"/>
      <c r="L102" s="4"/>
    </row>
    <row r="103" spans="2:12" s="3" customFormat="1" x14ac:dyDescent="0.25">
      <c r="B103" s="19"/>
      <c r="C103" s="44"/>
      <c r="D103" s="19"/>
      <c r="E103" s="19"/>
      <c r="F103" s="19"/>
      <c r="G103" s="19"/>
      <c r="H103" s="19"/>
      <c r="I103" s="19"/>
      <c r="J103" s="19"/>
      <c r="K103" s="19"/>
      <c r="L103" s="19"/>
    </row>
    <row r="132" spans="2:11" x14ac:dyDescent="0.25">
      <c r="B132" s="19">
        <v>4</v>
      </c>
      <c r="C132" s="44" t="s">
        <v>0</v>
      </c>
      <c r="D132" s="19">
        <v>10</v>
      </c>
      <c r="E132" s="19">
        <v>5</v>
      </c>
      <c r="F132" s="19">
        <v>4</v>
      </c>
      <c r="G132" s="19">
        <v>1</v>
      </c>
      <c r="H132" s="19">
        <v>19</v>
      </c>
      <c r="I132" s="19">
        <v>25</v>
      </c>
      <c r="J132" s="19">
        <v>11</v>
      </c>
      <c r="K132" s="19">
        <v>0</v>
      </c>
    </row>
    <row r="133" spans="2:11" x14ac:dyDescent="0.25">
      <c r="B133" s="19">
        <v>4</v>
      </c>
      <c r="C133" s="44" t="s">
        <v>1</v>
      </c>
      <c r="D133" s="19">
        <v>10</v>
      </c>
      <c r="E133" s="19">
        <v>5</v>
      </c>
      <c r="F133" s="19">
        <v>2</v>
      </c>
      <c r="G133" s="19">
        <v>3</v>
      </c>
      <c r="H133" s="19">
        <v>17</v>
      </c>
      <c r="I133" s="19">
        <v>19</v>
      </c>
      <c r="J133" s="19">
        <v>20</v>
      </c>
      <c r="K133" s="19">
        <v>0</v>
      </c>
    </row>
    <row r="134" spans="2:11" x14ac:dyDescent="0.25">
      <c r="B134" s="19">
        <v>7</v>
      </c>
      <c r="C134" s="44" t="s">
        <v>105</v>
      </c>
      <c r="D134" s="19">
        <v>7</v>
      </c>
      <c r="E134" s="19">
        <v>3</v>
      </c>
      <c r="F134" s="19">
        <v>0</v>
      </c>
      <c r="G134" s="19">
        <v>4</v>
      </c>
      <c r="H134" s="19">
        <v>9</v>
      </c>
      <c r="I134" s="19">
        <v>22</v>
      </c>
      <c r="J134" s="19">
        <v>16</v>
      </c>
      <c r="K134" s="19">
        <v>0</v>
      </c>
    </row>
    <row r="135" spans="2:11" x14ac:dyDescent="0.25">
      <c r="B135" s="19">
        <v>5</v>
      </c>
      <c r="C135" s="44" t="s">
        <v>2</v>
      </c>
      <c r="D135" s="19">
        <v>9</v>
      </c>
      <c r="E135" s="19">
        <v>5</v>
      </c>
      <c r="F135" s="19">
        <v>1</v>
      </c>
      <c r="G135" s="19">
        <v>3</v>
      </c>
      <c r="H135" s="19">
        <v>16</v>
      </c>
      <c r="I135" s="19">
        <v>31</v>
      </c>
      <c r="J135" s="19">
        <v>30</v>
      </c>
      <c r="K135" s="19">
        <v>0</v>
      </c>
    </row>
    <row r="136" spans="2:11" x14ac:dyDescent="0.25">
      <c r="B136" s="19">
        <v>8</v>
      </c>
      <c r="C136" s="44" t="s">
        <v>106</v>
      </c>
      <c r="D136" s="19">
        <v>7</v>
      </c>
      <c r="E136" s="19">
        <v>2</v>
      </c>
      <c r="F136" s="19">
        <v>1</v>
      </c>
      <c r="G136" s="19">
        <v>4</v>
      </c>
      <c r="H136" s="19">
        <v>7</v>
      </c>
      <c r="I136" s="19">
        <v>13</v>
      </c>
      <c r="J136" s="19">
        <v>20</v>
      </c>
      <c r="K136" s="19">
        <v>0</v>
      </c>
    </row>
    <row r="137" spans="2:11" x14ac:dyDescent="0.25">
      <c r="B137" s="19">
        <v>4</v>
      </c>
      <c r="C137" s="44" t="s">
        <v>83</v>
      </c>
      <c r="D137" s="19">
        <v>7</v>
      </c>
      <c r="E137" s="19">
        <v>5</v>
      </c>
      <c r="F137" s="19">
        <v>0</v>
      </c>
      <c r="G137" s="19">
        <v>2</v>
      </c>
      <c r="H137" s="19">
        <v>15</v>
      </c>
      <c r="I137" s="19">
        <v>20</v>
      </c>
      <c r="J137" s="19">
        <v>10</v>
      </c>
      <c r="K137" s="19">
        <v>0</v>
      </c>
    </row>
    <row r="138" spans="2:11" x14ac:dyDescent="0.25">
      <c r="B138" s="19">
        <v>1</v>
      </c>
      <c r="C138" s="44" t="s">
        <v>3</v>
      </c>
      <c r="D138" s="19">
        <v>9</v>
      </c>
      <c r="E138" s="19">
        <v>7</v>
      </c>
      <c r="F138" s="19">
        <v>1</v>
      </c>
      <c r="G138" s="19">
        <v>1</v>
      </c>
      <c r="H138" s="19">
        <v>22</v>
      </c>
      <c r="I138" s="19">
        <v>36</v>
      </c>
      <c r="J138" s="19">
        <v>13</v>
      </c>
      <c r="K138" s="19">
        <v>0</v>
      </c>
    </row>
    <row r="139" spans="2:11" x14ac:dyDescent="0.25">
      <c r="B139" s="19">
        <v>3</v>
      </c>
      <c r="C139" s="44" t="s">
        <v>65</v>
      </c>
      <c r="D139" s="19">
        <v>9</v>
      </c>
      <c r="E139" s="19">
        <v>6</v>
      </c>
      <c r="F139" s="19">
        <v>1</v>
      </c>
      <c r="G139" s="19">
        <v>2</v>
      </c>
      <c r="H139" s="19">
        <v>19</v>
      </c>
      <c r="I139" s="19">
        <v>41</v>
      </c>
      <c r="J139" s="19">
        <v>17</v>
      </c>
      <c r="K139" s="19">
        <v>0</v>
      </c>
    </row>
    <row r="140" spans="2:11" x14ac:dyDescent="0.25">
      <c r="B140" s="19">
        <v>3</v>
      </c>
      <c r="C140" s="44" t="s">
        <v>66</v>
      </c>
      <c r="D140" s="19">
        <v>8</v>
      </c>
      <c r="E140" s="19">
        <v>7</v>
      </c>
      <c r="F140" s="19">
        <v>0</v>
      </c>
      <c r="G140" s="19">
        <v>1</v>
      </c>
      <c r="H140" s="19">
        <v>21</v>
      </c>
      <c r="I140" s="19">
        <v>44</v>
      </c>
      <c r="J140" s="19">
        <v>12</v>
      </c>
      <c r="K140" s="19">
        <v>0</v>
      </c>
    </row>
    <row r="141" spans="2:11" x14ac:dyDescent="0.25">
      <c r="B141" s="19">
        <v>9</v>
      </c>
      <c r="C141" s="44" t="s">
        <v>84</v>
      </c>
      <c r="D141" s="19">
        <v>7</v>
      </c>
      <c r="E141" s="19">
        <v>2</v>
      </c>
      <c r="F141" s="19">
        <v>0</v>
      </c>
      <c r="G141" s="19">
        <v>5</v>
      </c>
      <c r="H141" s="19">
        <v>6</v>
      </c>
      <c r="I141" s="19">
        <v>16</v>
      </c>
      <c r="J141" s="19">
        <v>27</v>
      </c>
      <c r="K141" s="19">
        <v>0</v>
      </c>
    </row>
    <row r="142" spans="2:11" x14ac:dyDescent="0.25">
      <c r="B142" s="19">
        <v>9</v>
      </c>
      <c r="C142" s="44" t="s">
        <v>109</v>
      </c>
      <c r="D142" s="19">
        <v>7</v>
      </c>
      <c r="E142" s="19">
        <v>2</v>
      </c>
      <c r="F142" s="19">
        <v>1</v>
      </c>
      <c r="G142" s="19">
        <v>4</v>
      </c>
      <c r="H142" s="19">
        <v>7</v>
      </c>
      <c r="I142" s="19">
        <v>16</v>
      </c>
      <c r="J142" s="19">
        <v>21</v>
      </c>
      <c r="K142" s="19">
        <v>0</v>
      </c>
    </row>
    <row r="143" spans="2:11" x14ac:dyDescent="0.25">
      <c r="B143" s="19">
        <v>4</v>
      </c>
      <c r="C143" s="44" t="s">
        <v>107</v>
      </c>
      <c r="D143" s="19">
        <v>20</v>
      </c>
      <c r="E143" s="19">
        <v>5</v>
      </c>
      <c r="F143" s="19">
        <v>5</v>
      </c>
      <c r="G143" s="19">
        <v>10</v>
      </c>
      <c r="H143" s="19">
        <v>20</v>
      </c>
      <c r="I143" s="19">
        <v>22</v>
      </c>
      <c r="J143" s="19">
        <v>40</v>
      </c>
      <c r="K143" s="19">
        <v>0</v>
      </c>
    </row>
    <row r="144" spans="2:11" x14ac:dyDescent="0.25">
      <c r="B144" s="19">
        <v>1</v>
      </c>
      <c r="C144" s="44" t="s">
        <v>110</v>
      </c>
      <c r="D144" s="19">
        <v>16</v>
      </c>
      <c r="E144" s="19">
        <v>8</v>
      </c>
      <c r="F144" s="19">
        <v>6</v>
      </c>
      <c r="G144" s="19">
        <v>2</v>
      </c>
      <c r="H144" s="19">
        <v>30</v>
      </c>
      <c r="I144" s="19">
        <v>24</v>
      </c>
      <c r="J144" s="19">
        <v>15</v>
      </c>
      <c r="K144" s="19">
        <v>0</v>
      </c>
    </row>
    <row r="145" spans="2:11" x14ac:dyDescent="0.25">
      <c r="B145" s="19">
        <v>4</v>
      </c>
      <c r="C145" s="44" t="s">
        <v>111</v>
      </c>
      <c r="D145" s="19">
        <v>7</v>
      </c>
      <c r="E145" s="19">
        <v>4</v>
      </c>
      <c r="F145" s="19">
        <v>0</v>
      </c>
      <c r="G145" s="19">
        <v>3</v>
      </c>
      <c r="H145" s="19">
        <v>12</v>
      </c>
      <c r="I145" s="19">
        <v>39</v>
      </c>
      <c r="J145" s="19">
        <v>20</v>
      </c>
      <c r="K145" s="19">
        <v>0</v>
      </c>
    </row>
    <row r="146" spans="2:11" x14ac:dyDescent="0.25">
      <c r="B146" s="19">
        <v>2</v>
      </c>
      <c r="C146" s="44" t="s">
        <v>112</v>
      </c>
      <c r="D146" s="19">
        <v>9</v>
      </c>
      <c r="E146" s="19">
        <v>6</v>
      </c>
      <c r="F146" s="19">
        <v>1</v>
      </c>
      <c r="G146" s="19">
        <v>2</v>
      </c>
      <c r="H146" s="19">
        <v>19</v>
      </c>
      <c r="I146" s="19">
        <v>52</v>
      </c>
      <c r="J146" s="19">
        <v>19</v>
      </c>
      <c r="K146" s="19">
        <v>0</v>
      </c>
    </row>
    <row r="147" spans="2:11" x14ac:dyDescent="0.25">
      <c r="B147" s="19">
        <v>3</v>
      </c>
      <c r="C147" s="44" t="s">
        <v>85</v>
      </c>
      <c r="D147" s="19">
        <v>10</v>
      </c>
      <c r="E147" s="19">
        <v>3</v>
      </c>
      <c r="F147" s="19">
        <v>1</v>
      </c>
      <c r="G147" s="19">
        <v>6</v>
      </c>
      <c r="H147" s="19">
        <v>10</v>
      </c>
      <c r="I147" s="19">
        <v>19</v>
      </c>
      <c r="J147" s="19">
        <v>25</v>
      </c>
      <c r="K147" s="19">
        <v>0</v>
      </c>
    </row>
    <row r="148" spans="2:11" x14ac:dyDescent="0.25">
      <c r="B148" s="19">
        <v>4</v>
      </c>
      <c r="C148" s="44" t="s">
        <v>41</v>
      </c>
      <c r="D148" s="19">
        <v>5</v>
      </c>
      <c r="E148" s="19">
        <v>1</v>
      </c>
      <c r="F148" s="19">
        <v>2</v>
      </c>
      <c r="G148" s="19">
        <v>2</v>
      </c>
      <c r="H148" s="19">
        <v>5</v>
      </c>
      <c r="I148" s="19">
        <v>14</v>
      </c>
      <c r="J148" s="19">
        <v>15</v>
      </c>
      <c r="K148" s="19">
        <v>0</v>
      </c>
    </row>
    <row r="149" spans="2:11" x14ac:dyDescent="0.25">
      <c r="B149" s="19">
        <v>6</v>
      </c>
      <c r="C149" s="44" t="s">
        <v>41</v>
      </c>
      <c r="D149" s="19">
        <v>5</v>
      </c>
      <c r="E149" s="19">
        <v>1</v>
      </c>
      <c r="F149" s="19">
        <v>0</v>
      </c>
      <c r="G149" s="19">
        <v>4</v>
      </c>
      <c r="H149" s="19">
        <v>3</v>
      </c>
      <c r="I149" s="19">
        <v>11</v>
      </c>
      <c r="J149" s="19">
        <v>21</v>
      </c>
      <c r="K149" s="19">
        <v>0</v>
      </c>
    </row>
    <row r="150" spans="2:11" x14ac:dyDescent="0.25">
      <c r="B150" s="19">
        <v>2</v>
      </c>
      <c r="C150" s="44" t="s">
        <v>42</v>
      </c>
      <c r="D150" s="19">
        <v>5</v>
      </c>
      <c r="E150" s="19">
        <v>4</v>
      </c>
      <c r="F150" s="19">
        <v>0</v>
      </c>
      <c r="G150" s="19">
        <v>1</v>
      </c>
      <c r="H150" s="19">
        <v>12</v>
      </c>
      <c r="I150" s="19">
        <v>22</v>
      </c>
      <c r="J150" s="19">
        <v>10</v>
      </c>
      <c r="K150" s="19">
        <v>0</v>
      </c>
    </row>
    <row r="151" spans="2:11" x14ac:dyDescent="0.25">
      <c r="B151" s="19">
        <v>1</v>
      </c>
      <c r="C151" s="44" t="s">
        <v>42</v>
      </c>
      <c r="D151" s="19">
        <v>6</v>
      </c>
      <c r="E151" s="19">
        <v>4</v>
      </c>
      <c r="F151" s="19">
        <v>1</v>
      </c>
      <c r="G151" s="19">
        <v>1</v>
      </c>
      <c r="H151" s="19">
        <v>13</v>
      </c>
      <c r="I151" s="19">
        <v>28</v>
      </c>
      <c r="J151" s="19">
        <v>13</v>
      </c>
      <c r="K151" s="19">
        <v>0</v>
      </c>
    </row>
    <row r="152" spans="2:11" x14ac:dyDescent="0.25">
      <c r="B152" s="19">
        <v>8</v>
      </c>
      <c r="C152" s="44" t="s">
        <v>53</v>
      </c>
      <c r="D152" s="19">
        <v>7</v>
      </c>
      <c r="E152" s="19">
        <v>0</v>
      </c>
      <c r="F152" s="19">
        <v>0</v>
      </c>
      <c r="G152" s="19">
        <v>7</v>
      </c>
      <c r="H152" s="19">
        <v>0</v>
      </c>
      <c r="I152" s="19">
        <v>7</v>
      </c>
      <c r="J152" s="19">
        <v>38</v>
      </c>
      <c r="K152" s="19">
        <v>0</v>
      </c>
    </row>
    <row r="153" spans="2:11" x14ac:dyDescent="0.25">
      <c r="B153" s="19">
        <v>5</v>
      </c>
      <c r="C153" s="44" t="s">
        <v>53</v>
      </c>
      <c r="D153" s="19">
        <v>7</v>
      </c>
      <c r="E153" s="19">
        <v>2</v>
      </c>
      <c r="F153" s="19">
        <v>1</v>
      </c>
      <c r="G153" s="19">
        <v>4</v>
      </c>
      <c r="H153" s="19">
        <v>7</v>
      </c>
      <c r="I153" s="19">
        <v>12</v>
      </c>
      <c r="J153" s="19">
        <v>21</v>
      </c>
      <c r="K153" s="19">
        <v>0</v>
      </c>
    </row>
    <row r="154" spans="2:11" x14ac:dyDescent="0.25">
      <c r="B154" s="19">
        <v>2</v>
      </c>
      <c r="C154" s="44" t="s">
        <v>113</v>
      </c>
      <c r="D154" s="19">
        <v>5</v>
      </c>
      <c r="E154" s="19">
        <v>3</v>
      </c>
      <c r="F154" s="19">
        <v>0</v>
      </c>
      <c r="G154" s="19">
        <v>2</v>
      </c>
      <c r="H154" s="19">
        <v>9</v>
      </c>
      <c r="I154" s="19">
        <v>19</v>
      </c>
      <c r="J154" s="19">
        <v>16</v>
      </c>
      <c r="K154" s="19">
        <v>0</v>
      </c>
    </row>
    <row r="155" spans="2:11" x14ac:dyDescent="0.25">
      <c r="B155" s="19">
        <v>8</v>
      </c>
      <c r="C155" s="44" t="s">
        <v>113</v>
      </c>
      <c r="D155" s="19">
        <v>5</v>
      </c>
      <c r="E155" s="19">
        <v>0</v>
      </c>
      <c r="F155" s="19">
        <v>0</v>
      </c>
      <c r="G155" s="19">
        <v>5</v>
      </c>
      <c r="H155" s="19">
        <v>0</v>
      </c>
      <c r="I155" s="19">
        <v>11</v>
      </c>
      <c r="J155" s="19">
        <v>19</v>
      </c>
      <c r="K155" s="19">
        <v>0</v>
      </c>
    </row>
    <row r="156" spans="2:11" x14ac:dyDescent="0.25">
      <c r="B156" s="19">
        <v>3</v>
      </c>
      <c r="C156" s="44" t="s">
        <v>43</v>
      </c>
      <c r="D156" s="19">
        <v>7</v>
      </c>
      <c r="E156" s="19">
        <v>4</v>
      </c>
      <c r="F156" s="19">
        <v>1</v>
      </c>
      <c r="G156" s="19">
        <v>2</v>
      </c>
      <c r="H156" s="19">
        <v>13</v>
      </c>
      <c r="I156" s="19">
        <v>10</v>
      </c>
      <c r="J156" s="19">
        <v>10</v>
      </c>
      <c r="K156" s="19">
        <v>0</v>
      </c>
    </row>
    <row r="157" spans="2:11" x14ac:dyDescent="0.25">
      <c r="B157" s="19">
        <v>5</v>
      </c>
      <c r="C157" s="44" t="s">
        <v>43</v>
      </c>
      <c r="D157" s="19">
        <v>7</v>
      </c>
      <c r="E157" s="19">
        <v>3</v>
      </c>
      <c r="F157" s="19">
        <v>1</v>
      </c>
      <c r="G157" s="19">
        <v>3</v>
      </c>
      <c r="H157" s="19">
        <v>10</v>
      </c>
      <c r="I157" s="19">
        <v>15</v>
      </c>
      <c r="J157" s="19">
        <v>11</v>
      </c>
      <c r="K157" s="19">
        <v>0</v>
      </c>
    </row>
    <row r="158" spans="2:11" x14ac:dyDescent="0.25">
      <c r="B158" s="19">
        <v>2</v>
      </c>
      <c r="C158" s="44" t="s">
        <v>44</v>
      </c>
      <c r="D158" s="19">
        <v>7</v>
      </c>
      <c r="E158" s="19">
        <v>6</v>
      </c>
      <c r="F158" s="19">
        <v>0</v>
      </c>
      <c r="G158" s="19">
        <v>1</v>
      </c>
      <c r="H158" s="19">
        <v>18</v>
      </c>
      <c r="I158" s="19">
        <v>16</v>
      </c>
      <c r="J158" s="19">
        <v>5</v>
      </c>
      <c r="K158" s="19">
        <v>0</v>
      </c>
    </row>
    <row r="159" spans="2:11" x14ac:dyDescent="0.25">
      <c r="B159" s="19">
        <v>4</v>
      </c>
      <c r="C159" s="44" t="s">
        <v>44</v>
      </c>
      <c r="D159" s="19">
        <v>6</v>
      </c>
      <c r="E159" s="19">
        <v>1</v>
      </c>
      <c r="F159" s="19">
        <v>3</v>
      </c>
      <c r="G159" s="19">
        <v>2</v>
      </c>
      <c r="H159" s="19">
        <v>6</v>
      </c>
      <c r="I159" s="19">
        <v>17</v>
      </c>
      <c r="J159" s="19">
        <v>16</v>
      </c>
      <c r="K159" s="19">
        <v>0</v>
      </c>
    </row>
    <row r="160" spans="2:11" x14ac:dyDescent="0.25">
      <c r="B160" s="19">
        <v>6</v>
      </c>
      <c r="C160" s="44" t="s">
        <v>45</v>
      </c>
      <c r="D160" s="19">
        <v>6</v>
      </c>
      <c r="E160" s="19">
        <v>1</v>
      </c>
      <c r="F160" s="19">
        <v>0</v>
      </c>
      <c r="G160" s="19">
        <v>5</v>
      </c>
      <c r="H160" s="19">
        <v>3</v>
      </c>
      <c r="I160" s="19">
        <v>11</v>
      </c>
      <c r="J160" s="19">
        <v>27</v>
      </c>
      <c r="K160" s="19">
        <v>0</v>
      </c>
    </row>
    <row r="161" spans="2:11" x14ac:dyDescent="0.25">
      <c r="B161" s="19">
        <v>2</v>
      </c>
      <c r="C161" s="44" t="s">
        <v>45</v>
      </c>
      <c r="D161" s="19">
        <v>5</v>
      </c>
      <c r="E161" s="19">
        <v>4</v>
      </c>
      <c r="F161" s="19">
        <v>0</v>
      </c>
      <c r="G161" s="19">
        <v>1</v>
      </c>
      <c r="H161" s="19">
        <v>12</v>
      </c>
      <c r="I161" s="19">
        <v>22</v>
      </c>
      <c r="J161" s="19">
        <v>7</v>
      </c>
      <c r="K161" s="19">
        <v>0</v>
      </c>
    </row>
    <row r="162" spans="2:11" x14ac:dyDescent="0.25">
      <c r="B162" s="19">
        <v>6</v>
      </c>
      <c r="C162" s="44" t="s">
        <v>114</v>
      </c>
      <c r="D162" s="19">
        <v>6</v>
      </c>
      <c r="E162" s="19">
        <v>2</v>
      </c>
      <c r="F162" s="19">
        <v>1</v>
      </c>
      <c r="G162" s="19">
        <v>3</v>
      </c>
      <c r="H162" s="19">
        <v>7</v>
      </c>
      <c r="I162" s="19">
        <v>11</v>
      </c>
      <c r="J162" s="19">
        <v>17</v>
      </c>
      <c r="K162" s="19">
        <v>0</v>
      </c>
    </row>
    <row r="163" spans="2:11" x14ac:dyDescent="0.25">
      <c r="B163" s="19">
        <v>4</v>
      </c>
      <c r="C163" s="44" t="s">
        <v>114</v>
      </c>
      <c r="D163" s="19">
        <v>6</v>
      </c>
      <c r="E163" s="19">
        <v>2</v>
      </c>
      <c r="F163" s="19">
        <v>1</v>
      </c>
      <c r="G163" s="19">
        <v>3</v>
      </c>
      <c r="H163" s="19">
        <v>7</v>
      </c>
      <c r="I163" s="19">
        <v>9</v>
      </c>
      <c r="J163" s="19">
        <v>13</v>
      </c>
      <c r="K163" s="19">
        <v>0</v>
      </c>
    </row>
    <row r="164" spans="2:11" x14ac:dyDescent="0.25">
      <c r="B164" s="19">
        <v>6</v>
      </c>
      <c r="C164" s="44" t="s">
        <v>115</v>
      </c>
      <c r="D164" s="19">
        <v>7</v>
      </c>
      <c r="E164" s="19">
        <v>2</v>
      </c>
      <c r="F164" s="19">
        <v>0</v>
      </c>
      <c r="G164" s="19">
        <v>5</v>
      </c>
      <c r="H164" s="19">
        <v>6</v>
      </c>
      <c r="I164" s="19">
        <v>23</v>
      </c>
      <c r="J164" s="19">
        <v>30</v>
      </c>
      <c r="K164" s="19">
        <v>0</v>
      </c>
    </row>
    <row r="165" spans="2:11" x14ac:dyDescent="0.25">
      <c r="B165" s="19">
        <v>7</v>
      </c>
      <c r="C165" s="44" t="s">
        <v>115</v>
      </c>
      <c r="D165" s="19">
        <v>5</v>
      </c>
      <c r="E165" s="19">
        <v>1</v>
      </c>
      <c r="F165" s="19">
        <v>0</v>
      </c>
      <c r="G165" s="19">
        <v>4</v>
      </c>
      <c r="H165" s="19">
        <v>3</v>
      </c>
      <c r="I165" s="19">
        <v>11</v>
      </c>
      <c r="J165" s="19">
        <v>20</v>
      </c>
      <c r="K165" s="19">
        <v>0</v>
      </c>
    </row>
    <row r="166" spans="2:11" x14ac:dyDescent="0.25">
      <c r="B166" s="19">
        <v>2</v>
      </c>
      <c r="C166" s="44" t="s">
        <v>116</v>
      </c>
      <c r="D166" s="19">
        <v>7</v>
      </c>
      <c r="E166" s="19">
        <v>5</v>
      </c>
      <c r="F166" s="19">
        <v>0</v>
      </c>
      <c r="G166" s="19">
        <v>2</v>
      </c>
      <c r="H166" s="19">
        <v>15</v>
      </c>
      <c r="I166" s="19">
        <v>33</v>
      </c>
      <c r="J166" s="19">
        <v>10</v>
      </c>
      <c r="K166" s="19">
        <v>0</v>
      </c>
    </row>
    <row r="167" spans="2:11" x14ac:dyDescent="0.25">
      <c r="B167" s="19">
        <v>1</v>
      </c>
      <c r="C167" s="44" t="s">
        <v>116</v>
      </c>
      <c r="D167" s="19">
        <v>7</v>
      </c>
      <c r="E167" s="19">
        <v>6</v>
      </c>
      <c r="F167" s="19">
        <v>0</v>
      </c>
      <c r="G167" s="19">
        <v>1</v>
      </c>
      <c r="H167" s="19">
        <v>18</v>
      </c>
      <c r="I167" s="19">
        <v>34</v>
      </c>
      <c r="J167" s="19">
        <v>4</v>
      </c>
      <c r="K167" s="19">
        <v>0</v>
      </c>
    </row>
    <row r="168" spans="2:11" x14ac:dyDescent="0.25">
      <c r="B168" s="19">
        <v>8</v>
      </c>
      <c r="C168" s="44" t="s">
        <v>117</v>
      </c>
      <c r="D168" s="19">
        <v>7</v>
      </c>
      <c r="E168" s="19">
        <v>0</v>
      </c>
      <c r="F168" s="19">
        <v>1</v>
      </c>
      <c r="G168" s="19">
        <v>6</v>
      </c>
      <c r="H168" s="19">
        <v>1</v>
      </c>
      <c r="I168" s="19">
        <v>9</v>
      </c>
      <c r="J168" s="19">
        <v>49</v>
      </c>
      <c r="K168" s="19">
        <v>0</v>
      </c>
    </row>
    <row r="169" spans="2:11" x14ac:dyDescent="0.25">
      <c r="B169" s="19">
        <v>8</v>
      </c>
      <c r="C169" s="44" t="s">
        <v>117</v>
      </c>
      <c r="D169" s="19">
        <v>6</v>
      </c>
      <c r="E169" s="19">
        <v>1</v>
      </c>
      <c r="F169" s="19">
        <v>0</v>
      </c>
      <c r="G169" s="19">
        <v>5</v>
      </c>
      <c r="H169" s="19">
        <v>3</v>
      </c>
      <c r="I169" s="19">
        <v>7</v>
      </c>
      <c r="J169" s="19">
        <v>28</v>
      </c>
      <c r="K169" s="19">
        <v>0</v>
      </c>
    </row>
    <row r="170" spans="2:11" x14ac:dyDescent="0.25">
      <c r="B170" s="19">
        <v>8</v>
      </c>
      <c r="C170" s="44" t="s">
        <v>46</v>
      </c>
      <c r="D170" s="19">
        <v>7</v>
      </c>
      <c r="E170" s="19">
        <v>1</v>
      </c>
      <c r="F170" s="19">
        <v>0</v>
      </c>
      <c r="G170" s="19">
        <v>6</v>
      </c>
      <c r="H170" s="19">
        <v>3</v>
      </c>
      <c r="I170" s="19">
        <v>8</v>
      </c>
      <c r="J170" s="19">
        <v>25</v>
      </c>
      <c r="K170" s="19">
        <v>0</v>
      </c>
    </row>
    <row r="171" spans="2:11" x14ac:dyDescent="0.25">
      <c r="B171" s="19">
        <v>1</v>
      </c>
      <c r="C171" s="44" t="s">
        <v>46</v>
      </c>
      <c r="D171" s="19">
        <v>5</v>
      </c>
      <c r="E171" s="19">
        <v>5</v>
      </c>
      <c r="F171" s="19">
        <v>0</v>
      </c>
      <c r="G171" s="19">
        <v>0</v>
      </c>
      <c r="H171" s="19">
        <v>15</v>
      </c>
      <c r="I171" s="19">
        <v>22</v>
      </c>
      <c r="J171" s="19">
        <v>5</v>
      </c>
      <c r="K171" s="19">
        <v>0</v>
      </c>
    </row>
    <row r="172" spans="2:11" x14ac:dyDescent="0.25">
      <c r="B172" s="19">
        <v>4</v>
      </c>
      <c r="C172" s="44" t="s">
        <v>86</v>
      </c>
      <c r="D172" s="19">
        <v>7</v>
      </c>
      <c r="E172" s="19">
        <v>4</v>
      </c>
      <c r="F172" s="19">
        <v>0</v>
      </c>
      <c r="G172" s="19">
        <v>3</v>
      </c>
      <c r="H172" s="19">
        <v>12</v>
      </c>
      <c r="I172" s="19">
        <v>13</v>
      </c>
      <c r="J172" s="19">
        <v>11</v>
      </c>
      <c r="K172" s="19">
        <v>0</v>
      </c>
    </row>
    <row r="173" spans="2:11" x14ac:dyDescent="0.25">
      <c r="B173" s="19">
        <v>4</v>
      </c>
      <c r="C173" s="44" t="s">
        <v>86</v>
      </c>
      <c r="D173" s="19">
        <v>7</v>
      </c>
      <c r="E173" s="19">
        <v>3</v>
      </c>
      <c r="F173" s="19">
        <v>1</v>
      </c>
      <c r="G173" s="19">
        <v>3</v>
      </c>
      <c r="H173" s="19">
        <v>10</v>
      </c>
      <c r="I173" s="19">
        <v>17</v>
      </c>
      <c r="J173" s="19">
        <v>19</v>
      </c>
      <c r="K173" s="19">
        <v>0</v>
      </c>
    </row>
    <row r="174" spans="2:11" x14ac:dyDescent="0.25">
      <c r="B174" s="19">
        <v>4</v>
      </c>
      <c r="C174" s="44" t="s">
        <v>47</v>
      </c>
      <c r="D174" s="19">
        <v>7</v>
      </c>
      <c r="E174" s="19">
        <v>4</v>
      </c>
      <c r="F174" s="19">
        <v>0</v>
      </c>
      <c r="G174" s="19">
        <v>3</v>
      </c>
      <c r="H174" s="19">
        <v>12</v>
      </c>
      <c r="I174" s="19">
        <v>25</v>
      </c>
      <c r="J174" s="19">
        <v>12</v>
      </c>
      <c r="K174" s="19">
        <v>0</v>
      </c>
    </row>
    <row r="175" spans="2:11" x14ac:dyDescent="0.25">
      <c r="B175" s="19">
        <v>3</v>
      </c>
      <c r="C175" s="44" t="s">
        <v>47</v>
      </c>
      <c r="D175" s="19">
        <v>6</v>
      </c>
      <c r="E175" s="19">
        <v>4</v>
      </c>
      <c r="F175" s="19">
        <v>1</v>
      </c>
      <c r="G175" s="19">
        <v>1</v>
      </c>
      <c r="H175" s="19">
        <v>13</v>
      </c>
      <c r="I175" s="19">
        <v>17</v>
      </c>
      <c r="J175" s="19">
        <v>8</v>
      </c>
      <c r="K175" s="19">
        <v>0</v>
      </c>
    </row>
    <row r="176" spans="2:11" x14ac:dyDescent="0.25">
      <c r="B176" s="19">
        <v>6</v>
      </c>
      <c r="C176" s="44" t="s">
        <v>87</v>
      </c>
      <c r="D176" s="19">
        <v>7</v>
      </c>
      <c r="E176" s="19">
        <v>1</v>
      </c>
      <c r="F176" s="19">
        <v>1</v>
      </c>
      <c r="G176" s="19">
        <v>5</v>
      </c>
      <c r="H176" s="19">
        <v>4</v>
      </c>
      <c r="I176" s="19">
        <v>9</v>
      </c>
      <c r="J176" s="19">
        <v>35</v>
      </c>
      <c r="K176" s="19">
        <v>0</v>
      </c>
    </row>
    <row r="177" spans="2:11" x14ac:dyDescent="0.25">
      <c r="B177" s="19">
        <v>3</v>
      </c>
      <c r="C177" s="44" t="s">
        <v>87</v>
      </c>
      <c r="D177" s="19">
        <v>5</v>
      </c>
      <c r="E177" s="19">
        <v>3</v>
      </c>
      <c r="F177" s="19">
        <v>1</v>
      </c>
      <c r="G177" s="19">
        <v>1</v>
      </c>
      <c r="H177" s="19">
        <v>10</v>
      </c>
      <c r="I177" s="19">
        <v>20</v>
      </c>
      <c r="J177" s="19">
        <v>12</v>
      </c>
      <c r="K177" s="19">
        <v>0</v>
      </c>
    </row>
    <row r="178" spans="2:11" x14ac:dyDescent="0.25">
      <c r="B178" s="19">
        <v>1</v>
      </c>
      <c r="C178" s="44" t="s">
        <v>67</v>
      </c>
      <c r="D178" s="19">
        <v>12</v>
      </c>
      <c r="E178" s="19">
        <v>12</v>
      </c>
      <c r="F178" s="19">
        <v>0</v>
      </c>
      <c r="G178" s="19">
        <v>0</v>
      </c>
      <c r="H178" s="19">
        <v>36</v>
      </c>
      <c r="I178" s="19">
        <v>79</v>
      </c>
      <c r="J178" s="19">
        <v>11</v>
      </c>
      <c r="K178" s="19">
        <v>0</v>
      </c>
    </row>
    <row r="179" spans="2:11" x14ac:dyDescent="0.25">
      <c r="B179" s="19">
        <v>7</v>
      </c>
      <c r="C179" s="44" t="s">
        <v>88</v>
      </c>
      <c r="D179" s="19">
        <v>7</v>
      </c>
      <c r="E179" s="19">
        <v>1</v>
      </c>
      <c r="F179" s="19">
        <v>3</v>
      </c>
      <c r="G179" s="19">
        <v>3</v>
      </c>
      <c r="H179" s="19">
        <v>6</v>
      </c>
      <c r="I179" s="19">
        <v>10</v>
      </c>
      <c r="J179" s="19">
        <v>21</v>
      </c>
      <c r="K179" s="19">
        <v>0</v>
      </c>
    </row>
    <row r="180" spans="2:11" x14ac:dyDescent="0.25">
      <c r="B180" s="19">
        <v>3</v>
      </c>
      <c r="C180" s="44" t="s">
        <v>88</v>
      </c>
      <c r="D180" s="19">
        <v>6</v>
      </c>
      <c r="E180" s="19">
        <v>3</v>
      </c>
      <c r="F180" s="19">
        <v>1</v>
      </c>
      <c r="G180" s="19">
        <v>2</v>
      </c>
      <c r="H180" s="19">
        <v>10</v>
      </c>
      <c r="I180" s="19">
        <v>19</v>
      </c>
      <c r="J180" s="19">
        <v>9</v>
      </c>
      <c r="K180" s="19">
        <v>0</v>
      </c>
    </row>
    <row r="181" spans="2:11" x14ac:dyDescent="0.25">
      <c r="B181" s="19">
        <v>5</v>
      </c>
      <c r="C181" s="44" t="s">
        <v>89</v>
      </c>
      <c r="D181" s="19">
        <v>7</v>
      </c>
      <c r="E181" s="19">
        <v>3</v>
      </c>
      <c r="F181" s="19">
        <v>0</v>
      </c>
      <c r="G181" s="19">
        <v>4</v>
      </c>
      <c r="H181" s="19">
        <v>9</v>
      </c>
      <c r="I181" s="19">
        <v>28</v>
      </c>
      <c r="J181" s="19">
        <v>31</v>
      </c>
      <c r="K181" s="19">
        <v>0</v>
      </c>
    </row>
    <row r="182" spans="2:11" x14ac:dyDescent="0.25">
      <c r="B182" s="19">
        <v>6</v>
      </c>
      <c r="C182" s="44" t="s">
        <v>89</v>
      </c>
      <c r="D182" s="19">
        <v>6</v>
      </c>
      <c r="E182" s="19">
        <v>2</v>
      </c>
      <c r="F182" s="19">
        <v>0</v>
      </c>
      <c r="G182" s="19">
        <v>4</v>
      </c>
      <c r="H182" s="19">
        <v>6</v>
      </c>
      <c r="I182" s="19">
        <v>16</v>
      </c>
      <c r="J182" s="19">
        <v>21</v>
      </c>
      <c r="K182" s="19">
        <v>0</v>
      </c>
    </row>
    <row r="183" spans="2:11" x14ac:dyDescent="0.25">
      <c r="B183" s="19">
        <v>5</v>
      </c>
      <c r="C183" s="44" t="s">
        <v>62</v>
      </c>
      <c r="D183" s="19">
        <v>7</v>
      </c>
      <c r="E183" s="19">
        <v>3</v>
      </c>
      <c r="F183" s="19">
        <v>0</v>
      </c>
      <c r="G183" s="19">
        <v>4</v>
      </c>
      <c r="H183" s="19">
        <v>9</v>
      </c>
      <c r="I183" s="19">
        <v>24</v>
      </c>
      <c r="J183" s="19">
        <v>36</v>
      </c>
      <c r="K183" s="19">
        <v>0</v>
      </c>
    </row>
    <row r="184" spans="2:11" x14ac:dyDescent="0.25">
      <c r="B184" s="19">
        <v>6</v>
      </c>
      <c r="C184" s="44" t="s">
        <v>62</v>
      </c>
      <c r="D184" s="19">
        <v>7</v>
      </c>
      <c r="E184" s="19">
        <v>2</v>
      </c>
      <c r="F184" s="19">
        <v>1</v>
      </c>
      <c r="G184" s="19">
        <v>4</v>
      </c>
      <c r="H184" s="19">
        <v>7</v>
      </c>
      <c r="I184" s="19">
        <v>21</v>
      </c>
      <c r="J184" s="19">
        <v>37</v>
      </c>
      <c r="K184" s="19">
        <v>0</v>
      </c>
    </row>
    <row r="185" spans="2:11" x14ac:dyDescent="0.25">
      <c r="B185" s="19">
        <v>8</v>
      </c>
      <c r="C185" s="44" t="s">
        <v>118</v>
      </c>
      <c r="D185" s="19">
        <v>7</v>
      </c>
      <c r="E185" s="19">
        <v>0</v>
      </c>
      <c r="F185" s="19">
        <v>0</v>
      </c>
      <c r="G185" s="19">
        <v>7</v>
      </c>
      <c r="H185" s="19">
        <v>0</v>
      </c>
      <c r="I185" s="19">
        <v>9</v>
      </c>
      <c r="J185" s="19">
        <v>80</v>
      </c>
      <c r="K185" s="19">
        <v>0</v>
      </c>
    </row>
    <row r="186" spans="2:11" x14ac:dyDescent="0.25">
      <c r="B186" s="19">
        <v>7</v>
      </c>
      <c r="C186" s="44" t="s">
        <v>118</v>
      </c>
      <c r="D186" s="19">
        <v>7</v>
      </c>
      <c r="E186" s="19">
        <v>1</v>
      </c>
      <c r="F186" s="19">
        <v>0</v>
      </c>
      <c r="G186" s="19">
        <v>6</v>
      </c>
      <c r="H186" s="19">
        <v>3</v>
      </c>
      <c r="I186" s="19">
        <v>14</v>
      </c>
      <c r="J186" s="19">
        <v>45</v>
      </c>
      <c r="K186" s="19">
        <v>0</v>
      </c>
    </row>
    <row r="187" spans="2:11" x14ac:dyDescent="0.25">
      <c r="B187" s="19">
        <v>4</v>
      </c>
      <c r="C187" s="44" t="s">
        <v>63</v>
      </c>
      <c r="D187" s="19">
        <v>7</v>
      </c>
      <c r="E187" s="19">
        <v>4</v>
      </c>
      <c r="F187" s="19">
        <v>0</v>
      </c>
      <c r="G187" s="19">
        <v>3</v>
      </c>
      <c r="H187" s="19">
        <v>12</v>
      </c>
      <c r="I187" s="19">
        <v>11</v>
      </c>
      <c r="J187" s="19">
        <v>14</v>
      </c>
      <c r="K187" s="19">
        <v>0</v>
      </c>
    </row>
    <row r="188" spans="2:11" x14ac:dyDescent="0.25">
      <c r="B188" s="19">
        <v>6</v>
      </c>
      <c r="C188" s="44" t="s">
        <v>63</v>
      </c>
      <c r="D188" s="19">
        <v>7</v>
      </c>
      <c r="E188" s="19">
        <v>2</v>
      </c>
      <c r="F188" s="19">
        <v>2</v>
      </c>
      <c r="G188" s="19">
        <v>3</v>
      </c>
      <c r="H188" s="19">
        <v>8</v>
      </c>
      <c r="I188" s="19">
        <v>13</v>
      </c>
      <c r="J188" s="19">
        <v>23</v>
      </c>
      <c r="K188" s="19">
        <v>0</v>
      </c>
    </row>
    <row r="189" spans="2:11" x14ac:dyDescent="0.25">
      <c r="B189" s="19">
        <v>8</v>
      </c>
      <c r="C189" s="44" t="s">
        <v>90</v>
      </c>
      <c r="D189" s="19">
        <v>7</v>
      </c>
      <c r="E189" s="19">
        <v>0</v>
      </c>
      <c r="F189" s="19">
        <v>0</v>
      </c>
      <c r="G189" s="19">
        <v>7</v>
      </c>
      <c r="H189" s="19">
        <v>0</v>
      </c>
      <c r="I189" s="19">
        <v>9</v>
      </c>
      <c r="J189" s="19">
        <v>39</v>
      </c>
      <c r="K189" s="19">
        <v>0</v>
      </c>
    </row>
    <row r="190" spans="2:11" x14ac:dyDescent="0.25">
      <c r="B190" s="19">
        <v>3</v>
      </c>
      <c r="C190" s="44" t="s">
        <v>90</v>
      </c>
      <c r="D190" s="19">
        <v>7</v>
      </c>
      <c r="E190" s="19">
        <v>4</v>
      </c>
      <c r="F190" s="19">
        <v>0</v>
      </c>
      <c r="G190" s="19">
        <v>3</v>
      </c>
      <c r="H190" s="19">
        <v>12</v>
      </c>
      <c r="I190" s="19">
        <v>30</v>
      </c>
      <c r="J190" s="19">
        <v>16</v>
      </c>
      <c r="K190" s="19">
        <v>0</v>
      </c>
    </row>
    <row r="191" spans="2:11" x14ac:dyDescent="0.25">
      <c r="B191" s="19">
        <v>5</v>
      </c>
      <c r="C191" s="44" t="s">
        <v>68</v>
      </c>
      <c r="D191" s="19">
        <v>7</v>
      </c>
      <c r="E191" s="19">
        <v>2</v>
      </c>
      <c r="F191" s="19">
        <v>1</v>
      </c>
      <c r="G191" s="19">
        <v>4</v>
      </c>
      <c r="H191" s="19">
        <v>7</v>
      </c>
      <c r="I191" s="19">
        <v>21</v>
      </c>
      <c r="J191" s="19">
        <v>23</v>
      </c>
      <c r="K191" s="19">
        <v>0</v>
      </c>
    </row>
    <row r="192" spans="2:11" x14ac:dyDescent="0.25">
      <c r="B192" s="19">
        <v>5</v>
      </c>
      <c r="C192" s="44" t="s">
        <v>68</v>
      </c>
      <c r="D192" s="19">
        <v>6</v>
      </c>
      <c r="E192" s="19">
        <v>3</v>
      </c>
      <c r="F192" s="19">
        <v>0</v>
      </c>
      <c r="G192" s="19">
        <v>3</v>
      </c>
      <c r="H192" s="19">
        <v>9</v>
      </c>
      <c r="I192" s="19">
        <v>22</v>
      </c>
      <c r="J192" s="19">
        <v>13</v>
      </c>
      <c r="K192" s="19">
        <v>0</v>
      </c>
    </row>
    <row r="193" spans="2:11" x14ac:dyDescent="0.25">
      <c r="B193" s="19">
        <v>7</v>
      </c>
      <c r="C193" s="44" t="s">
        <v>91</v>
      </c>
      <c r="D193" s="19">
        <v>7</v>
      </c>
      <c r="E193" s="19">
        <v>2</v>
      </c>
      <c r="F193" s="19">
        <v>0</v>
      </c>
      <c r="G193" s="19">
        <v>5</v>
      </c>
      <c r="H193" s="19">
        <v>6</v>
      </c>
      <c r="I193" s="19">
        <v>13</v>
      </c>
      <c r="J193" s="19">
        <v>36</v>
      </c>
      <c r="K193" s="19">
        <v>0</v>
      </c>
    </row>
    <row r="194" spans="2:11" x14ac:dyDescent="0.25">
      <c r="B194" s="19">
        <v>6</v>
      </c>
      <c r="C194" s="44" t="s">
        <v>91</v>
      </c>
      <c r="D194" s="19">
        <v>5</v>
      </c>
      <c r="E194" s="19">
        <v>1</v>
      </c>
      <c r="F194" s="19">
        <v>0</v>
      </c>
      <c r="G194" s="19">
        <v>4</v>
      </c>
      <c r="H194" s="19">
        <v>3</v>
      </c>
      <c r="I194" s="19">
        <v>8</v>
      </c>
      <c r="J194" s="19">
        <v>25</v>
      </c>
      <c r="K194" s="19">
        <v>0</v>
      </c>
    </row>
    <row r="195" spans="2:11" x14ac:dyDescent="0.25">
      <c r="B195" s="19">
        <v>1</v>
      </c>
      <c r="C195" s="44" t="s">
        <v>56</v>
      </c>
      <c r="D195" s="19">
        <v>7</v>
      </c>
      <c r="E195" s="19">
        <v>7</v>
      </c>
      <c r="F195" s="19">
        <v>0</v>
      </c>
      <c r="G195" s="19">
        <v>0</v>
      </c>
      <c r="H195" s="19">
        <v>21</v>
      </c>
      <c r="I195" s="19">
        <v>50</v>
      </c>
      <c r="J195" s="19">
        <v>8</v>
      </c>
      <c r="K195" s="19">
        <v>0</v>
      </c>
    </row>
    <row r="196" spans="2:11" x14ac:dyDescent="0.25">
      <c r="B196" s="19">
        <v>1</v>
      </c>
      <c r="C196" s="44" t="s">
        <v>56</v>
      </c>
      <c r="D196" s="19">
        <v>7</v>
      </c>
      <c r="E196" s="19">
        <v>5</v>
      </c>
      <c r="F196" s="19">
        <v>2</v>
      </c>
      <c r="G196" s="19">
        <v>0</v>
      </c>
      <c r="H196" s="19">
        <v>17</v>
      </c>
      <c r="I196" s="19">
        <v>39</v>
      </c>
      <c r="J196" s="19">
        <v>14</v>
      </c>
      <c r="K196" s="19">
        <v>0</v>
      </c>
    </row>
    <row r="197" spans="2:11" x14ac:dyDescent="0.25">
      <c r="B197" s="19">
        <v>8</v>
      </c>
      <c r="C197" s="44" t="s">
        <v>57</v>
      </c>
      <c r="D197" s="19">
        <v>7</v>
      </c>
      <c r="E197" s="19">
        <v>1</v>
      </c>
      <c r="F197" s="19">
        <v>0</v>
      </c>
      <c r="G197" s="19">
        <v>6</v>
      </c>
      <c r="H197" s="19">
        <v>3</v>
      </c>
      <c r="I197" s="19">
        <v>17</v>
      </c>
      <c r="J197" s="19">
        <v>41</v>
      </c>
      <c r="K197" s="19">
        <v>0</v>
      </c>
    </row>
    <row r="198" spans="2:11" x14ac:dyDescent="0.25">
      <c r="B198" s="19">
        <v>2</v>
      </c>
      <c r="C198" s="44" t="s">
        <v>57</v>
      </c>
      <c r="D198" s="19">
        <v>6</v>
      </c>
      <c r="E198" s="19">
        <v>5</v>
      </c>
      <c r="F198" s="19">
        <v>0</v>
      </c>
      <c r="G198" s="19">
        <v>1</v>
      </c>
      <c r="H198" s="19">
        <v>15</v>
      </c>
      <c r="I198" s="19">
        <v>40</v>
      </c>
      <c r="J198" s="19">
        <v>16</v>
      </c>
      <c r="K198" s="19">
        <v>0</v>
      </c>
    </row>
    <row r="199" spans="2:11" x14ac:dyDescent="0.25">
      <c r="B199" s="19">
        <v>7</v>
      </c>
      <c r="C199" s="44" t="s">
        <v>119</v>
      </c>
      <c r="D199" s="19">
        <v>7</v>
      </c>
      <c r="E199" s="19">
        <v>1</v>
      </c>
      <c r="F199" s="19">
        <v>1</v>
      </c>
      <c r="G199" s="19">
        <v>5</v>
      </c>
      <c r="H199" s="19">
        <v>4</v>
      </c>
      <c r="I199" s="19">
        <v>21</v>
      </c>
      <c r="J199" s="19">
        <v>48</v>
      </c>
      <c r="K199" s="19">
        <v>0</v>
      </c>
    </row>
    <row r="200" spans="2:11" x14ac:dyDescent="0.25">
      <c r="B200" s="19">
        <v>6</v>
      </c>
      <c r="C200" s="44" t="s">
        <v>119</v>
      </c>
      <c r="D200" s="19">
        <v>6</v>
      </c>
      <c r="E200" s="19">
        <v>2</v>
      </c>
      <c r="F200" s="19">
        <v>1</v>
      </c>
      <c r="G200" s="19">
        <v>3</v>
      </c>
      <c r="H200" s="19">
        <v>7</v>
      </c>
      <c r="I200" s="19">
        <v>27</v>
      </c>
      <c r="J200" s="19">
        <v>17</v>
      </c>
      <c r="K200" s="19">
        <v>0</v>
      </c>
    </row>
    <row r="201" spans="2:11" x14ac:dyDescent="0.25">
      <c r="B201" s="19">
        <v>4</v>
      </c>
      <c r="C201" s="44" t="s">
        <v>58</v>
      </c>
      <c r="D201" s="19">
        <v>7</v>
      </c>
      <c r="E201" s="19">
        <v>4</v>
      </c>
      <c r="F201" s="19">
        <v>0</v>
      </c>
      <c r="G201" s="19">
        <v>3</v>
      </c>
      <c r="H201" s="19">
        <v>12</v>
      </c>
      <c r="I201" s="19">
        <v>37</v>
      </c>
      <c r="J201" s="19">
        <v>30</v>
      </c>
      <c r="K201" s="19">
        <v>0</v>
      </c>
    </row>
    <row r="202" spans="2:11" x14ac:dyDescent="0.25">
      <c r="B202" s="19">
        <v>5</v>
      </c>
      <c r="C202" s="44" t="s">
        <v>58</v>
      </c>
      <c r="D202" s="19">
        <v>6</v>
      </c>
      <c r="E202" s="19">
        <v>2</v>
      </c>
      <c r="F202" s="19">
        <v>2</v>
      </c>
      <c r="G202" s="19">
        <v>2</v>
      </c>
      <c r="H202" s="19">
        <v>8</v>
      </c>
      <c r="I202" s="19">
        <v>22</v>
      </c>
      <c r="J202" s="19">
        <v>19</v>
      </c>
      <c r="K202" s="19">
        <v>0</v>
      </c>
    </row>
    <row r="203" spans="2:11" x14ac:dyDescent="0.25">
      <c r="B203" s="19">
        <v>6</v>
      </c>
      <c r="C203" s="44" t="s">
        <v>120</v>
      </c>
      <c r="D203" s="19">
        <v>7</v>
      </c>
      <c r="E203" s="19">
        <v>2</v>
      </c>
      <c r="F203" s="19">
        <v>1</v>
      </c>
      <c r="G203" s="19">
        <v>4</v>
      </c>
      <c r="H203" s="19">
        <v>7</v>
      </c>
      <c r="I203" s="19">
        <v>18</v>
      </c>
      <c r="J203" s="19">
        <v>29</v>
      </c>
      <c r="K203" s="19">
        <v>0</v>
      </c>
    </row>
    <row r="204" spans="2:11" x14ac:dyDescent="0.25">
      <c r="B204" s="19">
        <v>7</v>
      </c>
      <c r="C204" s="44" t="s">
        <v>120</v>
      </c>
      <c r="D204" s="19">
        <v>7</v>
      </c>
      <c r="E204" s="19">
        <v>2</v>
      </c>
      <c r="F204" s="19">
        <v>1</v>
      </c>
      <c r="G204" s="19">
        <v>4</v>
      </c>
      <c r="H204" s="19">
        <v>7</v>
      </c>
      <c r="I204" s="19">
        <v>16</v>
      </c>
      <c r="J204" s="19">
        <v>25</v>
      </c>
      <c r="K204" s="19">
        <v>0</v>
      </c>
    </row>
    <row r="205" spans="2:11" x14ac:dyDescent="0.25">
      <c r="B205" s="19">
        <v>7</v>
      </c>
      <c r="C205" s="44" t="s">
        <v>121</v>
      </c>
      <c r="D205" s="19">
        <v>7</v>
      </c>
      <c r="E205" s="19">
        <v>1</v>
      </c>
      <c r="F205" s="19">
        <v>0</v>
      </c>
      <c r="G205" s="19">
        <v>6</v>
      </c>
      <c r="H205" s="19">
        <v>3</v>
      </c>
      <c r="I205" s="19">
        <v>18</v>
      </c>
      <c r="J205" s="19">
        <v>51</v>
      </c>
      <c r="K205" s="19">
        <v>0</v>
      </c>
    </row>
    <row r="206" spans="2:11" x14ac:dyDescent="0.25">
      <c r="B206" s="19">
        <v>1</v>
      </c>
      <c r="C206" s="44" t="s">
        <v>121</v>
      </c>
      <c r="D206" s="19">
        <v>7</v>
      </c>
      <c r="E206" s="19">
        <v>4</v>
      </c>
      <c r="F206" s="19">
        <v>3</v>
      </c>
      <c r="G206" s="19">
        <v>0</v>
      </c>
      <c r="H206" s="19">
        <v>15</v>
      </c>
      <c r="I206" s="19">
        <v>30</v>
      </c>
      <c r="J206" s="19">
        <v>20</v>
      </c>
      <c r="K206" s="19">
        <v>0</v>
      </c>
    </row>
    <row r="207" spans="2:11" x14ac:dyDescent="0.25">
      <c r="B207" s="19">
        <v>2</v>
      </c>
      <c r="C207" s="44" t="s">
        <v>92</v>
      </c>
      <c r="D207" s="19">
        <v>7</v>
      </c>
      <c r="E207" s="19">
        <v>5</v>
      </c>
      <c r="F207" s="19">
        <v>0</v>
      </c>
      <c r="G207" s="19">
        <v>2</v>
      </c>
      <c r="H207" s="19">
        <v>15</v>
      </c>
      <c r="I207" s="19">
        <v>51</v>
      </c>
      <c r="J207" s="19">
        <v>21</v>
      </c>
      <c r="K207" s="19">
        <v>0</v>
      </c>
    </row>
    <row r="208" spans="2:11" x14ac:dyDescent="0.25">
      <c r="B208" s="19">
        <v>1</v>
      </c>
      <c r="C208" s="44" t="s">
        <v>92</v>
      </c>
      <c r="D208" s="19">
        <v>6</v>
      </c>
      <c r="E208" s="19">
        <v>5</v>
      </c>
      <c r="F208" s="19">
        <v>1</v>
      </c>
      <c r="G208" s="19">
        <v>0</v>
      </c>
      <c r="H208" s="19">
        <v>16</v>
      </c>
      <c r="I208" s="19">
        <v>35</v>
      </c>
      <c r="J208" s="19">
        <v>11</v>
      </c>
      <c r="K208" s="19">
        <v>0</v>
      </c>
    </row>
    <row r="209" spans="2:11" x14ac:dyDescent="0.25">
      <c r="B209" s="19">
        <v>7</v>
      </c>
      <c r="C209" s="44" t="s">
        <v>54</v>
      </c>
      <c r="D209" s="19">
        <v>6</v>
      </c>
      <c r="E209" s="19">
        <v>0</v>
      </c>
      <c r="F209" s="19">
        <v>0</v>
      </c>
      <c r="G209" s="19">
        <v>6</v>
      </c>
      <c r="H209" s="19">
        <v>0</v>
      </c>
      <c r="I209" s="19">
        <v>7</v>
      </c>
      <c r="J209" s="19">
        <v>50</v>
      </c>
      <c r="K209" s="19">
        <v>0</v>
      </c>
    </row>
    <row r="210" spans="2:11" x14ac:dyDescent="0.25">
      <c r="B210" s="19">
        <v>3</v>
      </c>
      <c r="C210" s="44" t="s">
        <v>54</v>
      </c>
      <c r="D210" s="19">
        <v>6</v>
      </c>
      <c r="E210" s="19">
        <v>4</v>
      </c>
      <c r="F210" s="19">
        <v>0</v>
      </c>
      <c r="G210" s="19">
        <v>2</v>
      </c>
      <c r="H210" s="19">
        <v>12</v>
      </c>
      <c r="I210" s="19">
        <v>19</v>
      </c>
      <c r="J210" s="19">
        <v>14</v>
      </c>
      <c r="K210" s="19">
        <v>0</v>
      </c>
    </row>
    <row r="211" spans="2:11" x14ac:dyDescent="0.25">
      <c r="B211" s="19">
        <v>3</v>
      </c>
      <c r="C211" s="44" t="s">
        <v>69</v>
      </c>
      <c r="D211" s="19">
        <v>7</v>
      </c>
      <c r="E211" s="19">
        <v>5</v>
      </c>
      <c r="F211" s="19">
        <v>0</v>
      </c>
      <c r="G211" s="19">
        <v>2</v>
      </c>
      <c r="H211" s="19">
        <v>15</v>
      </c>
      <c r="I211" s="19">
        <v>48</v>
      </c>
      <c r="J211" s="19">
        <v>24</v>
      </c>
      <c r="K211" s="19">
        <v>0</v>
      </c>
    </row>
    <row r="212" spans="2:11" x14ac:dyDescent="0.25">
      <c r="B212" s="19">
        <v>3</v>
      </c>
      <c r="C212" s="44" t="s">
        <v>69</v>
      </c>
      <c r="D212" s="19">
        <v>7</v>
      </c>
      <c r="E212" s="19">
        <v>4</v>
      </c>
      <c r="F212" s="19">
        <v>1</v>
      </c>
      <c r="G212" s="19">
        <v>2</v>
      </c>
      <c r="H212" s="19">
        <v>13</v>
      </c>
      <c r="I212" s="19">
        <v>39</v>
      </c>
      <c r="J212" s="19">
        <v>28</v>
      </c>
      <c r="K212" s="19">
        <v>0</v>
      </c>
    </row>
    <row r="213" spans="2:11" x14ac:dyDescent="0.25">
      <c r="B213" s="19">
        <v>6</v>
      </c>
      <c r="C213" s="44" t="s">
        <v>70</v>
      </c>
      <c r="D213" s="19">
        <v>6</v>
      </c>
      <c r="E213" s="19">
        <v>2</v>
      </c>
      <c r="F213" s="19">
        <v>0</v>
      </c>
      <c r="G213" s="19">
        <v>4</v>
      </c>
      <c r="H213" s="19">
        <v>6</v>
      </c>
      <c r="I213" s="19">
        <v>22</v>
      </c>
      <c r="J213" s="19">
        <v>30</v>
      </c>
      <c r="K213" s="19">
        <v>0</v>
      </c>
    </row>
    <row r="214" spans="2:11" x14ac:dyDescent="0.25">
      <c r="B214" s="19">
        <v>5</v>
      </c>
      <c r="C214" s="44" t="s">
        <v>70</v>
      </c>
      <c r="D214" s="19">
        <v>6</v>
      </c>
      <c r="E214" s="19">
        <v>3</v>
      </c>
      <c r="F214" s="19">
        <v>0</v>
      </c>
      <c r="G214" s="19">
        <v>3</v>
      </c>
      <c r="H214" s="19">
        <v>9</v>
      </c>
      <c r="I214" s="19">
        <v>29</v>
      </c>
      <c r="J214" s="19">
        <v>32</v>
      </c>
      <c r="K214" s="19">
        <v>0</v>
      </c>
    </row>
    <row r="215" spans="2:11" x14ac:dyDescent="0.25">
      <c r="B215" s="19">
        <v>7</v>
      </c>
      <c r="C215" s="44" t="s">
        <v>93</v>
      </c>
      <c r="D215" s="19">
        <v>7</v>
      </c>
      <c r="E215" s="19">
        <v>1</v>
      </c>
      <c r="F215" s="19">
        <v>0</v>
      </c>
      <c r="G215" s="19">
        <v>6</v>
      </c>
      <c r="H215" s="19">
        <v>3</v>
      </c>
      <c r="I215" s="19">
        <v>19</v>
      </c>
      <c r="J215" s="19">
        <v>52</v>
      </c>
      <c r="K215" s="19">
        <v>0</v>
      </c>
    </row>
    <row r="216" spans="2:11" x14ac:dyDescent="0.25">
      <c r="B216" s="19">
        <v>4</v>
      </c>
      <c r="C216" s="44" t="s">
        <v>93</v>
      </c>
      <c r="D216" s="19">
        <v>4</v>
      </c>
      <c r="E216" s="19">
        <v>1</v>
      </c>
      <c r="F216" s="19">
        <v>0</v>
      </c>
      <c r="G216" s="19">
        <v>3</v>
      </c>
      <c r="H216" s="19">
        <v>3</v>
      </c>
      <c r="I216" s="19">
        <v>10</v>
      </c>
      <c r="J216" s="19">
        <v>16</v>
      </c>
      <c r="K216" s="19">
        <v>0</v>
      </c>
    </row>
    <row r="217" spans="2:11" x14ac:dyDescent="0.25">
      <c r="B217" s="19">
        <v>2</v>
      </c>
      <c r="C217" s="44" t="s">
        <v>94</v>
      </c>
      <c r="D217" s="19">
        <v>7</v>
      </c>
      <c r="E217" s="19">
        <v>6</v>
      </c>
      <c r="F217" s="19">
        <v>0</v>
      </c>
      <c r="G217" s="19">
        <v>1</v>
      </c>
      <c r="H217" s="19">
        <v>18</v>
      </c>
      <c r="I217" s="19">
        <v>40</v>
      </c>
      <c r="J217" s="19">
        <v>18</v>
      </c>
      <c r="K217" s="19">
        <v>0</v>
      </c>
    </row>
    <row r="218" spans="2:11" x14ac:dyDescent="0.25">
      <c r="B218" s="19">
        <v>5</v>
      </c>
      <c r="C218" s="44" t="s">
        <v>94</v>
      </c>
      <c r="D218" s="19">
        <v>6</v>
      </c>
      <c r="E218" s="19">
        <v>2</v>
      </c>
      <c r="F218" s="19">
        <v>2</v>
      </c>
      <c r="G218" s="19">
        <v>2</v>
      </c>
      <c r="H218" s="19">
        <v>8</v>
      </c>
      <c r="I218" s="19">
        <v>23</v>
      </c>
      <c r="J218" s="19">
        <v>21</v>
      </c>
      <c r="K218" s="19">
        <v>0</v>
      </c>
    </row>
    <row r="219" spans="2:11" x14ac:dyDescent="0.25">
      <c r="B219" s="19">
        <v>7</v>
      </c>
      <c r="C219" s="44" t="s">
        <v>35</v>
      </c>
      <c r="D219" s="19">
        <v>11</v>
      </c>
      <c r="E219" s="19">
        <v>4</v>
      </c>
      <c r="F219" s="19">
        <v>1</v>
      </c>
      <c r="G219" s="19">
        <v>6</v>
      </c>
      <c r="H219" s="19">
        <v>13</v>
      </c>
      <c r="I219" s="19">
        <v>22</v>
      </c>
      <c r="J219" s="19">
        <v>25</v>
      </c>
      <c r="K219" s="19">
        <v>0</v>
      </c>
    </row>
    <row r="220" spans="2:11" x14ac:dyDescent="0.25">
      <c r="B220" s="19">
        <v>7</v>
      </c>
      <c r="C220" s="44" t="s">
        <v>36</v>
      </c>
      <c r="D220" s="19">
        <v>11</v>
      </c>
      <c r="E220" s="19">
        <v>4</v>
      </c>
      <c r="F220" s="19">
        <v>1</v>
      </c>
      <c r="G220" s="19">
        <v>6</v>
      </c>
      <c r="H220" s="19">
        <v>13</v>
      </c>
      <c r="I220" s="19">
        <v>29</v>
      </c>
      <c r="J220" s="19">
        <v>26</v>
      </c>
      <c r="K220" s="19">
        <v>0</v>
      </c>
    </row>
    <row r="221" spans="2:11" x14ac:dyDescent="0.25">
      <c r="B221" s="19">
        <v>7</v>
      </c>
      <c r="C221" s="44" t="s">
        <v>122</v>
      </c>
      <c r="D221" s="19">
        <v>8</v>
      </c>
      <c r="E221" s="19">
        <v>3</v>
      </c>
      <c r="F221" s="19">
        <v>1</v>
      </c>
      <c r="G221" s="19">
        <v>4</v>
      </c>
      <c r="H221" s="19">
        <v>10</v>
      </c>
      <c r="I221" s="19">
        <v>24</v>
      </c>
      <c r="J221" s="19">
        <v>21</v>
      </c>
      <c r="K221" s="19">
        <v>0</v>
      </c>
    </row>
    <row r="222" spans="2:11" x14ac:dyDescent="0.25">
      <c r="B222" s="19">
        <v>1</v>
      </c>
      <c r="C222" s="44" t="s">
        <v>123</v>
      </c>
      <c r="D222" s="19">
        <v>20</v>
      </c>
      <c r="E222" s="19">
        <v>19</v>
      </c>
      <c r="F222" s="19">
        <v>1</v>
      </c>
      <c r="G222" s="19">
        <v>0</v>
      </c>
      <c r="H222" s="19">
        <v>58</v>
      </c>
      <c r="I222" s="19">
        <v>78</v>
      </c>
      <c r="J222" s="19">
        <v>5</v>
      </c>
      <c r="K222" s="19">
        <v>0</v>
      </c>
    </row>
    <row r="223" spans="2:11" x14ac:dyDescent="0.25">
      <c r="B223" s="19">
        <v>2</v>
      </c>
      <c r="C223" s="44" t="s">
        <v>124</v>
      </c>
      <c r="D223" s="19">
        <v>12</v>
      </c>
      <c r="E223" s="19">
        <v>10</v>
      </c>
      <c r="F223" s="19">
        <v>0</v>
      </c>
      <c r="G223" s="19">
        <v>2</v>
      </c>
      <c r="H223" s="19">
        <v>30</v>
      </c>
      <c r="I223" s="19">
        <v>35</v>
      </c>
      <c r="J223" s="19">
        <v>9</v>
      </c>
      <c r="K223" s="19">
        <v>0</v>
      </c>
    </row>
    <row r="224" spans="2:11" x14ac:dyDescent="0.25">
      <c r="B224" s="19">
        <v>3</v>
      </c>
      <c r="C224" s="44" t="s">
        <v>48</v>
      </c>
      <c r="D224" s="19">
        <v>6</v>
      </c>
      <c r="E224" s="19">
        <v>4</v>
      </c>
      <c r="F224" s="19">
        <v>0</v>
      </c>
      <c r="G224" s="19">
        <v>2</v>
      </c>
      <c r="H224" s="19">
        <v>12</v>
      </c>
      <c r="I224" s="19">
        <v>21</v>
      </c>
      <c r="J224" s="19">
        <v>8</v>
      </c>
      <c r="K224" s="19">
        <v>0</v>
      </c>
    </row>
    <row r="225" spans="2:11" x14ac:dyDescent="0.25">
      <c r="B225" s="19">
        <v>6</v>
      </c>
      <c r="C225" s="44" t="s">
        <v>48</v>
      </c>
      <c r="D225" s="19">
        <v>5</v>
      </c>
      <c r="E225" s="19">
        <v>1</v>
      </c>
      <c r="F225" s="19">
        <v>2</v>
      </c>
      <c r="G225" s="19">
        <v>2</v>
      </c>
      <c r="H225" s="19">
        <v>5</v>
      </c>
      <c r="I225" s="19">
        <v>9</v>
      </c>
      <c r="J225" s="19">
        <v>13</v>
      </c>
      <c r="K225" s="19">
        <v>0</v>
      </c>
    </row>
    <row r="226" spans="2:11" x14ac:dyDescent="0.25">
      <c r="B226" s="19">
        <v>6</v>
      </c>
      <c r="C226" s="44" t="s">
        <v>59</v>
      </c>
      <c r="D226" s="19">
        <v>7</v>
      </c>
      <c r="E226" s="19">
        <v>2</v>
      </c>
      <c r="F226" s="19">
        <v>0</v>
      </c>
      <c r="G226" s="19">
        <v>5</v>
      </c>
      <c r="H226" s="19">
        <v>6</v>
      </c>
      <c r="I226" s="19">
        <v>13</v>
      </c>
      <c r="J226" s="19">
        <v>48</v>
      </c>
      <c r="K226" s="19">
        <v>0</v>
      </c>
    </row>
    <row r="227" spans="2:11" x14ac:dyDescent="0.25">
      <c r="B227" s="19">
        <v>8</v>
      </c>
      <c r="C227" s="44" t="s">
        <v>59</v>
      </c>
      <c r="D227" s="19">
        <v>5</v>
      </c>
      <c r="E227" s="19">
        <v>0</v>
      </c>
      <c r="F227" s="19">
        <v>0</v>
      </c>
      <c r="G227" s="19">
        <v>5</v>
      </c>
      <c r="H227" s="19">
        <v>0</v>
      </c>
      <c r="I227" s="19">
        <v>4</v>
      </c>
      <c r="J227" s="19">
        <v>57</v>
      </c>
      <c r="K227" s="19">
        <v>0</v>
      </c>
    </row>
    <row r="228" spans="2:11" x14ac:dyDescent="0.25">
      <c r="B228" s="19">
        <v>2</v>
      </c>
      <c r="C228" s="44" t="s">
        <v>49</v>
      </c>
      <c r="D228" s="19">
        <v>7</v>
      </c>
      <c r="E228" s="19">
        <v>5</v>
      </c>
      <c r="F228" s="19">
        <v>1</v>
      </c>
      <c r="G228" s="19">
        <v>1</v>
      </c>
      <c r="H228" s="19">
        <v>16</v>
      </c>
      <c r="I228" s="19">
        <v>26</v>
      </c>
      <c r="J228" s="19">
        <v>8</v>
      </c>
      <c r="K228" s="19">
        <v>0</v>
      </c>
    </row>
    <row r="229" spans="2:11" x14ac:dyDescent="0.25">
      <c r="B229" s="19">
        <v>6</v>
      </c>
      <c r="C229" s="44" t="s">
        <v>49</v>
      </c>
      <c r="D229" s="19">
        <v>6</v>
      </c>
      <c r="E229" s="19">
        <v>1</v>
      </c>
      <c r="F229" s="19">
        <v>2</v>
      </c>
      <c r="G229" s="19">
        <v>3</v>
      </c>
      <c r="H229" s="19">
        <v>5</v>
      </c>
      <c r="I229" s="19">
        <v>8</v>
      </c>
      <c r="J229" s="19">
        <v>11</v>
      </c>
      <c r="K229" s="19">
        <v>0</v>
      </c>
    </row>
    <row r="230" spans="2:11" x14ac:dyDescent="0.25">
      <c r="B230" s="19">
        <v>8</v>
      </c>
      <c r="C230" s="44" t="s">
        <v>50</v>
      </c>
      <c r="D230" s="19">
        <v>7</v>
      </c>
      <c r="E230" s="19">
        <v>0</v>
      </c>
      <c r="F230" s="19">
        <v>0</v>
      </c>
      <c r="G230" s="19">
        <v>7</v>
      </c>
      <c r="H230" s="19">
        <v>0</v>
      </c>
      <c r="I230" s="19">
        <v>5</v>
      </c>
      <c r="J230" s="19">
        <v>64</v>
      </c>
      <c r="K230" s="19">
        <v>0</v>
      </c>
    </row>
    <row r="231" spans="2:11" x14ac:dyDescent="0.25">
      <c r="B231" s="19">
        <v>8</v>
      </c>
      <c r="C231" s="44" t="s">
        <v>50</v>
      </c>
      <c r="D231" s="19">
        <v>4</v>
      </c>
      <c r="E231" s="19">
        <v>0</v>
      </c>
      <c r="F231" s="19">
        <v>0</v>
      </c>
      <c r="G231" s="19">
        <v>4</v>
      </c>
      <c r="H231" s="19">
        <v>0</v>
      </c>
      <c r="I231" s="19">
        <v>1</v>
      </c>
      <c r="J231" s="19">
        <v>25</v>
      </c>
      <c r="K231" s="19">
        <v>0</v>
      </c>
    </row>
    <row r="232" spans="2:11" x14ac:dyDescent="0.25">
      <c r="B232" s="19">
        <v>3</v>
      </c>
      <c r="C232" s="44" t="s">
        <v>51</v>
      </c>
      <c r="D232" s="19">
        <v>7</v>
      </c>
      <c r="E232" s="19">
        <v>4</v>
      </c>
      <c r="F232" s="19">
        <v>1</v>
      </c>
      <c r="G232" s="19">
        <v>2</v>
      </c>
      <c r="H232" s="19">
        <v>13</v>
      </c>
      <c r="I232" s="19">
        <v>32</v>
      </c>
      <c r="J232" s="19">
        <v>22</v>
      </c>
      <c r="K232" s="19">
        <v>0</v>
      </c>
    </row>
    <row r="233" spans="2:11" x14ac:dyDescent="0.25">
      <c r="B233" s="19">
        <v>4</v>
      </c>
      <c r="C233" s="44" t="s">
        <v>51</v>
      </c>
      <c r="D233" s="19">
        <v>4</v>
      </c>
      <c r="E233" s="19">
        <v>2</v>
      </c>
      <c r="F233" s="19">
        <v>0</v>
      </c>
      <c r="G233" s="19">
        <v>2</v>
      </c>
      <c r="H233" s="19">
        <v>6</v>
      </c>
      <c r="I233" s="19">
        <v>18</v>
      </c>
      <c r="J233" s="19">
        <v>15</v>
      </c>
      <c r="K233" s="19">
        <v>0</v>
      </c>
    </row>
    <row r="234" spans="2:11" x14ac:dyDescent="0.25">
      <c r="B234" s="19">
        <v>7</v>
      </c>
      <c r="C234" s="44" t="s">
        <v>125</v>
      </c>
      <c r="D234" s="19">
        <v>7</v>
      </c>
      <c r="E234" s="19">
        <v>1</v>
      </c>
      <c r="F234" s="19">
        <v>0</v>
      </c>
      <c r="G234" s="19">
        <v>6</v>
      </c>
      <c r="H234" s="19">
        <v>3</v>
      </c>
      <c r="I234" s="19">
        <v>14</v>
      </c>
      <c r="J234" s="19">
        <v>59</v>
      </c>
      <c r="K234" s="19">
        <v>0</v>
      </c>
    </row>
    <row r="235" spans="2:11" x14ac:dyDescent="0.25">
      <c r="B235" s="19">
        <v>7</v>
      </c>
      <c r="C235" s="44" t="s">
        <v>125</v>
      </c>
      <c r="D235" s="19">
        <v>4</v>
      </c>
      <c r="E235" s="19">
        <v>0</v>
      </c>
      <c r="F235" s="19">
        <v>1</v>
      </c>
      <c r="G235" s="19">
        <v>3</v>
      </c>
      <c r="H235" s="19">
        <v>1</v>
      </c>
      <c r="I235" s="19">
        <v>3</v>
      </c>
      <c r="J235" s="19">
        <v>15</v>
      </c>
      <c r="K235" s="19">
        <v>0</v>
      </c>
    </row>
    <row r="236" spans="2:11" x14ac:dyDescent="0.25">
      <c r="B236" s="19">
        <v>6</v>
      </c>
      <c r="C236" s="44" t="s">
        <v>126</v>
      </c>
      <c r="D236" s="19">
        <v>16</v>
      </c>
      <c r="E236" s="19">
        <v>1</v>
      </c>
      <c r="F236" s="19">
        <v>4</v>
      </c>
      <c r="G236" s="19">
        <v>11</v>
      </c>
      <c r="H236" s="19">
        <v>7</v>
      </c>
      <c r="I236" s="19">
        <v>9</v>
      </c>
      <c r="J236" s="19">
        <v>39</v>
      </c>
      <c r="K236" s="19">
        <v>0</v>
      </c>
    </row>
    <row r="237" spans="2:11" x14ac:dyDescent="0.25">
      <c r="B237" s="19">
        <v>3</v>
      </c>
      <c r="C237" s="44" t="s">
        <v>127</v>
      </c>
      <c r="D237" s="19">
        <v>9</v>
      </c>
      <c r="E237" s="19">
        <v>2</v>
      </c>
      <c r="F237" s="19">
        <v>0</v>
      </c>
      <c r="G237" s="19">
        <v>7</v>
      </c>
      <c r="H237" s="19">
        <v>6</v>
      </c>
      <c r="I237" s="19">
        <v>3</v>
      </c>
      <c r="J237" s="19">
        <v>25</v>
      </c>
      <c r="K237" s="19">
        <v>0</v>
      </c>
    </row>
    <row r="238" spans="2:11" x14ac:dyDescent="0.25">
      <c r="B238" s="19">
        <v>3</v>
      </c>
      <c r="C238" s="44" t="s">
        <v>95</v>
      </c>
      <c r="D238" s="19">
        <v>7</v>
      </c>
      <c r="E238" s="19">
        <v>4</v>
      </c>
      <c r="F238" s="19">
        <v>0</v>
      </c>
      <c r="G238" s="19">
        <v>3</v>
      </c>
      <c r="H238" s="19">
        <v>12</v>
      </c>
      <c r="I238" s="19">
        <v>27</v>
      </c>
      <c r="J238" s="19">
        <v>19</v>
      </c>
      <c r="K238" s="19">
        <v>0</v>
      </c>
    </row>
    <row r="239" spans="2:11" x14ac:dyDescent="0.25">
      <c r="B239" s="19">
        <v>1</v>
      </c>
      <c r="C239" s="44" t="s">
        <v>95</v>
      </c>
      <c r="D239" s="19">
        <v>6</v>
      </c>
      <c r="E239" s="19">
        <v>4</v>
      </c>
      <c r="F239" s="19">
        <v>1</v>
      </c>
      <c r="G239" s="19">
        <v>1</v>
      </c>
      <c r="H239" s="19">
        <v>13</v>
      </c>
      <c r="I239" s="19">
        <v>18</v>
      </c>
      <c r="J239" s="19">
        <v>17</v>
      </c>
      <c r="K239" s="19">
        <v>0</v>
      </c>
    </row>
  </sheetData>
  <sortState xmlns:xlrd2="http://schemas.microsoft.com/office/spreadsheetml/2017/richdata2" ref="A3:N68">
    <sortCondition descending="1" ref="L3:L68"/>
    <sortCondition descending="1" ref="K3:K68"/>
    <sortCondition descending="1" ref="I3:I68"/>
  </sortState>
  <phoneticPr fontId="9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22B1-CCC0-4C11-BE8B-FD4D46F5732A}">
  <dimension ref="A2:W27"/>
  <sheetViews>
    <sheetView workbookViewId="0">
      <selection activeCell="F32" sqref="F32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36" bestFit="1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23" x14ac:dyDescent="0.2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5" x14ac:dyDescent="0.25">
      <c r="A3" s="13" t="s">
        <v>11</v>
      </c>
      <c r="B3" s="13" t="s">
        <v>28</v>
      </c>
      <c r="C3" s="37" t="s">
        <v>29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12</v>
      </c>
      <c r="L3" s="14" t="s">
        <v>13</v>
      </c>
      <c r="M3" s="15" t="s">
        <v>30</v>
      </c>
      <c r="N3" s="15" t="s">
        <v>31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5">
      <c r="A4" s="2">
        <v>1</v>
      </c>
      <c r="B4" s="2">
        <v>1</v>
      </c>
      <c r="C4" s="38" t="s">
        <v>123</v>
      </c>
      <c r="D4" s="2">
        <v>20</v>
      </c>
      <c r="E4" s="2">
        <v>19</v>
      </c>
      <c r="F4" s="2">
        <v>1</v>
      </c>
      <c r="G4" s="2">
        <v>0</v>
      </c>
      <c r="H4" s="2">
        <v>58</v>
      </c>
      <c r="I4" s="2">
        <v>78</v>
      </c>
      <c r="J4" s="2">
        <v>5</v>
      </c>
      <c r="K4" s="17">
        <f>I4-J4</f>
        <v>73</v>
      </c>
      <c r="L4" s="5">
        <f>H4/(D4*3)</f>
        <v>0.96666666666666667</v>
      </c>
      <c r="M4" s="18">
        <f>I4/D4</f>
        <v>3.9</v>
      </c>
      <c r="N4" s="18">
        <f>J4/D4</f>
        <v>0.25</v>
      </c>
    </row>
    <row r="5" spans="1:23" x14ac:dyDescent="0.25">
      <c r="A5" s="2">
        <v>2</v>
      </c>
      <c r="B5" s="2">
        <v>3</v>
      </c>
      <c r="C5" s="38" t="s">
        <v>66</v>
      </c>
      <c r="D5" s="2">
        <v>8</v>
      </c>
      <c r="E5" s="2">
        <v>7</v>
      </c>
      <c r="F5" s="2">
        <v>0</v>
      </c>
      <c r="G5" s="2">
        <v>1</v>
      </c>
      <c r="H5" s="2">
        <v>21</v>
      </c>
      <c r="I5" s="2">
        <v>44</v>
      </c>
      <c r="J5" s="2">
        <v>12</v>
      </c>
      <c r="K5" s="17">
        <f>I5-J5</f>
        <v>32</v>
      </c>
      <c r="L5" s="5">
        <f>H5/(D5*3)</f>
        <v>0.875</v>
      </c>
      <c r="M5" s="18">
        <f>I5/D5</f>
        <v>5.5</v>
      </c>
      <c r="N5" s="18">
        <f>J5/D5</f>
        <v>1.5</v>
      </c>
    </row>
    <row r="6" spans="1:23" x14ac:dyDescent="0.25">
      <c r="A6" s="2">
        <v>3</v>
      </c>
      <c r="B6" s="2">
        <v>2</v>
      </c>
      <c r="C6" s="38" t="s">
        <v>124</v>
      </c>
      <c r="D6" s="2">
        <v>12</v>
      </c>
      <c r="E6" s="2">
        <v>10</v>
      </c>
      <c r="F6" s="2">
        <v>0</v>
      </c>
      <c r="G6" s="2">
        <v>2</v>
      </c>
      <c r="H6" s="2">
        <v>30</v>
      </c>
      <c r="I6" s="2">
        <v>35</v>
      </c>
      <c r="J6" s="2">
        <v>9</v>
      </c>
      <c r="K6" s="17">
        <f>I6-J6</f>
        <v>26</v>
      </c>
      <c r="L6" s="5">
        <f>H6/(D6*3)</f>
        <v>0.83333333333333337</v>
      </c>
      <c r="M6" s="18">
        <f>I6/D6</f>
        <v>2.9166666666666665</v>
      </c>
      <c r="N6" s="18">
        <f>J6/D6</f>
        <v>0.75</v>
      </c>
    </row>
    <row r="7" spans="1:23" x14ac:dyDescent="0.25">
      <c r="A7" s="2">
        <v>4</v>
      </c>
      <c r="B7" s="2">
        <v>1</v>
      </c>
      <c r="C7" s="38" t="s">
        <v>3</v>
      </c>
      <c r="D7" s="2">
        <v>9</v>
      </c>
      <c r="E7" s="2">
        <v>7</v>
      </c>
      <c r="F7" s="2">
        <v>1</v>
      </c>
      <c r="G7" s="2">
        <v>1</v>
      </c>
      <c r="H7" s="2">
        <v>22</v>
      </c>
      <c r="I7" s="2">
        <v>36</v>
      </c>
      <c r="J7" s="2">
        <v>13</v>
      </c>
      <c r="K7" s="17">
        <f>I7-J7</f>
        <v>23</v>
      </c>
      <c r="L7" s="5">
        <f>H7/(D7*3)</f>
        <v>0.81481481481481477</v>
      </c>
      <c r="M7" s="18">
        <f>I7/D7</f>
        <v>4</v>
      </c>
      <c r="N7" s="18">
        <f>J7/D7</f>
        <v>1.4444444444444444</v>
      </c>
    </row>
    <row r="8" spans="1:23" x14ac:dyDescent="0.25">
      <c r="A8" s="2">
        <v>5</v>
      </c>
      <c r="B8" s="2">
        <v>4</v>
      </c>
      <c r="C8" s="38" t="s">
        <v>83</v>
      </c>
      <c r="D8" s="2">
        <v>7</v>
      </c>
      <c r="E8" s="2">
        <v>5</v>
      </c>
      <c r="F8" s="2">
        <v>0</v>
      </c>
      <c r="G8" s="2">
        <v>2</v>
      </c>
      <c r="H8" s="2">
        <v>15</v>
      </c>
      <c r="I8" s="2">
        <v>20</v>
      </c>
      <c r="J8" s="2">
        <v>10</v>
      </c>
      <c r="K8" s="17">
        <f>I8-J8</f>
        <v>10</v>
      </c>
      <c r="L8" s="5">
        <f>H8/(D8*3)</f>
        <v>0.7142857142857143</v>
      </c>
      <c r="M8" s="18">
        <f>I8/D8</f>
        <v>2.8571428571428572</v>
      </c>
      <c r="N8" s="18">
        <f>J8/D8</f>
        <v>1.4285714285714286</v>
      </c>
    </row>
    <row r="9" spans="1:23" x14ac:dyDescent="0.25">
      <c r="A9" s="2">
        <v>6</v>
      </c>
      <c r="B9" s="2">
        <v>2</v>
      </c>
      <c r="C9" s="38" t="s">
        <v>112</v>
      </c>
      <c r="D9" s="2">
        <v>9</v>
      </c>
      <c r="E9" s="2">
        <v>6</v>
      </c>
      <c r="F9" s="2">
        <v>1</v>
      </c>
      <c r="G9" s="2">
        <v>2</v>
      </c>
      <c r="H9" s="2">
        <v>19</v>
      </c>
      <c r="I9" s="2">
        <v>52</v>
      </c>
      <c r="J9" s="2">
        <v>19</v>
      </c>
      <c r="K9" s="17">
        <f>I9-J9</f>
        <v>33</v>
      </c>
      <c r="L9" s="5">
        <f>H9/(D9*3)</f>
        <v>0.70370370370370372</v>
      </c>
      <c r="M9" s="18">
        <f>I9/D9</f>
        <v>5.7777777777777777</v>
      </c>
      <c r="N9" s="18">
        <f>J9/D9</f>
        <v>2.1111111111111112</v>
      </c>
    </row>
    <row r="10" spans="1:23" x14ac:dyDescent="0.25">
      <c r="A10" s="2">
        <v>7</v>
      </c>
      <c r="B10" s="2">
        <v>3</v>
      </c>
      <c r="C10" s="38" t="s">
        <v>65</v>
      </c>
      <c r="D10" s="2">
        <v>9</v>
      </c>
      <c r="E10" s="2">
        <v>6</v>
      </c>
      <c r="F10" s="2">
        <v>1</v>
      </c>
      <c r="G10" s="2">
        <v>2</v>
      </c>
      <c r="H10" s="2">
        <v>19</v>
      </c>
      <c r="I10" s="2">
        <v>41</v>
      </c>
      <c r="J10" s="2">
        <v>17</v>
      </c>
      <c r="K10" s="17">
        <f>I10-J10</f>
        <v>24</v>
      </c>
      <c r="L10" s="5">
        <f>H10/(D10*3)</f>
        <v>0.70370370370370372</v>
      </c>
      <c r="M10" s="18">
        <f>I10/D10</f>
        <v>4.5555555555555554</v>
      </c>
      <c r="N10" s="18">
        <f>J10/D10</f>
        <v>1.8888888888888888</v>
      </c>
    </row>
    <row r="11" spans="1:23" x14ac:dyDescent="0.25">
      <c r="A11" s="2">
        <v>8</v>
      </c>
      <c r="B11" s="2">
        <v>4</v>
      </c>
      <c r="C11" s="38" t="s">
        <v>0</v>
      </c>
      <c r="D11" s="2">
        <v>10</v>
      </c>
      <c r="E11" s="2">
        <v>5</v>
      </c>
      <c r="F11" s="2">
        <v>4</v>
      </c>
      <c r="G11" s="2">
        <v>1</v>
      </c>
      <c r="H11" s="2">
        <v>19</v>
      </c>
      <c r="I11" s="2">
        <v>25</v>
      </c>
      <c r="J11" s="2">
        <v>11</v>
      </c>
      <c r="K11" s="17">
        <f>I11-J11</f>
        <v>14</v>
      </c>
      <c r="L11" s="5">
        <f>H11/(D11*3)</f>
        <v>0.6333333333333333</v>
      </c>
      <c r="M11" s="18">
        <f>I11/D11</f>
        <v>2.5</v>
      </c>
      <c r="N11" s="18">
        <f>J11/D11</f>
        <v>1.1000000000000001</v>
      </c>
    </row>
    <row r="12" spans="1:23" x14ac:dyDescent="0.25">
      <c r="A12" s="2">
        <v>9</v>
      </c>
      <c r="B12" s="2">
        <v>1</v>
      </c>
      <c r="C12" s="38" t="s">
        <v>110</v>
      </c>
      <c r="D12" s="2">
        <v>16</v>
      </c>
      <c r="E12" s="2">
        <v>8</v>
      </c>
      <c r="F12" s="2">
        <v>6</v>
      </c>
      <c r="G12" s="2">
        <v>2</v>
      </c>
      <c r="H12" s="2">
        <v>30</v>
      </c>
      <c r="I12" s="2">
        <v>24</v>
      </c>
      <c r="J12" s="2">
        <v>15</v>
      </c>
      <c r="K12" s="17">
        <f>I12-J12</f>
        <v>9</v>
      </c>
      <c r="L12" s="5">
        <f>H12/(D12*3)</f>
        <v>0.625</v>
      </c>
      <c r="M12" s="18">
        <f>I12/D12</f>
        <v>1.5</v>
      </c>
      <c r="N12" s="18">
        <f>J12/D12</f>
        <v>0.9375</v>
      </c>
    </row>
    <row r="13" spans="1:23" x14ac:dyDescent="0.25">
      <c r="A13" s="2">
        <v>10</v>
      </c>
      <c r="B13" s="2">
        <v>5</v>
      </c>
      <c r="C13" s="38" t="s">
        <v>2</v>
      </c>
      <c r="D13" s="2">
        <v>9</v>
      </c>
      <c r="E13" s="2">
        <v>5</v>
      </c>
      <c r="F13" s="2">
        <v>1</v>
      </c>
      <c r="G13" s="2">
        <v>3</v>
      </c>
      <c r="H13" s="2">
        <v>16</v>
      </c>
      <c r="I13" s="2">
        <v>31</v>
      </c>
      <c r="J13" s="2">
        <v>30</v>
      </c>
      <c r="K13" s="17">
        <f>I13-J13</f>
        <v>1</v>
      </c>
      <c r="L13" s="5">
        <f>H13/(D13*3)</f>
        <v>0.59259259259259256</v>
      </c>
      <c r="M13" s="18">
        <f>I13/D13</f>
        <v>3.4444444444444446</v>
      </c>
      <c r="N13" s="18">
        <f>J13/D13</f>
        <v>3.3333333333333335</v>
      </c>
    </row>
    <row r="14" spans="1:23" x14ac:dyDescent="0.25">
      <c r="A14" s="2">
        <v>11</v>
      </c>
      <c r="B14" s="2">
        <v>4</v>
      </c>
      <c r="C14" s="38" t="s">
        <v>111</v>
      </c>
      <c r="D14" s="2">
        <v>7</v>
      </c>
      <c r="E14" s="2">
        <v>4</v>
      </c>
      <c r="F14" s="2">
        <v>0</v>
      </c>
      <c r="G14" s="2">
        <v>3</v>
      </c>
      <c r="H14" s="2">
        <v>12</v>
      </c>
      <c r="I14" s="2">
        <v>39</v>
      </c>
      <c r="J14" s="2">
        <v>20</v>
      </c>
      <c r="K14" s="17">
        <f>I14-J14</f>
        <v>19</v>
      </c>
      <c r="L14" s="5">
        <f>H14/(D14*3)</f>
        <v>0.5714285714285714</v>
      </c>
      <c r="M14" s="18">
        <f>I14/D14</f>
        <v>5.5714285714285712</v>
      </c>
      <c r="N14" s="18">
        <f>J14/D14</f>
        <v>2.8571428571428572</v>
      </c>
    </row>
    <row r="15" spans="1:23" x14ac:dyDescent="0.25">
      <c r="A15" s="2">
        <v>12</v>
      </c>
      <c r="B15" s="2">
        <v>4</v>
      </c>
      <c r="C15" s="38" t="s">
        <v>1</v>
      </c>
      <c r="D15" s="2">
        <v>10</v>
      </c>
      <c r="E15" s="2">
        <v>5</v>
      </c>
      <c r="F15" s="2">
        <v>2</v>
      </c>
      <c r="G15" s="2">
        <v>3</v>
      </c>
      <c r="H15" s="2">
        <v>17</v>
      </c>
      <c r="I15" s="2">
        <v>19</v>
      </c>
      <c r="J15" s="2">
        <v>20</v>
      </c>
      <c r="K15" s="17">
        <f>I15-J15</f>
        <v>-1</v>
      </c>
      <c r="L15" s="5">
        <f>H15/(D15*3)</f>
        <v>0.56666666666666665</v>
      </c>
      <c r="M15" s="18">
        <f>I15/D15</f>
        <v>1.9</v>
      </c>
      <c r="N15" s="18">
        <f>J15/D15</f>
        <v>2</v>
      </c>
    </row>
    <row r="16" spans="1:23" x14ac:dyDescent="0.25">
      <c r="A16" s="2">
        <v>13</v>
      </c>
      <c r="B16" s="2">
        <v>7</v>
      </c>
      <c r="C16" s="38" t="s">
        <v>105</v>
      </c>
      <c r="D16" s="2">
        <v>7</v>
      </c>
      <c r="E16" s="2">
        <v>3</v>
      </c>
      <c r="F16" s="2">
        <v>0</v>
      </c>
      <c r="G16" s="2">
        <v>4</v>
      </c>
      <c r="H16" s="2">
        <v>9</v>
      </c>
      <c r="I16" s="2">
        <v>22</v>
      </c>
      <c r="J16" s="2">
        <v>16</v>
      </c>
      <c r="K16" s="17">
        <f>I16-J16</f>
        <v>6</v>
      </c>
      <c r="L16" s="5">
        <f>H16/(D16*3)</f>
        <v>0.42857142857142855</v>
      </c>
      <c r="M16" s="18">
        <f>I16/D16</f>
        <v>3.1428571428571428</v>
      </c>
      <c r="N16" s="18">
        <f>J16/D16</f>
        <v>2.2857142857142856</v>
      </c>
    </row>
    <row r="17" spans="1:14" x14ac:dyDescent="0.25">
      <c r="A17" s="2">
        <v>14</v>
      </c>
      <c r="B17" s="2">
        <v>7</v>
      </c>
      <c r="C17" s="38" t="s">
        <v>122</v>
      </c>
      <c r="D17" s="2">
        <v>8</v>
      </c>
      <c r="E17" s="2">
        <v>3</v>
      </c>
      <c r="F17" s="2">
        <v>1</v>
      </c>
      <c r="G17" s="2">
        <v>4</v>
      </c>
      <c r="H17" s="2">
        <v>10</v>
      </c>
      <c r="I17" s="2">
        <v>24</v>
      </c>
      <c r="J17" s="2">
        <v>21</v>
      </c>
      <c r="K17" s="17">
        <f>I17-J17</f>
        <v>3</v>
      </c>
      <c r="L17" s="5">
        <f>H17/(D17*3)</f>
        <v>0.41666666666666669</v>
      </c>
      <c r="M17" s="18">
        <f>I17/D17</f>
        <v>3</v>
      </c>
      <c r="N17" s="18">
        <f>J17/D17</f>
        <v>2.625</v>
      </c>
    </row>
    <row r="18" spans="1:14" x14ac:dyDescent="0.25">
      <c r="A18" s="2">
        <v>15</v>
      </c>
      <c r="B18" s="2">
        <v>7</v>
      </c>
      <c r="C18" s="38" t="s">
        <v>36</v>
      </c>
      <c r="D18" s="2">
        <v>11</v>
      </c>
      <c r="E18" s="2">
        <v>4</v>
      </c>
      <c r="F18" s="2">
        <v>1</v>
      </c>
      <c r="G18" s="2">
        <v>6</v>
      </c>
      <c r="H18" s="2">
        <v>13</v>
      </c>
      <c r="I18" s="2">
        <v>29</v>
      </c>
      <c r="J18" s="2">
        <v>26</v>
      </c>
      <c r="K18" s="17">
        <f>I18-J18</f>
        <v>3</v>
      </c>
      <c r="L18" s="5">
        <f>H18/(D18*3)</f>
        <v>0.39393939393939392</v>
      </c>
      <c r="M18" s="18">
        <f>I18/D18</f>
        <v>2.6363636363636362</v>
      </c>
      <c r="N18" s="18">
        <f>J18/D18</f>
        <v>2.3636363636363638</v>
      </c>
    </row>
    <row r="19" spans="1:14" x14ac:dyDescent="0.25">
      <c r="A19" s="2">
        <v>16</v>
      </c>
      <c r="B19" s="2">
        <v>7</v>
      </c>
      <c r="C19" s="38" t="s">
        <v>35</v>
      </c>
      <c r="D19" s="2">
        <v>11</v>
      </c>
      <c r="E19" s="2">
        <v>4</v>
      </c>
      <c r="F19" s="2">
        <v>1</v>
      </c>
      <c r="G19" s="2">
        <v>6</v>
      </c>
      <c r="H19" s="2">
        <v>13</v>
      </c>
      <c r="I19" s="2">
        <v>22</v>
      </c>
      <c r="J19" s="2">
        <v>25</v>
      </c>
      <c r="K19" s="17">
        <f>I19-J19</f>
        <v>-3</v>
      </c>
      <c r="L19" s="5">
        <f>H19/(D19*3)</f>
        <v>0.39393939393939392</v>
      </c>
      <c r="M19" s="18">
        <f>I19/D19</f>
        <v>2</v>
      </c>
      <c r="N19" s="18">
        <f>J19/D19</f>
        <v>2.2727272727272729</v>
      </c>
    </row>
    <row r="20" spans="1:14" x14ac:dyDescent="0.25">
      <c r="A20" s="2">
        <v>17</v>
      </c>
      <c r="B20" s="2">
        <v>9</v>
      </c>
      <c r="C20" s="38" t="s">
        <v>109</v>
      </c>
      <c r="D20" s="2">
        <v>7</v>
      </c>
      <c r="E20" s="2">
        <v>2</v>
      </c>
      <c r="F20" s="2">
        <v>1</v>
      </c>
      <c r="G20" s="2">
        <v>4</v>
      </c>
      <c r="H20" s="2">
        <v>7</v>
      </c>
      <c r="I20" s="2">
        <v>16</v>
      </c>
      <c r="J20" s="2">
        <v>21</v>
      </c>
      <c r="K20" s="17">
        <f>I20-J20</f>
        <v>-5</v>
      </c>
      <c r="L20" s="5">
        <f>H20/(D20*3)</f>
        <v>0.33333333333333331</v>
      </c>
      <c r="M20" s="18">
        <f>I20/D20</f>
        <v>2.2857142857142856</v>
      </c>
      <c r="N20" s="18">
        <f>J20/D20</f>
        <v>3</v>
      </c>
    </row>
    <row r="21" spans="1:14" x14ac:dyDescent="0.25">
      <c r="A21" s="2">
        <v>18</v>
      </c>
      <c r="B21" s="2">
        <v>3</v>
      </c>
      <c r="C21" s="38" t="s">
        <v>85</v>
      </c>
      <c r="D21" s="2">
        <v>10</v>
      </c>
      <c r="E21" s="2">
        <v>3</v>
      </c>
      <c r="F21" s="2">
        <v>1</v>
      </c>
      <c r="G21" s="2">
        <v>6</v>
      </c>
      <c r="H21" s="2">
        <v>10</v>
      </c>
      <c r="I21" s="2">
        <v>19</v>
      </c>
      <c r="J21" s="2">
        <v>25</v>
      </c>
      <c r="K21" s="17">
        <f>I21-J21</f>
        <v>-6</v>
      </c>
      <c r="L21" s="5">
        <f>H21/(D21*3)</f>
        <v>0.33333333333333331</v>
      </c>
      <c r="M21" s="18">
        <f>I21/D21</f>
        <v>1.9</v>
      </c>
      <c r="N21" s="18">
        <f>J21/D21</f>
        <v>2.5</v>
      </c>
    </row>
    <row r="22" spans="1:14" x14ac:dyDescent="0.25">
      <c r="A22" s="2">
        <v>19</v>
      </c>
      <c r="B22" s="2">
        <v>8</v>
      </c>
      <c r="C22" s="38" t="s">
        <v>106</v>
      </c>
      <c r="D22" s="2">
        <v>7</v>
      </c>
      <c r="E22" s="2">
        <v>2</v>
      </c>
      <c r="F22" s="2">
        <v>1</v>
      </c>
      <c r="G22" s="2">
        <v>4</v>
      </c>
      <c r="H22" s="2">
        <v>7</v>
      </c>
      <c r="I22" s="2">
        <v>13</v>
      </c>
      <c r="J22" s="2">
        <v>20</v>
      </c>
      <c r="K22" s="17">
        <f>I22-J22</f>
        <v>-7</v>
      </c>
      <c r="L22" s="5">
        <f>H22/(D22*3)</f>
        <v>0.33333333333333331</v>
      </c>
      <c r="M22" s="18">
        <f>I22/D22</f>
        <v>1.8571428571428572</v>
      </c>
      <c r="N22" s="18">
        <f>J22/D22</f>
        <v>2.8571428571428572</v>
      </c>
    </row>
    <row r="23" spans="1:14" x14ac:dyDescent="0.25">
      <c r="A23" s="2">
        <v>20</v>
      </c>
      <c r="B23" s="2">
        <v>4</v>
      </c>
      <c r="C23" s="38" t="s">
        <v>107</v>
      </c>
      <c r="D23" s="2">
        <v>20</v>
      </c>
      <c r="E23" s="2">
        <v>5</v>
      </c>
      <c r="F23" s="2">
        <v>5</v>
      </c>
      <c r="G23" s="2">
        <v>10</v>
      </c>
      <c r="H23" s="2">
        <v>20</v>
      </c>
      <c r="I23" s="2">
        <v>22</v>
      </c>
      <c r="J23" s="2">
        <v>40</v>
      </c>
      <c r="K23" s="17">
        <f>I23-J23</f>
        <v>-18</v>
      </c>
      <c r="L23" s="5">
        <f>H23/(D23*3)</f>
        <v>0.33333333333333331</v>
      </c>
      <c r="M23" s="18">
        <f>I23/D23</f>
        <v>1.1000000000000001</v>
      </c>
      <c r="N23" s="18">
        <f>J23/D23</f>
        <v>2</v>
      </c>
    </row>
    <row r="24" spans="1:14" x14ac:dyDescent="0.25">
      <c r="A24" s="2">
        <v>21</v>
      </c>
      <c r="B24" s="2">
        <v>9</v>
      </c>
      <c r="C24" s="38" t="s">
        <v>84</v>
      </c>
      <c r="D24" s="2">
        <v>7</v>
      </c>
      <c r="E24" s="2">
        <v>2</v>
      </c>
      <c r="F24" s="2">
        <v>0</v>
      </c>
      <c r="G24" s="2">
        <v>5</v>
      </c>
      <c r="H24" s="2">
        <v>6</v>
      </c>
      <c r="I24" s="2">
        <v>16</v>
      </c>
      <c r="J24" s="2">
        <v>27</v>
      </c>
      <c r="K24" s="17">
        <f>I24-J24</f>
        <v>-11</v>
      </c>
      <c r="L24" s="5">
        <f>H24/(D24*3)</f>
        <v>0.2857142857142857</v>
      </c>
      <c r="M24" s="18">
        <f>I24/D24</f>
        <v>2.2857142857142856</v>
      </c>
      <c r="N24" s="18">
        <f>J24/D24</f>
        <v>3.8571428571428572</v>
      </c>
    </row>
    <row r="25" spans="1:14" x14ac:dyDescent="0.25">
      <c r="A25" s="2">
        <v>22</v>
      </c>
      <c r="B25" s="2">
        <v>3</v>
      </c>
      <c r="C25" s="38" t="s">
        <v>127</v>
      </c>
      <c r="D25" s="2">
        <v>9</v>
      </c>
      <c r="E25" s="2">
        <v>2</v>
      </c>
      <c r="F25" s="2">
        <v>0</v>
      </c>
      <c r="G25" s="2">
        <v>7</v>
      </c>
      <c r="H25" s="2">
        <v>6</v>
      </c>
      <c r="I25" s="2">
        <v>3</v>
      </c>
      <c r="J25" s="2">
        <v>25</v>
      </c>
      <c r="K25" s="17">
        <f>I25-J25</f>
        <v>-22</v>
      </c>
      <c r="L25" s="5">
        <f>H25/(D25*3)</f>
        <v>0.22222222222222221</v>
      </c>
      <c r="M25" s="18">
        <f>I25/D25</f>
        <v>0.33333333333333331</v>
      </c>
      <c r="N25" s="18">
        <f>J25/D25</f>
        <v>2.7777777777777777</v>
      </c>
    </row>
    <row r="26" spans="1:14" x14ac:dyDescent="0.25">
      <c r="A26" s="2">
        <v>23</v>
      </c>
      <c r="B26" s="2">
        <v>6</v>
      </c>
      <c r="C26" s="38" t="s">
        <v>126</v>
      </c>
      <c r="D26" s="2">
        <v>16</v>
      </c>
      <c r="E26" s="2">
        <v>1</v>
      </c>
      <c r="F26" s="2">
        <v>4</v>
      </c>
      <c r="G26" s="2">
        <v>11</v>
      </c>
      <c r="H26" s="2">
        <v>7</v>
      </c>
      <c r="I26" s="2">
        <v>9</v>
      </c>
      <c r="J26" s="2">
        <v>39</v>
      </c>
      <c r="K26" s="17">
        <f>I26-J26</f>
        <v>-30</v>
      </c>
      <c r="L26" s="5">
        <f>H26/(D26*3)</f>
        <v>0.14583333333333334</v>
      </c>
      <c r="M26" s="18">
        <f>I26/D26</f>
        <v>0.5625</v>
      </c>
      <c r="N26" s="18">
        <f>J26/D26</f>
        <v>2.4375</v>
      </c>
    </row>
    <row r="27" spans="1:14" x14ac:dyDescent="0.25">
      <c r="A27" s="2"/>
      <c r="B27" s="2"/>
      <c r="C27" s="20" t="s">
        <v>27</v>
      </c>
      <c r="D27" s="21">
        <f>SUM(D4:D26)</f>
        <v>239</v>
      </c>
      <c r="E27" s="21">
        <f t="shared" ref="E27:K27" si="0">SUM(E4:E26)</f>
        <v>118</v>
      </c>
      <c r="F27" s="21">
        <f t="shared" si="0"/>
        <v>32</v>
      </c>
      <c r="G27" s="21">
        <f t="shared" si="0"/>
        <v>89</v>
      </c>
      <c r="H27" s="21">
        <f t="shared" si="0"/>
        <v>386</v>
      </c>
      <c r="I27" s="21">
        <f t="shared" si="0"/>
        <v>639</v>
      </c>
      <c r="J27" s="21">
        <f t="shared" si="0"/>
        <v>466</v>
      </c>
      <c r="K27" s="21">
        <f t="shared" si="0"/>
        <v>173</v>
      </c>
      <c r="L27" s="22">
        <f t="shared" ref="L27" si="1">H27/(D27*3)</f>
        <v>0.53835425383542534</v>
      </c>
      <c r="M27" s="23">
        <f t="shared" ref="M27" si="2">I27/D27</f>
        <v>2.6736401673640167</v>
      </c>
      <c r="N27" s="23">
        <f t="shared" ref="N27" si="3">J27/D27</f>
        <v>1.9497907949790796</v>
      </c>
    </row>
  </sheetData>
  <sortState xmlns:xlrd2="http://schemas.microsoft.com/office/spreadsheetml/2017/richdata2" ref="A4:N26">
    <sortCondition descending="1" ref="L4:L26"/>
    <sortCondition descending="1" ref="K4:K26"/>
    <sortCondition descending="1" ref="I4:I26"/>
  </sortState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 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Polman, Jeroen JJ</cp:lastModifiedBy>
  <cp:lastPrinted>2011-12-17T18:45:49Z</cp:lastPrinted>
  <dcterms:created xsi:type="dcterms:W3CDTF">2009-12-18T14:45:31Z</dcterms:created>
  <dcterms:modified xsi:type="dcterms:W3CDTF">2023-12-22T14:50:44Z</dcterms:modified>
</cp:coreProperties>
</file>