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n Westen\Downloads\"/>
    </mc:Choice>
  </mc:AlternateContent>
  <xr:revisionPtr revIDLastSave="0" documentId="13_ncr:1_{247547CB-B0FF-4E28-84DA-9C6FB402ACDA}" xr6:coauthVersionLast="47" xr6:coauthVersionMax="47" xr10:uidLastSave="{00000000-0000-0000-0000-000000000000}"/>
  <bookViews>
    <workbookView xWindow="-98" yWindow="-98" windowWidth="28996" windowHeight="15796" activeTab="1" xr2:uid="{00000000-000D-0000-FFFF-FFFF00000000}"/>
  </bookViews>
  <sheets>
    <sheet name="Heel VDZ Eindstand" sheetId="3" r:id="rId1"/>
    <sheet name="VDZ senioren eindstand" sheetId="1" r:id="rId2"/>
    <sheet name="Heel VDZ Winterstop" sheetId="4" r:id="rId3"/>
    <sheet name="VDZ seniorenwinterstop" sheetId="5" r:id="rId4"/>
  </sheets>
  <definedNames>
    <definedName name="_xlnm._FilterDatabase" localSheetId="0" hidden="1">'Heel VDZ Eindstand'!$A$2:$N$63</definedName>
    <definedName name="_xlnm._FilterDatabase" localSheetId="1" hidden="1">'VDZ senioren eindstand'!$A$2:$L$17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5" l="1"/>
  <c r="I19" i="5"/>
  <c r="H19" i="5"/>
  <c r="L19" i="5" s="1"/>
  <c r="G19" i="5"/>
  <c r="F19" i="5"/>
  <c r="E19" i="5"/>
  <c r="D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L5" i="5"/>
  <c r="K5" i="5"/>
  <c r="L4" i="5"/>
  <c r="K4" i="5"/>
  <c r="L3" i="5"/>
  <c r="K3" i="5"/>
  <c r="K19" i="5" s="1"/>
  <c r="N63" i="4"/>
  <c r="M63" i="4"/>
  <c r="L63" i="4"/>
  <c r="J63" i="4"/>
  <c r="I63" i="4"/>
  <c r="H63" i="4"/>
  <c r="G63" i="4"/>
  <c r="F63" i="4"/>
  <c r="E63" i="4"/>
  <c r="D63" i="4"/>
  <c r="N62" i="4"/>
  <c r="M62" i="4"/>
  <c r="L62" i="4"/>
  <c r="K62" i="4"/>
  <c r="N61" i="4"/>
  <c r="M61" i="4"/>
  <c r="L61" i="4"/>
  <c r="K61" i="4"/>
  <c r="N60" i="4"/>
  <c r="M60" i="4"/>
  <c r="L60" i="4"/>
  <c r="K60" i="4"/>
  <c r="N59" i="4"/>
  <c r="M59" i="4"/>
  <c r="L59" i="4"/>
  <c r="K59" i="4"/>
  <c r="N58" i="4"/>
  <c r="M58" i="4"/>
  <c r="L58" i="4"/>
  <c r="K58" i="4"/>
  <c r="N57" i="4"/>
  <c r="M57" i="4"/>
  <c r="L57" i="4"/>
  <c r="K57" i="4"/>
  <c r="N56" i="4"/>
  <c r="M56" i="4"/>
  <c r="L56" i="4"/>
  <c r="K56" i="4"/>
  <c r="N55" i="4"/>
  <c r="M55" i="4"/>
  <c r="L55" i="4"/>
  <c r="K55" i="4"/>
  <c r="N54" i="4"/>
  <c r="M54" i="4"/>
  <c r="L54" i="4"/>
  <c r="K54" i="4"/>
  <c r="N53" i="4"/>
  <c r="M53" i="4"/>
  <c r="L53" i="4"/>
  <c r="K53" i="4"/>
  <c r="N52" i="4"/>
  <c r="M52" i="4"/>
  <c r="L52" i="4"/>
  <c r="K52" i="4"/>
  <c r="N51" i="4"/>
  <c r="M51" i="4"/>
  <c r="L51" i="4"/>
  <c r="K51" i="4"/>
  <c r="N50" i="4"/>
  <c r="M50" i="4"/>
  <c r="L50" i="4"/>
  <c r="K50" i="4"/>
  <c r="N49" i="4"/>
  <c r="M49" i="4"/>
  <c r="L49" i="4"/>
  <c r="K49" i="4"/>
  <c r="N48" i="4"/>
  <c r="M48" i="4"/>
  <c r="L48" i="4"/>
  <c r="K48" i="4"/>
  <c r="N47" i="4"/>
  <c r="M47" i="4"/>
  <c r="L47" i="4"/>
  <c r="K47" i="4"/>
  <c r="N46" i="4"/>
  <c r="M46" i="4"/>
  <c r="L46" i="4"/>
  <c r="K46" i="4"/>
  <c r="N45" i="4"/>
  <c r="M45" i="4"/>
  <c r="L45" i="4"/>
  <c r="K45" i="4"/>
  <c r="N44" i="4"/>
  <c r="M44" i="4"/>
  <c r="L44" i="4"/>
  <c r="K44" i="4"/>
  <c r="N43" i="4"/>
  <c r="M43" i="4"/>
  <c r="L43" i="4"/>
  <c r="K43" i="4"/>
  <c r="N42" i="4"/>
  <c r="M42" i="4"/>
  <c r="L42" i="4"/>
  <c r="K42" i="4"/>
  <c r="N41" i="4"/>
  <c r="M41" i="4"/>
  <c r="L41" i="4"/>
  <c r="K41" i="4"/>
  <c r="N40" i="4"/>
  <c r="M40" i="4"/>
  <c r="L40" i="4"/>
  <c r="K40" i="4"/>
  <c r="N39" i="4"/>
  <c r="M39" i="4"/>
  <c r="L39" i="4"/>
  <c r="K39" i="4"/>
  <c r="N38" i="4"/>
  <c r="M38" i="4"/>
  <c r="L38" i="4"/>
  <c r="K38" i="4"/>
  <c r="N37" i="4"/>
  <c r="M37" i="4"/>
  <c r="L37" i="4"/>
  <c r="K37" i="4"/>
  <c r="N36" i="4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L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3" i="4"/>
  <c r="M13" i="4"/>
  <c r="L13" i="4"/>
  <c r="K13" i="4"/>
  <c r="N12" i="4"/>
  <c r="M12" i="4"/>
  <c r="L12" i="4"/>
  <c r="K12" i="4"/>
  <c r="N11" i="4"/>
  <c r="M11" i="4"/>
  <c r="L11" i="4"/>
  <c r="K11" i="4"/>
  <c r="N10" i="4"/>
  <c r="M10" i="4"/>
  <c r="L10" i="4"/>
  <c r="K10" i="4"/>
  <c r="N9" i="4"/>
  <c r="M9" i="4"/>
  <c r="L9" i="4"/>
  <c r="K9" i="4"/>
  <c r="N8" i="4"/>
  <c r="M8" i="4"/>
  <c r="L8" i="4"/>
  <c r="K8" i="4"/>
  <c r="N7" i="4"/>
  <c r="M7" i="4"/>
  <c r="L7" i="4"/>
  <c r="K7" i="4"/>
  <c r="N6" i="4"/>
  <c r="M6" i="4"/>
  <c r="L6" i="4"/>
  <c r="K6" i="4"/>
  <c r="N5" i="4"/>
  <c r="M5" i="4"/>
  <c r="L5" i="4"/>
  <c r="K5" i="4"/>
  <c r="N4" i="4"/>
  <c r="M4" i="4"/>
  <c r="L4" i="4"/>
  <c r="K4" i="4"/>
  <c r="N3" i="4"/>
  <c r="M3" i="4"/>
  <c r="L3" i="4"/>
  <c r="K3" i="4"/>
  <c r="K63" i="4" s="1"/>
  <c r="K20" i="3" l="1"/>
  <c r="L20" i="3"/>
  <c r="M20" i="3"/>
  <c r="N20" i="3"/>
  <c r="E63" i="3"/>
  <c r="F63" i="3"/>
  <c r="G63" i="3"/>
  <c r="H63" i="3"/>
  <c r="I63" i="3"/>
  <c r="J63" i="3"/>
  <c r="D63" i="3"/>
  <c r="K17" i="3"/>
  <c r="L17" i="3"/>
  <c r="M17" i="3"/>
  <c r="N17" i="3"/>
  <c r="K5" i="3"/>
  <c r="L5" i="3"/>
  <c r="M5" i="3"/>
  <c r="N5" i="3"/>
  <c r="K8" i="3"/>
  <c r="L8" i="3"/>
  <c r="M8" i="3"/>
  <c r="N8" i="3"/>
  <c r="K36" i="3"/>
  <c r="L36" i="3"/>
  <c r="M36" i="3"/>
  <c r="N36" i="3"/>
  <c r="K29" i="3"/>
  <c r="L29" i="3"/>
  <c r="M29" i="3"/>
  <c r="N29" i="3"/>
  <c r="K31" i="3"/>
  <c r="L31" i="3"/>
  <c r="M31" i="3"/>
  <c r="N31" i="3"/>
  <c r="K19" i="3"/>
  <c r="L19" i="3"/>
  <c r="M19" i="3"/>
  <c r="N19" i="3"/>
  <c r="K46" i="3"/>
  <c r="L46" i="3"/>
  <c r="M46" i="3"/>
  <c r="N46" i="3"/>
  <c r="K38" i="3"/>
  <c r="L38" i="3"/>
  <c r="M38" i="3"/>
  <c r="N38" i="3"/>
  <c r="K52" i="3"/>
  <c r="L52" i="3"/>
  <c r="M52" i="3"/>
  <c r="N52" i="3"/>
  <c r="K53" i="3"/>
  <c r="L53" i="3"/>
  <c r="M53" i="3"/>
  <c r="N53" i="3"/>
  <c r="E19" i="1"/>
  <c r="F19" i="1"/>
  <c r="G19" i="1"/>
  <c r="H19" i="1"/>
  <c r="I19" i="1"/>
  <c r="J19" i="1"/>
  <c r="K19" i="1"/>
  <c r="D19" i="1"/>
  <c r="K14" i="1"/>
  <c r="L14" i="1"/>
  <c r="K15" i="1"/>
  <c r="L15" i="1"/>
  <c r="K17" i="1"/>
  <c r="L17" i="1"/>
  <c r="K4" i="1"/>
  <c r="L4" i="1"/>
  <c r="K18" i="1"/>
  <c r="L18" i="1"/>
  <c r="K13" i="1"/>
  <c r="L13" i="1"/>
  <c r="K12" i="1"/>
  <c r="L12" i="1"/>
  <c r="K9" i="1"/>
  <c r="L9" i="1"/>
  <c r="K11" i="1"/>
  <c r="L11" i="1"/>
  <c r="K6" i="1"/>
  <c r="L6" i="1"/>
  <c r="K5" i="1"/>
  <c r="L5" i="1"/>
  <c r="K16" i="1"/>
  <c r="L16" i="1"/>
  <c r="K8" i="1"/>
  <c r="L8" i="1"/>
  <c r="K7" i="1"/>
  <c r="L7" i="1"/>
  <c r="K3" i="1"/>
  <c r="L3" i="1"/>
  <c r="K15" i="3"/>
  <c r="L15" i="3"/>
  <c r="M15" i="3"/>
  <c r="N15" i="3"/>
  <c r="K49" i="3"/>
  <c r="L49" i="3"/>
  <c r="M49" i="3"/>
  <c r="N49" i="3"/>
  <c r="K28" i="3"/>
  <c r="L28" i="3"/>
  <c r="M28" i="3"/>
  <c r="N28" i="3"/>
  <c r="K14" i="3"/>
  <c r="L14" i="3"/>
  <c r="M14" i="3"/>
  <c r="N14" i="3"/>
  <c r="K6" i="3"/>
  <c r="L6" i="3"/>
  <c r="M6" i="3"/>
  <c r="N6" i="3"/>
  <c r="K59" i="3"/>
  <c r="L59" i="3"/>
  <c r="M59" i="3"/>
  <c r="N59" i="3"/>
  <c r="K44" i="3"/>
  <c r="L44" i="3"/>
  <c r="M44" i="3"/>
  <c r="N44" i="3"/>
  <c r="K56" i="3"/>
  <c r="L56" i="3"/>
  <c r="M56" i="3"/>
  <c r="N56" i="3"/>
  <c r="K10" i="3"/>
  <c r="L10" i="3"/>
  <c r="M10" i="3"/>
  <c r="N10" i="3"/>
  <c r="K55" i="3"/>
  <c r="L55" i="3"/>
  <c r="M55" i="3"/>
  <c r="N55" i="3"/>
  <c r="K41" i="3"/>
  <c r="L41" i="3"/>
  <c r="M41" i="3"/>
  <c r="N41" i="3"/>
  <c r="K47" i="3"/>
  <c r="L47" i="3"/>
  <c r="M47" i="3"/>
  <c r="N47" i="3"/>
  <c r="K27" i="3"/>
  <c r="L27" i="3"/>
  <c r="M27" i="3"/>
  <c r="N27" i="3"/>
  <c r="K11" i="3"/>
  <c r="L11" i="3"/>
  <c r="M11" i="3"/>
  <c r="N11" i="3"/>
  <c r="K48" i="3"/>
  <c r="L48" i="3"/>
  <c r="M48" i="3"/>
  <c r="N48" i="3"/>
  <c r="K37" i="3"/>
  <c r="L37" i="3"/>
  <c r="M37" i="3"/>
  <c r="N37" i="3"/>
  <c r="K51" i="3"/>
  <c r="L51" i="3"/>
  <c r="M51" i="3"/>
  <c r="N51" i="3"/>
  <c r="K42" i="3"/>
  <c r="L42" i="3"/>
  <c r="M42" i="3"/>
  <c r="N42" i="3"/>
  <c r="K58" i="3"/>
  <c r="L58" i="3"/>
  <c r="M58" i="3"/>
  <c r="N58" i="3"/>
  <c r="K34" i="3"/>
  <c r="L34" i="3"/>
  <c r="M34" i="3"/>
  <c r="N34" i="3"/>
  <c r="K3" i="3"/>
  <c r="L3" i="3"/>
  <c r="M3" i="3"/>
  <c r="N3" i="3"/>
  <c r="K7" i="3"/>
  <c r="L7" i="3"/>
  <c r="M7" i="3"/>
  <c r="N7" i="3"/>
  <c r="K16" i="3"/>
  <c r="L16" i="3"/>
  <c r="M16" i="3"/>
  <c r="N16" i="3"/>
  <c r="K23" i="3"/>
  <c r="L23" i="3"/>
  <c r="M23" i="3"/>
  <c r="N23" i="3"/>
  <c r="K57" i="3"/>
  <c r="L57" i="3"/>
  <c r="M57" i="3"/>
  <c r="N57" i="3"/>
  <c r="K40" i="3"/>
  <c r="L40" i="3"/>
  <c r="M40" i="3"/>
  <c r="N40" i="3"/>
  <c r="K43" i="3"/>
  <c r="L43" i="3"/>
  <c r="M43" i="3"/>
  <c r="N43" i="3"/>
  <c r="K61" i="3"/>
  <c r="L61" i="3"/>
  <c r="M61" i="3"/>
  <c r="N61" i="3"/>
  <c r="K54" i="3"/>
  <c r="L54" i="3"/>
  <c r="M54" i="3"/>
  <c r="N54" i="3"/>
  <c r="K32" i="3"/>
  <c r="L32" i="3"/>
  <c r="M32" i="3"/>
  <c r="N32" i="3"/>
  <c r="K22" i="3"/>
  <c r="L22" i="3"/>
  <c r="M22" i="3"/>
  <c r="N22" i="3"/>
  <c r="K26" i="3"/>
  <c r="L26" i="3"/>
  <c r="M26" i="3"/>
  <c r="N26" i="3"/>
  <c r="K62" i="3"/>
  <c r="L62" i="3"/>
  <c r="M62" i="3"/>
  <c r="N62" i="3"/>
  <c r="K39" i="3"/>
  <c r="L39" i="3"/>
  <c r="M39" i="3"/>
  <c r="N39" i="3"/>
  <c r="K18" i="3"/>
  <c r="L18" i="3"/>
  <c r="M18" i="3"/>
  <c r="N18" i="3"/>
  <c r="K13" i="3"/>
  <c r="L13" i="3"/>
  <c r="M13" i="3"/>
  <c r="N13" i="3"/>
  <c r="K30" i="3"/>
  <c r="L30" i="3"/>
  <c r="M30" i="3"/>
  <c r="N30" i="3"/>
  <c r="K25" i="3"/>
  <c r="L25" i="3"/>
  <c r="M25" i="3"/>
  <c r="N25" i="3"/>
  <c r="K4" i="3"/>
  <c r="L4" i="3"/>
  <c r="M4" i="3"/>
  <c r="N4" i="3"/>
  <c r="K9" i="3"/>
  <c r="L9" i="3"/>
  <c r="M9" i="3"/>
  <c r="N9" i="3"/>
  <c r="K60" i="3"/>
  <c r="L60" i="3"/>
  <c r="M60" i="3"/>
  <c r="N60" i="3"/>
  <c r="K35" i="3"/>
  <c r="L35" i="3"/>
  <c r="M35" i="3"/>
  <c r="N35" i="3"/>
  <c r="K12" i="3"/>
  <c r="L12" i="3"/>
  <c r="M12" i="3"/>
  <c r="N12" i="3"/>
  <c r="K24" i="3"/>
  <c r="L24" i="3"/>
  <c r="M24" i="3"/>
  <c r="N24" i="3"/>
  <c r="K50" i="3"/>
  <c r="L50" i="3"/>
  <c r="M50" i="3"/>
  <c r="N50" i="3"/>
  <c r="K21" i="3"/>
  <c r="L21" i="3"/>
  <c r="M21" i="3"/>
  <c r="N21" i="3"/>
  <c r="K33" i="3"/>
  <c r="L33" i="3"/>
  <c r="M33" i="3"/>
  <c r="N33" i="3"/>
  <c r="L19" i="1" l="1"/>
  <c r="K45" i="3"/>
  <c r="K63" i="3" s="1"/>
  <c r="K10" i="1" l="1"/>
  <c r="L10" i="1"/>
  <c r="L45" i="3"/>
  <c r="M45" i="3"/>
  <c r="N45" i="3"/>
  <c r="N63" i="3" l="1"/>
  <c r="M63" i="3"/>
  <c r="L63" i="3"/>
</calcChain>
</file>

<file path=xl/sharedStrings.xml><?xml version="1.0" encoding="utf-8"?>
<sst xmlns="http://schemas.openxmlformats.org/spreadsheetml/2006/main" count="334" uniqueCount="162">
  <si>
    <t>VDZ 1</t>
  </si>
  <si>
    <t>VDZ 2</t>
  </si>
  <si>
    <t>VDZ 3</t>
  </si>
  <si>
    <t>VDZ 5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</si>
  <si>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</si>
  <si>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</si>
  <si>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</si>
  <si>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</si>
  <si>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</si>
  <si>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</si>
  <si>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</si>
  <si>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</si>
  <si>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</si>
  <si>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</si>
  <si>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</si>
  <si>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</si>
  <si>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</si>
  <si>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</si>
  <si>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</si>
  <si>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</si>
  <si>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</si>
  <si>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</si>
  <si>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</si>
  <si>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</si>
  <si>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</si>
  <si>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</si>
  <si>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</si>
  <si>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</si>
  <si>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</si>
  <si>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</si>
  <si>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</si>
  <si>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</si>
  <si>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</si>
  <si>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</si>
  <si>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</si>
  <si>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</si>
  <si>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Dsaldo</t>
  </si>
  <si>
    <t>2010-2011 (eindstand)</t>
  </si>
  <si>
    <t>2011-2012 (eindstand)</t>
  </si>
  <si>
    <t>VDZ VR1</t>
  </si>
  <si>
    <t>VDZ VR2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</si>
  <si>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</si>
  <si>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</si>
  <si>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</si>
  <si>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</si>
  <si>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</si>
  <si>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</si>
  <si>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JO19-4</t>
  </si>
  <si>
    <t>VDZ JO17-1</t>
  </si>
  <si>
    <t>VDZ JO17-2</t>
  </si>
  <si>
    <t>VDZ JO17-3</t>
  </si>
  <si>
    <t>VDZ JO15-1</t>
  </si>
  <si>
    <t>VDZ JO15-3</t>
  </si>
  <si>
    <t>VDZ MO17-1</t>
  </si>
  <si>
    <t>VDZ MO15-1</t>
  </si>
  <si>
    <t>VDZ MO15-2</t>
  </si>
  <si>
    <t>VDZ MO13-1</t>
  </si>
  <si>
    <t>VDZ MO13-2</t>
  </si>
  <si>
    <t>2016-2017 (eindstand)</t>
  </si>
  <si>
    <t>VDZ JO19-3</t>
  </si>
  <si>
    <t>VDZ JO11-2</t>
  </si>
  <si>
    <t>2017-2018 (eindstand)</t>
  </si>
  <si>
    <t>VDZ 45+1</t>
  </si>
  <si>
    <t>VDZ JO19-5</t>
  </si>
  <si>
    <t>VDZ JO12-1</t>
  </si>
  <si>
    <t>VDZ JO12-2</t>
  </si>
  <si>
    <t>VDZ JO12-4</t>
  </si>
  <si>
    <t>VDZ JO12-5</t>
  </si>
  <si>
    <t>VDZ MO17-2</t>
  </si>
  <si>
    <t>VDZ MO17-3</t>
  </si>
  <si>
    <t>Om het plezier in de sport te benadrukken en niet de nadruk te leggen op de resultaten, worden bij JO10 en jonger geen uitslagen en standen meer gepubliceerd</t>
  </si>
  <si>
    <t>2018-2019 (eindstand)</t>
  </si>
  <si>
    <t>VDZ JO16-1</t>
  </si>
  <si>
    <t>VDZ JO16-2</t>
  </si>
  <si>
    <t>VDZ JO14-4</t>
  </si>
  <si>
    <t>VDZ JO13-1</t>
  </si>
  <si>
    <t>2019-2020 (winterstop)</t>
  </si>
  <si>
    <t>VDZ 2 zat</t>
  </si>
  <si>
    <t>VDZ 3 zat</t>
  </si>
  <si>
    <t>VDZ 4 zat</t>
  </si>
  <si>
    <t>VDZ 6</t>
  </si>
  <si>
    <t>VDZ 7</t>
  </si>
  <si>
    <t>VDZ 35+1 vrij</t>
  </si>
  <si>
    <t>VDZ 35+1 zat</t>
  </si>
  <si>
    <t>VDZ JO19-6</t>
  </si>
  <si>
    <t>VDZ JO16-4</t>
  </si>
  <si>
    <t>VDZ JO16-3</t>
  </si>
  <si>
    <t>VDZ JO14-1</t>
  </si>
  <si>
    <t>VDZ JO14-2JM</t>
  </si>
  <si>
    <t>VDZ JO14-3JM</t>
  </si>
  <si>
    <t>VDZ JO13-2JM</t>
  </si>
  <si>
    <t>VDZ JO13-3JM</t>
  </si>
  <si>
    <t>VDZ JO13-4JM</t>
  </si>
  <si>
    <t>VDZ JO13-5</t>
  </si>
  <si>
    <t>VDZ JO12-3</t>
  </si>
  <si>
    <t>VDZ JO126-JM</t>
  </si>
  <si>
    <t>VDZ JO11-1JM</t>
  </si>
  <si>
    <t>VDZ JO11-3</t>
  </si>
  <si>
    <t>VDZ JO11-4</t>
  </si>
  <si>
    <t>VDZ JO11-5JM</t>
  </si>
  <si>
    <t>VDZ VR1 vrij</t>
  </si>
  <si>
    <t>VDZ VR30+1 vrij</t>
  </si>
  <si>
    <t>VDZ MO15-3</t>
  </si>
  <si>
    <t>VDZ MO12-1</t>
  </si>
  <si>
    <t>2020-2021</t>
  </si>
  <si>
    <t>2021-2022 (winterstop)</t>
  </si>
  <si>
    <t>Geen competitie</t>
  </si>
  <si>
    <t>3+1</t>
  </si>
  <si>
    <t>1+7</t>
  </si>
  <si>
    <t>4+1</t>
  </si>
  <si>
    <t>2+5</t>
  </si>
  <si>
    <t>6+6</t>
  </si>
  <si>
    <t>5+2</t>
  </si>
  <si>
    <t>1+4</t>
  </si>
  <si>
    <t>2+3</t>
  </si>
  <si>
    <t>4+6</t>
  </si>
  <si>
    <t>3+4</t>
  </si>
  <si>
    <t>2+1</t>
  </si>
  <si>
    <t>8+4</t>
  </si>
  <si>
    <t>VDZ 2 Zat</t>
  </si>
  <si>
    <t>VDZ 3 Zat</t>
  </si>
  <si>
    <t>VDZ 4 Zat</t>
  </si>
  <si>
    <t>VDZ 35+1 Vrijdag</t>
  </si>
  <si>
    <t>VDZ 35+1 Zat</t>
  </si>
  <si>
    <t>VDZ 45+1 Zat</t>
  </si>
  <si>
    <t>VDZ JO12-6JM</t>
  </si>
  <si>
    <t>VDZ VR1 vrijdag</t>
  </si>
  <si>
    <t>VDZ VR30+1 vrijdag</t>
  </si>
  <si>
    <t>VDZ MO13-3</t>
  </si>
  <si>
    <t>3+1+3+1</t>
  </si>
  <si>
    <t>1+7+8+3</t>
  </si>
  <si>
    <t>4+1+5+7</t>
  </si>
  <si>
    <t>2+5+4+3</t>
  </si>
  <si>
    <t>6+6+7+7</t>
  </si>
  <si>
    <t>1+4+1+1</t>
  </si>
  <si>
    <t>2+3+1+8</t>
  </si>
  <si>
    <t>4+6+6+2</t>
  </si>
  <si>
    <t>3+4+8+7</t>
  </si>
  <si>
    <t>2+1+6+6</t>
  </si>
  <si>
    <t>8+4+6+8</t>
  </si>
  <si>
    <t>4+2</t>
  </si>
  <si>
    <t>1+1</t>
  </si>
  <si>
    <t>8+3</t>
  </si>
  <si>
    <t>6+7</t>
  </si>
  <si>
    <t>4+4</t>
  </si>
  <si>
    <t>5+3</t>
  </si>
  <si>
    <t>3+8</t>
  </si>
  <si>
    <t>7+6</t>
  </si>
  <si>
    <t>11+4</t>
  </si>
  <si>
    <t>5+11</t>
  </si>
  <si>
    <t>8+9</t>
  </si>
  <si>
    <t>9+14</t>
  </si>
  <si>
    <t>7+5</t>
  </si>
  <si>
    <t>2+6</t>
  </si>
  <si>
    <t>3+3</t>
  </si>
  <si>
    <t>3+5</t>
  </si>
  <si>
    <t>10+11</t>
  </si>
  <si>
    <t>11+10</t>
  </si>
  <si>
    <t>10+5</t>
  </si>
  <si>
    <t>10+10</t>
  </si>
  <si>
    <t>10+12</t>
  </si>
  <si>
    <t>2021-2022 (eindstand)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</si>
</sst>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0" xfId="0" applyFont="1"/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9525</xdr:rowOff>
    </xdr:to>
    <xdr:pic>
      <xdr:nvPicPr>
        <xdr:cNvPr id="5175" name="Picture 1" descr="RANDOM=20964372966147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176" name="Picture 2" descr="RANDOM=18987529387074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177" name="Picture 3" descr="RANDOM=1898752938707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178" name="Picture 4" descr="RANDOM=1898752938707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9525</xdr:colOff>
      <xdr:row>90</xdr:row>
      <xdr:rowOff>9525</xdr:rowOff>
    </xdr:to>
    <xdr:pic>
      <xdr:nvPicPr>
        <xdr:cNvPr id="5179" name="Picture 5" descr="RANDOM=6541280727808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9525</xdr:colOff>
      <xdr:row>90</xdr:row>
      <xdr:rowOff>9525</xdr:rowOff>
    </xdr:to>
    <xdr:pic>
      <xdr:nvPicPr>
        <xdr:cNvPr id="5180" name="Picture 6" descr="RANDOM=95186463493326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9525</xdr:colOff>
      <xdr:row>90</xdr:row>
      <xdr:rowOff>9525</xdr:rowOff>
    </xdr:to>
    <xdr:pic>
      <xdr:nvPicPr>
        <xdr:cNvPr id="5181" name="Picture 7" descr="RANDOM=95186463493326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9525</xdr:colOff>
      <xdr:row>90</xdr:row>
      <xdr:rowOff>9525</xdr:rowOff>
    </xdr:to>
    <xdr:pic>
      <xdr:nvPicPr>
        <xdr:cNvPr id="5182" name="Picture 8" descr="RANDOM=25228368611577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90</xdr:row>
      <xdr:rowOff>0</xdr:rowOff>
    </xdr:from>
    <xdr:to>
      <xdr:col>10</xdr:col>
      <xdr:colOff>9525</xdr:colOff>
      <xdr:row>90</xdr:row>
      <xdr:rowOff>9525</xdr:rowOff>
    </xdr:to>
    <xdr:pic>
      <xdr:nvPicPr>
        <xdr:cNvPr id="5183" name="Picture 9" descr="RANDOM=50913204144985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90</xdr:row>
      <xdr:rowOff>0</xdr:rowOff>
    </xdr:from>
    <xdr:to>
      <xdr:col>11</xdr:col>
      <xdr:colOff>9525</xdr:colOff>
      <xdr:row>90</xdr:row>
      <xdr:rowOff>9525</xdr:rowOff>
    </xdr:to>
    <xdr:pic>
      <xdr:nvPicPr>
        <xdr:cNvPr id="5184" name="Picture 10" descr="RANDOM=74021839878798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9525</xdr:colOff>
      <xdr:row>90</xdr:row>
      <xdr:rowOff>9525</xdr:rowOff>
    </xdr:to>
    <xdr:pic>
      <xdr:nvPicPr>
        <xdr:cNvPr id="5185" name="Picture 11" descr="RANDOM=1594762802090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9525</xdr:colOff>
      <xdr:row>90</xdr:row>
      <xdr:rowOff>9525</xdr:rowOff>
    </xdr:to>
    <xdr:pic>
      <xdr:nvPicPr>
        <xdr:cNvPr id="5186" name="Picture 12" descr="RANDOM=7723070890871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14</xdr:col>
      <xdr:colOff>9525</xdr:colOff>
      <xdr:row>90</xdr:row>
      <xdr:rowOff>9525</xdr:rowOff>
    </xdr:to>
    <xdr:pic>
      <xdr:nvPicPr>
        <xdr:cNvPr id="5187" name="Picture 13" descr="RANDOM=76826458867662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90</xdr:row>
      <xdr:rowOff>0</xdr:rowOff>
    </xdr:from>
    <xdr:to>
      <xdr:col>15</xdr:col>
      <xdr:colOff>9525</xdr:colOff>
      <xdr:row>90</xdr:row>
      <xdr:rowOff>9525</xdr:rowOff>
    </xdr:to>
    <xdr:pic>
      <xdr:nvPicPr>
        <xdr:cNvPr id="5188" name="Picture 14" descr="RANDOM=1680261675399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9525</xdr:colOff>
      <xdr:row>90</xdr:row>
      <xdr:rowOff>9525</xdr:rowOff>
    </xdr:to>
    <xdr:pic>
      <xdr:nvPicPr>
        <xdr:cNvPr id="5189" name="Picture 15" descr="RANDOM=51500166392246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90</xdr:row>
      <xdr:rowOff>0</xdr:rowOff>
    </xdr:from>
    <xdr:to>
      <xdr:col>21</xdr:col>
      <xdr:colOff>9525</xdr:colOff>
      <xdr:row>90</xdr:row>
      <xdr:rowOff>9525</xdr:rowOff>
    </xdr:to>
    <xdr:pic>
      <xdr:nvPicPr>
        <xdr:cNvPr id="5190" name="Picture 16" descr="RANDOM=51509588233826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90</xdr:row>
      <xdr:rowOff>0</xdr:rowOff>
    </xdr:from>
    <xdr:to>
      <xdr:col>22</xdr:col>
      <xdr:colOff>9525</xdr:colOff>
      <xdr:row>90</xdr:row>
      <xdr:rowOff>9525</xdr:rowOff>
    </xdr:to>
    <xdr:pic>
      <xdr:nvPicPr>
        <xdr:cNvPr id="5191" name="Picture 17" descr="RANDOM=698434902363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90</xdr:row>
      <xdr:rowOff>0</xdr:rowOff>
    </xdr:from>
    <xdr:to>
      <xdr:col>30</xdr:col>
      <xdr:colOff>9525</xdr:colOff>
      <xdr:row>90</xdr:row>
      <xdr:rowOff>9525</xdr:rowOff>
    </xdr:to>
    <xdr:pic>
      <xdr:nvPicPr>
        <xdr:cNvPr id="5192" name="Picture 18" descr="RANDOM=90498470740908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90</xdr:row>
      <xdr:rowOff>0</xdr:rowOff>
    </xdr:from>
    <xdr:to>
      <xdr:col>31</xdr:col>
      <xdr:colOff>9525</xdr:colOff>
      <xdr:row>90</xdr:row>
      <xdr:rowOff>9525</xdr:rowOff>
    </xdr:to>
    <xdr:pic>
      <xdr:nvPicPr>
        <xdr:cNvPr id="5193" name="Picture 19" descr="RANDOM=90498470740908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90</xdr:row>
      <xdr:rowOff>0</xdr:rowOff>
    </xdr:from>
    <xdr:to>
      <xdr:col>32</xdr:col>
      <xdr:colOff>9525</xdr:colOff>
      <xdr:row>90</xdr:row>
      <xdr:rowOff>9525</xdr:rowOff>
    </xdr:to>
    <xdr:pic>
      <xdr:nvPicPr>
        <xdr:cNvPr id="5194" name="Picture 20" descr="RANDOM=99728647817905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90</xdr:row>
      <xdr:rowOff>0</xdr:rowOff>
    </xdr:from>
    <xdr:to>
      <xdr:col>34</xdr:col>
      <xdr:colOff>9525</xdr:colOff>
      <xdr:row>90</xdr:row>
      <xdr:rowOff>9525</xdr:rowOff>
    </xdr:to>
    <xdr:pic>
      <xdr:nvPicPr>
        <xdr:cNvPr id="5195" name="Picture 21" descr="RANDOM=679437298776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90</xdr:row>
      <xdr:rowOff>0</xdr:rowOff>
    </xdr:from>
    <xdr:to>
      <xdr:col>38</xdr:col>
      <xdr:colOff>9525</xdr:colOff>
      <xdr:row>90</xdr:row>
      <xdr:rowOff>9525</xdr:rowOff>
    </xdr:to>
    <xdr:pic>
      <xdr:nvPicPr>
        <xdr:cNvPr id="5196" name="Picture 22" descr="RANDOM=86334303116712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90</xdr:row>
      <xdr:rowOff>0</xdr:rowOff>
    </xdr:from>
    <xdr:to>
      <xdr:col>39</xdr:col>
      <xdr:colOff>9525</xdr:colOff>
      <xdr:row>90</xdr:row>
      <xdr:rowOff>9525</xdr:rowOff>
    </xdr:to>
    <xdr:pic>
      <xdr:nvPicPr>
        <xdr:cNvPr id="5197" name="Picture 23" descr="RANDOM=71301497091840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90</xdr:row>
      <xdr:rowOff>0</xdr:rowOff>
    </xdr:from>
    <xdr:to>
      <xdr:col>40</xdr:col>
      <xdr:colOff>9525</xdr:colOff>
      <xdr:row>90</xdr:row>
      <xdr:rowOff>9525</xdr:rowOff>
    </xdr:to>
    <xdr:pic>
      <xdr:nvPicPr>
        <xdr:cNvPr id="5198" name="Picture 24" descr="RANDOM=71301497091840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90</xdr:row>
      <xdr:rowOff>0</xdr:rowOff>
    </xdr:from>
    <xdr:to>
      <xdr:col>46</xdr:col>
      <xdr:colOff>9525</xdr:colOff>
      <xdr:row>90</xdr:row>
      <xdr:rowOff>9525</xdr:rowOff>
    </xdr:to>
    <xdr:pic>
      <xdr:nvPicPr>
        <xdr:cNvPr id="5199" name="Picture 25" descr="RANDOM=3156058208129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90</xdr:row>
      <xdr:rowOff>0</xdr:rowOff>
    </xdr:from>
    <xdr:to>
      <xdr:col>48</xdr:col>
      <xdr:colOff>9525</xdr:colOff>
      <xdr:row>90</xdr:row>
      <xdr:rowOff>9525</xdr:rowOff>
    </xdr:to>
    <xdr:pic>
      <xdr:nvPicPr>
        <xdr:cNvPr id="5200" name="Picture 26" descr="RANDOM=79514894095101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90</xdr:row>
      <xdr:rowOff>0</xdr:rowOff>
    </xdr:from>
    <xdr:to>
      <xdr:col>49</xdr:col>
      <xdr:colOff>9525</xdr:colOff>
      <xdr:row>90</xdr:row>
      <xdr:rowOff>9525</xdr:rowOff>
    </xdr:to>
    <xdr:pic>
      <xdr:nvPicPr>
        <xdr:cNvPr id="5201" name="Picture 27" descr="RANDOM=3106990856220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61</xdr:row>
      <xdr:rowOff>0</xdr:rowOff>
    </xdr:from>
    <xdr:ext cx="9525" cy="9525"/>
    <xdr:pic>
      <xdr:nvPicPr>
        <xdr:cNvPr id="37" name="Picture 1" descr="RANDOM=20964372966147">
          <a:extLst>
            <a:ext uri="{FF2B5EF4-FFF2-40B4-BE49-F238E27FC236}">
              <a16:creationId xmlns:a16="http://schemas.microsoft.com/office/drawing/2014/main" id="{26926C82-373E-4FDC-B834-C49049EE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61</xdr:row>
      <xdr:rowOff>0</xdr:rowOff>
    </xdr:from>
    <xdr:ext cx="9525" cy="9525"/>
    <xdr:pic>
      <xdr:nvPicPr>
        <xdr:cNvPr id="38" name="Picture 2" descr="RANDOM=18987529387074">
          <a:extLst>
            <a:ext uri="{FF2B5EF4-FFF2-40B4-BE49-F238E27FC236}">
              <a16:creationId xmlns:a16="http://schemas.microsoft.com/office/drawing/2014/main" id="{9E41F5E8-6AAE-49B3-A364-125EFDAF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61</xdr:row>
      <xdr:rowOff>0</xdr:rowOff>
    </xdr:from>
    <xdr:ext cx="9525" cy="9525"/>
    <xdr:pic>
      <xdr:nvPicPr>
        <xdr:cNvPr id="39" name="Picture 3" descr="RANDOM=18987529387074">
          <a:extLst>
            <a:ext uri="{FF2B5EF4-FFF2-40B4-BE49-F238E27FC236}">
              <a16:creationId xmlns:a16="http://schemas.microsoft.com/office/drawing/2014/main" id="{A4842B47-4028-4A4D-8CC1-B8767DBA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61</xdr:row>
      <xdr:rowOff>0</xdr:rowOff>
    </xdr:from>
    <xdr:ext cx="9525" cy="9525"/>
    <xdr:pic>
      <xdr:nvPicPr>
        <xdr:cNvPr id="40" name="Picture 4" descr="RANDOM=18987529387074">
          <a:extLst>
            <a:ext uri="{FF2B5EF4-FFF2-40B4-BE49-F238E27FC236}">
              <a16:creationId xmlns:a16="http://schemas.microsoft.com/office/drawing/2014/main" id="{AD5EBB9E-A110-4A2C-A7F7-89309DEB1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61</xdr:row>
      <xdr:rowOff>0</xdr:rowOff>
    </xdr:from>
    <xdr:ext cx="9525" cy="9525"/>
    <xdr:pic>
      <xdr:nvPicPr>
        <xdr:cNvPr id="41" name="Picture 5" descr="RANDOM=65412807278083">
          <a:extLst>
            <a:ext uri="{FF2B5EF4-FFF2-40B4-BE49-F238E27FC236}">
              <a16:creationId xmlns:a16="http://schemas.microsoft.com/office/drawing/2014/main" id="{3D5B193F-3DBF-48D0-8E47-96A5D88B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61</xdr:row>
      <xdr:rowOff>0</xdr:rowOff>
    </xdr:from>
    <xdr:ext cx="9525" cy="9525"/>
    <xdr:pic>
      <xdr:nvPicPr>
        <xdr:cNvPr id="42" name="Picture 6" descr="RANDOM=95186463493326">
          <a:extLst>
            <a:ext uri="{FF2B5EF4-FFF2-40B4-BE49-F238E27FC236}">
              <a16:creationId xmlns:a16="http://schemas.microsoft.com/office/drawing/2014/main" id="{CFE7217E-435E-4B78-800C-D2EFC13E0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61</xdr:row>
      <xdr:rowOff>0</xdr:rowOff>
    </xdr:from>
    <xdr:ext cx="9525" cy="9525"/>
    <xdr:pic>
      <xdr:nvPicPr>
        <xdr:cNvPr id="43" name="Picture 7" descr="RANDOM=95186463493326">
          <a:extLst>
            <a:ext uri="{FF2B5EF4-FFF2-40B4-BE49-F238E27FC236}">
              <a16:creationId xmlns:a16="http://schemas.microsoft.com/office/drawing/2014/main" id="{FD0C6F06-2DA0-4E93-B5CF-1925DD47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7ECCA200-58A4-4C15-9FFA-127475A1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45" name="Picture 2" descr="RANDOM=18987529387074">
          <a:extLst>
            <a:ext uri="{FF2B5EF4-FFF2-40B4-BE49-F238E27FC236}">
              <a16:creationId xmlns:a16="http://schemas.microsoft.com/office/drawing/2014/main" id="{4867D3DA-A45A-4C01-B91E-CB798C47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46" name="Picture 3" descr="RANDOM=18987529387074">
          <a:extLst>
            <a:ext uri="{FF2B5EF4-FFF2-40B4-BE49-F238E27FC236}">
              <a16:creationId xmlns:a16="http://schemas.microsoft.com/office/drawing/2014/main" id="{4B1F2145-0DA5-4C71-A1AE-4D37EEEF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47" name="Picture 4" descr="RANDOM=18987529387074">
          <a:extLst>
            <a:ext uri="{FF2B5EF4-FFF2-40B4-BE49-F238E27FC236}">
              <a16:creationId xmlns:a16="http://schemas.microsoft.com/office/drawing/2014/main" id="{B5A4336C-A324-4784-AB6B-0ACC7C21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411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92</xdr:row>
      <xdr:rowOff>0</xdr:rowOff>
    </xdr:from>
    <xdr:ext cx="9525" cy="9525"/>
    <xdr:pic>
      <xdr:nvPicPr>
        <xdr:cNvPr id="48" name="Picture 1" descr="RANDOM=20964372966147">
          <a:extLst>
            <a:ext uri="{FF2B5EF4-FFF2-40B4-BE49-F238E27FC236}">
              <a16:creationId xmlns:a16="http://schemas.microsoft.com/office/drawing/2014/main" id="{93EB3911-BC51-4C92-9D7D-F3BC6B73D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" cy="9525"/>
    <xdr:pic>
      <xdr:nvPicPr>
        <xdr:cNvPr id="49" name="Picture 2" descr="RANDOM=18987529387074">
          <a:extLst>
            <a:ext uri="{FF2B5EF4-FFF2-40B4-BE49-F238E27FC236}">
              <a16:creationId xmlns:a16="http://schemas.microsoft.com/office/drawing/2014/main" id="{6474DE72-7BDD-40B3-A1E6-D7AC0854A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" cy="9525"/>
    <xdr:pic>
      <xdr:nvPicPr>
        <xdr:cNvPr id="50" name="Picture 3" descr="RANDOM=18987529387074">
          <a:extLst>
            <a:ext uri="{FF2B5EF4-FFF2-40B4-BE49-F238E27FC236}">
              <a16:creationId xmlns:a16="http://schemas.microsoft.com/office/drawing/2014/main" id="{99FC4880-FAFE-4290-992B-5C2F9941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92</xdr:row>
      <xdr:rowOff>0</xdr:rowOff>
    </xdr:from>
    <xdr:ext cx="9525" cy="9525"/>
    <xdr:pic>
      <xdr:nvPicPr>
        <xdr:cNvPr id="51" name="Picture 4" descr="RANDOM=18987529387074">
          <a:extLst>
            <a:ext uri="{FF2B5EF4-FFF2-40B4-BE49-F238E27FC236}">
              <a16:creationId xmlns:a16="http://schemas.microsoft.com/office/drawing/2014/main" id="{85822777-D77E-4AB2-9F5E-FBB4C20E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92</xdr:row>
      <xdr:rowOff>0</xdr:rowOff>
    </xdr:from>
    <xdr:ext cx="9525" cy="9525"/>
    <xdr:pic>
      <xdr:nvPicPr>
        <xdr:cNvPr id="52" name="Picture 5" descr="RANDOM=65412807278083">
          <a:extLst>
            <a:ext uri="{FF2B5EF4-FFF2-40B4-BE49-F238E27FC236}">
              <a16:creationId xmlns:a16="http://schemas.microsoft.com/office/drawing/2014/main" id="{FA2048A6-1B89-4429-8C48-74DB64E1C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92</xdr:row>
      <xdr:rowOff>0</xdr:rowOff>
    </xdr:from>
    <xdr:ext cx="9525" cy="9525"/>
    <xdr:pic>
      <xdr:nvPicPr>
        <xdr:cNvPr id="53" name="Picture 6" descr="RANDOM=95186463493326">
          <a:extLst>
            <a:ext uri="{FF2B5EF4-FFF2-40B4-BE49-F238E27FC236}">
              <a16:creationId xmlns:a16="http://schemas.microsoft.com/office/drawing/2014/main" id="{2CB98308-1474-49C4-AC93-C5FA58B5B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92</xdr:row>
      <xdr:rowOff>0</xdr:rowOff>
    </xdr:from>
    <xdr:ext cx="9525" cy="9525"/>
    <xdr:pic>
      <xdr:nvPicPr>
        <xdr:cNvPr id="54" name="Picture 7" descr="RANDOM=95186463493326">
          <a:extLst>
            <a:ext uri="{FF2B5EF4-FFF2-40B4-BE49-F238E27FC236}">
              <a16:creationId xmlns:a16="http://schemas.microsoft.com/office/drawing/2014/main" id="{D0851B24-091F-45BD-85D6-1A7CC4F2E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92</xdr:row>
      <xdr:rowOff>0</xdr:rowOff>
    </xdr:from>
    <xdr:ext cx="9525" cy="9525"/>
    <xdr:pic>
      <xdr:nvPicPr>
        <xdr:cNvPr id="55" name="Picture 8" descr="RANDOM=25228368611577">
          <a:extLst>
            <a:ext uri="{FF2B5EF4-FFF2-40B4-BE49-F238E27FC236}">
              <a16:creationId xmlns:a16="http://schemas.microsoft.com/office/drawing/2014/main" id="{F6918347-0041-4E3D-9232-6859B017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876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92</xdr:row>
      <xdr:rowOff>0</xdr:rowOff>
    </xdr:from>
    <xdr:to>
      <xdr:col>4</xdr:col>
      <xdr:colOff>9525</xdr:colOff>
      <xdr:row>92</xdr:row>
      <xdr:rowOff>9525</xdr:rowOff>
    </xdr:to>
    <xdr:pic>
      <xdr:nvPicPr>
        <xdr:cNvPr id="56" name="Picture 3" descr="RANDOM=77150512357800">
          <a:extLst>
            <a:ext uri="{FF2B5EF4-FFF2-40B4-BE49-F238E27FC236}">
              <a16:creationId xmlns:a16="http://schemas.microsoft.com/office/drawing/2014/main" id="{B3BF323F-7863-47E1-A625-80CAB410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9525</xdr:colOff>
      <xdr:row>92</xdr:row>
      <xdr:rowOff>9525</xdr:rowOff>
    </xdr:to>
    <xdr:pic>
      <xdr:nvPicPr>
        <xdr:cNvPr id="57" name="Picture 4" descr="RANDOM=62678981035894">
          <a:extLst>
            <a:ext uri="{FF2B5EF4-FFF2-40B4-BE49-F238E27FC236}">
              <a16:creationId xmlns:a16="http://schemas.microsoft.com/office/drawing/2014/main" id="{DC01C333-1A19-4FA8-AB0A-77089386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92</xdr:row>
      <xdr:rowOff>0</xdr:rowOff>
    </xdr:from>
    <xdr:to>
      <xdr:col>11</xdr:col>
      <xdr:colOff>9525</xdr:colOff>
      <xdr:row>92</xdr:row>
      <xdr:rowOff>9525</xdr:rowOff>
    </xdr:to>
    <xdr:pic>
      <xdr:nvPicPr>
        <xdr:cNvPr id="58" name="Picture 5" descr="RANDOM=19252990965066">
          <a:extLst>
            <a:ext uri="{FF2B5EF4-FFF2-40B4-BE49-F238E27FC236}">
              <a16:creationId xmlns:a16="http://schemas.microsoft.com/office/drawing/2014/main" id="{F8A1F3CD-8929-475E-987E-A79580C4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12</xdr:row>
      <xdr:rowOff>0</xdr:rowOff>
    </xdr:from>
    <xdr:ext cx="9525" cy="9525"/>
    <xdr:pic>
      <xdr:nvPicPr>
        <xdr:cNvPr id="59" name="Picture 1" descr="RANDOM=20964372966147">
          <a:extLst>
            <a:ext uri="{FF2B5EF4-FFF2-40B4-BE49-F238E27FC236}">
              <a16:creationId xmlns:a16="http://schemas.microsoft.com/office/drawing/2014/main" id="{4D2A0406-5FD3-490E-AB9D-4D5D05F8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375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0D3B83BE-2E77-41C8-B6D6-22AAA015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375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10575225-02C6-4909-A069-A22398C9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375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791D2EA1-B6B8-4E23-89D9-0C52A8DA2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375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12</xdr:row>
      <xdr:rowOff>0</xdr:rowOff>
    </xdr:from>
    <xdr:ext cx="9525" cy="9525"/>
    <xdr:pic>
      <xdr:nvPicPr>
        <xdr:cNvPr id="63" name="Picture 5" descr="RANDOM=65412807278083">
          <a:extLst>
            <a:ext uri="{FF2B5EF4-FFF2-40B4-BE49-F238E27FC236}">
              <a16:creationId xmlns:a16="http://schemas.microsoft.com/office/drawing/2014/main" id="{E265F0AC-B89D-4075-BBBB-C0DA048A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375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12</xdr:row>
      <xdr:rowOff>0</xdr:rowOff>
    </xdr:from>
    <xdr:ext cx="9525" cy="9525"/>
    <xdr:pic>
      <xdr:nvPicPr>
        <xdr:cNvPr id="64" name="Picture 6" descr="RANDOM=95186463493326">
          <a:extLst>
            <a:ext uri="{FF2B5EF4-FFF2-40B4-BE49-F238E27FC236}">
              <a16:creationId xmlns:a16="http://schemas.microsoft.com/office/drawing/2014/main" id="{4B3DCB7F-255A-465C-9C08-4E8B0C50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375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12</xdr:row>
      <xdr:rowOff>0</xdr:rowOff>
    </xdr:from>
    <xdr:ext cx="9525" cy="9525"/>
    <xdr:pic>
      <xdr:nvPicPr>
        <xdr:cNvPr id="65" name="Picture 7" descr="RANDOM=95186463493326">
          <a:extLst>
            <a:ext uri="{FF2B5EF4-FFF2-40B4-BE49-F238E27FC236}">
              <a16:creationId xmlns:a16="http://schemas.microsoft.com/office/drawing/2014/main" id="{298D47C7-779D-4284-B85F-AF9FA318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375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12</xdr:row>
      <xdr:rowOff>0</xdr:rowOff>
    </xdr:from>
    <xdr:ext cx="9525" cy="9525"/>
    <xdr:pic>
      <xdr:nvPicPr>
        <xdr:cNvPr id="66" name="Picture 8" descr="RANDOM=25228368611577">
          <a:extLst>
            <a:ext uri="{FF2B5EF4-FFF2-40B4-BE49-F238E27FC236}">
              <a16:creationId xmlns:a16="http://schemas.microsoft.com/office/drawing/2014/main" id="{9CB38B47-1D8D-43EA-B8B4-FE247B764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375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67" name="Picture 3" descr="RANDOM=77150512357800">
          <a:extLst>
            <a:ext uri="{FF2B5EF4-FFF2-40B4-BE49-F238E27FC236}">
              <a16:creationId xmlns:a16="http://schemas.microsoft.com/office/drawing/2014/main" id="{68372A8C-B43B-4670-B782-A0E5600C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937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6</xdr:row>
      <xdr:rowOff>0</xdr:rowOff>
    </xdr:from>
    <xdr:ext cx="9525" cy="9525"/>
    <xdr:pic>
      <xdr:nvPicPr>
        <xdr:cNvPr id="68" name="Picture 4" descr="RANDOM=62678981035894">
          <a:extLst>
            <a:ext uri="{FF2B5EF4-FFF2-40B4-BE49-F238E27FC236}">
              <a16:creationId xmlns:a16="http://schemas.microsoft.com/office/drawing/2014/main" id="{EBCA8B3E-EF12-431E-8DC8-EBE7AB9B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937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9525</xdr:rowOff>
    </xdr:to>
    <xdr:pic>
      <xdr:nvPicPr>
        <xdr:cNvPr id="1048" name="Picture 2" descr="RANDOM=3474684056098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1049" name="Picture 3" descr="RANDOM=7715051235780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9525</xdr:rowOff>
    </xdr:to>
    <xdr:pic>
      <xdr:nvPicPr>
        <xdr:cNvPr id="1050" name="Picture 4" descr="RANDOM=62678981035894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9525</xdr:colOff>
      <xdr:row>4</xdr:row>
      <xdr:rowOff>9525</xdr:rowOff>
    </xdr:to>
    <xdr:pic>
      <xdr:nvPicPr>
        <xdr:cNvPr id="1051" name="Picture 5" descr="RANDOM=19252990965066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09235E66-F460-48FC-897C-5E11B90D3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FD4A6D8A-E031-48FA-9F29-BC03ED809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3B3C2687-AF55-4565-A3F4-50CD8779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6B913E19-1FE0-4357-841B-CAC70A0C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372ABB8D-A346-46FB-A262-4C361628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39E42B2D-B702-4372-9A54-B7B8C25F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6A9BF491-BAF5-4ED9-A82B-51E35A49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8C0AD319-8198-44BE-B092-82892EAA0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32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0A86FDA-93C7-4E52-B552-9931D6D1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D9ED949A-87A8-4D51-A74B-D710E25E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75F3F63E-0EFD-4D54-82DD-989E42BE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EE78657D-AA4D-430B-9CB6-80D9155A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93259632-FFDE-4214-8ED9-4583CEF9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9B9D0D9B-B4B2-4470-AB3E-DA5C161F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A964BA58-B6A6-450B-8D50-BBE15ED9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E725DB59-04F6-4333-9A3B-D4B142BB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16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953955B5-8A8B-43E5-AD84-9D57B3DE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18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DEE84595-3796-4C5C-A1EE-3F64784D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17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D2EC6B10-6AB1-48F1-91DA-31E3AEC3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5679D22C-BC16-4897-98BD-ED5F69F2D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8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EBA6CA27-915E-4499-97B1-EAF6C05D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14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C75C8270-ECA3-494C-BE94-DE3D3A50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0D676376-7D1C-4B2D-ACB5-06CE545F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64BA8272-582D-44FA-8B83-4932D650C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93A70D81-5471-423D-9F3F-AACBB9FF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4F1E340A-0939-4B48-88B9-8C30DDDD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98BEB2B6-14C9-4EDA-BAAE-95875556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99918DCF-C13F-4217-9357-2963DABA4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E2F8E640-7397-431D-8D58-D75DF962F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83944505-7CE8-4A3C-B389-8DC51667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36546CC6-5770-43E5-9969-D618DCD9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5469C48F-2B4D-4EDA-8D6E-155DA341A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61A147FF-E5C7-400F-B189-A1FB3455F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6C048972-6B0E-4A2D-B028-3ABD4337B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E4E354F1-D36F-4D30-8025-FFA148B10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FE8751BB-C59A-4676-B392-AE56B816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AF6B1932-1EF9-4DB0-B899-E70EF4F0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BC8F483C-683A-405A-8EFA-5D2D0DC1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5B0FB159-D159-4FE0-9EFC-2B26596E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45" name="Picture 1" descr="RANDOM=20964372966147">
          <a:extLst>
            <a:ext uri="{FF2B5EF4-FFF2-40B4-BE49-F238E27FC236}">
              <a16:creationId xmlns:a16="http://schemas.microsoft.com/office/drawing/2014/main" id="{66199552-F736-49B7-B1AA-84357379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6" name="Picture 2" descr="RANDOM=18987529387074">
          <a:extLst>
            <a:ext uri="{FF2B5EF4-FFF2-40B4-BE49-F238E27FC236}">
              <a16:creationId xmlns:a16="http://schemas.microsoft.com/office/drawing/2014/main" id="{03B413FA-4814-42D0-9961-2753761C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571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7" name="Picture 3" descr="RANDOM=18987529387074">
          <a:extLst>
            <a:ext uri="{FF2B5EF4-FFF2-40B4-BE49-F238E27FC236}">
              <a16:creationId xmlns:a16="http://schemas.microsoft.com/office/drawing/2014/main" id="{E3AEBE4A-545A-41EE-948F-C401BE6F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571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8" name="Picture 4" descr="RANDOM=18987529387074">
          <a:extLst>
            <a:ext uri="{FF2B5EF4-FFF2-40B4-BE49-F238E27FC236}">
              <a16:creationId xmlns:a16="http://schemas.microsoft.com/office/drawing/2014/main" id="{397602A5-9C86-40C5-80FC-B10851CAE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571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9525" cy="9525"/>
    <xdr:pic>
      <xdr:nvPicPr>
        <xdr:cNvPr id="49" name="Picture 5" descr="RANDOM=65412807278083">
          <a:extLst>
            <a:ext uri="{FF2B5EF4-FFF2-40B4-BE49-F238E27FC236}">
              <a16:creationId xmlns:a16="http://schemas.microsoft.com/office/drawing/2014/main" id="{69A7645C-F9C2-4225-B3FD-2A57E3662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571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3</xdr:row>
      <xdr:rowOff>0</xdr:rowOff>
    </xdr:from>
    <xdr:ext cx="9525" cy="9525"/>
    <xdr:pic>
      <xdr:nvPicPr>
        <xdr:cNvPr id="50" name="Picture 6" descr="RANDOM=95186463493326">
          <a:extLst>
            <a:ext uri="{FF2B5EF4-FFF2-40B4-BE49-F238E27FC236}">
              <a16:creationId xmlns:a16="http://schemas.microsoft.com/office/drawing/2014/main" id="{191622A3-C2C5-408A-950B-D1C2AD95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571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3</xdr:row>
      <xdr:rowOff>0</xdr:rowOff>
    </xdr:from>
    <xdr:ext cx="9525" cy="9525"/>
    <xdr:pic>
      <xdr:nvPicPr>
        <xdr:cNvPr id="51" name="Picture 7" descr="RANDOM=95186463493326">
          <a:extLst>
            <a:ext uri="{FF2B5EF4-FFF2-40B4-BE49-F238E27FC236}">
              <a16:creationId xmlns:a16="http://schemas.microsoft.com/office/drawing/2014/main" id="{BABE211E-2372-4C37-AB1E-B6EBE10F3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571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9525" cy="9525"/>
    <xdr:pic>
      <xdr:nvPicPr>
        <xdr:cNvPr id="52" name="Picture 8" descr="RANDOM=25228368611577">
          <a:extLst>
            <a:ext uri="{FF2B5EF4-FFF2-40B4-BE49-F238E27FC236}">
              <a16:creationId xmlns:a16="http://schemas.microsoft.com/office/drawing/2014/main" id="{25EC4F50-5340-4440-83C1-BFF301977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571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53" name="Picture 2" descr="RANDOM=18987529387074">
          <a:extLst>
            <a:ext uri="{FF2B5EF4-FFF2-40B4-BE49-F238E27FC236}">
              <a16:creationId xmlns:a16="http://schemas.microsoft.com/office/drawing/2014/main" id="{FD787B6B-D3F7-4414-A058-8EF53D448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54" name="Picture 3" descr="RANDOM=18987529387074">
          <a:extLst>
            <a:ext uri="{FF2B5EF4-FFF2-40B4-BE49-F238E27FC236}">
              <a16:creationId xmlns:a16="http://schemas.microsoft.com/office/drawing/2014/main" id="{A2A0F17D-9C06-44FC-A3C4-107706BFA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55" name="Picture 4" descr="RANDOM=18987529387074">
          <a:extLst>
            <a:ext uri="{FF2B5EF4-FFF2-40B4-BE49-F238E27FC236}">
              <a16:creationId xmlns:a16="http://schemas.microsoft.com/office/drawing/2014/main" id="{47441CE3-2A64-41F6-93EA-F4399C95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56" name="Picture 2" descr="RANDOM=18987529387074">
          <a:extLst>
            <a:ext uri="{FF2B5EF4-FFF2-40B4-BE49-F238E27FC236}">
              <a16:creationId xmlns:a16="http://schemas.microsoft.com/office/drawing/2014/main" id="{9A8FEDB2-2443-4172-BFA5-BCAB441D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57" name="Picture 3" descr="RANDOM=18987529387074">
          <a:extLst>
            <a:ext uri="{FF2B5EF4-FFF2-40B4-BE49-F238E27FC236}">
              <a16:creationId xmlns:a16="http://schemas.microsoft.com/office/drawing/2014/main" id="{BC472FCE-A31E-43AA-999D-284F2FB8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58" name="Picture 4" descr="RANDOM=18987529387074">
          <a:extLst>
            <a:ext uri="{FF2B5EF4-FFF2-40B4-BE49-F238E27FC236}">
              <a16:creationId xmlns:a16="http://schemas.microsoft.com/office/drawing/2014/main" id="{86CE94FA-4DC8-46AF-A6BF-14FFFDB13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59" name="Picture 2" descr="RANDOM=18987529387074">
          <a:extLst>
            <a:ext uri="{FF2B5EF4-FFF2-40B4-BE49-F238E27FC236}">
              <a16:creationId xmlns:a16="http://schemas.microsoft.com/office/drawing/2014/main" id="{E3F3D751-DDA5-47C8-9FB4-6B5CDF12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60" name="Picture 3" descr="RANDOM=18987529387074">
          <a:extLst>
            <a:ext uri="{FF2B5EF4-FFF2-40B4-BE49-F238E27FC236}">
              <a16:creationId xmlns:a16="http://schemas.microsoft.com/office/drawing/2014/main" id="{03214809-2669-43C9-B7A9-C3915B3A6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61" name="Picture 4" descr="RANDOM=18987529387074">
          <a:extLst>
            <a:ext uri="{FF2B5EF4-FFF2-40B4-BE49-F238E27FC236}">
              <a16:creationId xmlns:a16="http://schemas.microsoft.com/office/drawing/2014/main" id="{13ACA4B0-F850-463E-BC79-7F869381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62" name="Picture 2" descr="RANDOM=18987529387074">
          <a:extLst>
            <a:ext uri="{FF2B5EF4-FFF2-40B4-BE49-F238E27FC236}">
              <a16:creationId xmlns:a16="http://schemas.microsoft.com/office/drawing/2014/main" id="{2312183A-64D4-41A4-8E40-817123E6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63" name="Picture 3" descr="RANDOM=18987529387074">
          <a:extLst>
            <a:ext uri="{FF2B5EF4-FFF2-40B4-BE49-F238E27FC236}">
              <a16:creationId xmlns:a16="http://schemas.microsoft.com/office/drawing/2014/main" id="{D0F8BBBA-84BE-42B0-AB28-6EEC781C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64" name="Picture 4" descr="RANDOM=18987529387074">
          <a:extLst>
            <a:ext uri="{FF2B5EF4-FFF2-40B4-BE49-F238E27FC236}">
              <a16:creationId xmlns:a16="http://schemas.microsoft.com/office/drawing/2014/main" id="{6F2B1907-384A-453B-8269-2A06B5953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65" name="Picture 2" descr="RANDOM=18987529387074">
          <a:extLst>
            <a:ext uri="{FF2B5EF4-FFF2-40B4-BE49-F238E27FC236}">
              <a16:creationId xmlns:a16="http://schemas.microsoft.com/office/drawing/2014/main" id="{4F05CB8B-AD28-4F28-8C88-3EDA762E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66" name="Picture 3" descr="RANDOM=18987529387074">
          <a:extLst>
            <a:ext uri="{FF2B5EF4-FFF2-40B4-BE49-F238E27FC236}">
              <a16:creationId xmlns:a16="http://schemas.microsoft.com/office/drawing/2014/main" id="{264B4C81-8C70-405F-83DE-DEEBD97A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67" name="Picture 4" descr="RANDOM=18987529387074">
          <a:extLst>
            <a:ext uri="{FF2B5EF4-FFF2-40B4-BE49-F238E27FC236}">
              <a16:creationId xmlns:a16="http://schemas.microsoft.com/office/drawing/2014/main" id="{F37FF188-0F86-49C6-BDA0-DD6C03BF6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68" name="Picture 2" descr="RANDOM=18987529387074">
          <a:extLst>
            <a:ext uri="{FF2B5EF4-FFF2-40B4-BE49-F238E27FC236}">
              <a16:creationId xmlns:a16="http://schemas.microsoft.com/office/drawing/2014/main" id="{CE9071D9-F805-4A25-8A27-A70566801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69" name="Picture 3" descr="RANDOM=18987529387074">
          <a:extLst>
            <a:ext uri="{FF2B5EF4-FFF2-40B4-BE49-F238E27FC236}">
              <a16:creationId xmlns:a16="http://schemas.microsoft.com/office/drawing/2014/main" id="{7014F077-19D3-4DC2-BFB3-A8DF1C28B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70" name="Picture 4" descr="RANDOM=18987529387074">
          <a:extLst>
            <a:ext uri="{FF2B5EF4-FFF2-40B4-BE49-F238E27FC236}">
              <a16:creationId xmlns:a16="http://schemas.microsoft.com/office/drawing/2014/main" id="{CD8808B2-1EE3-4970-8B08-32B011B5D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0</xdr:rowOff>
    </xdr:from>
    <xdr:ext cx="9525" cy="9525"/>
    <xdr:pic>
      <xdr:nvPicPr>
        <xdr:cNvPr id="71" name="Picture 2" descr="RANDOM=18987529387074">
          <a:extLst>
            <a:ext uri="{FF2B5EF4-FFF2-40B4-BE49-F238E27FC236}">
              <a16:creationId xmlns:a16="http://schemas.microsoft.com/office/drawing/2014/main" id="{9B7C2487-A32F-409D-8300-5275A92FE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0</xdr:rowOff>
    </xdr:from>
    <xdr:ext cx="9525" cy="9525"/>
    <xdr:pic>
      <xdr:nvPicPr>
        <xdr:cNvPr id="72" name="Picture 3" descr="RANDOM=18987529387074">
          <a:extLst>
            <a:ext uri="{FF2B5EF4-FFF2-40B4-BE49-F238E27FC236}">
              <a16:creationId xmlns:a16="http://schemas.microsoft.com/office/drawing/2014/main" id="{165DCCB0-F9DE-4B95-AAE9-BDCC6408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0</xdr:rowOff>
    </xdr:from>
    <xdr:ext cx="9525" cy="9525"/>
    <xdr:pic>
      <xdr:nvPicPr>
        <xdr:cNvPr id="73" name="Picture 4" descr="RANDOM=18987529387074">
          <a:extLst>
            <a:ext uri="{FF2B5EF4-FFF2-40B4-BE49-F238E27FC236}">
              <a16:creationId xmlns:a16="http://schemas.microsoft.com/office/drawing/2014/main" id="{A9437756-F0BB-4658-A797-6A4B16AAB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9525</xdr:colOff>
      <xdr:row>90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0E9FB112-485F-43AC-8B54-D14EA3FFC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D0366831-F22A-4F79-9B90-8243494E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737F8B4D-FA83-4CA8-B09A-2B60BB03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9525</xdr:colOff>
      <xdr:row>90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5BC9CE8E-5316-415F-9E72-CDF907DB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9525</xdr:colOff>
      <xdr:row>90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956A9EA9-2514-436A-A579-F817509F2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9525</xdr:colOff>
      <xdr:row>90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C2F26E22-3C4C-4766-B5EC-8E72276C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9525</xdr:colOff>
      <xdr:row>90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DE7C85C6-FB9A-4245-9CFF-3DDD6313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9525</xdr:colOff>
      <xdr:row>90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E4CE8310-5D26-48B0-819D-70CB5E8B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90</xdr:row>
      <xdr:rowOff>0</xdr:rowOff>
    </xdr:from>
    <xdr:to>
      <xdr:col>10</xdr:col>
      <xdr:colOff>9525</xdr:colOff>
      <xdr:row>90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815B0111-F920-4C45-AE3F-23B267DF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90</xdr:row>
      <xdr:rowOff>0</xdr:rowOff>
    </xdr:from>
    <xdr:to>
      <xdr:col>11</xdr:col>
      <xdr:colOff>9525</xdr:colOff>
      <xdr:row>90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FD01A6D3-342A-4F87-B9A8-C4836B3C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12</xdr:col>
      <xdr:colOff>9525</xdr:colOff>
      <xdr:row>90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67BADEB4-1BCA-4FF9-90BE-28B5DC7E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9525</xdr:colOff>
      <xdr:row>90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147659FB-E88D-4BF5-B385-3E9EF8D7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14</xdr:col>
      <xdr:colOff>9525</xdr:colOff>
      <xdr:row>90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DFC103F7-9B76-4234-9D1B-AAA2F1E4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90</xdr:row>
      <xdr:rowOff>0</xdr:rowOff>
    </xdr:from>
    <xdr:to>
      <xdr:col>15</xdr:col>
      <xdr:colOff>9525</xdr:colOff>
      <xdr:row>90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89D71A48-7FE8-4AFA-B881-BDBE8D49A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9525</xdr:colOff>
      <xdr:row>90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F24923E0-B423-45A8-9F6D-7B6C9976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90</xdr:row>
      <xdr:rowOff>0</xdr:rowOff>
    </xdr:from>
    <xdr:to>
      <xdr:col>21</xdr:col>
      <xdr:colOff>9525</xdr:colOff>
      <xdr:row>90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4B9F1BA7-AD5C-4138-9AB6-E52EF58E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90</xdr:row>
      <xdr:rowOff>0</xdr:rowOff>
    </xdr:from>
    <xdr:to>
      <xdr:col>22</xdr:col>
      <xdr:colOff>9525</xdr:colOff>
      <xdr:row>90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15DA441B-98E0-4B54-B050-835F7CAA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90</xdr:row>
      <xdr:rowOff>0</xdr:rowOff>
    </xdr:from>
    <xdr:to>
      <xdr:col>30</xdr:col>
      <xdr:colOff>9525</xdr:colOff>
      <xdr:row>90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28EF3A99-F512-4580-9F20-F222D38B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90</xdr:row>
      <xdr:rowOff>0</xdr:rowOff>
    </xdr:from>
    <xdr:to>
      <xdr:col>31</xdr:col>
      <xdr:colOff>9525</xdr:colOff>
      <xdr:row>90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10D3997B-E823-4D48-8213-9FE7A5F2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90</xdr:row>
      <xdr:rowOff>0</xdr:rowOff>
    </xdr:from>
    <xdr:to>
      <xdr:col>32</xdr:col>
      <xdr:colOff>9525</xdr:colOff>
      <xdr:row>90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766DE788-494C-416F-B5BB-25AED045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90</xdr:row>
      <xdr:rowOff>0</xdr:rowOff>
    </xdr:from>
    <xdr:to>
      <xdr:col>34</xdr:col>
      <xdr:colOff>9525</xdr:colOff>
      <xdr:row>90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45934C54-252F-457C-ACFC-A94D0514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90</xdr:row>
      <xdr:rowOff>0</xdr:rowOff>
    </xdr:from>
    <xdr:to>
      <xdr:col>38</xdr:col>
      <xdr:colOff>9525</xdr:colOff>
      <xdr:row>90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8C045258-A9D9-47A3-B91B-8807E332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90</xdr:row>
      <xdr:rowOff>0</xdr:rowOff>
    </xdr:from>
    <xdr:to>
      <xdr:col>39</xdr:col>
      <xdr:colOff>9525</xdr:colOff>
      <xdr:row>90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48B2958C-B555-4CCD-9083-1FF39916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90</xdr:row>
      <xdr:rowOff>0</xdr:rowOff>
    </xdr:from>
    <xdr:to>
      <xdr:col>40</xdr:col>
      <xdr:colOff>9525</xdr:colOff>
      <xdr:row>90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9FA5D5BF-08A0-43F7-B3D7-954EA64D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90</xdr:row>
      <xdr:rowOff>0</xdr:rowOff>
    </xdr:from>
    <xdr:to>
      <xdr:col>46</xdr:col>
      <xdr:colOff>9525</xdr:colOff>
      <xdr:row>90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F9AEE065-D4ED-42A2-AFE8-A8C362F1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90</xdr:row>
      <xdr:rowOff>0</xdr:rowOff>
    </xdr:from>
    <xdr:to>
      <xdr:col>48</xdr:col>
      <xdr:colOff>9525</xdr:colOff>
      <xdr:row>90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5B516221-8694-428F-A79D-EF19186F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90</xdr:row>
      <xdr:rowOff>0</xdr:rowOff>
    </xdr:from>
    <xdr:to>
      <xdr:col>49</xdr:col>
      <xdr:colOff>9525</xdr:colOff>
      <xdr:row>90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FD2EF741-B37A-43E1-856C-A4599CE5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18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07966D7C-3833-4A06-A906-EF89C349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71A486F5-FA52-4312-B2B5-FE1309A2E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39BE39B2-2098-4090-ACBE-F60A5842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0A30C145-3F92-4046-A26B-57D6CD84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69FEDCC1-2CEF-401D-B1BC-3C951C1D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F26006E6-DB84-4256-AECC-10F7BED1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90648F40-A95B-4A7E-A834-E35AAEF1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B803D7D1-8C5F-4BA0-B76B-1DC051735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D3A25DD3-295C-4CB2-A5F8-B9BA2914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25009379-F16B-4A0F-8A56-62A56F5ED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0CBC2D58-3603-4DA9-97FC-5DFC3EFF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4531CD4D-3C32-4CF4-B8B4-F5D1363F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5E97D34D-0BDF-4806-B371-599D08FA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9525</xdr:colOff>
      <xdr:row>13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D797DCFF-3BE5-46AB-B979-A72FDAC0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9525</xdr:colOff>
      <xdr:row>13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9B12C1EA-CBCA-475F-963D-C18EEBDE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93CF18D8-A82F-4F51-85F7-3C43211B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A30CE997-005F-448B-BFAB-1BE77DF1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092A22F3-7E34-4128-8496-B5C6DBBA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0C120CE0-C920-4103-B501-BE7628C99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0F24EFE5-6285-42ED-8F13-ACE0D1BA1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3B7E0272-6E7C-4BF8-9269-25942259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7B91802B-71C7-4AE0-95F4-31343485C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864CEBB1-A5E4-4D2C-9C1C-676746A5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5A97B6B-AE37-4808-A0A6-918392C68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47F15E00-F4B0-44B9-BA11-86E7D3F86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CF31D6A6-E3D7-4458-AC95-57ED36E6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576FC85D-609C-40A9-B15B-C40800F8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18563480-32E9-44C3-A5E0-95824094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6EB20AB5-8033-492C-996A-F6311516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FEC0A43D-3CAF-4EE0-8ADD-39DAAE035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C738C08A-9DE6-4A96-A553-75CA354F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8D7EECCA-A3EE-4ABA-863D-421F5473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95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18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92D72839-F8A4-4FE9-A461-09B9CB9F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DBC62CF6-A56A-4FCF-A999-38D18BE1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33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15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CB52ED04-45CD-4109-AF21-C039632E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A5675EB5-ABC6-4418-BA53-0593CD9F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0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535BF6D4-186F-4E5B-A1EC-7EEE4C0A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5BC6AB52-42CE-46B0-B604-3530834C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15105793-DF42-4AC4-B87E-336096D3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9BEE6B94-E4DB-4C19-8D4A-EEB39733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08B3DD94-BDD8-4DFB-A96E-8FDD7CE9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0D908D3B-EE52-4A65-88DC-05094032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637C008D-ADF7-4874-BB46-B9DBEF89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53105FCF-C223-4D7C-8631-2AFDBE82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DFE45CA7-6DB5-43A6-9D03-BF7D6E7F5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A82B3680-3211-4ED9-90D0-F531E4EB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37DE7BFB-A817-413C-80BD-5032EA006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7378D677-5533-4FB9-A3C1-3142F2F4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18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A8D40FA8-9671-478C-AF12-7C448D8F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EB8DCBA5-37AD-417B-986D-9CE43630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0B8899B8-E1A2-41E0-ACCB-58A6570A4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CDE2EC9E-DC1E-4FA6-85FB-8A7EEAF9D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73D89FED-06F4-4B6E-849B-1AE38A786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18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7A795450-D19E-4C1C-A0E0-6443B047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1"/>
  <sheetViews>
    <sheetView workbookViewId="0"/>
  </sheetViews>
  <sheetFormatPr defaultRowHeight="14.25" x14ac:dyDescent="0.45"/>
  <cols>
    <col min="1" max="1" width="9.1328125" style="3"/>
    <col min="2" max="2" width="11.59765625" style="3" customWidth="1"/>
    <col min="3" max="3" width="22.59765625" style="30" customWidth="1"/>
    <col min="4" max="4" width="9.1328125" style="4"/>
    <col min="5" max="5" width="9.1328125" style="3"/>
    <col min="6" max="6" width="11.59765625" style="3" bestFit="1" customWidth="1"/>
    <col min="7" max="7" width="9.1328125" style="3"/>
    <col min="8" max="8" width="9.1328125" style="4"/>
    <col min="9" max="10" width="9.1328125" style="3"/>
    <col min="11" max="11" width="12" style="3" customWidth="1"/>
    <col min="12" max="12" width="12.73046875" style="4" bestFit="1" customWidth="1"/>
    <col min="13" max="13" width="19.1328125" style="3" bestFit="1" customWidth="1"/>
    <col min="14" max="14" width="20.265625" style="3" bestFit="1" customWidth="1"/>
    <col min="50" max="50" width="9.86328125" bestFit="1" customWidth="1"/>
  </cols>
  <sheetData>
    <row r="2" spans="1:14" s="13" customFormat="1" ht="27.75" x14ac:dyDescent="0.4">
      <c r="A2" s="16" t="s">
        <v>13</v>
      </c>
      <c r="B2" s="16" t="s">
        <v>30</v>
      </c>
      <c r="C2" s="21" t="s">
        <v>31</v>
      </c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14</v>
      </c>
      <c r="L2" s="17" t="s">
        <v>15</v>
      </c>
      <c r="M2" s="18" t="s">
        <v>32</v>
      </c>
      <c r="N2" s="18" t="s">
        <v>33</v>
      </c>
    </row>
    <row r="3" spans="1:14" x14ac:dyDescent="0.45">
      <c r="A3" s="2">
        <v>1</v>
      </c>
      <c r="B3" s="2">
        <v>1</v>
      </c>
      <c r="C3" s="50" t="s">
        <v>128</v>
      </c>
      <c r="D3" s="2">
        <v>9</v>
      </c>
      <c r="E3" s="2">
        <v>8</v>
      </c>
      <c r="F3" s="2">
        <v>1</v>
      </c>
      <c r="G3" s="2">
        <v>0</v>
      </c>
      <c r="H3" s="2">
        <v>25</v>
      </c>
      <c r="I3" s="2">
        <v>65</v>
      </c>
      <c r="J3" s="2">
        <v>9</v>
      </c>
      <c r="K3" s="2">
        <f t="shared" ref="K3:K34" si="0">I3-J3</f>
        <v>56</v>
      </c>
      <c r="L3" s="5">
        <f t="shared" ref="L3:L34" si="1">H3/(D3*3)</f>
        <v>0.92592592592592593</v>
      </c>
      <c r="M3" s="23">
        <f t="shared" ref="M3:M34" si="2">I3/D3</f>
        <v>7.2222222222222223</v>
      </c>
      <c r="N3" s="23">
        <f t="shared" ref="N3:N34" si="3">J3/D3</f>
        <v>1</v>
      </c>
    </row>
    <row r="4" spans="1:14" x14ac:dyDescent="0.45">
      <c r="A4" s="2">
        <v>2</v>
      </c>
      <c r="B4" s="2" t="s">
        <v>141</v>
      </c>
      <c r="C4" s="50" t="s">
        <v>127</v>
      </c>
      <c r="D4" s="2">
        <v>16</v>
      </c>
      <c r="E4" s="2">
        <v>14</v>
      </c>
      <c r="F4" s="2">
        <v>0</v>
      </c>
      <c r="G4" s="2">
        <v>2</v>
      </c>
      <c r="H4" s="2">
        <v>42</v>
      </c>
      <c r="I4" s="2">
        <v>53</v>
      </c>
      <c r="J4" s="2">
        <v>8</v>
      </c>
      <c r="K4" s="2">
        <f t="shared" si="0"/>
        <v>45</v>
      </c>
      <c r="L4" s="5">
        <f t="shared" si="1"/>
        <v>0.875</v>
      </c>
      <c r="M4" s="23">
        <f t="shared" si="2"/>
        <v>3.3125</v>
      </c>
      <c r="N4" s="23">
        <f t="shared" si="3"/>
        <v>0.5</v>
      </c>
    </row>
    <row r="5" spans="1:14" x14ac:dyDescent="0.45">
      <c r="A5" s="2">
        <v>3</v>
      </c>
      <c r="B5" s="2" t="s">
        <v>134</v>
      </c>
      <c r="C5" s="50" t="s">
        <v>64</v>
      </c>
      <c r="D5" s="2">
        <v>24</v>
      </c>
      <c r="E5" s="2">
        <v>20</v>
      </c>
      <c r="F5" s="2">
        <v>2</v>
      </c>
      <c r="G5" s="2">
        <v>2</v>
      </c>
      <c r="H5" s="2">
        <v>62</v>
      </c>
      <c r="I5" s="2">
        <v>133</v>
      </c>
      <c r="J5" s="2">
        <v>53</v>
      </c>
      <c r="K5" s="2">
        <f t="shared" si="0"/>
        <v>80</v>
      </c>
      <c r="L5" s="5">
        <f t="shared" si="1"/>
        <v>0.86111111111111116</v>
      </c>
      <c r="M5" s="23">
        <f t="shared" si="2"/>
        <v>5.541666666666667</v>
      </c>
      <c r="N5" s="23">
        <f t="shared" si="3"/>
        <v>2.2083333333333335</v>
      </c>
    </row>
    <row r="6" spans="1:14" x14ac:dyDescent="0.45">
      <c r="A6" s="2">
        <v>4</v>
      </c>
      <c r="B6" s="2">
        <v>2</v>
      </c>
      <c r="C6" s="50" t="s">
        <v>120</v>
      </c>
      <c r="D6" s="2">
        <v>22</v>
      </c>
      <c r="E6" s="2">
        <v>17</v>
      </c>
      <c r="F6" s="2">
        <v>2</v>
      </c>
      <c r="G6" s="2">
        <v>3</v>
      </c>
      <c r="H6" s="2">
        <v>53</v>
      </c>
      <c r="I6" s="2">
        <v>71</v>
      </c>
      <c r="J6" s="2">
        <v>27</v>
      </c>
      <c r="K6" s="2">
        <f t="shared" si="0"/>
        <v>44</v>
      </c>
      <c r="L6" s="5">
        <f t="shared" si="1"/>
        <v>0.80303030303030298</v>
      </c>
      <c r="M6" s="23">
        <f t="shared" si="2"/>
        <v>3.2272727272727271</v>
      </c>
      <c r="N6" s="23">
        <f t="shared" si="3"/>
        <v>1.2272727272727273</v>
      </c>
    </row>
    <row r="7" spans="1:14" x14ac:dyDescent="0.45">
      <c r="A7" s="2">
        <v>5</v>
      </c>
      <c r="B7" s="2" t="s">
        <v>109</v>
      </c>
      <c r="C7" s="50" t="s">
        <v>124</v>
      </c>
      <c r="D7" s="2">
        <v>17</v>
      </c>
      <c r="E7" s="2">
        <v>12</v>
      </c>
      <c r="F7" s="2">
        <v>4</v>
      </c>
      <c r="G7" s="2">
        <v>1</v>
      </c>
      <c r="H7" s="2">
        <v>40</v>
      </c>
      <c r="I7" s="2">
        <v>67</v>
      </c>
      <c r="J7" s="2">
        <v>20</v>
      </c>
      <c r="K7" s="2">
        <f t="shared" si="0"/>
        <v>47</v>
      </c>
      <c r="L7" s="5">
        <f t="shared" si="1"/>
        <v>0.78431372549019607</v>
      </c>
      <c r="M7" s="23">
        <f t="shared" si="2"/>
        <v>3.9411764705882355</v>
      </c>
      <c r="N7" s="23">
        <f t="shared" si="3"/>
        <v>1.1764705882352942</v>
      </c>
    </row>
    <row r="8" spans="1:14" x14ac:dyDescent="0.45">
      <c r="A8" s="2">
        <v>6</v>
      </c>
      <c r="B8" s="2" t="s">
        <v>129</v>
      </c>
      <c r="C8" s="50" t="s">
        <v>96</v>
      </c>
      <c r="D8" s="2">
        <v>24</v>
      </c>
      <c r="E8" s="2">
        <v>17</v>
      </c>
      <c r="F8" s="2">
        <v>4</v>
      </c>
      <c r="G8" s="2">
        <v>3</v>
      </c>
      <c r="H8" s="2">
        <v>55</v>
      </c>
      <c r="I8" s="2">
        <v>137</v>
      </c>
      <c r="J8" s="2">
        <v>61</v>
      </c>
      <c r="K8" s="2">
        <f t="shared" si="0"/>
        <v>76</v>
      </c>
      <c r="L8" s="5">
        <f t="shared" si="1"/>
        <v>0.76388888888888884</v>
      </c>
      <c r="M8" s="23">
        <f t="shared" si="2"/>
        <v>5.708333333333333</v>
      </c>
      <c r="N8" s="23">
        <f t="shared" si="3"/>
        <v>2.5416666666666665</v>
      </c>
    </row>
    <row r="9" spans="1:14" x14ac:dyDescent="0.45">
      <c r="A9" s="2">
        <v>7</v>
      </c>
      <c r="B9" s="2" t="s">
        <v>112</v>
      </c>
      <c r="C9" s="50" t="s">
        <v>59</v>
      </c>
      <c r="D9" s="2">
        <v>19</v>
      </c>
      <c r="E9" s="2">
        <v>13</v>
      </c>
      <c r="F9" s="2">
        <v>1</v>
      </c>
      <c r="G9" s="2">
        <v>5</v>
      </c>
      <c r="H9" s="2">
        <v>40</v>
      </c>
      <c r="I9" s="2">
        <v>52</v>
      </c>
      <c r="J9" s="2">
        <v>31</v>
      </c>
      <c r="K9" s="2">
        <f t="shared" si="0"/>
        <v>21</v>
      </c>
      <c r="L9" s="5">
        <f t="shared" si="1"/>
        <v>0.70175438596491224</v>
      </c>
      <c r="M9" s="23">
        <f t="shared" si="2"/>
        <v>2.736842105263158</v>
      </c>
      <c r="N9" s="23">
        <f t="shared" si="3"/>
        <v>1.631578947368421</v>
      </c>
    </row>
    <row r="10" spans="1:14" x14ac:dyDescent="0.45">
      <c r="A10" s="2">
        <v>8</v>
      </c>
      <c r="B10" s="2" t="s">
        <v>154</v>
      </c>
      <c r="C10" s="50" t="s">
        <v>49</v>
      </c>
      <c r="D10" s="2">
        <v>17</v>
      </c>
      <c r="E10" s="2">
        <v>10</v>
      </c>
      <c r="F10" s="2">
        <v>5</v>
      </c>
      <c r="G10" s="2">
        <v>2</v>
      </c>
      <c r="H10" s="2">
        <v>35</v>
      </c>
      <c r="I10" s="2">
        <v>56</v>
      </c>
      <c r="J10" s="2">
        <v>25</v>
      </c>
      <c r="K10" s="2">
        <f t="shared" si="0"/>
        <v>31</v>
      </c>
      <c r="L10" s="5">
        <f t="shared" si="1"/>
        <v>0.68627450980392157</v>
      </c>
      <c r="M10" s="23">
        <f t="shared" si="2"/>
        <v>3.2941176470588234</v>
      </c>
      <c r="N10" s="23">
        <f t="shared" si="3"/>
        <v>1.4705882352941178</v>
      </c>
    </row>
    <row r="11" spans="1:14" x14ac:dyDescent="0.45">
      <c r="A11" s="2">
        <v>9</v>
      </c>
      <c r="B11" s="2" t="s">
        <v>110</v>
      </c>
      <c r="C11" s="50" t="s">
        <v>123</v>
      </c>
      <c r="D11" s="2">
        <v>16</v>
      </c>
      <c r="E11" s="2">
        <v>10</v>
      </c>
      <c r="F11" s="2">
        <v>2</v>
      </c>
      <c r="G11" s="2">
        <v>4</v>
      </c>
      <c r="H11" s="2">
        <v>32</v>
      </c>
      <c r="I11" s="2">
        <v>59</v>
      </c>
      <c r="J11" s="2">
        <v>39</v>
      </c>
      <c r="K11" s="2">
        <f t="shared" si="0"/>
        <v>20</v>
      </c>
      <c r="L11" s="5">
        <f t="shared" si="1"/>
        <v>0.66666666666666663</v>
      </c>
      <c r="M11" s="23">
        <f t="shared" si="2"/>
        <v>3.6875</v>
      </c>
      <c r="N11" s="23">
        <f t="shared" si="3"/>
        <v>2.4375</v>
      </c>
    </row>
    <row r="12" spans="1:14" x14ac:dyDescent="0.45">
      <c r="A12" s="2">
        <v>10</v>
      </c>
      <c r="B12" s="2" t="s">
        <v>112</v>
      </c>
      <c r="C12" s="50" t="s">
        <v>50</v>
      </c>
      <c r="D12" s="2">
        <v>20</v>
      </c>
      <c r="E12" s="2">
        <v>13</v>
      </c>
      <c r="F12" s="2">
        <v>1</v>
      </c>
      <c r="G12" s="2">
        <v>6</v>
      </c>
      <c r="H12" s="2">
        <v>40</v>
      </c>
      <c r="I12" s="2">
        <v>58</v>
      </c>
      <c r="J12" s="2">
        <v>41</v>
      </c>
      <c r="K12" s="2">
        <f t="shared" si="0"/>
        <v>17</v>
      </c>
      <c r="L12" s="5">
        <f t="shared" si="1"/>
        <v>0.66666666666666663</v>
      </c>
      <c r="M12" s="23">
        <f t="shared" si="2"/>
        <v>2.9</v>
      </c>
      <c r="N12" s="23">
        <f t="shared" si="3"/>
        <v>2.0499999999999998</v>
      </c>
    </row>
    <row r="13" spans="1:14" x14ac:dyDescent="0.45">
      <c r="A13" s="2">
        <v>11</v>
      </c>
      <c r="B13" s="2" t="s">
        <v>114</v>
      </c>
      <c r="C13" s="50" t="s">
        <v>46</v>
      </c>
      <c r="D13" s="2">
        <v>18</v>
      </c>
      <c r="E13" s="2">
        <v>11</v>
      </c>
      <c r="F13" s="2">
        <v>2</v>
      </c>
      <c r="G13" s="2">
        <v>5</v>
      </c>
      <c r="H13" s="2">
        <v>35</v>
      </c>
      <c r="I13" s="2">
        <v>49</v>
      </c>
      <c r="J13" s="2">
        <v>35</v>
      </c>
      <c r="K13" s="2">
        <f t="shared" si="0"/>
        <v>14</v>
      </c>
      <c r="L13" s="5">
        <f t="shared" si="1"/>
        <v>0.64814814814814814</v>
      </c>
      <c r="M13" s="23">
        <f t="shared" si="2"/>
        <v>2.7222222222222223</v>
      </c>
      <c r="N13" s="23">
        <f t="shared" si="3"/>
        <v>1.9444444444444444</v>
      </c>
    </row>
    <row r="14" spans="1:14" x14ac:dyDescent="0.45">
      <c r="A14" s="2">
        <v>12</v>
      </c>
      <c r="B14" s="2" t="s">
        <v>145</v>
      </c>
      <c r="C14" s="50" t="s">
        <v>92</v>
      </c>
      <c r="D14" s="2">
        <v>21</v>
      </c>
      <c r="E14" s="2">
        <v>13</v>
      </c>
      <c r="F14" s="2">
        <v>1</v>
      </c>
      <c r="G14" s="2">
        <v>7</v>
      </c>
      <c r="H14" s="2">
        <v>40</v>
      </c>
      <c r="I14" s="2">
        <v>86</v>
      </c>
      <c r="J14" s="2">
        <v>52</v>
      </c>
      <c r="K14" s="2">
        <f t="shared" si="0"/>
        <v>34</v>
      </c>
      <c r="L14" s="5">
        <f t="shared" si="1"/>
        <v>0.63492063492063489</v>
      </c>
      <c r="M14" s="23">
        <f t="shared" si="2"/>
        <v>4.0952380952380949</v>
      </c>
      <c r="N14" s="23">
        <f t="shared" si="3"/>
        <v>2.4761904761904763</v>
      </c>
    </row>
    <row r="15" spans="1:14" x14ac:dyDescent="0.45">
      <c r="A15" s="2">
        <v>13</v>
      </c>
      <c r="B15" s="2" t="s">
        <v>144</v>
      </c>
      <c r="C15" s="50" t="s">
        <v>91</v>
      </c>
      <c r="D15" s="2">
        <v>21</v>
      </c>
      <c r="E15" s="2">
        <v>12</v>
      </c>
      <c r="F15" s="2">
        <v>4</v>
      </c>
      <c r="G15" s="2">
        <v>5</v>
      </c>
      <c r="H15" s="2">
        <v>40</v>
      </c>
      <c r="I15" s="2">
        <v>71</v>
      </c>
      <c r="J15" s="2">
        <v>41</v>
      </c>
      <c r="K15" s="2">
        <f t="shared" si="0"/>
        <v>30</v>
      </c>
      <c r="L15" s="5">
        <f t="shared" si="1"/>
        <v>0.63492063492063489</v>
      </c>
      <c r="M15" s="23">
        <f t="shared" si="2"/>
        <v>3.3809523809523809</v>
      </c>
      <c r="N15" s="23">
        <f t="shared" si="3"/>
        <v>1.9523809523809523</v>
      </c>
    </row>
    <row r="16" spans="1:14" x14ac:dyDescent="0.45">
      <c r="A16" s="2">
        <v>14</v>
      </c>
      <c r="B16" s="2" t="s">
        <v>155</v>
      </c>
      <c r="C16" s="50" t="s">
        <v>84</v>
      </c>
      <c r="D16" s="2">
        <v>19</v>
      </c>
      <c r="E16" s="2">
        <v>12</v>
      </c>
      <c r="F16" s="2">
        <v>1</v>
      </c>
      <c r="G16" s="2">
        <v>6</v>
      </c>
      <c r="H16" s="2">
        <v>36</v>
      </c>
      <c r="I16" s="2">
        <v>78</v>
      </c>
      <c r="J16" s="2">
        <v>44</v>
      </c>
      <c r="K16" s="2">
        <f t="shared" si="0"/>
        <v>34</v>
      </c>
      <c r="L16" s="5">
        <f t="shared" si="1"/>
        <v>0.63157894736842102</v>
      </c>
      <c r="M16" s="23">
        <f t="shared" si="2"/>
        <v>4.1052631578947372</v>
      </c>
      <c r="N16" s="23">
        <f t="shared" si="3"/>
        <v>2.3157894736842106</v>
      </c>
    </row>
    <row r="17" spans="1:14" x14ac:dyDescent="0.45">
      <c r="A17" s="2">
        <v>15</v>
      </c>
      <c r="B17" s="2" t="s">
        <v>138</v>
      </c>
      <c r="C17" s="50" t="s">
        <v>67</v>
      </c>
      <c r="D17" s="2">
        <v>23</v>
      </c>
      <c r="E17" s="2">
        <v>13</v>
      </c>
      <c r="F17" s="2">
        <v>3</v>
      </c>
      <c r="G17" s="2">
        <v>7</v>
      </c>
      <c r="H17" s="2">
        <v>42</v>
      </c>
      <c r="I17" s="2">
        <v>76</v>
      </c>
      <c r="J17" s="2">
        <v>64</v>
      </c>
      <c r="K17" s="2">
        <f t="shared" si="0"/>
        <v>12</v>
      </c>
      <c r="L17" s="5">
        <f t="shared" si="1"/>
        <v>0.60869565217391308</v>
      </c>
      <c r="M17" s="23">
        <f t="shared" si="2"/>
        <v>3.3043478260869565</v>
      </c>
      <c r="N17" s="23">
        <f t="shared" si="3"/>
        <v>2.7826086956521738</v>
      </c>
    </row>
    <row r="18" spans="1:14" x14ac:dyDescent="0.45">
      <c r="A18" s="2">
        <v>16</v>
      </c>
      <c r="B18" s="2">
        <v>3</v>
      </c>
      <c r="C18" s="50" t="s">
        <v>40</v>
      </c>
      <c r="D18" s="2">
        <v>14</v>
      </c>
      <c r="E18" s="2">
        <v>8</v>
      </c>
      <c r="F18" s="2">
        <v>1</v>
      </c>
      <c r="G18" s="2">
        <v>5</v>
      </c>
      <c r="H18" s="2">
        <v>25</v>
      </c>
      <c r="I18" s="2">
        <v>40</v>
      </c>
      <c r="J18" s="2">
        <v>21</v>
      </c>
      <c r="K18" s="2">
        <f t="shared" si="0"/>
        <v>19</v>
      </c>
      <c r="L18" s="5">
        <f t="shared" si="1"/>
        <v>0.59523809523809523</v>
      </c>
      <c r="M18" s="23">
        <f t="shared" si="2"/>
        <v>2.8571428571428572</v>
      </c>
      <c r="N18" s="23">
        <f t="shared" si="3"/>
        <v>1.5</v>
      </c>
    </row>
    <row r="19" spans="1:14" x14ac:dyDescent="0.45">
      <c r="A19" s="2">
        <v>17</v>
      </c>
      <c r="B19" s="2" t="s">
        <v>132</v>
      </c>
      <c r="C19" s="50" t="s">
        <v>98</v>
      </c>
      <c r="D19" s="2">
        <v>24</v>
      </c>
      <c r="E19" s="2">
        <v>13</v>
      </c>
      <c r="F19" s="2">
        <v>3</v>
      </c>
      <c r="G19" s="2">
        <v>8</v>
      </c>
      <c r="H19" s="2">
        <v>42</v>
      </c>
      <c r="I19" s="2">
        <v>138</v>
      </c>
      <c r="J19" s="2">
        <v>93</v>
      </c>
      <c r="K19" s="2">
        <f t="shared" si="0"/>
        <v>45</v>
      </c>
      <c r="L19" s="5">
        <f t="shared" si="1"/>
        <v>0.58333333333333337</v>
      </c>
      <c r="M19" s="23">
        <f t="shared" si="2"/>
        <v>5.75</v>
      </c>
      <c r="N19" s="23">
        <f t="shared" si="3"/>
        <v>3.875</v>
      </c>
    </row>
    <row r="20" spans="1:14" x14ac:dyDescent="0.45">
      <c r="A20" s="2">
        <v>18</v>
      </c>
      <c r="B20" s="2">
        <v>4</v>
      </c>
      <c r="C20" s="50" t="s">
        <v>39</v>
      </c>
      <c r="D20" s="2">
        <v>20</v>
      </c>
      <c r="E20" s="2">
        <v>11</v>
      </c>
      <c r="F20" s="2">
        <v>2</v>
      </c>
      <c r="G20" s="2">
        <v>7</v>
      </c>
      <c r="H20" s="2">
        <v>35</v>
      </c>
      <c r="I20" s="2">
        <v>41</v>
      </c>
      <c r="J20" s="2">
        <v>33</v>
      </c>
      <c r="K20" s="2">
        <f t="shared" si="0"/>
        <v>8</v>
      </c>
      <c r="L20" s="5">
        <f t="shared" si="1"/>
        <v>0.58333333333333337</v>
      </c>
      <c r="M20" s="23">
        <f t="shared" si="2"/>
        <v>2.0499999999999998</v>
      </c>
      <c r="N20" s="23">
        <f t="shared" si="3"/>
        <v>1.65</v>
      </c>
    </row>
    <row r="21" spans="1:14" x14ac:dyDescent="0.45">
      <c r="A21" s="2">
        <v>19</v>
      </c>
      <c r="B21" s="2" t="s">
        <v>112</v>
      </c>
      <c r="C21" s="50" t="s">
        <v>48</v>
      </c>
      <c r="D21" s="2">
        <v>22</v>
      </c>
      <c r="E21" s="2">
        <v>12</v>
      </c>
      <c r="F21" s="2">
        <v>2</v>
      </c>
      <c r="G21" s="2">
        <v>8</v>
      </c>
      <c r="H21" s="2">
        <v>38</v>
      </c>
      <c r="I21" s="2">
        <v>47</v>
      </c>
      <c r="J21" s="2">
        <v>37</v>
      </c>
      <c r="K21" s="2">
        <f t="shared" si="0"/>
        <v>10</v>
      </c>
      <c r="L21" s="5">
        <f t="shared" si="1"/>
        <v>0.5757575757575758</v>
      </c>
      <c r="M21" s="23">
        <f t="shared" si="2"/>
        <v>2.1363636363636362</v>
      </c>
      <c r="N21" s="23">
        <f t="shared" si="3"/>
        <v>1.6818181818181819</v>
      </c>
    </row>
    <row r="22" spans="1:14" x14ac:dyDescent="0.45">
      <c r="A22" s="2">
        <v>20</v>
      </c>
      <c r="B22" s="2" t="s">
        <v>152</v>
      </c>
      <c r="C22" s="50" t="s">
        <v>86</v>
      </c>
      <c r="D22" s="2">
        <v>20</v>
      </c>
      <c r="E22" s="2">
        <v>11</v>
      </c>
      <c r="F22" s="2">
        <v>1</v>
      </c>
      <c r="G22" s="2">
        <v>8</v>
      </c>
      <c r="H22" s="2">
        <v>34</v>
      </c>
      <c r="I22" s="2">
        <v>105</v>
      </c>
      <c r="J22" s="2">
        <v>42</v>
      </c>
      <c r="K22" s="2">
        <f t="shared" si="0"/>
        <v>63</v>
      </c>
      <c r="L22" s="5">
        <f t="shared" si="1"/>
        <v>0.56666666666666665</v>
      </c>
      <c r="M22" s="23">
        <f t="shared" si="2"/>
        <v>5.25</v>
      </c>
      <c r="N22" s="23">
        <f t="shared" si="3"/>
        <v>2.1</v>
      </c>
    </row>
    <row r="23" spans="1:14" x14ac:dyDescent="0.45">
      <c r="A23" s="2">
        <v>21</v>
      </c>
      <c r="B23" s="2" t="s">
        <v>116</v>
      </c>
      <c r="C23" s="50" t="s">
        <v>51</v>
      </c>
      <c r="D23" s="2">
        <v>21</v>
      </c>
      <c r="E23" s="2">
        <v>10</v>
      </c>
      <c r="F23" s="2">
        <v>5</v>
      </c>
      <c r="G23" s="2">
        <v>6</v>
      </c>
      <c r="H23" s="2">
        <v>35</v>
      </c>
      <c r="I23" s="2">
        <v>32</v>
      </c>
      <c r="J23" s="2">
        <v>24</v>
      </c>
      <c r="K23" s="2">
        <f t="shared" si="0"/>
        <v>8</v>
      </c>
      <c r="L23" s="5">
        <f t="shared" si="1"/>
        <v>0.55555555555555558</v>
      </c>
      <c r="M23" s="23">
        <f t="shared" si="2"/>
        <v>1.5238095238095237</v>
      </c>
      <c r="N23" s="23">
        <f t="shared" si="3"/>
        <v>1.1428571428571428</v>
      </c>
    </row>
    <row r="24" spans="1:14" x14ac:dyDescent="0.45">
      <c r="A24" s="2">
        <v>22</v>
      </c>
      <c r="B24" s="2">
        <v>4</v>
      </c>
      <c r="C24" s="50" t="s">
        <v>81</v>
      </c>
      <c r="D24" s="2">
        <v>18</v>
      </c>
      <c r="E24" s="2">
        <v>9</v>
      </c>
      <c r="F24" s="2">
        <v>3</v>
      </c>
      <c r="G24" s="2">
        <v>6</v>
      </c>
      <c r="H24" s="2">
        <v>30</v>
      </c>
      <c r="I24" s="2">
        <v>64</v>
      </c>
      <c r="J24" s="2">
        <v>60</v>
      </c>
      <c r="K24" s="2">
        <f t="shared" si="0"/>
        <v>4</v>
      </c>
      <c r="L24" s="5">
        <f t="shared" si="1"/>
        <v>0.55555555555555558</v>
      </c>
      <c r="M24" s="23">
        <f t="shared" si="2"/>
        <v>3.5555555555555554</v>
      </c>
      <c r="N24" s="23">
        <f t="shared" si="3"/>
        <v>3.3333333333333335</v>
      </c>
    </row>
    <row r="25" spans="1:14" x14ac:dyDescent="0.45">
      <c r="A25" s="2">
        <v>23</v>
      </c>
      <c r="B25" s="2" t="s">
        <v>145</v>
      </c>
      <c r="C25" s="50" t="s">
        <v>56</v>
      </c>
      <c r="D25" s="2">
        <v>22</v>
      </c>
      <c r="E25" s="2">
        <v>11</v>
      </c>
      <c r="F25" s="2">
        <v>3</v>
      </c>
      <c r="G25" s="2">
        <v>8</v>
      </c>
      <c r="H25" s="2">
        <v>36</v>
      </c>
      <c r="I25" s="2">
        <v>76</v>
      </c>
      <c r="J25" s="2">
        <v>33</v>
      </c>
      <c r="K25" s="2">
        <f t="shared" si="0"/>
        <v>43</v>
      </c>
      <c r="L25" s="5">
        <f t="shared" si="1"/>
        <v>0.54545454545454541</v>
      </c>
      <c r="M25" s="23">
        <f t="shared" si="2"/>
        <v>3.4545454545454546</v>
      </c>
      <c r="N25" s="23">
        <f t="shared" si="3"/>
        <v>1.5</v>
      </c>
    </row>
    <row r="26" spans="1:14" x14ac:dyDescent="0.45">
      <c r="A26" s="2">
        <v>24</v>
      </c>
      <c r="B26" s="2" t="s">
        <v>146</v>
      </c>
      <c r="C26" s="50" t="s">
        <v>93</v>
      </c>
      <c r="D26" s="2">
        <v>18</v>
      </c>
      <c r="E26" s="2">
        <v>9</v>
      </c>
      <c r="F26" s="2">
        <v>2</v>
      </c>
      <c r="G26" s="2">
        <v>7</v>
      </c>
      <c r="H26" s="2">
        <v>29</v>
      </c>
      <c r="I26" s="2">
        <v>57</v>
      </c>
      <c r="J26" s="2">
        <v>52</v>
      </c>
      <c r="K26" s="2">
        <f t="shared" si="0"/>
        <v>5</v>
      </c>
      <c r="L26" s="5">
        <f t="shared" si="1"/>
        <v>0.53703703703703709</v>
      </c>
      <c r="M26" s="23">
        <f t="shared" si="2"/>
        <v>3.1666666666666665</v>
      </c>
      <c r="N26" s="23">
        <f t="shared" si="3"/>
        <v>2.8888888888888888</v>
      </c>
    </row>
    <row r="27" spans="1:14" x14ac:dyDescent="0.45">
      <c r="A27" s="2">
        <v>25</v>
      </c>
      <c r="B27" s="2" t="s">
        <v>155</v>
      </c>
      <c r="C27" s="50" t="s">
        <v>45</v>
      </c>
      <c r="D27" s="2">
        <v>20</v>
      </c>
      <c r="E27" s="2">
        <v>9</v>
      </c>
      <c r="F27" s="2">
        <v>5</v>
      </c>
      <c r="G27" s="2">
        <v>6</v>
      </c>
      <c r="H27" s="2">
        <v>32</v>
      </c>
      <c r="I27" s="2">
        <v>46</v>
      </c>
      <c r="J27" s="2">
        <v>30</v>
      </c>
      <c r="K27" s="2">
        <f t="shared" si="0"/>
        <v>16</v>
      </c>
      <c r="L27" s="5">
        <f t="shared" si="1"/>
        <v>0.53333333333333333</v>
      </c>
      <c r="M27" s="23">
        <f t="shared" si="2"/>
        <v>2.2999999999999998</v>
      </c>
      <c r="N27" s="23">
        <f t="shared" si="3"/>
        <v>1.5</v>
      </c>
    </row>
    <row r="28" spans="1:14" x14ac:dyDescent="0.45">
      <c r="A28" s="2">
        <v>26</v>
      </c>
      <c r="B28" s="2" t="s">
        <v>145</v>
      </c>
      <c r="C28" s="50" t="s">
        <v>47</v>
      </c>
      <c r="D28" s="2">
        <v>20</v>
      </c>
      <c r="E28" s="2">
        <v>9</v>
      </c>
      <c r="F28" s="2">
        <v>5</v>
      </c>
      <c r="G28" s="2">
        <v>6</v>
      </c>
      <c r="H28" s="2">
        <v>32</v>
      </c>
      <c r="I28" s="2">
        <v>61</v>
      </c>
      <c r="J28" s="2">
        <v>51</v>
      </c>
      <c r="K28" s="2">
        <f t="shared" si="0"/>
        <v>10</v>
      </c>
      <c r="L28" s="5">
        <f t="shared" si="1"/>
        <v>0.53333333333333333</v>
      </c>
      <c r="M28" s="23">
        <f t="shared" si="2"/>
        <v>3.05</v>
      </c>
      <c r="N28" s="23">
        <f t="shared" si="3"/>
        <v>2.5499999999999998</v>
      </c>
    </row>
    <row r="29" spans="1:14" x14ac:dyDescent="0.45">
      <c r="A29" s="2">
        <v>27</v>
      </c>
      <c r="B29" s="2" t="s">
        <v>130</v>
      </c>
      <c r="C29" s="50" t="s">
        <v>60</v>
      </c>
      <c r="D29" s="2">
        <v>20</v>
      </c>
      <c r="E29" s="2">
        <v>10</v>
      </c>
      <c r="F29" s="2">
        <v>2</v>
      </c>
      <c r="G29" s="2">
        <v>8</v>
      </c>
      <c r="H29" s="2">
        <v>32</v>
      </c>
      <c r="I29" s="2">
        <v>72</v>
      </c>
      <c r="J29" s="2">
        <v>83</v>
      </c>
      <c r="K29" s="2">
        <f t="shared" si="0"/>
        <v>-11</v>
      </c>
      <c r="L29" s="5">
        <f t="shared" si="1"/>
        <v>0.53333333333333333</v>
      </c>
      <c r="M29" s="23">
        <f t="shared" si="2"/>
        <v>3.6</v>
      </c>
      <c r="N29" s="23">
        <f t="shared" si="3"/>
        <v>4.1500000000000004</v>
      </c>
    </row>
    <row r="30" spans="1:14" x14ac:dyDescent="0.45">
      <c r="A30" s="2">
        <v>28</v>
      </c>
      <c r="B30" s="2" t="s">
        <v>153</v>
      </c>
      <c r="C30" s="50" t="s">
        <v>85</v>
      </c>
      <c r="D30" s="2">
        <v>22</v>
      </c>
      <c r="E30" s="2">
        <v>10</v>
      </c>
      <c r="F30" s="2">
        <v>5</v>
      </c>
      <c r="G30" s="2">
        <v>7</v>
      </c>
      <c r="H30" s="2">
        <v>35</v>
      </c>
      <c r="I30" s="2">
        <v>67</v>
      </c>
      <c r="J30" s="2">
        <v>53</v>
      </c>
      <c r="K30" s="2">
        <f t="shared" si="0"/>
        <v>14</v>
      </c>
      <c r="L30" s="5">
        <f t="shared" si="1"/>
        <v>0.53030303030303028</v>
      </c>
      <c r="M30" s="23">
        <f t="shared" si="2"/>
        <v>3.0454545454545454</v>
      </c>
      <c r="N30" s="23">
        <f t="shared" si="3"/>
        <v>2.4090909090909092</v>
      </c>
    </row>
    <row r="31" spans="1:14" x14ac:dyDescent="0.45">
      <c r="A31" s="2">
        <v>29</v>
      </c>
      <c r="B31" s="2" t="s">
        <v>135</v>
      </c>
      <c r="C31" s="50" t="s">
        <v>65</v>
      </c>
      <c r="D31" s="2">
        <v>24</v>
      </c>
      <c r="E31" s="2">
        <v>12</v>
      </c>
      <c r="F31" s="2">
        <v>2</v>
      </c>
      <c r="G31" s="2">
        <v>10</v>
      </c>
      <c r="H31" s="2">
        <v>38</v>
      </c>
      <c r="I31" s="2">
        <v>104</v>
      </c>
      <c r="J31" s="2">
        <v>82</v>
      </c>
      <c r="K31" s="2">
        <f t="shared" si="0"/>
        <v>22</v>
      </c>
      <c r="L31" s="5">
        <f t="shared" si="1"/>
        <v>0.52777777777777779</v>
      </c>
      <c r="M31" s="23">
        <f t="shared" si="2"/>
        <v>4.333333333333333</v>
      </c>
      <c r="N31" s="23">
        <f t="shared" si="3"/>
        <v>3.4166666666666665</v>
      </c>
    </row>
    <row r="32" spans="1:14" x14ac:dyDescent="0.45">
      <c r="A32" s="2">
        <v>30</v>
      </c>
      <c r="B32" s="2">
        <v>5</v>
      </c>
      <c r="C32" s="50" t="s">
        <v>0</v>
      </c>
      <c r="D32" s="2">
        <v>26</v>
      </c>
      <c r="E32" s="2">
        <v>12</v>
      </c>
      <c r="F32" s="2">
        <v>5</v>
      </c>
      <c r="G32" s="2">
        <v>9</v>
      </c>
      <c r="H32" s="2">
        <v>41</v>
      </c>
      <c r="I32" s="2">
        <v>41</v>
      </c>
      <c r="J32" s="2">
        <v>33</v>
      </c>
      <c r="K32" s="2">
        <f t="shared" si="0"/>
        <v>8</v>
      </c>
      <c r="L32" s="5">
        <f t="shared" si="1"/>
        <v>0.52564102564102566</v>
      </c>
      <c r="M32" s="23">
        <f t="shared" si="2"/>
        <v>1.5769230769230769</v>
      </c>
      <c r="N32" s="23">
        <f t="shared" si="3"/>
        <v>1.2692307692307692</v>
      </c>
    </row>
    <row r="33" spans="1:14" x14ac:dyDescent="0.45">
      <c r="A33" s="2">
        <v>31</v>
      </c>
      <c r="B33" s="2" t="s">
        <v>148</v>
      </c>
      <c r="C33" s="50" t="s">
        <v>74</v>
      </c>
      <c r="D33" s="2">
        <v>21</v>
      </c>
      <c r="E33" s="2">
        <v>10</v>
      </c>
      <c r="F33" s="2">
        <v>2</v>
      </c>
      <c r="G33" s="2">
        <v>9</v>
      </c>
      <c r="H33" s="2">
        <v>32</v>
      </c>
      <c r="I33" s="2">
        <v>84</v>
      </c>
      <c r="J33" s="2">
        <v>83</v>
      </c>
      <c r="K33" s="2">
        <f t="shared" si="0"/>
        <v>1</v>
      </c>
      <c r="L33" s="5">
        <f t="shared" si="1"/>
        <v>0.50793650793650791</v>
      </c>
      <c r="M33" s="23">
        <f t="shared" si="2"/>
        <v>4</v>
      </c>
      <c r="N33" s="23">
        <f t="shared" si="3"/>
        <v>3.9523809523809526</v>
      </c>
    </row>
    <row r="34" spans="1:14" x14ac:dyDescent="0.45">
      <c r="A34" s="2">
        <v>32</v>
      </c>
      <c r="B34" s="2" t="s">
        <v>143</v>
      </c>
      <c r="C34" s="50" t="s">
        <v>90</v>
      </c>
      <c r="D34" s="2">
        <v>21</v>
      </c>
      <c r="E34" s="2">
        <v>10</v>
      </c>
      <c r="F34" s="2">
        <v>2</v>
      </c>
      <c r="G34" s="2">
        <v>9</v>
      </c>
      <c r="H34" s="2">
        <v>32</v>
      </c>
      <c r="I34" s="2">
        <v>62</v>
      </c>
      <c r="J34" s="2">
        <v>62</v>
      </c>
      <c r="K34" s="2">
        <f t="shared" si="0"/>
        <v>0</v>
      </c>
      <c r="L34" s="5">
        <f t="shared" si="1"/>
        <v>0.50793650793650791</v>
      </c>
      <c r="M34" s="23">
        <f t="shared" si="2"/>
        <v>2.9523809523809526</v>
      </c>
      <c r="N34" s="23">
        <f t="shared" si="3"/>
        <v>2.9523809523809526</v>
      </c>
    </row>
    <row r="35" spans="1:14" x14ac:dyDescent="0.45">
      <c r="A35" s="2">
        <v>33</v>
      </c>
      <c r="B35" s="2" t="s">
        <v>112</v>
      </c>
      <c r="C35" s="50" t="s">
        <v>103</v>
      </c>
      <c r="D35" s="2">
        <v>11</v>
      </c>
      <c r="E35" s="2">
        <v>5</v>
      </c>
      <c r="F35" s="2">
        <v>1</v>
      </c>
      <c r="G35" s="2">
        <v>5</v>
      </c>
      <c r="H35" s="2">
        <v>16</v>
      </c>
      <c r="I35" s="2">
        <v>22</v>
      </c>
      <c r="J35" s="2">
        <v>38</v>
      </c>
      <c r="K35" s="2">
        <f t="shared" ref="K35:K66" si="4">I35-J35</f>
        <v>-16</v>
      </c>
      <c r="L35" s="5">
        <f t="shared" ref="L35:L63" si="5">H35/(D35*3)</f>
        <v>0.48484848484848486</v>
      </c>
      <c r="M35" s="23">
        <f t="shared" ref="M35:M63" si="6">I35/D35</f>
        <v>2</v>
      </c>
      <c r="N35" s="23">
        <f t="shared" ref="N35:N63" si="7">J35/D35</f>
        <v>3.4545454545454546</v>
      </c>
    </row>
    <row r="36" spans="1:14" x14ac:dyDescent="0.45">
      <c r="A36" s="2">
        <v>34</v>
      </c>
      <c r="B36" s="2" t="s">
        <v>131</v>
      </c>
      <c r="C36" s="50" t="s">
        <v>97</v>
      </c>
      <c r="D36" s="2">
        <v>20</v>
      </c>
      <c r="E36" s="2">
        <v>9</v>
      </c>
      <c r="F36" s="2">
        <v>2</v>
      </c>
      <c r="G36" s="2">
        <v>9</v>
      </c>
      <c r="H36" s="2">
        <v>29</v>
      </c>
      <c r="I36" s="2">
        <v>111</v>
      </c>
      <c r="J36" s="2">
        <v>80</v>
      </c>
      <c r="K36" s="2">
        <f t="shared" si="4"/>
        <v>31</v>
      </c>
      <c r="L36" s="5">
        <f t="shared" si="5"/>
        <v>0.48333333333333334</v>
      </c>
      <c r="M36" s="23">
        <f t="shared" si="6"/>
        <v>5.55</v>
      </c>
      <c r="N36" s="23">
        <f t="shared" si="7"/>
        <v>4</v>
      </c>
    </row>
    <row r="37" spans="1:14" x14ac:dyDescent="0.45">
      <c r="A37" s="2">
        <v>35</v>
      </c>
      <c r="B37" s="2" t="s">
        <v>115</v>
      </c>
      <c r="C37" s="50" t="s">
        <v>89</v>
      </c>
      <c r="D37" s="2">
        <v>16</v>
      </c>
      <c r="E37" s="2">
        <v>7</v>
      </c>
      <c r="F37" s="2">
        <v>2</v>
      </c>
      <c r="G37" s="2">
        <v>7</v>
      </c>
      <c r="H37" s="2">
        <v>23</v>
      </c>
      <c r="I37" s="2">
        <v>54</v>
      </c>
      <c r="J37" s="2">
        <v>49</v>
      </c>
      <c r="K37" s="2">
        <f t="shared" si="4"/>
        <v>5</v>
      </c>
      <c r="L37" s="5">
        <f t="shared" si="5"/>
        <v>0.47916666666666669</v>
      </c>
      <c r="M37" s="23">
        <f t="shared" si="6"/>
        <v>3.375</v>
      </c>
      <c r="N37" s="23">
        <f t="shared" si="7"/>
        <v>3.0625</v>
      </c>
    </row>
    <row r="38" spans="1:14" x14ac:dyDescent="0.45">
      <c r="A38" s="2">
        <v>36</v>
      </c>
      <c r="B38" s="2" t="s">
        <v>136</v>
      </c>
      <c r="C38" s="50" t="s">
        <v>94</v>
      </c>
      <c r="D38" s="2">
        <v>21</v>
      </c>
      <c r="E38" s="2">
        <v>9</v>
      </c>
      <c r="F38" s="2">
        <v>3</v>
      </c>
      <c r="G38" s="2">
        <v>9</v>
      </c>
      <c r="H38" s="2">
        <v>30</v>
      </c>
      <c r="I38" s="2">
        <v>90</v>
      </c>
      <c r="J38" s="2">
        <v>92</v>
      </c>
      <c r="K38" s="2">
        <f t="shared" si="4"/>
        <v>-2</v>
      </c>
      <c r="L38" s="5">
        <f t="shared" si="5"/>
        <v>0.47619047619047616</v>
      </c>
      <c r="M38" s="23">
        <f t="shared" si="6"/>
        <v>4.2857142857142856</v>
      </c>
      <c r="N38" s="23">
        <f t="shared" si="7"/>
        <v>4.3809523809523814</v>
      </c>
    </row>
    <row r="39" spans="1:14" x14ac:dyDescent="0.45">
      <c r="A39" s="2">
        <v>37</v>
      </c>
      <c r="B39" s="2" t="s">
        <v>147</v>
      </c>
      <c r="C39" s="50" t="s">
        <v>55</v>
      </c>
      <c r="D39" s="2">
        <v>19</v>
      </c>
      <c r="E39" s="2">
        <v>7</v>
      </c>
      <c r="F39" s="2">
        <v>4</v>
      </c>
      <c r="G39" s="2">
        <v>8</v>
      </c>
      <c r="H39" s="2">
        <v>25</v>
      </c>
      <c r="I39" s="2">
        <v>35</v>
      </c>
      <c r="J39" s="2">
        <v>95</v>
      </c>
      <c r="K39" s="2">
        <f t="shared" si="4"/>
        <v>-60</v>
      </c>
      <c r="L39" s="5">
        <f t="shared" si="5"/>
        <v>0.43859649122807015</v>
      </c>
      <c r="M39" s="23">
        <f t="shared" si="6"/>
        <v>1.8421052631578947</v>
      </c>
      <c r="N39" s="23">
        <f t="shared" si="7"/>
        <v>5</v>
      </c>
    </row>
    <row r="40" spans="1:14" x14ac:dyDescent="0.45">
      <c r="A40" s="2">
        <v>38</v>
      </c>
      <c r="B40" s="2" t="s">
        <v>112</v>
      </c>
      <c r="C40" s="50" t="s">
        <v>82</v>
      </c>
      <c r="D40" s="2">
        <v>24</v>
      </c>
      <c r="E40" s="2">
        <v>8</v>
      </c>
      <c r="F40" s="2">
        <v>6</v>
      </c>
      <c r="G40" s="2">
        <v>10</v>
      </c>
      <c r="H40" s="2">
        <v>30</v>
      </c>
      <c r="I40" s="2">
        <v>20</v>
      </c>
      <c r="J40" s="2">
        <v>19</v>
      </c>
      <c r="K40" s="2">
        <f t="shared" si="4"/>
        <v>1</v>
      </c>
      <c r="L40" s="5">
        <f t="shared" si="5"/>
        <v>0.41666666666666669</v>
      </c>
      <c r="M40" s="23">
        <f t="shared" si="6"/>
        <v>0.83333333333333337</v>
      </c>
      <c r="N40" s="23">
        <f t="shared" si="7"/>
        <v>0.79166666666666663</v>
      </c>
    </row>
    <row r="41" spans="1:14" x14ac:dyDescent="0.45">
      <c r="A41" s="2">
        <v>39</v>
      </c>
      <c r="B41" s="2">
        <v>7</v>
      </c>
      <c r="C41" s="50" t="s">
        <v>80</v>
      </c>
      <c r="D41" s="2">
        <v>20</v>
      </c>
      <c r="E41" s="2">
        <v>7</v>
      </c>
      <c r="F41" s="2">
        <v>3</v>
      </c>
      <c r="G41" s="2">
        <v>10</v>
      </c>
      <c r="H41" s="2">
        <v>24</v>
      </c>
      <c r="I41" s="2">
        <v>57</v>
      </c>
      <c r="J41" s="2">
        <v>63</v>
      </c>
      <c r="K41" s="2">
        <f t="shared" si="4"/>
        <v>-6</v>
      </c>
      <c r="L41" s="5">
        <f t="shared" si="5"/>
        <v>0.4</v>
      </c>
      <c r="M41" s="23">
        <f t="shared" si="6"/>
        <v>2.85</v>
      </c>
      <c r="N41" s="23">
        <f t="shared" si="7"/>
        <v>3.15</v>
      </c>
    </row>
    <row r="42" spans="1:14" x14ac:dyDescent="0.45">
      <c r="A42" s="2">
        <v>40</v>
      </c>
      <c r="B42" s="2" t="s">
        <v>142</v>
      </c>
      <c r="C42" s="50" t="s">
        <v>75</v>
      </c>
      <c r="D42" s="2">
        <v>21</v>
      </c>
      <c r="E42" s="2">
        <v>8</v>
      </c>
      <c r="F42" s="2">
        <v>1</v>
      </c>
      <c r="G42" s="2">
        <v>12</v>
      </c>
      <c r="H42" s="2">
        <v>25</v>
      </c>
      <c r="I42" s="2">
        <v>51</v>
      </c>
      <c r="J42" s="2">
        <v>46</v>
      </c>
      <c r="K42" s="2">
        <f t="shared" si="4"/>
        <v>5</v>
      </c>
      <c r="L42" s="5">
        <f t="shared" si="5"/>
        <v>0.3968253968253968</v>
      </c>
      <c r="M42" s="23">
        <f t="shared" si="6"/>
        <v>2.4285714285714284</v>
      </c>
      <c r="N42" s="23">
        <f t="shared" si="7"/>
        <v>2.1904761904761907</v>
      </c>
    </row>
    <row r="43" spans="1:14" x14ac:dyDescent="0.45">
      <c r="A43" s="2">
        <v>41</v>
      </c>
      <c r="B43" s="2">
        <v>6</v>
      </c>
      <c r="C43" s="50" t="s">
        <v>3</v>
      </c>
      <c r="D43" s="2">
        <v>16</v>
      </c>
      <c r="E43" s="2">
        <v>6</v>
      </c>
      <c r="F43" s="2">
        <v>1</v>
      </c>
      <c r="G43" s="2">
        <v>9</v>
      </c>
      <c r="H43" s="2">
        <v>19</v>
      </c>
      <c r="I43" s="2">
        <v>50</v>
      </c>
      <c r="J43" s="2">
        <v>51</v>
      </c>
      <c r="K43" s="2">
        <f t="shared" si="4"/>
        <v>-1</v>
      </c>
      <c r="L43" s="5">
        <f t="shared" si="5"/>
        <v>0.39583333333333331</v>
      </c>
      <c r="M43" s="23">
        <f t="shared" si="6"/>
        <v>3.125</v>
      </c>
      <c r="N43" s="23">
        <f t="shared" si="7"/>
        <v>3.1875</v>
      </c>
    </row>
    <row r="44" spans="1:14" x14ac:dyDescent="0.45">
      <c r="A44" s="2">
        <v>42</v>
      </c>
      <c r="B44" s="2" t="s">
        <v>144</v>
      </c>
      <c r="C44" s="50" t="s">
        <v>88</v>
      </c>
      <c r="D44" s="2">
        <v>19</v>
      </c>
      <c r="E44" s="2">
        <v>7</v>
      </c>
      <c r="F44" s="2">
        <v>1</v>
      </c>
      <c r="G44" s="2">
        <v>11</v>
      </c>
      <c r="H44" s="2">
        <v>22</v>
      </c>
      <c r="I44" s="2">
        <v>42</v>
      </c>
      <c r="J44" s="2">
        <v>54</v>
      </c>
      <c r="K44" s="2">
        <f t="shared" si="4"/>
        <v>-12</v>
      </c>
      <c r="L44" s="5">
        <f t="shared" si="5"/>
        <v>0.38596491228070173</v>
      </c>
      <c r="M44" s="23">
        <f t="shared" si="6"/>
        <v>2.2105263157894739</v>
      </c>
      <c r="N44" s="23">
        <f t="shared" si="7"/>
        <v>2.8421052631578947</v>
      </c>
    </row>
    <row r="45" spans="1:14" x14ac:dyDescent="0.45">
      <c r="A45" s="2">
        <v>43</v>
      </c>
      <c r="B45" s="2" t="s">
        <v>158</v>
      </c>
      <c r="C45" s="50" t="s">
        <v>54</v>
      </c>
      <c r="D45" s="2">
        <v>19</v>
      </c>
      <c r="E45" s="2">
        <v>7</v>
      </c>
      <c r="F45" s="2">
        <v>1</v>
      </c>
      <c r="G45" s="2">
        <v>11</v>
      </c>
      <c r="H45" s="2">
        <v>22</v>
      </c>
      <c r="I45" s="2">
        <v>37</v>
      </c>
      <c r="J45" s="2">
        <v>57</v>
      </c>
      <c r="K45" s="2">
        <f t="shared" si="4"/>
        <v>-20</v>
      </c>
      <c r="L45" s="5">
        <f t="shared" si="5"/>
        <v>0.38596491228070173</v>
      </c>
      <c r="M45" s="23">
        <f t="shared" si="6"/>
        <v>1.9473684210526316</v>
      </c>
      <c r="N45" s="23">
        <f t="shared" si="7"/>
        <v>3</v>
      </c>
    </row>
    <row r="46" spans="1:14" x14ac:dyDescent="0.45">
      <c r="A46" s="2">
        <v>44</v>
      </c>
      <c r="B46" s="2" t="s">
        <v>137</v>
      </c>
      <c r="C46" s="50" t="s">
        <v>66</v>
      </c>
      <c r="D46" s="2">
        <v>22</v>
      </c>
      <c r="E46" s="2">
        <v>7</v>
      </c>
      <c r="F46" s="2">
        <v>3</v>
      </c>
      <c r="G46" s="2">
        <v>12</v>
      </c>
      <c r="H46" s="2">
        <v>24</v>
      </c>
      <c r="I46" s="2">
        <v>88</v>
      </c>
      <c r="J46" s="2">
        <v>93</v>
      </c>
      <c r="K46" s="2">
        <f t="shared" si="4"/>
        <v>-5</v>
      </c>
      <c r="L46" s="5">
        <f t="shared" si="5"/>
        <v>0.36363636363636365</v>
      </c>
      <c r="M46" s="23">
        <f t="shared" si="6"/>
        <v>4</v>
      </c>
      <c r="N46" s="23">
        <f t="shared" si="7"/>
        <v>4.2272727272727275</v>
      </c>
    </row>
    <row r="47" spans="1:14" x14ac:dyDescent="0.45">
      <c r="A47" s="2">
        <v>45</v>
      </c>
      <c r="B47" s="2" t="s">
        <v>147</v>
      </c>
      <c r="C47" s="50" t="s">
        <v>87</v>
      </c>
      <c r="D47" s="2">
        <v>24</v>
      </c>
      <c r="E47" s="2">
        <v>8</v>
      </c>
      <c r="F47" s="2">
        <v>2</v>
      </c>
      <c r="G47" s="2">
        <v>14</v>
      </c>
      <c r="H47" s="2">
        <v>26</v>
      </c>
      <c r="I47" s="2">
        <v>29</v>
      </c>
      <c r="J47" s="2">
        <v>42</v>
      </c>
      <c r="K47" s="2">
        <f t="shared" si="4"/>
        <v>-13</v>
      </c>
      <c r="L47" s="5">
        <f t="shared" si="5"/>
        <v>0.3611111111111111</v>
      </c>
      <c r="M47" s="23">
        <f t="shared" si="6"/>
        <v>1.2083333333333333</v>
      </c>
      <c r="N47" s="23">
        <f t="shared" si="7"/>
        <v>1.75</v>
      </c>
    </row>
    <row r="48" spans="1:14" x14ac:dyDescent="0.45">
      <c r="A48" s="2">
        <v>46</v>
      </c>
      <c r="B48" s="2">
        <v>10</v>
      </c>
      <c r="C48" s="50" t="s">
        <v>1</v>
      </c>
      <c r="D48" s="2">
        <v>22</v>
      </c>
      <c r="E48" s="2">
        <v>6</v>
      </c>
      <c r="F48" s="2">
        <v>4</v>
      </c>
      <c r="G48" s="2">
        <v>12</v>
      </c>
      <c r="H48" s="2">
        <v>22</v>
      </c>
      <c r="I48" s="2">
        <v>33</v>
      </c>
      <c r="J48" s="2">
        <v>50</v>
      </c>
      <c r="K48" s="2">
        <f t="shared" si="4"/>
        <v>-17</v>
      </c>
      <c r="L48" s="5">
        <f t="shared" si="5"/>
        <v>0.33333333333333331</v>
      </c>
      <c r="M48" s="23">
        <f t="shared" si="6"/>
        <v>1.5</v>
      </c>
      <c r="N48" s="23">
        <f t="shared" si="7"/>
        <v>2.2727272727272729</v>
      </c>
    </row>
    <row r="49" spans="1:14" x14ac:dyDescent="0.45">
      <c r="A49" s="2">
        <v>47</v>
      </c>
      <c r="B49" s="2" t="s">
        <v>140</v>
      </c>
      <c r="C49" s="50" t="s">
        <v>126</v>
      </c>
      <c r="D49" s="2">
        <v>22</v>
      </c>
      <c r="E49" s="2">
        <v>4</v>
      </c>
      <c r="F49" s="2">
        <v>9</v>
      </c>
      <c r="G49" s="2">
        <v>9</v>
      </c>
      <c r="H49" s="2">
        <v>21</v>
      </c>
      <c r="I49" s="2">
        <v>19</v>
      </c>
      <c r="J49" s="2">
        <v>31</v>
      </c>
      <c r="K49" s="2">
        <f t="shared" si="4"/>
        <v>-12</v>
      </c>
      <c r="L49" s="5">
        <f t="shared" si="5"/>
        <v>0.31818181818181818</v>
      </c>
      <c r="M49" s="23">
        <f t="shared" si="6"/>
        <v>0.86363636363636365</v>
      </c>
      <c r="N49" s="23">
        <f t="shared" si="7"/>
        <v>1.4090909090909092</v>
      </c>
    </row>
    <row r="50" spans="1:14" x14ac:dyDescent="0.45">
      <c r="A50" s="2">
        <v>48</v>
      </c>
      <c r="B50" s="2" t="s">
        <v>149</v>
      </c>
      <c r="C50" s="50" t="s">
        <v>52</v>
      </c>
      <c r="D50" s="2">
        <v>20</v>
      </c>
      <c r="E50" s="2">
        <v>6</v>
      </c>
      <c r="F50" s="2">
        <v>1</v>
      </c>
      <c r="G50" s="2">
        <v>13</v>
      </c>
      <c r="H50" s="2">
        <v>19</v>
      </c>
      <c r="I50" s="2">
        <v>49</v>
      </c>
      <c r="J50" s="2">
        <v>68</v>
      </c>
      <c r="K50" s="2">
        <f t="shared" si="4"/>
        <v>-19</v>
      </c>
      <c r="L50" s="5">
        <f t="shared" si="5"/>
        <v>0.31666666666666665</v>
      </c>
      <c r="M50" s="23">
        <f t="shared" si="6"/>
        <v>2.4500000000000002</v>
      </c>
      <c r="N50" s="23">
        <f t="shared" si="7"/>
        <v>3.4</v>
      </c>
    </row>
    <row r="51" spans="1:14" x14ac:dyDescent="0.45">
      <c r="A51" s="2">
        <v>49</v>
      </c>
      <c r="B51" s="2">
        <v>9</v>
      </c>
      <c r="C51" s="50" t="s">
        <v>119</v>
      </c>
      <c r="D51" s="2">
        <v>22</v>
      </c>
      <c r="E51" s="2">
        <v>6</v>
      </c>
      <c r="F51" s="2">
        <v>2</v>
      </c>
      <c r="G51" s="2">
        <v>14</v>
      </c>
      <c r="H51" s="2">
        <v>20</v>
      </c>
      <c r="I51" s="2">
        <v>34</v>
      </c>
      <c r="J51" s="2">
        <v>71</v>
      </c>
      <c r="K51" s="2">
        <f t="shared" si="4"/>
        <v>-37</v>
      </c>
      <c r="L51" s="5">
        <f t="shared" si="5"/>
        <v>0.30303030303030304</v>
      </c>
      <c r="M51" s="23">
        <f t="shared" si="6"/>
        <v>1.5454545454545454</v>
      </c>
      <c r="N51" s="23">
        <f t="shared" si="7"/>
        <v>3.2272727272727271</v>
      </c>
    </row>
    <row r="52" spans="1:14" x14ac:dyDescent="0.45">
      <c r="A52" s="2">
        <v>50</v>
      </c>
      <c r="B52" s="2" t="s">
        <v>133</v>
      </c>
      <c r="C52" s="50" t="s">
        <v>99</v>
      </c>
      <c r="D52" s="2">
        <v>23</v>
      </c>
      <c r="E52" s="2">
        <v>6</v>
      </c>
      <c r="F52" s="2">
        <v>1</v>
      </c>
      <c r="G52" s="2">
        <v>16</v>
      </c>
      <c r="H52" s="2">
        <v>19</v>
      </c>
      <c r="I52" s="2">
        <v>69</v>
      </c>
      <c r="J52" s="2">
        <v>157</v>
      </c>
      <c r="K52" s="2">
        <f t="shared" si="4"/>
        <v>-88</v>
      </c>
      <c r="L52" s="5">
        <f t="shared" si="5"/>
        <v>0.27536231884057971</v>
      </c>
      <c r="M52" s="23">
        <f t="shared" si="6"/>
        <v>3</v>
      </c>
      <c r="N52" s="23">
        <f t="shared" si="7"/>
        <v>6.8260869565217392</v>
      </c>
    </row>
    <row r="53" spans="1:14" x14ac:dyDescent="0.45">
      <c r="A53" s="2">
        <v>51</v>
      </c>
      <c r="B53" s="2" t="s">
        <v>139</v>
      </c>
      <c r="C53" s="50" t="s">
        <v>125</v>
      </c>
      <c r="D53" s="2">
        <v>23</v>
      </c>
      <c r="E53" s="2">
        <v>6</v>
      </c>
      <c r="F53" s="2">
        <v>0</v>
      </c>
      <c r="G53" s="2">
        <v>17</v>
      </c>
      <c r="H53" s="2">
        <v>18</v>
      </c>
      <c r="I53" s="2">
        <v>69</v>
      </c>
      <c r="J53" s="2">
        <v>180</v>
      </c>
      <c r="K53" s="2">
        <f t="shared" si="4"/>
        <v>-111</v>
      </c>
      <c r="L53" s="5">
        <f t="shared" si="5"/>
        <v>0.2608695652173913</v>
      </c>
      <c r="M53" s="23">
        <f t="shared" si="6"/>
        <v>3</v>
      </c>
      <c r="N53" s="23">
        <f t="shared" si="7"/>
        <v>7.8260869565217392</v>
      </c>
    </row>
    <row r="54" spans="1:14" x14ac:dyDescent="0.45">
      <c r="A54" s="2">
        <v>52</v>
      </c>
      <c r="B54" s="2" t="s">
        <v>150</v>
      </c>
      <c r="C54" s="50" t="s">
        <v>72</v>
      </c>
      <c r="D54" s="2">
        <v>25</v>
      </c>
      <c r="E54" s="2">
        <v>6</v>
      </c>
      <c r="F54" s="2">
        <v>1</v>
      </c>
      <c r="G54" s="2">
        <v>18</v>
      </c>
      <c r="H54" s="2">
        <v>19</v>
      </c>
      <c r="I54" s="2">
        <v>50</v>
      </c>
      <c r="J54" s="2">
        <v>128</v>
      </c>
      <c r="K54" s="2">
        <f t="shared" si="4"/>
        <v>-78</v>
      </c>
      <c r="L54" s="5">
        <f t="shared" si="5"/>
        <v>0.25333333333333335</v>
      </c>
      <c r="M54" s="23">
        <f t="shared" si="6"/>
        <v>2</v>
      </c>
      <c r="N54" s="23">
        <f t="shared" si="7"/>
        <v>5.12</v>
      </c>
    </row>
    <row r="55" spans="1:14" x14ac:dyDescent="0.45">
      <c r="A55" s="2">
        <v>53</v>
      </c>
      <c r="B55" s="2" t="s">
        <v>156</v>
      </c>
      <c r="C55" s="50" t="s">
        <v>53</v>
      </c>
      <c r="D55" s="2">
        <v>19</v>
      </c>
      <c r="E55" s="2">
        <v>3</v>
      </c>
      <c r="F55" s="2">
        <v>1</v>
      </c>
      <c r="G55" s="2">
        <v>15</v>
      </c>
      <c r="H55" s="2">
        <v>10</v>
      </c>
      <c r="I55" s="2">
        <v>18</v>
      </c>
      <c r="J55" s="2">
        <v>66</v>
      </c>
      <c r="K55" s="2">
        <f t="shared" si="4"/>
        <v>-48</v>
      </c>
      <c r="L55" s="5">
        <f t="shared" si="5"/>
        <v>0.17543859649122806</v>
      </c>
      <c r="M55" s="23">
        <f t="shared" si="6"/>
        <v>0.94736842105263153</v>
      </c>
      <c r="N55" s="23">
        <f t="shared" si="7"/>
        <v>3.4736842105263159</v>
      </c>
    </row>
    <row r="56" spans="1:14" x14ac:dyDescent="0.45">
      <c r="A56" s="2">
        <v>54</v>
      </c>
      <c r="B56" s="2" t="s">
        <v>151</v>
      </c>
      <c r="C56" s="50" t="s">
        <v>73</v>
      </c>
      <c r="D56" s="2">
        <v>20</v>
      </c>
      <c r="E56" s="2">
        <v>2</v>
      </c>
      <c r="F56" s="2">
        <v>4</v>
      </c>
      <c r="G56" s="2">
        <v>14</v>
      </c>
      <c r="H56" s="2">
        <v>10</v>
      </c>
      <c r="I56" s="2">
        <v>29</v>
      </c>
      <c r="J56" s="2">
        <v>76</v>
      </c>
      <c r="K56" s="2">
        <f t="shared" si="4"/>
        <v>-47</v>
      </c>
      <c r="L56" s="5">
        <f t="shared" si="5"/>
        <v>0.16666666666666666</v>
      </c>
      <c r="M56" s="23">
        <f t="shared" si="6"/>
        <v>1.45</v>
      </c>
      <c r="N56" s="23">
        <f t="shared" si="7"/>
        <v>3.8</v>
      </c>
    </row>
    <row r="57" spans="1:14" x14ac:dyDescent="0.45">
      <c r="A57" s="2">
        <v>55</v>
      </c>
      <c r="B57" s="2">
        <v>12</v>
      </c>
      <c r="C57" s="50" t="s">
        <v>2</v>
      </c>
      <c r="D57" s="2">
        <v>24</v>
      </c>
      <c r="E57" s="2">
        <v>2</v>
      </c>
      <c r="F57" s="2">
        <v>5</v>
      </c>
      <c r="G57" s="2">
        <v>17</v>
      </c>
      <c r="H57" s="2">
        <v>11</v>
      </c>
      <c r="I57" s="2">
        <v>36</v>
      </c>
      <c r="J57" s="2">
        <v>81</v>
      </c>
      <c r="K57" s="2">
        <f t="shared" si="4"/>
        <v>-45</v>
      </c>
      <c r="L57" s="5">
        <f t="shared" si="5"/>
        <v>0.15277777777777779</v>
      </c>
      <c r="M57" s="23">
        <f t="shared" si="6"/>
        <v>1.5</v>
      </c>
      <c r="N57" s="23">
        <f t="shared" si="7"/>
        <v>3.375</v>
      </c>
    </row>
    <row r="58" spans="1:14" x14ac:dyDescent="0.45">
      <c r="A58" s="2">
        <v>56</v>
      </c>
      <c r="B58" s="2">
        <v>8</v>
      </c>
      <c r="C58" s="50" t="s">
        <v>121</v>
      </c>
      <c r="D58" s="2">
        <v>16</v>
      </c>
      <c r="E58" s="2">
        <v>2</v>
      </c>
      <c r="F58" s="2">
        <v>1</v>
      </c>
      <c r="G58" s="2">
        <v>13</v>
      </c>
      <c r="H58" s="2">
        <v>7</v>
      </c>
      <c r="I58" s="2">
        <v>20</v>
      </c>
      <c r="J58" s="2">
        <v>56</v>
      </c>
      <c r="K58" s="2">
        <f t="shared" si="4"/>
        <v>-36</v>
      </c>
      <c r="L58" s="5">
        <f t="shared" si="5"/>
        <v>0.14583333333333334</v>
      </c>
      <c r="M58" s="23">
        <f t="shared" si="6"/>
        <v>1.25</v>
      </c>
      <c r="N58" s="23">
        <f t="shared" si="7"/>
        <v>3.5</v>
      </c>
    </row>
    <row r="59" spans="1:14" x14ac:dyDescent="0.45">
      <c r="A59" s="2">
        <v>57</v>
      </c>
      <c r="B59" s="2" t="s">
        <v>157</v>
      </c>
      <c r="C59" s="50" t="s">
        <v>57</v>
      </c>
      <c r="D59" s="2">
        <v>19</v>
      </c>
      <c r="E59" s="2">
        <v>2</v>
      </c>
      <c r="F59" s="2">
        <v>2</v>
      </c>
      <c r="G59" s="2">
        <v>15</v>
      </c>
      <c r="H59" s="2">
        <v>8</v>
      </c>
      <c r="I59" s="2">
        <v>22</v>
      </c>
      <c r="J59" s="2">
        <v>181</v>
      </c>
      <c r="K59" s="2">
        <f t="shared" si="4"/>
        <v>-159</v>
      </c>
      <c r="L59" s="5">
        <f t="shared" si="5"/>
        <v>0.14035087719298245</v>
      </c>
      <c r="M59" s="23">
        <f t="shared" si="6"/>
        <v>1.1578947368421053</v>
      </c>
      <c r="N59" s="23">
        <f t="shared" si="7"/>
        <v>9.526315789473685</v>
      </c>
    </row>
    <row r="60" spans="1:14" x14ac:dyDescent="0.45">
      <c r="A60" s="2">
        <v>58</v>
      </c>
      <c r="B60" s="2" t="s">
        <v>156</v>
      </c>
      <c r="C60" s="50" t="s">
        <v>63</v>
      </c>
      <c r="D60" s="2">
        <v>18</v>
      </c>
      <c r="E60" s="2">
        <v>1</v>
      </c>
      <c r="F60" s="2">
        <v>2</v>
      </c>
      <c r="G60" s="2">
        <v>15</v>
      </c>
      <c r="H60" s="2">
        <v>5</v>
      </c>
      <c r="I60" s="2">
        <v>26</v>
      </c>
      <c r="J60" s="2">
        <v>137</v>
      </c>
      <c r="K60" s="2">
        <f t="shared" si="4"/>
        <v>-111</v>
      </c>
      <c r="L60" s="5">
        <f t="shared" si="5"/>
        <v>9.2592592592592587E-2</v>
      </c>
      <c r="M60" s="23">
        <f t="shared" si="6"/>
        <v>1.4444444444444444</v>
      </c>
      <c r="N60" s="23">
        <f t="shared" si="7"/>
        <v>7.6111111111111107</v>
      </c>
    </row>
    <row r="61" spans="1:14" x14ac:dyDescent="0.45">
      <c r="A61" s="2">
        <v>59</v>
      </c>
      <c r="B61" s="2" t="s">
        <v>160</v>
      </c>
      <c r="C61" s="50" t="s">
        <v>69</v>
      </c>
      <c r="D61" s="2">
        <v>19</v>
      </c>
      <c r="E61" s="2">
        <v>0</v>
      </c>
      <c r="F61" s="2">
        <v>3</v>
      </c>
      <c r="G61" s="2">
        <v>16</v>
      </c>
      <c r="H61" s="2">
        <v>3</v>
      </c>
      <c r="I61" s="2">
        <v>13</v>
      </c>
      <c r="J61" s="2">
        <v>64</v>
      </c>
      <c r="K61" s="2">
        <f t="shared" si="4"/>
        <v>-51</v>
      </c>
      <c r="L61" s="5">
        <f t="shared" si="5"/>
        <v>5.2631578947368418E-2</v>
      </c>
      <c r="M61" s="23">
        <f t="shared" si="6"/>
        <v>0.68421052631578949</v>
      </c>
      <c r="N61" s="23">
        <f t="shared" si="7"/>
        <v>3.3684210526315788</v>
      </c>
    </row>
    <row r="62" spans="1:14" x14ac:dyDescent="0.45">
      <c r="A62" s="2">
        <v>60</v>
      </c>
      <c r="B62" s="2" t="s">
        <v>159</v>
      </c>
      <c r="C62" s="50" t="s">
        <v>102</v>
      </c>
      <c r="D62" s="2">
        <v>16</v>
      </c>
      <c r="E62" s="2">
        <v>0</v>
      </c>
      <c r="F62" s="2">
        <v>2</v>
      </c>
      <c r="G62" s="2">
        <v>14</v>
      </c>
      <c r="H62" s="2">
        <v>2</v>
      </c>
      <c r="I62" s="2">
        <v>12</v>
      </c>
      <c r="J62" s="2">
        <v>102</v>
      </c>
      <c r="K62" s="2">
        <f t="shared" si="4"/>
        <v>-90</v>
      </c>
      <c r="L62" s="5">
        <f t="shared" si="5"/>
        <v>4.1666666666666664E-2</v>
      </c>
      <c r="M62" s="23">
        <f t="shared" si="6"/>
        <v>0.75</v>
      </c>
      <c r="N62" s="23">
        <f t="shared" si="7"/>
        <v>6.375</v>
      </c>
    </row>
    <row r="63" spans="1:14" x14ac:dyDescent="0.45">
      <c r="A63" s="2"/>
      <c r="B63" s="2"/>
      <c r="C63" s="25" t="s">
        <v>29</v>
      </c>
      <c r="D63" s="26">
        <f>SUM(D3:D62)</f>
        <v>1199</v>
      </c>
      <c r="E63" s="26">
        <f t="shared" ref="E63:K63" si="8">SUM(E3:E62)</f>
        <v>518</v>
      </c>
      <c r="F63" s="26">
        <f t="shared" si="8"/>
        <v>151</v>
      </c>
      <c r="G63" s="26">
        <f t="shared" si="8"/>
        <v>530</v>
      </c>
      <c r="H63" s="26">
        <f t="shared" si="8"/>
        <v>1704</v>
      </c>
      <c r="I63" s="26">
        <f t="shared" si="8"/>
        <v>3433</v>
      </c>
      <c r="J63" s="26">
        <f t="shared" si="8"/>
        <v>3649</v>
      </c>
      <c r="K63" s="26">
        <f t="shared" si="8"/>
        <v>-216</v>
      </c>
      <c r="L63" s="27">
        <f t="shared" si="5"/>
        <v>0.47372810675562971</v>
      </c>
      <c r="M63" s="28">
        <f t="shared" si="6"/>
        <v>2.8632193494578817</v>
      </c>
      <c r="N63" s="28">
        <f t="shared" si="7"/>
        <v>3.0433694745621351</v>
      </c>
    </row>
    <row r="64" spans="1:14" x14ac:dyDescent="0.45">
      <c r="A64" s="35"/>
      <c r="B64" s="36"/>
      <c r="C64" s="37"/>
      <c r="D64" s="36"/>
      <c r="E64" s="36"/>
      <c r="F64" s="36"/>
      <c r="G64" s="36"/>
      <c r="H64" s="36"/>
      <c r="I64" s="36"/>
      <c r="J64" s="36"/>
      <c r="K64" s="38"/>
      <c r="L64" s="39"/>
      <c r="M64" s="40"/>
      <c r="N64" s="40"/>
    </row>
    <row r="65" spans="1:14" x14ac:dyDescent="0.45">
      <c r="A65" s="35"/>
      <c r="B65" s="36"/>
      <c r="C65" s="30" t="s">
        <v>70</v>
      </c>
      <c r="D65" s="36"/>
      <c r="E65" s="36"/>
      <c r="F65" s="36"/>
      <c r="G65" s="36"/>
      <c r="H65" s="36"/>
      <c r="I65" s="36"/>
      <c r="J65" s="36"/>
      <c r="K65" s="38"/>
      <c r="L65" s="39"/>
      <c r="M65" s="40"/>
      <c r="N65" s="40"/>
    </row>
    <row r="67" spans="1:14" s="9" customFormat="1" ht="39.4" x14ac:dyDescent="0.4">
      <c r="A67" s="6"/>
      <c r="B67" s="6"/>
      <c r="C67" s="31"/>
      <c r="D67" s="19" t="s">
        <v>6</v>
      </c>
      <c r="E67" s="19" t="s">
        <v>10</v>
      </c>
      <c r="F67" s="19" t="s">
        <v>15</v>
      </c>
      <c r="G67" s="19" t="s">
        <v>16</v>
      </c>
      <c r="H67" s="19" t="s">
        <v>17</v>
      </c>
      <c r="I67" s="19" t="s">
        <v>18</v>
      </c>
      <c r="J67" s="19" t="s">
        <v>19</v>
      </c>
      <c r="K67" s="6"/>
      <c r="L67" s="7"/>
      <c r="M67" s="8"/>
      <c r="N67" s="8"/>
    </row>
    <row r="68" spans="1:14" s="9" customFormat="1" ht="13.15" x14ac:dyDescent="0.4">
      <c r="A68" s="6"/>
      <c r="B68" s="6"/>
      <c r="C68" s="32" t="s">
        <v>161</v>
      </c>
      <c r="D68" s="10">
        <v>1199</v>
      </c>
      <c r="E68" s="10">
        <v>1704</v>
      </c>
      <c r="F68" s="11">
        <v>0.47370000000000001</v>
      </c>
      <c r="G68" s="10">
        <v>3433</v>
      </c>
      <c r="H68" s="10">
        <v>3649</v>
      </c>
      <c r="I68" s="12">
        <v>2.86</v>
      </c>
      <c r="J68" s="12">
        <v>3.04</v>
      </c>
      <c r="K68" s="6"/>
      <c r="L68" s="7"/>
      <c r="M68" s="8"/>
      <c r="N68" s="8"/>
    </row>
    <row r="69" spans="1:14" s="9" customFormat="1" ht="13.15" x14ac:dyDescent="0.4">
      <c r="A69" s="6"/>
      <c r="B69" s="6"/>
      <c r="C69" s="32" t="s">
        <v>104</v>
      </c>
      <c r="D69" s="47" t="s">
        <v>106</v>
      </c>
      <c r="E69" s="10"/>
      <c r="F69" s="11"/>
      <c r="G69" s="10"/>
      <c r="H69" s="10"/>
      <c r="I69" s="12"/>
      <c r="J69" s="12"/>
      <c r="K69" s="6"/>
      <c r="L69" s="7"/>
      <c r="M69" s="8"/>
      <c r="N69" s="8"/>
    </row>
    <row r="70" spans="1:14" s="9" customFormat="1" ht="13.15" x14ac:dyDescent="0.4">
      <c r="A70" s="6"/>
      <c r="B70" s="6"/>
      <c r="C70" s="32" t="s">
        <v>76</v>
      </c>
      <c r="D70" s="10">
        <v>617</v>
      </c>
      <c r="E70" s="10">
        <v>820</v>
      </c>
      <c r="F70" s="11">
        <v>0.443</v>
      </c>
      <c r="G70" s="10">
        <v>1870</v>
      </c>
      <c r="H70" s="10">
        <v>1965</v>
      </c>
      <c r="I70" s="12">
        <v>3.03</v>
      </c>
      <c r="J70" s="12">
        <v>3.18</v>
      </c>
      <c r="K70" s="6"/>
      <c r="L70" s="7"/>
      <c r="M70" s="8"/>
      <c r="N70" s="8"/>
    </row>
    <row r="71" spans="1:14" s="9" customFormat="1" ht="13.15" x14ac:dyDescent="0.4">
      <c r="A71" s="6"/>
      <c r="B71" s="6"/>
      <c r="C71" s="32" t="s">
        <v>71</v>
      </c>
      <c r="D71" s="10">
        <v>1245</v>
      </c>
      <c r="E71" s="10">
        <v>1590</v>
      </c>
      <c r="F71" s="11">
        <v>0.42570000000000002</v>
      </c>
      <c r="G71" s="10">
        <v>3385</v>
      </c>
      <c r="H71" s="10">
        <v>3941</v>
      </c>
      <c r="I71" s="12">
        <v>2.72</v>
      </c>
      <c r="J71" s="12">
        <v>3.17</v>
      </c>
      <c r="K71" s="6"/>
      <c r="L71" s="7"/>
      <c r="M71" s="8"/>
      <c r="N71" s="8"/>
    </row>
    <row r="72" spans="1:14" s="9" customFormat="1" ht="13.15" x14ac:dyDescent="0.4">
      <c r="A72" s="6"/>
      <c r="B72" s="6"/>
      <c r="C72" s="32" t="s">
        <v>61</v>
      </c>
      <c r="D72" s="10">
        <v>1252</v>
      </c>
      <c r="E72" s="10">
        <v>1778</v>
      </c>
      <c r="F72" s="11">
        <v>0.47339999999999999</v>
      </c>
      <c r="G72" s="10">
        <v>3852</v>
      </c>
      <c r="H72" s="10">
        <v>3724</v>
      </c>
      <c r="I72" s="12">
        <v>3.08</v>
      </c>
      <c r="J72" s="12">
        <v>2.97</v>
      </c>
      <c r="K72" s="6"/>
      <c r="L72" s="7"/>
      <c r="M72" s="8"/>
      <c r="N72" s="8"/>
    </row>
    <row r="73" spans="1:14" s="9" customFormat="1" ht="13.15" x14ac:dyDescent="0.4">
      <c r="A73" s="6"/>
      <c r="B73" s="6"/>
      <c r="C73" s="32" t="s">
        <v>58</v>
      </c>
      <c r="D73" s="10">
        <v>1554</v>
      </c>
      <c r="E73" s="10">
        <v>2022</v>
      </c>
      <c r="F73" s="11">
        <v>0.43369999999999997</v>
      </c>
      <c r="G73" s="10">
        <v>4252</v>
      </c>
      <c r="H73" s="10">
        <v>5356</v>
      </c>
      <c r="I73" s="12">
        <v>2.74</v>
      </c>
      <c r="J73" s="12">
        <v>3.45</v>
      </c>
      <c r="K73" s="6"/>
      <c r="L73" s="7"/>
      <c r="M73" s="8"/>
      <c r="N73" s="8"/>
    </row>
    <row r="74" spans="1:14" s="9" customFormat="1" ht="13.15" x14ac:dyDescent="0.4">
      <c r="A74" s="6"/>
      <c r="B74" s="6"/>
      <c r="C74" s="32" t="s">
        <v>44</v>
      </c>
      <c r="D74" s="10">
        <v>1497</v>
      </c>
      <c r="E74" s="10">
        <v>2021</v>
      </c>
      <c r="F74" s="11">
        <v>0.45</v>
      </c>
      <c r="G74" s="10">
        <v>4200</v>
      </c>
      <c r="H74" s="10">
        <v>4845</v>
      </c>
      <c r="I74" s="12">
        <v>2.81</v>
      </c>
      <c r="J74" s="12">
        <v>3.24</v>
      </c>
      <c r="K74" s="6"/>
      <c r="L74" s="7"/>
      <c r="M74" s="8"/>
      <c r="N74" s="8"/>
    </row>
    <row r="75" spans="1:14" s="9" customFormat="1" ht="13.15" x14ac:dyDescent="0.4">
      <c r="A75" s="6"/>
      <c r="B75" s="6"/>
      <c r="C75" s="32" t="s">
        <v>43</v>
      </c>
      <c r="D75" s="10">
        <v>1391</v>
      </c>
      <c r="E75" s="10">
        <v>1973</v>
      </c>
      <c r="F75" s="11">
        <v>0.4728</v>
      </c>
      <c r="G75" s="10">
        <v>4059</v>
      </c>
      <c r="H75" s="10">
        <v>4492</v>
      </c>
      <c r="I75" s="12">
        <v>2.92</v>
      </c>
      <c r="J75" s="10">
        <v>3.23</v>
      </c>
      <c r="K75" s="6"/>
      <c r="L75" s="7"/>
      <c r="M75" s="8"/>
      <c r="N75" s="8"/>
    </row>
    <row r="76" spans="1:14" s="9" customFormat="1" ht="13.15" x14ac:dyDescent="0.4">
      <c r="A76" s="6"/>
      <c r="B76" s="6"/>
      <c r="C76" s="32" t="s">
        <v>42</v>
      </c>
      <c r="D76" s="10">
        <v>1408</v>
      </c>
      <c r="E76" s="10">
        <v>1819</v>
      </c>
      <c r="F76" s="11">
        <v>0.43059999999999998</v>
      </c>
      <c r="G76" s="10">
        <v>4222</v>
      </c>
      <c r="H76" s="10">
        <v>4980</v>
      </c>
      <c r="I76" s="12">
        <v>3</v>
      </c>
      <c r="J76" s="10">
        <v>3.54</v>
      </c>
      <c r="K76" s="6"/>
      <c r="L76" s="7"/>
      <c r="M76" s="8"/>
      <c r="N76" s="8"/>
    </row>
    <row r="77" spans="1:14" s="9" customFormat="1" ht="13.15" x14ac:dyDescent="0.4">
      <c r="A77" s="6"/>
      <c r="B77" s="6"/>
      <c r="C77" s="32" t="s">
        <v>41</v>
      </c>
      <c r="D77" s="10">
        <v>1402</v>
      </c>
      <c r="E77" s="10">
        <v>1726</v>
      </c>
      <c r="F77" s="11">
        <v>0.41039999999999999</v>
      </c>
      <c r="G77" s="10">
        <v>4233</v>
      </c>
      <c r="H77" s="10">
        <v>5398</v>
      </c>
      <c r="I77" s="10">
        <v>3.02</v>
      </c>
      <c r="J77" s="10">
        <v>3.85</v>
      </c>
      <c r="K77" s="6"/>
      <c r="L77" s="7"/>
      <c r="M77" s="8"/>
      <c r="N77" s="8"/>
    </row>
    <row r="78" spans="1:14" s="9" customFormat="1" ht="13.15" x14ac:dyDescent="0.4">
      <c r="A78" s="6"/>
      <c r="B78" s="6"/>
      <c r="C78" s="32" t="s">
        <v>38</v>
      </c>
      <c r="D78" s="10">
        <v>1266</v>
      </c>
      <c r="E78" s="10">
        <v>1888</v>
      </c>
      <c r="F78" s="11">
        <v>0.49709999999999999</v>
      </c>
      <c r="G78" s="10">
        <v>4579</v>
      </c>
      <c r="H78" s="10">
        <v>4243</v>
      </c>
      <c r="I78" s="10">
        <v>3.62</v>
      </c>
      <c r="J78" s="10">
        <v>3.35</v>
      </c>
      <c r="K78" s="6"/>
      <c r="L78" s="7"/>
      <c r="M78" s="8"/>
      <c r="N78" s="8"/>
    </row>
    <row r="79" spans="1:14" s="9" customFormat="1" ht="13.15" x14ac:dyDescent="0.4">
      <c r="A79" s="6"/>
      <c r="B79" s="6"/>
      <c r="C79" s="32" t="s">
        <v>37</v>
      </c>
      <c r="D79" s="10">
        <v>1122</v>
      </c>
      <c r="E79" s="10">
        <v>1603</v>
      </c>
      <c r="F79" s="11">
        <v>0.47620000000000001</v>
      </c>
      <c r="G79" s="10">
        <v>3683</v>
      </c>
      <c r="H79" s="10">
        <v>3733</v>
      </c>
      <c r="I79" s="10">
        <v>3.28</v>
      </c>
      <c r="J79" s="10">
        <v>3.33</v>
      </c>
      <c r="K79" s="6"/>
      <c r="L79" s="7"/>
      <c r="M79" s="8"/>
      <c r="N79" s="8"/>
    </row>
    <row r="80" spans="1:14" s="9" customFormat="1" ht="13.15" x14ac:dyDescent="0.4">
      <c r="A80" s="6"/>
      <c r="B80" s="6"/>
      <c r="C80" s="32" t="s">
        <v>34</v>
      </c>
      <c r="D80" s="10">
        <v>1067</v>
      </c>
      <c r="E80" s="10">
        <v>1300</v>
      </c>
      <c r="F80" s="11">
        <v>0.40610000000000002</v>
      </c>
      <c r="G80" s="10">
        <v>3174</v>
      </c>
      <c r="H80" s="10">
        <v>4052</v>
      </c>
      <c r="I80" s="10">
        <v>2.97</v>
      </c>
      <c r="J80" s="12">
        <v>3.8</v>
      </c>
      <c r="K80" s="6"/>
      <c r="L80" s="7"/>
      <c r="M80" s="8"/>
      <c r="N80" s="8"/>
    </row>
    <row r="81" spans="1:14" s="9" customFormat="1" ht="13.15" x14ac:dyDescent="0.4">
      <c r="A81" s="6"/>
      <c r="B81" s="6"/>
      <c r="C81" s="32" t="s">
        <v>28</v>
      </c>
      <c r="D81" s="10">
        <v>1025</v>
      </c>
      <c r="E81" s="10">
        <v>1167</v>
      </c>
      <c r="F81" s="11">
        <v>0.3795</v>
      </c>
      <c r="G81" s="10">
        <v>2778</v>
      </c>
      <c r="H81" s="10">
        <v>3801</v>
      </c>
      <c r="I81" s="10">
        <v>2.71</v>
      </c>
      <c r="J81" s="10">
        <v>3.71</v>
      </c>
      <c r="K81" s="6"/>
      <c r="L81" s="7"/>
      <c r="M81" s="8"/>
      <c r="N81" s="8"/>
    </row>
    <row r="82" spans="1:14" s="9" customFormat="1" ht="13.5" customHeight="1" x14ac:dyDescent="0.4">
      <c r="A82" s="6"/>
      <c r="B82" s="6"/>
      <c r="C82" s="32" t="s">
        <v>20</v>
      </c>
      <c r="D82" s="10">
        <v>996</v>
      </c>
      <c r="E82" s="10">
        <v>1311</v>
      </c>
      <c r="F82" s="11">
        <v>0.43880000000000002</v>
      </c>
      <c r="G82" s="10">
        <v>2917</v>
      </c>
      <c r="H82" s="10">
        <v>3413</v>
      </c>
      <c r="I82" s="10">
        <v>2.93</v>
      </c>
      <c r="J82" s="10">
        <v>3.43</v>
      </c>
      <c r="K82" s="6"/>
      <c r="L82" s="7"/>
      <c r="M82" s="8"/>
      <c r="N82" s="8"/>
    </row>
    <row r="83" spans="1:14" s="9" customFormat="1" ht="13.15" x14ac:dyDescent="0.4">
      <c r="A83" s="6"/>
      <c r="B83" s="6"/>
      <c r="C83" s="32" t="s">
        <v>21</v>
      </c>
      <c r="D83" s="10">
        <v>922</v>
      </c>
      <c r="E83" s="10">
        <v>1242</v>
      </c>
      <c r="F83" s="11">
        <v>0.44900000000000001</v>
      </c>
      <c r="G83" s="10">
        <v>2862</v>
      </c>
      <c r="H83" s="10">
        <v>2971</v>
      </c>
      <c r="I83" s="12">
        <v>3.1</v>
      </c>
      <c r="J83" s="12">
        <v>3.22</v>
      </c>
      <c r="K83" s="6"/>
      <c r="L83" s="7"/>
      <c r="M83" s="8"/>
      <c r="N83" s="8"/>
    </row>
    <row r="84" spans="1:14" s="9" customFormat="1" ht="14.25" customHeight="1" x14ac:dyDescent="0.4">
      <c r="A84" s="6"/>
      <c r="B84" s="6"/>
      <c r="C84" s="32" t="s">
        <v>22</v>
      </c>
      <c r="D84" s="10">
        <v>834</v>
      </c>
      <c r="E84" s="10">
        <v>959</v>
      </c>
      <c r="F84" s="11">
        <v>0.38329999999999997</v>
      </c>
      <c r="G84" s="10">
        <v>2150</v>
      </c>
      <c r="H84" s="10">
        <v>3262</v>
      </c>
      <c r="I84" s="12">
        <v>2.58</v>
      </c>
      <c r="J84" s="12">
        <v>3.91</v>
      </c>
      <c r="K84" s="6"/>
      <c r="L84" s="7"/>
      <c r="M84" s="8"/>
      <c r="N84" s="8"/>
    </row>
    <row r="85" spans="1:14" s="9" customFormat="1" ht="13.5" customHeight="1" x14ac:dyDescent="0.35">
      <c r="A85" s="6"/>
      <c r="B85" s="6"/>
      <c r="C85" s="33" t="s">
        <v>23</v>
      </c>
      <c r="D85" s="10">
        <v>634</v>
      </c>
      <c r="E85" s="10">
        <v>853</v>
      </c>
      <c r="F85" s="11">
        <v>0.44850000000000001</v>
      </c>
      <c r="G85" s="10">
        <v>1824</v>
      </c>
      <c r="H85" s="10">
        <v>1910</v>
      </c>
      <c r="I85" s="12">
        <v>2.88</v>
      </c>
      <c r="J85" s="12">
        <v>3.01</v>
      </c>
      <c r="K85" s="6"/>
      <c r="L85" s="7"/>
      <c r="M85" s="8"/>
      <c r="N85" s="8"/>
    </row>
    <row r="86" spans="1:14" s="9" customFormat="1" ht="13.5" customHeight="1" x14ac:dyDescent="0.4">
      <c r="A86" s="6"/>
      <c r="B86" s="6"/>
      <c r="C86" s="32" t="s">
        <v>24</v>
      </c>
      <c r="D86" s="10">
        <v>710</v>
      </c>
      <c r="E86" s="10">
        <v>905</v>
      </c>
      <c r="F86" s="11">
        <v>0.42499999999999999</v>
      </c>
      <c r="G86" s="10">
        <v>1916</v>
      </c>
      <c r="H86" s="10">
        <v>2168</v>
      </c>
      <c r="I86" s="12">
        <v>2.7</v>
      </c>
      <c r="J86" s="12">
        <v>3.05</v>
      </c>
      <c r="K86" s="6"/>
      <c r="L86" s="7"/>
      <c r="M86" s="8"/>
      <c r="N86" s="8"/>
    </row>
    <row r="87" spans="1:14" s="9" customFormat="1" ht="13.5" customHeight="1" x14ac:dyDescent="0.4">
      <c r="A87" s="6"/>
      <c r="B87" s="6"/>
      <c r="C87" s="32" t="s">
        <v>25</v>
      </c>
      <c r="D87" s="10">
        <v>644</v>
      </c>
      <c r="E87" s="10">
        <v>676</v>
      </c>
      <c r="F87" s="11">
        <v>0.35</v>
      </c>
      <c r="G87" s="10">
        <v>1386</v>
      </c>
      <c r="H87" s="10">
        <v>2287</v>
      </c>
      <c r="I87" s="12">
        <v>2.15</v>
      </c>
      <c r="J87" s="12">
        <v>3.55</v>
      </c>
      <c r="K87" s="6"/>
      <c r="L87" s="7"/>
      <c r="M87" s="8"/>
      <c r="N87" s="8"/>
    </row>
    <row r="88" spans="1:14" s="9" customFormat="1" ht="13.15" x14ac:dyDescent="0.4">
      <c r="A88" s="6"/>
      <c r="B88" s="6"/>
      <c r="C88" s="32" t="s">
        <v>26</v>
      </c>
      <c r="D88" s="10">
        <v>618</v>
      </c>
      <c r="E88" s="10">
        <v>914</v>
      </c>
      <c r="F88" s="11">
        <v>0.49299999999999999</v>
      </c>
      <c r="G88" s="10">
        <v>1571</v>
      </c>
      <c r="H88" s="10">
        <v>1725</v>
      </c>
      <c r="I88" s="12">
        <v>2.54</v>
      </c>
      <c r="J88" s="12">
        <v>2.79</v>
      </c>
      <c r="K88" s="6"/>
      <c r="L88" s="7"/>
      <c r="M88" s="8"/>
      <c r="N88" s="8"/>
    </row>
    <row r="89" spans="1:14" x14ac:dyDescent="0.45">
      <c r="C89" s="32" t="s">
        <v>27</v>
      </c>
      <c r="D89" s="10">
        <v>589</v>
      </c>
      <c r="E89" s="10">
        <v>772</v>
      </c>
      <c r="F89" s="11">
        <v>0.437</v>
      </c>
      <c r="G89" s="10">
        <v>1607</v>
      </c>
      <c r="H89" s="10">
        <v>1809</v>
      </c>
      <c r="I89" s="12">
        <v>2.73</v>
      </c>
      <c r="J89" s="12">
        <v>3.07</v>
      </c>
    </row>
    <row r="91" spans="1:14" x14ac:dyDescent="0.45">
      <c r="F91" s="44"/>
    </row>
  </sheetData>
  <autoFilter ref="A2:N63" xr:uid="{00000000-0009-0000-0000-000002000000}">
    <sortState xmlns:xlrd2="http://schemas.microsoft.com/office/spreadsheetml/2017/richdata2" ref="A3:N63">
      <sortCondition descending="1" ref="L2:L63"/>
    </sortState>
  </autoFilter>
  <phoneticPr fontId="7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82"/>
  <sheetViews>
    <sheetView tabSelected="1" workbookViewId="0"/>
  </sheetViews>
  <sheetFormatPr defaultRowHeight="14.25" x14ac:dyDescent="0.45"/>
  <cols>
    <col min="1" max="1" width="9.3984375" style="1" customWidth="1"/>
    <col min="2" max="2" width="9.73046875" style="1" customWidth="1"/>
    <col min="3" max="3" width="20" style="20" bestFit="1" customWidth="1"/>
    <col min="4" max="12" width="9.3984375" style="1" customWidth="1"/>
  </cols>
  <sheetData>
    <row r="2" spans="1:12" x14ac:dyDescent="0.45">
      <c r="A2" s="16" t="s">
        <v>13</v>
      </c>
      <c r="B2" s="16" t="s">
        <v>4</v>
      </c>
      <c r="C2" s="16" t="s">
        <v>5</v>
      </c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36</v>
      </c>
      <c r="L2" s="16" t="s">
        <v>35</v>
      </c>
    </row>
    <row r="3" spans="1:12" s="14" customFormat="1" x14ac:dyDescent="0.45">
      <c r="A3" s="29">
        <v>1</v>
      </c>
      <c r="B3" s="29" t="s">
        <v>141</v>
      </c>
      <c r="C3" s="49" t="s">
        <v>127</v>
      </c>
      <c r="D3" s="29">
        <v>16</v>
      </c>
      <c r="E3" s="29">
        <v>14</v>
      </c>
      <c r="F3" s="29">
        <v>0</v>
      </c>
      <c r="G3" s="29">
        <v>2</v>
      </c>
      <c r="H3" s="29">
        <v>42</v>
      </c>
      <c r="I3" s="29">
        <v>53</v>
      </c>
      <c r="J3" s="29">
        <v>8</v>
      </c>
      <c r="K3" s="29">
        <f t="shared" ref="K3:K18" si="0">I3-J3</f>
        <v>45</v>
      </c>
      <c r="L3" s="5">
        <f t="shared" ref="L3:L18" si="1">H3/(D3*3)</f>
        <v>0.875</v>
      </c>
    </row>
    <row r="4" spans="1:12" x14ac:dyDescent="0.45">
      <c r="A4" s="29">
        <v>2</v>
      </c>
      <c r="B4" s="29">
        <v>2</v>
      </c>
      <c r="C4" s="49" t="s">
        <v>120</v>
      </c>
      <c r="D4" s="29">
        <v>22</v>
      </c>
      <c r="E4" s="29">
        <v>17</v>
      </c>
      <c r="F4" s="29">
        <v>2</v>
      </c>
      <c r="G4" s="29">
        <v>3</v>
      </c>
      <c r="H4" s="29">
        <v>53</v>
      </c>
      <c r="I4" s="29">
        <v>71</v>
      </c>
      <c r="J4" s="29">
        <v>27</v>
      </c>
      <c r="K4" s="29">
        <f t="shared" si="0"/>
        <v>44</v>
      </c>
      <c r="L4" s="5">
        <f t="shared" si="1"/>
        <v>0.80303030303030298</v>
      </c>
    </row>
    <row r="5" spans="1:12" x14ac:dyDescent="0.45">
      <c r="A5" s="29">
        <v>3</v>
      </c>
      <c r="B5" s="29" t="s">
        <v>109</v>
      </c>
      <c r="C5" s="49" t="s">
        <v>124</v>
      </c>
      <c r="D5" s="29">
        <v>17</v>
      </c>
      <c r="E5" s="29">
        <v>12</v>
      </c>
      <c r="F5" s="29">
        <v>4</v>
      </c>
      <c r="G5" s="29">
        <v>1</v>
      </c>
      <c r="H5" s="29">
        <v>40</v>
      </c>
      <c r="I5" s="29">
        <v>67</v>
      </c>
      <c r="J5" s="29">
        <v>20</v>
      </c>
      <c r="K5" s="29">
        <f t="shared" si="0"/>
        <v>47</v>
      </c>
      <c r="L5" s="5">
        <f t="shared" si="1"/>
        <v>0.78431372549019607</v>
      </c>
    </row>
    <row r="6" spans="1:12" x14ac:dyDescent="0.45">
      <c r="A6" s="29">
        <v>4</v>
      </c>
      <c r="B6" s="29" t="s">
        <v>110</v>
      </c>
      <c r="C6" s="49" t="s">
        <v>123</v>
      </c>
      <c r="D6" s="29">
        <v>16</v>
      </c>
      <c r="E6" s="29">
        <v>10</v>
      </c>
      <c r="F6" s="29">
        <v>2</v>
      </c>
      <c r="G6" s="29">
        <v>4</v>
      </c>
      <c r="H6" s="29">
        <v>32</v>
      </c>
      <c r="I6" s="29">
        <v>59</v>
      </c>
      <c r="J6" s="29">
        <v>39</v>
      </c>
      <c r="K6" s="29">
        <f t="shared" si="0"/>
        <v>20</v>
      </c>
      <c r="L6" s="5">
        <f t="shared" si="1"/>
        <v>0.66666666666666663</v>
      </c>
    </row>
    <row r="7" spans="1:12" x14ac:dyDescent="0.45">
      <c r="A7" s="29">
        <v>5</v>
      </c>
      <c r="B7" s="29">
        <v>3</v>
      </c>
      <c r="C7" s="49" t="s">
        <v>40</v>
      </c>
      <c r="D7" s="29">
        <v>14</v>
      </c>
      <c r="E7" s="29">
        <v>8</v>
      </c>
      <c r="F7" s="29">
        <v>1</v>
      </c>
      <c r="G7" s="29">
        <v>5</v>
      </c>
      <c r="H7" s="29">
        <v>25</v>
      </c>
      <c r="I7" s="29">
        <v>40</v>
      </c>
      <c r="J7" s="29">
        <v>21</v>
      </c>
      <c r="K7" s="29">
        <f t="shared" si="0"/>
        <v>19</v>
      </c>
      <c r="L7" s="5">
        <f t="shared" si="1"/>
        <v>0.59523809523809523</v>
      </c>
    </row>
    <row r="8" spans="1:12" x14ac:dyDescent="0.45">
      <c r="A8" s="29">
        <v>6</v>
      </c>
      <c r="B8" s="29">
        <v>4</v>
      </c>
      <c r="C8" s="49" t="s">
        <v>39</v>
      </c>
      <c r="D8" s="29">
        <v>20</v>
      </c>
      <c r="E8" s="29">
        <v>11</v>
      </c>
      <c r="F8" s="29">
        <v>2</v>
      </c>
      <c r="G8" s="29">
        <v>7</v>
      </c>
      <c r="H8" s="29">
        <v>35</v>
      </c>
      <c r="I8" s="29">
        <v>41</v>
      </c>
      <c r="J8" s="29">
        <v>33</v>
      </c>
      <c r="K8" s="29">
        <f t="shared" si="0"/>
        <v>8</v>
      </c>
      <c r="L8" s="5">
        <f t="shared" si="1"/>
        <v>0.58333333333333337</v>
      </c>
    </row>
    <row r="9" spans="1:12" x14ac:dyDescent="0.45">
      <c r="A9" s="29">
        <v>7</v>
      </c>
      <c r="B9" s="29">
        <v>4</v>
      </c>
      <c r="C9" s="49" t="s">
        <v>81</v>
      </c>
      <c r="D9" s="29">
        <v>18</v>
      </c>
      <c r="E9" s="29">
        <v>9</v>
      </c>
      <c r="F9" s="29">
        <v>3</v>
      </c>
      <c r="G9" s="29">
        <v>6</v>
      </c>
      <c r="H9" s="29">
        <v>30</v>
      </c>
      <c r="I9" s="29">
        <v>64</v>
      </c>
      <c r="J9" s="29">
        <v>60</v>
      </c>
      <c r="K9" s="29">
        <f t="shared" si="0"/>
        <v>4</v>
      </c>
      <c r="L9" s="5">
        <f t="shared" si="1"/>
        <v>0.55555555555555558</v>
      </c>
    </row>
    <row r="10" spans="1:12" x14ac:dyDescent="0.45">
      <c r="A10" s="29">
        <v>8</v>
      </c>
      <c r="B10" s="29">
        <v>5</v>
      </c>
      <c r="C10" s="49" t="s">
        <v>0</v>
      </c>
      <c r="D10" s="29">
        <v>26</v>
      </c>
      <c r="E10" s="29">
        <v>12</v>
      </c>
      <c r="F10" s="29">
        <v>5</v>
      </c>
      <c r="G10" s="29">
        <v>9</v>
      </c>
      <c r="H10" s="29">
        <v>41</v>
      </c>
      <c r="I10" s="29">
        <v>41</v>
      </c>
      <c r="J10" s="29">
        <v>33</v>
      </c>
      <c r="K10" s="29">
        <f t="shared" si="0"/>
        <v>8</v>
      </c>
      <c r="L10" s="5">
        <f t="shared" si="1"/>
        <v>0.52564102564102566</v>
      </c>
    </row>
    <row r="11" spans="1:12" x14ac:dyDescent="0.45">
      <c r="A11" s="29">
        <v>9</v>
      </c>
      <c r="B11" s="29">
        <v>2</v>
      </c>
      <c r="C11" s="49" t="s">
        <v>122</v>
      </c>
      <c r="D11" s="29">
        <v>8</v>
      </c>
      <c r="E11" s="29">
        <v>3</v>
      </c>
      <c r="F11" s="29">
        <v>3</v>
      </c>
      <c r="G11" s="29">
        <v>2</v>
      </c>
      <c r="H11" s="29">
        <v>12</v>
      </c>
      <c r="I11" s="29">
        <v>8</v>
      </c>
      <c r="J11" s="29">
        <v>6</v>
      </c>
      <c r="K11" s="29">
        <f t="shared" si="0"/>
        <v>2</v>
      </c>
      <c r="L11" s="5">
        <f t="shared" si="1"/>
        <v>0.5</v>
      </c>
    </row>
    <row r="12" spans="1:12" x14ac:dyDescent="0.45">
      <c r="A12" s="29">
        <v>10</v>
      </c>
      <c r="B12" s="29">
        <v>7</v>
      </c>
      <c r="C12" s="49" t="s">
        <v>80</v>
      </c>
      <c r="D12" s="29">
        <v>20</v>
      </c>
      <c r="E12" s="29">
        <v>7</v>
      </c>
      <c r="F12" s="29">
        <v>3</v>
      </c>
      <c r="G12" s="29">
        <v>10</v>
      </c>
      <c r="H12" s="29">
        <v>24</v>
      </c>
      <c r="I12" s="29">
        <v>57</v>
      </c>
      <c r="J12" s="29">
        <v>63</v>
      </c>
      <c r="K12" s="29">
        <f t="shared" si="0"/>
        <v>-6</v>
      </c>
      <c r="L12" s="5">
        <f t="shared" si="1"/>
        <v>0.4</v>
      </c>
    </row>
    <row r="13" spans="1:12" x14ac:dyDescent="0.45">
      <c r="A13" s="29">
        <v>11</v>
      </c>
      <c r="B13" s="29">
        <v>6</v>
      </c>
      <c r="C13" s="49" t="s">
        <v>3</v>
      </c>
      <c r="D13" s="29">
        <v>16</v>
      </c>
      <c r="E13" s="29">
        <v>6</v>
      </c>
      <c r="F13" s="29">
        <v>1</v>
      </c>
      <c r="G13" s="29">
        <v>9</v>
      </c>
      <c r="H13" s="29">
        <v>19</v>
      </c>
      <c r="I13" s="29">
        <v>50</v>
      </c>
      <c r="J13" s="29">
        <v>51</v>
      </c>
      <c r="K13" s="29">
        <f t="shared" si="0"/>
        <v>-1</v>
      </c>
      <c r="L13" s="5">
        <f t="shared" si="1"/>
        <v>0.39583333333333331</v>
      </c>
    </row>
    <row r="14" spans="1:12" x14ac:dyDescent="0.45">
      <c r="A14" s="29">
        <v>12</v>
      </c>
      <c r="B14" s="29">
        <v>10</v>
      </c>
      <c r="C14" s="49" t="s">
        <v>1</v>
      </c>
      <c r="D14" s="29">
        <v>22</v>
      </c>
      <c r="E14" s="29">
        <v>6</v>
      </c>
      <c r="F14" s="29">
        <v>4</v>
      </c>
      <c r="G14" s="29">
        <v>12</v>
      </c>
      <c r="H14" s="29">
        <v>22</v>
      </c>
      <c r="I14" s="29">
        <v>33</v>
      </c>
      <c r="J14" s="29">
        <v>50</v>
      </c>
      <c r="K14" s="29">
        <f t="shared" si="0"/>
        <v>-17</v>
      </c>
      <c r="L14" s="5">
        <f t="shared" si="1"/>
        <v>0.33333333333333331</v>
      </c>
    </row>
    <row r="15" spans="1:12" x14ac:dyDescent="0.45">
      <c r="A15" s="29">
        <v>13</v>
      </c>
      <c r="B15" s="29">
        <v>9</v>
      </c>
      <c r="C15" s="49" t="s">
        <v>119</v>
      </c>
      <c r="D15" s="29">
        <v>22</v>
      </c>
      <c r="E15" s="29">
        <v>6</v>
      </c>
      <c r="F15" s="29">
        <v>2</v>
      </c>
      <c r="G15" s="29">
        <v>14</v>
      </c>
      <c r="H15" s="29">
        <v>20</v>
      </c>
      <c r="I15" s="29">
        <v>34</v>
      </c>
      <c r="J15" s="29">
        <v>71</v>
      </c>
      <c r="K15" s="29">
        <f t="shared" si="0"/>
        <v>-37</v>
      </c>
      <c r="L15" s="5">
        <f t="shared" si="1"/>
        <v>0.30303030303030304</v>
      </c>
    </row>
    <row r="16" spans="1:12" x14ac:dyDescent="0.45">
      <c r="A16" s="29">
        <v>14</v>
      </c>
      <c r="B16" s="29" t="s">
        <v>140</v>
      </c>
      <c r="C16" s="49" t="s">
        <v>126</v>
      </c>
      <c r="D16" s="29">
        <v>13</v>
      </c>
      <c r="E16" s="29">
        <v>1</v>
      </c>
      <c r="F16" s="29">
        <v>4</v>
      </c>
      <c r="G16" s="29">
        <v>8</v>
      </c>
      <c r="H16" s="29">
        <v>7</v>
      </c>
      <c r="I16" s="29">
        <v>8</v>
      </c>
      <c r="J16" s="29">
        <v>25</v>
      </c>
      <c r="K16" s="29">
        <f t="shared" si="0"/>
        <v>-17</v>
      </c>
      <c r="L16" s="5">
        <f t="shared" si="1"/>
        <v>0.17948717948717949</v>
      </c>
    </row>
    <row r="17" spans="1:23" x14ac:dyDescent="0.45">
      <c r="A17" s="29">
        <v>15</v>
      </c>
      <c r="B17" s="29">
        <v>12</v>
      </c>
      <c r="C17" s="49" t="s">
        <v>2</v>
      </c>
      <c r="D17" s="29">
        <v>24</v>
      </c>
      <c r="E17" s="29">
        <v>2</v>
      </c>
      <c r="F17" s="29">
        <v>5</v>
      </c>
      <c r="G17" s="29">
        <v>17</v>
      </c>
      <c r="H17" s="29">
        <v>11</v>
      </c>
      <c r="I17" s="29">
        <v>36</v>
      </c>
      <c r="J17" s="29">
        <v>81</v>
      </c>
      <c r="K17" s="29">
        <f t="shared" si="0"/>
        <v>-45</v>
      </c>
      <c r="L17" s="5">
        <f t="shared" si="1"/>
        <v>0.15277777777777779</v>
      </c>
    </row>
    <row r="18" spans="1:23" x14ac:dyDescent="0.45">
      <c r="A18" s="29">
        <v>16</v>
      </c>
      <c r="B18" s="29">
        <v>8</v>
      </c>
      <c r="C18" s="49" t="s">
        <v>121</v>
      </c>
      <c r="D18" s="29">
        <v>16</v>
      </c>
      <c r="E18" s="29">
        <v>2</v>
      </c>
      <c r="F18" s="29">
        <v>1</v>
      </c>
      <c r="G18" s="29">
        <v>13</v>
      </c>
      <c r="H18" s="29">
        <v>7</v>
      </c>
      <c r="I18" s="29">
        <v>20</v>
      </c>
      <c r="J18" s="29">
        <v>56</v>
      </c>
      <c r="K18" s="29">
        <f t="shared" si="0"/>
        <v>-36</v>
      </c>
      <c r="L18" s="5">
        <f t="shared" si="1"/>
        <v>0.14583333333333334</v>
      </c>
    </row>
    <row r="19" spans="1:23" x14ac:dyDescent="0.45">
      <c r="A19" s="45"/>
      <c r="B19" s="46"/>
      <c r="C19" s="25" t="s">
        <v>29</v>
      </c>
      <c r="D19" s="26">
        <f>SUM(D3:D18)</f>
        <v>290</v>
      </c>
      <c r="E19" s="26">
        <f t="shared" ref="E19:K19" si="2">SUM(E3:E18)</f>
        <v>126</v>
      </c>
      <c r="F19" s="26">
        <f t="shared" si="2"/>
        <v>42</v>
      </c>
      <c r="G19" s="26">
        <f t="shared" si="2"/>
        <v>122</v>
      </c>
      <c r="H19" s="26">
        <f t="shared" si="2"/>
        <v>420</v>
      </c>
      <c r="I19" s="26">
        <f t="shared" si="2"/>
        <v>682</v>
      </c>
      <c r="J19" s="26">
        <f t="shared" si="2"/>
        <v>644</v>
      </c>
      <c r="K19" s="26">
        <f t="shared" si="2"/>
        <v>38</v>
      </c>
      <c r="L19" s="27">
        <f t="shared" ref="L19" si="3">H19/(D19*3)</f>
        <v>0.48275862068965519</v>
      </c>
    </row>
    <row r="20" spans="1:23" x14ac:dyDescent="0.45">
      <c r="B20" s="41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x14ac:dyDescent="0.45">
      <c r="B21" s="3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x14ac:dyDescent="0.45">
      <c r="A22" s="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"/>
      <c r="N22" s="3"/>
    </row>
    <row r="23" spans="1:23" x14ac:dyDescent="0.45">
      <c r="A23" s="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3"/>
      <c r="N23" s="3"/>
    </row>
    <row r="24" spans="1:23" x14ac:dyDescent="0.45">
      <c r="A24" s="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"/>
      <c r="N24" s="3"/>
    </row>
    <row r="25" spans="1:23" x14ac:dyDescent="0.45">
      <c r="A25" s="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"/>
      <c r="N25" s="3"/>
    </row>
    <row r="26" spans="1:23" x14ac:dyDescent="0.45">
      <c r="A26" s="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3"/>
      <c r="N26" s="3"/>
    </row>
    <row r="27" spans="1:23" x14ac:dyDescent="0.45">
      <c r="A27" s="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3"/>
      <c r="N27" s="3"/>
    </row>
    <row r="28" spans="1:23" x14ac:dyDescent="0.45">
      <c r="A28" s="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3"/>
      <c r="N28" s="3"/>
    </row>
    <row r="29" spans="1:23" x14ac:dyDescent="0.45">
      <c r="A29" s="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3"/>
      <c r="N29" s="3"/>
    </row>
    <row r="30" spans="1:23" x14ac:dyDescent="0.45">
      <c r="A30" s="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3"/>
      <c r="N30" s="3"/>
    </row>
    <row r="31" spans="1:23" x14ac:dyDescent="0.45">
      <c r="A31" s="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3"/>
      <c r="N31" s="3"/>
    </row>
    <row r="32" spans="1:23" x14ac:dyDescent="0.45">
      <c r="A32" s="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3"/>
      <c r="N32" s="3"/>
    </row>
    <row r="33" spans="1:23" x14ac:dyDescent="0.45">
      <c r="A33" s="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3"/>
      <c r="N33" s="3"/>
    </row>
    <row r="34" spans="1:23" x14ac:dyDescent="0.45">
      <c r="A34" s="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3"/>
      <c r="N34" s="3"/>
    </row>
    <row r="35" spans="1:23" x14ac:dyDescent="0.45">
      <c r="A35" s="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3"/>
      <c r="N35" s="3"/>
    </row>
    <row r="36" spans="1:23" x14ac:dyDescent="0.45">
      <c r="A36" s="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3"/>
      <c r="N36" s="3"/>
    </row>
    <row r="37" spans="1:23" x14ac:dyDescent="0.45">
      <c r="A37" s="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3"/>
      <c r="N37" s="3"/>
    </row>
    <row r="38" spans="1:23" x14ac:dyDescent="0.45">
      <c r="B38" s="42"/>
      <c r="C38" s="24"/>
      <c r="D38" s="42"/>
      <c r="E38" s="42"/>
      <c r="F38" s="42"/>
      <c r="G38" s="42"/>
      <c r="H38" s="42"/>
      <c r="I38" s="42"/>
      <c r="J38" s="42"/>
      <c r="K38" s="42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 x14ac:dyDescent="0.45">
      <c r="B39" s="42"/>
      <c r="C39" s="24"/>
      <c r="D39" s="42"/>
      <c r="E39" s="42"/>
      <c r="F39" s="42"/>
      <c r="G39" s="42"/>
      <c r="H39" s="42"/>
      <c r="I39" s="42"/>
      <c r="J39" s="42"/>
      <c r="K39" s="42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x14ac:dyDescent="0.45">
      <c r="B40" s="42"/>
      <c r="C40" s="24"/>
      <c r="D40" s="42"/>
      <c r="E40" s="42"/>
      <c r="F40" s="42"/>
      <c r="G40" s="42"/>
      <c r="H40" s="42"/>
      <c r="I40" s="42"/>
      <c r="J40" s="42"/>
      <c r="K40" s="42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x14ac:dyDescent="0.45">
      <c r="B41" s="42"/>
      <c r="C41" s="24"/>
      <c r="D41" s="42"/>
      <c r="E41" s="42"/>
      <c r="F41" s="42"/>
      <c r="G41" s="42"/>
      <c r="H41" s="42"/>
      <c r="I41" s="42"/>
      <c r="J41" s="42"/>
      <c r="K41" s="42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 x14ac:dyDescent="0.45">
      <c r="B42" s="42"/>
      <c r="C42" s="24"/>
      <c r="D42" s="42"/>
      <c r="E42" s="42"/>
      <c r="F42" s="42"/>
      <c r="G42" s="42"/>
      <c r="H42" s="42"/>
      <c r="I42" s="42"/>
      <c r="J42" s="42"/>
      <c r="K42" s="42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x14ac:dyDescent="0.45">
      <c r="B43" s="42"/>
      <c r="C43" s="24"/>
      <c r="D43" s="42"/>
      <c r="E43" s="42"/>
      <c r="F43" s="42"/>
      <c r="G43" s="42"/>
      <c r="H43" s="42"/>
      <c r="I43" s="42"/>
      <c r="J43" s="42"/>
      <c r="K43" s="42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x14ac:dyDescent="0.45">
      <c r="B44" s="42"/>
      <c r="C44" s="24"/>
      <c r="D44" s="42"/>
      <c r="E44" s="42"/>
      <c r="F44" s="42"/>
      <c r="G44" s="42"/>
      <c r="H44" s="42"/>
      <c r="I44" s="42"/>
      <c r="J44" s="42"/>
      <c r="K44" s="42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x14ac:dyDescent="0.45">
      <c r="B45" s="42"/>
      <c r="C45" s="24"/>
      <c r="D45" s="42"/>
      <c r="E45" s="42"/>
      <c r="F45" s="42"/>
      <c r="G45" s="42"/>
      <c r="H45" s="42"/>
      <c r="I45" s="42"/>
      <c r="J45" s="42"/>
      <c r="K45" s="42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 x14ac:dyDescent="0.45">
      <c r="B46" s="42"/>
      <c r="C46" s="24"/>
      <c r="D46" s="42"/>
      <c r="E46" s="42"/>
      <c r="F46" s="42"/>
      <c r="G46" s="42"/>
      <c r="H46" s="42"/>
      <c r="I46" s="42"/>
      <c r="J46" s="42"/>
      <c r="K46" s="42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x14ac:dyDescent="0.45">
      <c r="B47" s="42"/>
      <c r="C47" s="24"/>
      <c r="D47" s="42"/>
      <c r="E47" s="42"/>
      <c r="F47" s="42"/>
      <c r="G47" s="42"/>
      <c r="H47" s="42"/>
      <c r="I47" s="42"/>
      <c r="J47" s="42"/>
      <c r="K47" s="42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x14ac:dyDescent="0.45">
      <c r="B48" s="42"/>
      <c r="C48" s="24"/>
      <c r="D48" s="42"/>
      <c r="E48" s="42"/>
      <c r="F48" s="42"/>
      <c r="G48" s="42"/>
      <c r="H48" s="42"/>
      <c r="I48" s="42"/>
      <c r="J48" s="42"/>
      <c r="K48" s="42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2:23" x14ac:dyDescent="0.45">
      <c r="B49" s="42"/>
      <c r="C49" s="24"/>
      <c r="D49" s="42"/>
      <c r="E49" s="42"/>
      <c r="F49" s="42"/>
      <c r="G49" s="42"/>
      <c r="H49" s="42"/>
      <c r="I49" s="42"/>
      <c r="J49" s="42"/>
      <c r="K49" s="42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2:23" x14ac:dyDescent="0.45">
      <c r="B50" s="42"/>
      <c r="C50" s="24"/>
      <c r="D50" s="42"/>
      <c r="E50" s="42"/>
      <c r="F50" s="42"/>
      <c r="G50" s="42"/>
      <c r="H50" s="42"/>
      <c r="I50" s="42"/>
      <c r="J50" s="42"/>
      <c r="K50" s="42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2:23" x14ac:dyDescent="0.45">
      <c r="B51" s="42"/>
      <c r="C51" s="24"/>
      <c r="D51" s="42"/>
      <c r="E51" s="42"/>
      <c r="F51" s="42"/>
      <c r="G51" s="42"/>
      <c r="H51" s="42"/>
      <c r="I51" s="42"/>
      <c r="J51" s="42"/>
      <c r="K51" s="42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2:23" x14ac:dyDescent="0.45">
      <c r="B52" s="42"/>
      <c r="C52" s="24"/>
      <c r="D52" s="42"/>
      <c r="E52" s="42"/>
      <c r="F52" s="42"/>
      <c r="G52" s="42"/>
      <c r="H52" s="42"/>
      <c r="I52" s="42"/>
      <c r="J52" s="42"/>
      <c r="K52" s="42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2:23" x14ac:dyDescent="0.45">
      <c r="B53" s="42"/>
      <c r="C53" s="24"/>
      <c r="D53" s="42"/>
      <c r="E53" s="42"/>
      <c r="F53" s="42"/>
      <c r="G53" s="42"/>
      <c r="H53" s="42"/>
      <c r="I53" s="42"/>
      <c r="J53" s="42"/>
      <c r="K53" s="42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2:23" x14ac:dyDescent="0.45">
      <c r="B54" s="42"/>
      <c r="C54" s="24"/>
      <c r="D54" s="42"/>
      <c r="E54" s="42"/>
      <c r="F54" s="42"/>
      <c r="G54" s="42"/>
      <c r="H54" s="42"/>
      <c r="I54" s="42"/>
      <c r="J54" s="42"/>
      <c r="K54" s="42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2:23" x14ac:dyDescent="0.45">
      <c r="B55" s="42"/>
      <c r="C55" s="24"/>
      <c r="D55" s="42"/>
      <c r="E55" s="42"/>
      <c r="F55" s="42"/>
      <c r="G55" s="42"/>
      <c r="H55" s="42"/>
      <c r="I55" s="42"/>
      <c r="J55" s="42"/>
      <c r="K55" s="42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2:23" x14ac:dyDescent="0.45">
      <c r="B56" s="42"/>
      <c r="C56" s="24"/>
      <c r="D56" s="42"/>
      <c r="E56" s="42"/>
      <c r="F56" s="42"/>
      <c r="G56" s="42"/>
      <c r="H56" s="42"/>
      <c r="I56" s="42"/>
      <c r="J56" s="42"/>
      <c r="K56" s="42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2:23" x14ac:dyDescent="0.45">
      <c r="B57" s="42"/>
      <c r="C57" s="24"/>
      <c r="D57" s="42"/>
      <c r="E57" s="42"/>
      <c r="F57" s="42"/>
      <c r="G57" s="42"/>
      <c r="H57" s="42"/>
      <c r="I57" s="42"/>
      <c r="J57" s="42"/>
      <c r="K57" s="42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2:23" x14ac:dyDescent="0.45">
      <c r="B58" s="42"/>
      <c r="C58" s="24"/>
      <c r="D58" s="42"/>
      <c r="E58" s="42"/>
      <c r="F58" s="42"/>
      <c r="G58" s="42"/>
      <c r="H58" s="42"/>
      <c r="I58" s="42"/>
      <c r="J58" s="42"/>
      <c r="K58" s="42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2:23" x14ac:dyDescent="0.45">
      <c r="B59" s="42"/>
      <c r="C59" s="24"/>
      <c r="D59" s="42"/>
      <c r="E59" s="42"/>
      <c r="F59" s="42"/>
      <c r="G59" s="42"/>
      <c r="H59" s="42"/>
      <c r="I59" s="42"/>
      <c r="J59" s="42"/>
      <c r="K59" s="42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2:23" x14ac:dyDescent="0.45">
      <c r="B60" s="42"/>
      <c r="C60" s="24"/>
      <c r="D60" s="42"/>
      <c r="E60" s="42"/>
      <c r="F60" s="42"/>
      <c r="G60" s="42"/>
      <c r="H60" s="42"/>
      <c r="I60" s="42"/>
      <c r="J60" s="42"/>
      <c r="K60" s="42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2:23" x14ac:dyDescent="0.45">
      <c r="B61" s="42"/>
      <c r="C61" s="24"/>
      <c r="D61" s="42"/>
      <c r="E61" s="42"/>
      <c r="F61" s="42"/>
      <c r="G61" s="42"/>
      <c r="H61" s="42"/>
      <c r="I61" s="42"/>
      <c r="J61" s="42"/>
      <c r="K61" s="42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2:23" x14ac:dyDescent="0.45">
      <c r="B62" s="42"/>
      <c r="C62" s="24"/>
      <c r="D62" s="42"/>
      <c r="E62" s="42"/>
      <c r="F62" s="42"/>
      <c r="G62" s="42"/>
      <c r="H62" s="42"/>
      <c r="I62" s="42"/>
      <c r="J62" s="42"/>
      <c r="K62" s="42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2:23" x14ac:dyDescent="0.45">
      <c r="B63" s="42"/>
      <c r="C63" s="24"/>
      <c r="D63" s="42"/>
      <c r="E63" s="42"/>
      <c r="F63" s="42"/>
      <c r="G63" s="42"/>
      <c r="H63" s="42"/>
      <c r="I63" s="42"/>
      <c r="J63" s="42"/>
      <c r="K63" s="42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2:23" x14ac:dyDescent="0.45">
      <c r="B64" s="42"/>
      <c r="C64" s="24"/>
      <c r="D64" s="42"/>
      <c r="E64" s="42"/>
      <c r="F64" s="42"/>
      <c r="G64" s="42"/>
      <c r="H64" s="42"/>
      <c r="I64" s="42"/>
      <c r="J64" s="42"/>
      <c r="K64" s="42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2:23" x14ac:dyDescent="0.45">
      <c r="B65" s="42"/>
      <c r="C65" s="24"/>
      <c r="D65" s="42"/>
      <c r="E65" s="42"/>
      <c r="F65" s="42"/>
      <c r="G65" s="42"/>
      <c r="H65" s="42"/>
      <c r="I65" s="42"/>
      <c r="J65" s="42"/>
      <c r="K65" s="42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2:23" x14ac:dyDescent="0.45">
      <c r="B66" s="42"/>
      <c r="C66" s="24"/>
      <c r="D66" s="42"/>
      <c r="E66" s="42"/>
      <c r="F66" s="42"/>
      <c r="G66" s="42"/>
      <c r="H66" s="42"/>
      <c r="I66" s="42"/>
      <c r="J66" s="42"/>
      <c r="K66" s="42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2:23" x14ac:dyDescent="0.45">
      <c r="B67" s="42"/>
      <c r="C67" s="24"/>
      <c r="D67" s="42"/>
      <c r="E67" s="42"/>
      <c r="F67" s="42"/>
      <c r="G67" s="42"/>
      <c r="H67" s="42"/>
      <c r="I67" s="42"/>
      <c r="J67" s="42"/>
      <c r="K67" s="42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2:23" x14ac:dyDescent="0.45">
      <c r="B68" s="42"/>
      <c r="C68" s="24"/>
      <c r="D68" s="42"/>
      <c r="E68" s="42"/>
      <c r="F68" s="42"/>
      <c r="G68" s="42"/>
      <c r="H68" s="42"/>
      <c r="I68" s="42"/>
      <c r="J68" s="42"/>
      <c r="K68" s="42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2:23" x14ac:dyDescent="0.45">
      <c r="B69" s="42"/>
      <c r="C69" s="24"/>
      <c r="D69" s="42"/>
      <c r="E69" s="42"/>
      <c r="F69" s="42"/>
      <c r="G69" s="42"/>
      <c r="H69" s="42"/>
      <c r="I69" s="42"/>
      <c r="J69" s="42"/>
      <c r="K69" s="42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2:23" x14ac:dyDescent="0.45">
      <c r="B70" s="42"/>
      <c r="C70" s="24"/>
      <c r="D70" s="42"/>
      <c r="E70" s="42"/>
      <c r="F70" s="42"/>
      <c r="G70" s="42"/>
      <c r="H70" s="42"/>
      <c r="I70" s="42"/>
      <c r="J70" s="42"/>
      <c r="K70" s="42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2:23" x14ac:dyDescent="0.45">
      <c r="B71" s="42"/>
      <c r="C71" s="24"/>
      <c r="D71" s="42"/>
      <c r="E71" s="42"/>
      <c r="F71" s="42"/>
      <c r="G71" s="42"/>
      <c r="H71" s="42"/>
      <c r="I71" s="42"/>
      <c r="J71" s="42"/>
      <c r="K71" s="42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2:23" x14ac:dyDescent="0.45">
      <c r="B72" s="42"/>
      <c r="C72" s="24"/>
      <c r="D72" s="42"/>
      <c r="E72" s="42"/>
      <c r="F72" s="42"/>
      <c r="G72" s="42"/>
      <c r="H72" s="42"/>
      <c r="I72" s="42"/>
      <c r="J72" s="42"/>
      <c r="K72" s="42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2:23" x14ac:dyDescent="0.45">
      <c r="B73" s="42"/>
      <c r="C73" s="24"/>
      <c r="D73" s="42"/>
      <c r="E73" s="42"/>
      <c r="F73" s="42"/>
      <c r="G73" s="42"/>
      <c r="H73" s="42"/>
      <c r="I73" s="42"/>
      <c r="J73" s="42"/>
      <c r="K73" s="42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2:23" x14ac:dyDescent="0.45">
      <c r="B74" s="42"/>
      <c r="C74" s="24"/>
      <c r="D74" s="42"/>
      <c r="E74" s="42"/>
      <c r="F74" s="42"/>
      <c r="G74" s="42"/>
      <c r="H74" s="42"/>
      <c r="I74" s="42"/>
      <c r="J74" s="42"/>
      <c r="K74" s="42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2:23" x14ac:dyDescent="0.45">
      <c r="B75" s="42"/>
      <c r="C75" s="24"/>
      <c r="D75" s="42"/>
      <c r="E75" s="42"/>
      <c r="F75" s="42"/>
      <c r="G75" s="42"/>
      <c r="H75" s="42"/>
      <c r="I75" s="42"/>
      <c r="J75" s="42"/>
      <c r="K75" s="42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2:23" x14ac:dyDescent="0.45">
      <c r="B76" s="42"/>
      <c r="C76" s="24"/>
      <c r="D76" s="42"/>
      <c r="E76" s="42"/>
      <c r="F76" s="42"/>
      <c r="G76" s="42"/>
      <c r="H76" s="42"/>
      <c r="I76" s="42"/>
      <c r="J76" s="42"/>
      <c r="K76" s="42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2:23" x14ac:dyDescent="0.45">
      <c r="B77" s="42"/>
      <c r="C77" s="24"/>
      <c r="D77" s="42"/>
      <c r="E77" s="42"/>
      <c r="F77" s="42"/>
      <c r="G77" s="42"/>
      <c r="H77" s="42"/>
      <c r="I77" s="42"/>
      <c r="J77" s="42"/>
      <c r="K77" s="42"/>
    </row>
    <row r="78" spans="2:23" x14ac:dyDescent="0.45">
      <c r="B78" s="42"/>
      <c r="C78" s="24"/>
      <c r="D78" s="42"/>
      <c r="E78" s="42"/>
      <c r="F78" s="42"/>
      <c r="G78" s="42"/>
      <c r="H78" s="42"/>
      <c r="I78" s="42"/>
      <c r="J78" s="42"/>
      <c r="K78" s="42"/>
    </row>
    <row r="79" spans="2:23" x14ac:dyDescent="0.45">
      <c r="B79" s="42"/>
      <c r="C79" s="24"/>
      <c r="D79" s="42"/>
      <c r="E79" s="42"/>
      <c r="F79" s="42"/>
      <c r="G79" s="42"/>
      <c r="H79" s="42"/>
      <c r="I79" s="42"/>
      <c r="J79" s="42"/>
      <c r="K79" s="42"/>
    </row>
    <row r="80" spans="2:23" x14ac:dyDescent="0.45">
      <c r="B80" s="42"/>
      <c r="C80" s="24"/>
      <c r="D80" s="42"/>
      <c r="E80" s="42"/>
      <c r="F80" s="42"/>
      <c r="G80" s="42"/>
      <c r="H80" s="42"/>
      <c r="I80" s="42"/>
      <c r="J80" s="42"/>
      <c r="K80" s="42"/>
    </row>
    <row r="81" spans="2:11" x14ac:dyDescent="0.45">
      <c r="B81" s="42"/>
      <c r="C81" s="24"/>
      <c r="D81" s="42"/>
      <c r="E81" s="42"/>
      <c r="F81" s="42"/>
      <c r="G81" s="42"/>
      <c r="H81" s="42"/>
      <c r="I81" s="42"/>
      <c r="J81" s="42"/>
      <c r="K81" s="42"/>
    </row>
    <row r="82" spans="2:11" x14ac:dyDescent="0.45">
      <c r="B82" s="42"/>
      <c r="C82" s="24"/>
      <c r="D82" s="42"/>
      <c r="E82" s="42"/>
      <c r="F82" s="42"/>
      <c r="G82" s="42"/>
      <c r="H82" s="42"/>
      <c r="I82" s="42"/>
      <c r="J82" s="42"/>
      <c r="K82" s="42"/>
    </row>
  </sheetData>
  <autoFilter ref="A2:L17" xr:uid="{00000000-0009-0000-0000-000003000000}">
    <sortState xmlns:xlrd2="http://schemas.microsoft.com/office/spreadsheetml/2017/richdata2" ref="A3:L18">
      <sortCondition descending="1" ref="L2:L17"/>
    </sortState>
  </autoFilter>
  <sortState xmlns:xlrd2="http://schemas.microsoft.com/office/spreadsheetml/2017/richdata2" ref="B3:L17">
    <sortCondition descending="1" ref="L3:L17"/>
    <sortCondition descending="1" ref="K3:K17"/>
    <sortCondition descending="1" ref="I3:I17"/>
  </sortState>
  <phoneticPr fontId="7" type="noConversion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89F0-5F84-440A-88E6-42DD78B4DC12}">
  <dimension ref="A2:N114"/>
  <sheetViews>
    <sheetView workbookViewId="0">
      <selection activeCell="L16" sqref="L16"/>
    </sheetView>
  </sheetViews>
  <sheetFormatPr defaultRowHeight="14.25" x14ac:dyDescent="0.45"/>
  <cols>
    <col min="1" max="1" width="9.1328125" style="3"/>
    <col min="2" max="2" width="11.59765625" style="3" customWidth="1"/>
    <col min="3" max="3" width="22.59765625" style="30" customWidth="1"/>
    <col min="4" max="4" width="9.1328125" style="4"/>
    <col min="5" max="5" width="9.1328125" style="3"/>
    <col min="6" max="6" width="11.59765625" style="3" bestFit="1" customWidth="1"/>
    <col min="7" max="7" width="9.1328125" style="3"/>
    <col min="8" max="8" width="9.1328125" style="4"/>
    <col min="9" max="10" width="9.1328125" style="3"/>
    <col min="11" max="11" width="12" style="3" customWidth="1"/>
    <col min="12" max="12" width="12.73046875" style="4" bestFit="1" customWidth="1"/>
    <col min="13" max="13" width="19.1328125" style="3" bestFit="1" customWidth="1"/>
    <col min="14" max="14" width="20.265625" style="3" bestFit="1" customWidth="1"/>
    <col min="50" max="50" width="9.86328125" bestFit="1" customWidth="1"/>
  </cols>
  <sheetData>
    <row r="2" spans="1:14" s="51" customFormat="1" ht="27.75" x14ac:dyDescent="0.4">
      <c r="A2" s="16" t="s">
        <v>13</v>
      </c>
      <c r="B2" s="16" t="s">
        <v>30</v>
      </c>
      <c r="C2" s="21" t="s">
        <v>31</v>
      </c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14</v>
      </c>
      <c r="L2" s="17" t="s">
        <v>15</v>
      </c>
      <c r="M2" s="18" t="s">
        <v>32</v>
      </c>
      <c r="N2" s="18" t="s">
        <v>33</v>
      </c>
    </row>
    <row r="3" spans="1:14" x14ac:dyDescent="0.45">
      <c r="A3" s="2">
        <v>1</v>
      </c>
      <c r="B3" s="22">
        <v>2</v>
      </c>
      <c r="C3" s="43" t="s">
        <v>78</v>
      </c>
      <c r="D3" s="22">
        <v>7</v>
      </c>
      <c r="E3" s="22">
        <v>6</v>
      </c>
      <c r="F3" s="22">
        <v>1</v>
      </c>
      <c r="G3" s="22">
        <v>0</v>
      </c>
      <c r="H3" s="22">
        <v>19</v>
      </c>
      <c r="I3" s="22">
        <v>20</v>
      </c>
      <c r="J3" s="22">
        <v>3</v>
      </c>
      <c r="K3" s="22">
        <f t="shared" ref="K3:K62" si="0">I3-J3</f>
        <v>17</v>
      </c>
      <c r="L3" s="5">
        <f t="shared" ref="L3:L63" si="1">H3/(D3*3)</f>
        <v>0.90476190476190477</v>
      </c>
      <c r="M3" s="23">
        <f t="shared" ref="M3:M63" si="2">I3/D3</f>
        <v>2.8571428571428572</v>
      </c>
      <c r="N3" s="23">
        <f t="shared" ref="N3:N63" si="3">J3/D3</f>
        <v>0.42857142857142855</v>
      </c>
    </row>
    <row r="4" spans="1:14" x14ac:dyDescent="0.45">
      <c r="A4" s="2">
        <v>2</v>
      </c>
      <c r="B4" s="22">
        <v>2</v>
      </c>
      <c r="C4" s="43" t="s">
        <v>45</v>
      </c>
      <c r="D4" s="22">
        <v>7</v>
      </c>
      <c r="E4" s="22">
        <v>6</v>
      </c>
      <c r="F4" s="22">
        <v>1</v>
      </c>
      <c r="G4" s="22">
        <v>0</v>
      </c>
      <c r="H4" s="22">
        <v>19</v>
      </c>
      <c r="I4" s="22">
        <v>23</v>
      </c>
      <c r="J4" s="22">
        <v>9</v>
      </c>
      <c r="K4" s="22">
        <f t="shared" si="0"/>
        <v>14</v>
      </c>
      <c r="L4" s="5">
        <f t="shared" si="1"/>
        <v>0.90476190476190477</v>
      </c>
      <c r="M4" s="23">
        <f t="shared" si="2"/>
        <v>3.2857142857142856</v>
      </c>
      <c r="N4" s="23">
        <f t="shared" si="3"/>
        <v>1.2857142857142858</v>
      </c>
    </row>
    <row r="5" spans="1:14" x14ac:dyDescent="0.45">
      <c r="A5" s="2">
        <v>3</v>
      </c>
      <c r="B5" s="22">
        <v>2</v>
      </c>
      <c r="C5" s="43" t="s">
        <v>83</v>
      </c>
      <c r="D5" s="22">
        <v>6</v>
      </c>
      <c r="E5" s="22">
        <v>5</v>
      </c>
      <c r="F5" s="22">
        <v>1</v>
      </c>
      <c r="G5" s="22">
        <v>0</v>
      </c>
      <c r="H5" s="22">
        <v>16</v>
      </c>
      <c r="I5" s="22">
        <v>36</v>
      </c>
      <c r="J5" s="22">
        <v>12</v>
      </c>
      <c r="K5" s="22">
        <f t="shared" si="0"/>
        <v>24</v>
      </c>
      <c r="L5" s="5">
        <f t="shared" si="1"/>
        <v>0.88888888888888884</v>
      </c>
      <c r="M5" s="23">
        <f t="shared" si="2"/>
        <v>6</v>
      </c>
      <c r="N5" s="23">
        <f t="shared" si="3"/>
        <v>2</v>
      </c>
    </row>
    <row r="6" spans="1:14" x14ac:dyDescent="0.45">
      <c r="A6" s="2">
        <v>4</v>
      </c>
      <c r="B6" s="22">
        <v>3</v>
      </c>
      <c r="C6" s="43" t="s">
        <v>49</v>
      </c>
      <c r="D6" s="22">
        <v>6</v>
      </c>
      <c r="E6" s="22">
        <v>5</v>
      </c>
      <c r="F6" s="22">
        <v>1</v>
      </c>
      <c r="G6" s="22">
        <v>0</v>
      </c>
      <c r="H6" s="22">
        <v>16</v>
      </c>
      <c r="I6" s="22">
        <v>25</v>
      </c>
      <c r="J6" s="22">
        <v>4</v>
      </c>
      <c r="K6" s="22">
        <f t="shared" si="0"/>
        <v>21</v>
      </c>
      <c r="L6" s="5">
        <f t="shared" si="1"/>
        <v>0.88888888888888884</v>
      </c>
      <c r="M6" s="23">
        <f t="shared" si="2"/>
        <v>4.166666666666667</v>
      </c>
      <c r="N6" s="23">
        <f t="shared" si="3"/>
        <v>0.66666666666666663</v>
      </c>
    </row>
    <row r="7" spans="1:14" x14ac:dyDescent="0.45">
      <c r="A7" s="2">
        <v>5</v>
      </c>
      <c r="B7" s="22" t="s">
        <v>117</v>
      </c>
      <c r="C7" s="43" t="s">
        <v>67</v>
      </c>
      <c r="D7" s="22">
        <v>12</v>
      </c>
      <c r="E7" s="22">
        <v>10</v>
      </c>
      <c r="F7" s="22">
        <v>1</v>
      </c>
      <c r="G7" s="22">
        <v>1</v>
      </c>
      <c r="H7" s="22">
        <v>31</v>
      </c>
      <c r="I7" s="22">
        <v>57</v>
      </c>
      <c r="J7" s="22">
        <v>28</v>
      </c>
      <c r="K7" s="22">
        <f t="shared" si="0"/>
        <v>29</v>
      </c>
      <c r="L7" s="5">
        <f t="shared" si="1"/>
        <v>0.86111111111111116</v>
      </c>
      <c r="M7" s="23">
        <f t="shared" si="2"/>
        <v>4.75</v>
      </c>
      <c r="N7" s="23">
        <f t="shared" si="3"/>
        <v>2.3333333333333335</v>
      </c>
    </row>
    <row r="8" spans="1:14" x14ac:dyDescent="0.45">
      <c r="A8" s="2">
        <v>6</v>
      </c>
      <c r="B8" s="22">
        <v>1</v>
      </c>
      <c r="C8" s="43" t="s">
        <v>101</v>
      </c>
      <c r="D8" s="22">
        <v>12</v>
      </c>
      <c r="E8" s="22">
        <v>10</v>
      </c>
      <c r="F8" s="22">
        <v>0</v>
      </c>
      <c r="G8" s="22">
        <v>2</v>
      </c>
      <c r="H8" s="22">
        <v>30</v>
      </c>
      <c r="I8" s="22">
        <v>36</v>
      </c>
      <c r="J8" s="22">
        <v>8</v>
      </c>
      <c r="K8" s="22">
        <f t="shared" si="0"/>
        <v>28</v>
      </c>
      <c r="L8" s="5">
        <f t="shared" si="1"/>
        <v>0.83333333333333337</v>
      </c>
      <c r="M8" s="23">
        <f t="shared" si="2"/>
        <v>3</v>
      </c>
      <c r="N8" s="23">
        <f t="shared" si="3"/>
        <v>0.66666666666666663</v>
      </c>
    </row>
    <row r="9" spans="1:14" x14ac:dyDescent="0.45">
      <c r="A9" s="2">
        <v>7</v>
      </c>
      <c r="B9" s="22">
        <v>2</v>
      </c>
      <c r="C9" s="43" t="s">
        <v>85</v>
      </c>
      <c r="D9" s="22">
        <v>9</v>
      </c>
      <c r="E9" s="22">
        <v>6</v>
      </c>
      <c r="F9" s="22">
        <v>3</v>
      </c>
      <c r="G9" s="22">
        <v>0</v>
      </c>
      <c r="H9" s="22">
        <v>21</v>
      </c>
      <c r="I9" s="22">
        <v>39</v>
      </c>
      <c r="J9" s="22">
        <v>14</v>
      </c>
      <c r="K9" s="22">
        <f t="shared" si="0"/>
        <v>25</v>
      </c>
      <c r="L9" s="5">
        <f t="shared" si="1"/>
        <v>0.77777777777777779</v>
      </c>
      <c r="M9" s="23">
        <f t="shared" si="2"/>
        <v>4.333333333333333</v>
      </c>
      <c r="N9" s="23">
        <f t="shared" si="3"/>
        <v>1.5555555555555556</v>
      </c>
    </row>
    <row r="10" spans="1:14" x14ac:dyDescent="0.45">
      <c r="A10" s="2">
        <v>8</v>
      </c>
      <c r="B10" s="22">
        <v>3</v>
      </c>
      <c r="C10" s="43" t="s">
        <v>84</v>
      </c>
      <c r="D10" s="22">
        <v>9</v>
      </c>
      <c r="E10" s="22">
        <v>7</v>
      </c>
      <c r="F10" s="22">
        <v>0</v>
      </c>
      <c r="G10" s="22">
        <v>2</v>
      </c>
      <c r="H10" s="22">
        <v>21</v>
      </c>
      <c r="I10" s="22">
        <v>43</v>
      </c>
      <c r="J10" s="22">
        <v>23</v>
      </c>
      <c r="K10" s="22">
        <f t="shared" si="0"/>
        <v>20</v>
      </c>
      <c r="L10" s="5">
        <f t="shared" si="1"/>
        <v>0.77777777777777779</v>
      </c>
      <c r="M10" s="23">
        <f t="shared" si="2"/>
        <v>4.7777777777777777</v>
      </c>
      <c r="N10" s="23">
        <f t="shared" si="3"/>
        <v>2.5555555555555554</v>
      </c>
    </row>
    <row r="11" spans="1:14" x14ac:dyDescent="0.45">
      <c r="A11" s="2">
        <v>9</v>
      </c>
      <c r="B11" s="22">
        <v>3</v>
      </c>
      <c r="C11" s="43" t="s">
        <v>93</v>
      </c>
      <c r="D11" s="22">
        <v>7</v>
      </c>
      <c r="E11" s="22">
        <v>5</v>
      </c>
      <c r="F11" s="22">
        <v>1</v>
      </c>
      <c r="G11" s="22">
        <v>1</v>
      </c>
      <c r="H11" s="22">
        <v>16</v>
      </c>
      <c r="I11" s="22">
        <v>38</v>
      </c>
      <c r="J11" s="22">
        <v>17</v>
      </c>
      <c r="K11" s="22">
        <f t="shared" si="0"/>
        <v>21</v>
      </c>
      <c r="L11" s="5">
        <f t="shared" si="1"/>
        <v>0.76190476190476186</v>
      </c>
      <c r="M11" s="23">
        <f t="shared" si="2"/>
        <v>5.4285714285714288</v>
      </c>
      <c r="N11" s="23">
        <f t="shared" si="3"/>
        <v>2.4285714285714284</v>
      </c>
    </row>
    <row r="12" spans="1:14" x14ac:dyDescent="0.45">
      <c r="A12" s="2">
        <v>10</v>
      </c>
      <c r="B12" s="22" t="s">
        <v>113</v>
      </c>
      <c r="C12" s="43" t="s">
        <v>64</v>
      </c>
      <c r="D12" s="22">
        <v>13</v>
      </c>
      <c r="E12" s="22">
        <v>9</v>
      </c>
      <c r="F12" s="22">
        <v>2</v>
      </c>
      <c r="G12" s="22">
        <v>2</v>
      </c>
      <c r="H12" s="22">
        <v>29</v>
      </c>
      <c r="I12" s="22">
        <v>82</v>
      </c>
      <c r="J12" s="22">
        <v>32</v>
      </c>
      <c r="K12" s="22">
        <f t="shared" si="0"/>
        <v>50</v>
      </c>
      <c r="L12" s="5">
        <f t="shared" si="1"/>
        <v>0.74358974358974361</v>
      </c>
      <c r="M12" s="23">
        <f t="shared" si="2"/>
        <v>6.3076923076923075</v>
      </c>
      <c r="N12" s="23">
        <f t="shared" si="3"/>
        <v>2.4615384615384617</v>
      </c>
    </row>
    <row r="13" spans="1:14" x14ac:dyDescent="0.45">
      <c r="A13" s="2">
        <v>11</v>
      </c>
      <c r="B13" s="22" t="s">
        <v>107</v>
      </c>
      <c r="C13" s="43" t="s">
        <v>96</v>
      </c>
      <c r="D13" s="22">
        <v>12</v>
      </c>
      <c r="E13" s="22">
        <v>8</v>
      </c>
      <c r="F13" s="22">
        <v>2</v>
      </c>
      <c r="G13" s="22">
        <v>2</v>
      </c>
      <c r="H13" s="22">
        <v>26</v>
      </c>
      <c r="I13" s="22">
        <v>63</v>
      </c>
      <c r="J13" s="22">
        <v>35</v>
      </c>
      <c r="K13" s="22">
        <f t="shared" si="0"/>
        <v>28</v>
      </c>
      <c r="L13" s="5">
        <f t="shared" si="1"/>
        <v>0.72222222222222221</v>
      </c>
      <c r="M13" s="23">
        <f t="shared" si="2"/>
        <v>5.25</v>
      </c>
      <c r="N13" s="23">
        <f t="shared" si="3"/>
        <v>2.9166666666666665</v>
      </c>
    </row>
    <row r="14" spans="1:14" x14ac:dyDescent="0.45">
      <c r="A14" s="2">
        <v>12</v>
      </c>
      <c r="B14" s="22">
        <v>4</v>
      </c>
      <c r="C14" s="43" t="s">
        <v>89</v>
      </c>
      <c r="D14" s="22">
        <v>6</v>
      </c>
      <c r="E14" s="22">
        <v>4</v>
      </c>
      <c r="F14" s="22">
        <v>1</v>
      </c>
      <c r="G14" s="22">
        <v>1</v>
      </c>
      <c r="H14" s="22">
        <v>13</v>
      </c>
      <c r="I14" s="22">
        <v>29</v>
      </c>
      <c r="J14" s="22">
        <v>10</v>
      </c>
      <c r="K14" s="22">
        <f t="shared" si="0"/>
        <v>19</v>
      </c>
      <c r="L14" s="5">
        <f t="shared" si="1"/>
        <v>0.72222222222222221</v>
      </c>
      <c r="M14" s="23">
        <f t="shared" si="2"/>
        <v>4.833333333333333</v>
      </c>
      <c r="N14" s="23">
        <f t="shared" si="3"/>
        <v>1.6666666666666667</v>
      </c>
    </row>
    <row r="15" spans="1:14" x14ac:dyDescent="0.45">
      <c r="A15" s="2">
        <v>13</v>
      </c>
      <c r="B15" s="22">
        <v>1</v>
      </c>
      <c r="C15" s="43" t="s">
        <v>62</v>
      </c>
      <c r="D15" s="22">
        <v>8</v>
      </c>
      <c r="E15" s="22">
        <v>5</v>
      </c>
      <c r="F15" s="22">
        <v>2</v>
      </c>
      <c r="G15" s="22">
        <v>1</v>
      </c>
      <c r="H15" s="22">
        <v>17</v>
      </c>
      <c r="I15" s="22">
        <v>36</v>
      </c>
      <c r="J15" s="22">
        <v>10</v>
      </c>
      <c r="K15" s="22">
        <f t="shared" si="0"/>
        <v>26</v>
      </c>
      <c r="L15" s="5">
        <f t="shared" si="1"/>
        <v>0.70833333333333337</v>
      </c>
      <c r="M15" s="23">
        <f t="shared" si="2"/>
        <v>4.5</v>
      </c>
      <c r="N15" s="23">
        <f t="shared" si="3"/>
        <v>1.25</v>
      </c>
    </row>
    <row r="16" spans="1:14" x14ac:dyDescent="0.45">
      <c r="A16" s="2">
        <v>14</v>
      </c>
      <c r="B16" s="22">
        <v>3</v>
      </c>
      <c r="C16" s="43" t="s">
        <v>51</v>
      </c>
      <c r="D16" s="22">
        <v>8</v>
      </c>
      <c r="E16" s="22">
        <v>5</v>
      </c>
      <c r="F16" s="22">
        <v>2</v>
      </c>
      <c r="G16" s="22">
        <v>1</v>
      </c>
      <c r="H16" s="22">
        <v>17</v>
      </c>
      <c r="I16" s="22">
        <v>15</v>
      </c>
      <c r="J16" s="22">
        <v>7</v>
      </c>
      <c r="K16" s="22">
        <f t="shared" si="0"/>
        <v>8</v>
      </c>
      <c r="L16" s="5">
        <f t="shared" si="1"/>
        <v>0.70833333333333337</v>
      </c>
      <c r="M16" s="23">
        <f t="shared" si="2"/>
        <v>1.875</v>
      </c>
      <c r="N16" s="23">
        <f t="shared" si="3"/>
        <v>0.875</v>
      </c>
    </row>
    <row r="17" spans="1:14" x14ac:dyDescent="0.45">
      <c r="A17" s="2">
        <v>15</v>
      </c>
      <c r="B17" s="22" t="s">
        <v>109</v>
      </c>
      <c r="C17" s="43" t="s">
        <v>97</v>
      </c>
      <c r="D17" s="22">
        <v>9</v>
      </c>
      <c r="E17" s="22">
        <v>6</v>
      </c>
      <c r="F17" s="22">
        <v>1</v>
      </c>
      <c r="G17" s="22">
        <v>2</v>
      </c>
      <c r="H17" s="22">
        <v>19</v>
      </c>
      <c r="I17" s="22">
        <v>64</v>
      </c>
      <c r="J17" s="22">
        <v>25</v>
      </c>
      <c r="K17" s="22">
        <f t="shared" si="0"/>
        <v>39</v>
      </c>
      <c r="L17" s="5">
        <f t="shared" si="1"/>
        <v>0.70370370370370372</v>
      </c>
      <c r="M17" s="23">
        <f t="shared" si="2"/>
        <v>7.1111111111111107</v>
      </c>
      <c r="N17" s="23">
        <f t="shared" si="3"/>
        <v>2.7777777777777777</v>
      </c>
    </row>
    <row r="18" spans="1:14" x14ac:dyDescent="0.45">
      <c r="A18" s="2">
        <v>16</v>
      </c>
      <c r="B18" s="22" t="s">
        <v>108</v>
      </c>
      <c r="C18" s="43" t="s">
        <v>60</v>
      </c>
      <c r="D18" s="22">
        <v>11</v>
      </c>
      <c r="E18" s="22">
        <v>7</v>
      </c>
      <c r="F18" s="22">
        <v>1</v>
      </c>
      <c r="G18" s="22">
        <v>3</v>
      </c>
      <c r="H18" s="22">
        <v>22</v>
      </c>
      <c r="I18" s="22">
        <v>49</v>
      </c>
      <c r="J18" s="22">
        <v>33</v>
      </c>
      <c r="K18" s="22">
        <f t="shared" si="0"/>
        <v>16</v>
      </c>
      <c r="L18" s="5">
        <f t="shared" si="1"/>
        <v>0.66666666666666663</v>
      </c>
      <c r="M18" s="23">
        <f t="shared" si="2"/>
        <v>4.4545454545454541</v>
      </c>
      <c r="N18" s="23">
        <f t="shared" si="3"/>
        <v>3</v>
      </c>
    </row>
    <row r="19" spans="1:14" x14ac:dyDescent="0.45">
      <c r="A19" s="2">
        <v>17</v>
      </c>
      <c r="B19" s="22">
        <v>2</v>
      </c>
      <c r="C19" s="43" t="s">
        <v>46</v>
      </c>
      <c r="D19" s="22">
        <v>10</v>
      </c>
      <c r="E19" s="22">
        <v>6</v>
      </c>
      <c r="F19" s="22">
        <v>2</v>
      </c>
      <c r="G19" s="22">
        <v>2</v>
      </c>
      <c r="H19" s="22">
        <v>20</v>
      </c>
      <c r="I19" s="22">
        <v>29</v>
      </c>
      <c r="J19" s="22">
        <v>19</v>
      </c>
      <c r="K19" s="22">
        <f t="shared" si="0"/>
        <v>10</v>
      </c>
      <c r="L19" s="5">
        <f t="shared" si="1"/>
        <v>0.66666666666666663</v>
      </c>
      <c r="M19" s="23">
        <f t="shared" si="2"/>
        <v>2.9</v>
      </c>
      <c r="N19" s="23">
        <f t="shared" si="3"/>
        <v>1.9</v>
      </c>
    </row>
    <row r="20" spans="1:14" x14ac:dyDescent="0.45">
      <c r="A20" s="2">
        <v>18</v>
      </c>
      <c r="B20" s="22" t="s">
        <v>114</v>
      </c>
      <c r="C20" s="43" t="s">
        <v>65</v>
      </c>
      <c r="D20" s="22">
        <v>13</v>
      </c>
      <c r="E20" s="22">
        <v>8</v>
      </c>
      <c r="F20" s="22">
        <v>1</v>
      </c>
      <c r="G20" s="22">
        <v>4</v>
      </c>
      <c r="H20" s="22">
        <v>25</v>
      </c>
      <c r="I20" s="22">
        <v>71</v>
      </c>
      <c r="J20" s="22">
        <v>36</v>
      </c>
      <c r="K20" s="22">
        <f t="shared" si="0"/>
        <v>35</v>
      </c>
      <c r="L20" s="5">
        <f t="shared" si="1"/>
        <v>0.64102564102564108</v>
      </c>
      <c r="M20" s="23">
        <f t="shared" si="2"/>
        <v>5.4615384615384617</v>
      </c>
      <c r="N20" s="23">
        <f t="shared" si="3"/>
        <v>2.7692307692307692</v>
      </c>
    </row>
    <row r="21" spans="1:14" x14ac:dyDescent="0.45">
      <c r="A21" s="2">
        <v>19</v>
      </c>
      <c r="B21" s="22">
        <v>4</v>
      </c>
      <c r="C21" s="43" t="s">
        <v>80</v>
      </c>
      <c r="D21" s="22">
        <v>8</v>
      </c>
      <c r="E21" s="22">
        <v>5</v>
      </c>
      <c r="F21" s="22">
        <v>0</v>
      </c>
      <c r="G21" s="22">
        <v>3</v>
      </c>
      <c r="H21" s="22">
        <v>15</v>
      </c>
      <c r="I21" s="22">
        <v>26</v>
      </c>
      <c r="J21" s="22">
        <v>25</v>
      </c>
      <c r="K21" s="22">
        <f t="shared" si="0"/>
        <v>1</v>
      </c>
      <c r="L21" s="5">
        <f t="shared" si="1"/>
        <v>0.625</v>
      </c>
      <c r="M21" s="23">
        <f t="shared" si="2"/>
        <v>3.25</v>
      </c>
      <c r="N21" s="23">
        <f t="shared" si="3"/>
        <v>3.125</v>
      </c>
    </row>
    <row r="22" spans="1:14" x14ac:dyDescent="0.45">
      <c r="A22" s="2">
        <v>20</v>
      </c>
      <c r="B22" s="22" t="s">
        <v>110</v>
      </c>
      <c r="C22" s="43" t="s">
        <v>98</v>
      </c>
      <c r="D22" s="22">
        <v>13</v>
      </c>
      <c r="E22" s="22">
        <v>8</v>
      </c>
      <c r="F22" s="22">
        <v>0</v>
      </c>
      <c r="G22" s="22">
        <v>5</v>
      </c>
      <c r="H22" s="22">
        <v>24</v>
      </c>
      <c r="I22" s="22">
        <v>77</v>
      </c>
      <c r="J22" s="22">
        <v>53</v>
      </c>
      <c r="K22" s="22">
        <f t="shared" si="0"/>
        <v>24</v>
      </c>
      <c r="L22" s="5">
        <f t="shared" si="1"/>
        <v>0.61538461538461542</v>
      </c>
      <c r="M22" s="23">
        <f t="shared" si="2"/>
        <v>5.9230769230769234</v>
      </c>
      <c r="N22" s="23">
        <f t="shared" si="3"/>
        <v>4.0769230769230766</v>
      </c>
    </row>
    <row r="23" spans="1:14" x14ac:dyDescent="0.45">
      <c r="A23" s="2">
        <v>21</v>
      </c>
      <c r="B23" s="22">
        <v>5</v>
      </c>
      <c r="C23" s="43" t="s">
        <v>59</v>
      </c>
      <c r="D23" s="22">
        <v>10</v>
      </c>
      <c r="E23" s="22">
        <v>6</v>
      </c>
      <c r="F23" s="22">
        <v>0</v>
      </c>
      <c r="G23" s="22">
        <v>4</v>
      </c>
      <c r="H23" s="22">
        <v>18</v>
      </c>
      <c r="I23" s="22">
        <v>28</v>
      </c>
      <c r="J23" s="22">
        <v>18</v>
      </c>
      <c r="K23" s="22">
        <f t="shared" si="0"/>
        <v>10</v>
      </c>
      <c r="L23" s="5">
        <f t="shared" si="1"/>
        <v>0.6</v>
      </c>
      <c r="M23" s="23">
        <f t="shared" si="2"/>
        <v>2.8</v>
      </c>
      <c r="N23" s="23">
        <f t="shared" si="3"/>
        <v>1.8</v>
      </c>
    </row>
    <row r="24" spans="1:14" x14ac:dyDescent="0.45">
      <c r="A24" s="2">
        <v>22</v>
      </c>
      <c r="B24" s="22">
        <v>5</v>
      </c>
      <c r="C24" s="43" t="s">
        <v>87</v>
      </c>
      <c r="D24" s="22">
        <v>9</v>
      </c>
      <c r="E24" s="22">
        <v>5</v>
      </c>
      <c r="F24" s="22">
        <v>1</v>
      </c>
      <c r="G24" s="22">
        <v>3</v>
      </c>
      <c r="H24" s="22">
        <v>16</v>
      </c>
      <c r="I24" s="22">
        <v>14</v>
      </c>
      <c r="J24" s="22">
        <v>13</v>
      </c>
      <c r="K24" s="22">
        <f t="shared" si="0"/>
        <v>1</v>
      </c>
      <c r="L24" s="5">
        <f t="shared" si="1"/>
        <v>0.59259259259259256</v>
      </c>
      <c r="M24" s="23">
        <f t="shared" si="2"/>
        <v>1.5555555555555556</v>
      </c>
      <c r="N24" s="23">
        <f t="shared" si="3"/>
        <v>1.4444444444444444</v>
      </c>
    </row>
    <row r="25" spans="1:14" x14ac:dyDescent="0.45">
      <c r="A25" s="2">
        <v>23</v>
      </c>
      <c r="B25" s="22">
        <v>5</v>
      </c>
      <c r="C25" s="43" t="s">
        <v>50</v>
      </c>
      <c r="D25" s="22">
        <v>9</v>
      </c>
      <c r="E25" s="22">
        <v>5</v>
      </c>
      <c r="F25" s="22">
        <v>1</v>
      </c>
      <c r="G25" s="22">
        <v>3</v>
      </c>
      <c r="H25" s="22">
        <v>16</v>
      </c>
      <c r="I25" s="22">
        <v>19</v>
      </c>
      <c r="J25" s="22">
        <v>21</v>
      </c>
      <c r="K25" s="22">
        <f t="shared" si="0"/>
        <v>-2</v>
      </c>
      <c r="L25" s="5">
        <f t="shared" si="1"/>
        <v>0.59259259259259256</v>
      </c>
      <c r="M25" s="23">
        <f t="shared" si="2"/>
        <v>2.1111111111111112</v>
      </c>
      <c r="N25" s="23">
        <f t="shared" si="3"/>
        <v>2.3333333333333335</v>
      </c>
    </row>
    <row r="26" spans="1:14" x14ac:dyDescent="0.45">
      <c r="A26" s="2">
        <v>24</v>
      </c>
      <c r="B26" s="22">
        <v>4</v>
      </c>
      <c r="C26" s="43" t="s">
        <v>39</v>
      </c>
      <c r="D26" s="22">
        <v>7</v>
      </c>
      <c r="E26" s="22">
        <v>4</v>
      </c>
      <c r="F26" s="22">
        <v>0</v>
      </c>
      <c r="G26" s="22">
        <v>3</v>
      </c>
      <c r="H26" s="22">
        <v>12</v>
      </c>
      <c r="I26" s="22">
        <v>16</v>
      </c>
      <c r="J26" s="22">
        <v>12</v>
      </c>
      <c r="K26" s="22">
        <f t="shared" si="0"/>
        <v>4</v>
      </c>
      <c r="L26" s="5">
        <f t="shared" si="1"/>
        <v>0.5714285714285714</v>
      </c>
      <c r="M26" s="23">
        <f t="shared" si="2"/>
        <v>2.2857142857142856</v>
      </c>
      <c r="N26" s="23">
        <f t="shared" si="3"/>
        <v>1.7142857142857142</v>
      </c>
    </row>
    <row r="27" spans="1:14" x14ac:dyDescent="0.45">
      <c r="A27" s="2">
        <v>25</v>
      </c>
      <c r="B27" s="22">
        <v>4</v>
      </c>
      <c r="C27" s="43" t="s">
        <v>91</v>
      </c>
      <c r="D27" s="22">
        <v>10</v>
      </c>
      <c r="E27" s="22">
        <v>5</v>
      </c>
      <c r="F27" s="22">
        <v>2</v>
      </c>
      <c r="G27" s="22">
        <v>3</v>
      </c>
      <c r="H27" s="22">
        <v>17</v>
      </c>
      <c r="I27" s="22">
        <v>34</v>
      </c>
      <c r="J27" s="22">
        <v>21</v>
      </c>
      <c r="K27" s="22">
        <f t="shared" si="0"/>
        <v>13</v>
      </c>
      <c r="L27" s="5">
        <f t="shared" si="1"/>
        <v>0.56666666666666665</v>
      </c>
      <c r="M27" s="23">
        <f t="shared" si="2"/>
        <v>3.4</v>
      </c>
      <c r="N27" s="23">
        <f t="shared" si="3"/>
        <v>2.1</v>
      </c>
    </row>
    <row r="28" spans="1:14" x14ac:dyDescent="0.45">
      <c r="A28" s="2">
        <v>26</v>
      </c>
      <c r="B28" s="22" t="s">
        <v>116</v>
      </c>
      <c r="C28" s="43" t="s">
        <v>66</v>
      </c>
      <c r="D28" s="22">
        <v>11</v>
      </c>
      <c r="E28" s="22">
        <v>6</v>
      </c>
      <c r="F28" s="22">
        <v>0</v>
      </c>
      <c r="G28" s="22">
        <v>5</v>
      </c>
      <c r="H28" s="22">
        <v>18</v>
      </c>
      <c r="I28" s="22">
        <v>58</v>
      </c>
      <c r="J28" s="22">
        <v>36</v>
      </c>
      <c r="K28" s="22">
        <f t="shared" si="0"/>
        <v>22</v>
      </c>
      <c r="L28" s="5">
        <f t="shared" si="1"/>
        <v>0.54545454545454541</v>
      </c>
      <c r="M28" s="23">
        <f t="shared" si="2"/>
        <v>5.2727272727272725</v>
      </c>
      <c r="N28" s="23">
        <f t="shared" si="3"/>
        <v>3.2727272727272729</v>
      </c>
    </row>
    <row r="29" spans="1:14" x14ac:dyDescent="0.45">
      <c r="A29" s="2">
        <v>27</v>
      </c>
      <c r="B29" s="22">
        <v>6</v>
      </c>
      <c r="C29" s="43" t="s">
        <v>86</v>
      </c>
      <c r="D29" s="22">
        <v>8</v>
      </c>
      <c r="E29" s="22">
        <v>4</v>
      </c>
      <c r="F29" s="22">
        <v>1</v>
      </c>
      <c r="G29" s="22">
        <v>3</v>
      </c>
      <c r="H29" s="22">
        <v>13</v>
      </c>
      <c r="I29" s="22">
        <v>49</v>
      </c>
      <c r="J29" s="22">
        <v>18</v>
      </c>
      <c r="K29" s="22">
        <f t="shared" si="0"/>
        <v>31</v>
      </c>
      <c r="L29" s="5">
        <f t="shared" si="1"/>
        <v>0.54166666666666663</v>
      </c>
      <c r="M29" s="23">
        <f t="shared" si="2"/>
        <v>6.125</v>
      </c>
      <c r="N29" s="23">
        <f t="shared" si="3"/>
        <v>2.25</v>
      </c>
    </row>
    <row r="30" spans="1:14" x14ac:dyDescent="0.45">
      <c r="A30" s="2">
        <v>28</v>
      </c>
      <c r="B30" s="22">
        <v>6</v>
      </c>
      <c r="C30" s="43" t="s">
        <v>90</v>
      </c>
      <c r="D30" s="22">
        <v>8</v>
      </c>
      <c r="E30" s="22">
        <v>4</v>
      </c>
      <c r="F30" s="22">
        <v>1</v>
      </c>
      <c r="G30" s="22">
        <v>3</v>
      </c>
      <c r="H30" s="22">
        <v>13</v>
      </c>
      <c r="I30" s="22">
        <v>27</v>
      </c>
      <c r="J30" s="22">
        <v>21</v>
      </c>
      <c r="K30" s="22">
        <f t="shared" si="0"/>
        <v>6</v>
      </c>
      <c r="L30" s="5">
        <f t="shared" si="1"/>
        <v>0.54166666666666663</v>
      </c>
      <c r="M30" s="23">
        <f t="shared" si="2"/>
        <v>3.375</v>
      </c>
      <c r="N30" s="23">
        <f t="shared" si="3"/>
        <v>2.625</v>
      </c>
    </row>
    <row r="31" spans="1:14" x14ac:dyDescent="0.45">
      <c r="A31" s="2">
        <v>29</v>
      </c>
      <c r="B31" s="22">
        <v>5</v>
      </c>
      <c r="C31" s="43" t="s">
        <v>75</v>
      </c>
      <c r="D31" s="22">
        <v>8</v>
      </c>
      <c r="E31" s="22">
        <v>4</v>
      </c>
      <c r="F31" s="22">
        <v>1</v>
      </c>
      <c r="G31" s="22">
        <v>3</v>
      </c>
      <c r="H31" s="22">
        <v>13</v>
      </c>
      <c r="I31" s="22">
        <v>18</v>
      </c>
      <c r="J31" s="22">
        <v>13</v>
      </c>
      <c r="K31" s="22">
        <f t="shared" si="0"/>
        <v>5</v>
      </c>
      <c r="L31" s="5">
        <f t="shared" si="1"/>
        <v>0.54166666666666663</v>
      </c>
      <c r="M31" s="23">
        <f t="shared" si="2"/>
        <v>2.25</v>
      </c>
      <c r="N31" s="23">
        <f t="shared" si="3"/>
        <v>1.625</v>
      </c>
    </row>
    <row r="32" spans="1:14" x14ac:dyDescent="0.45">
      <c r="A32" s="2">
        <v>30</v>
      </c>
      <c r="B32" s="22">
        <v>5</v>
      </c>
      <c r="C32" s="43" t="s">
        <v>92</v>
      </c>
      <c r="D32" s="22">
        <v>10</v>
      </c>
      <c r="E32" s="22">
        <v>5</v>
      </c>
      <c r="F32" s="22">
        <v>1</v>
      </c>
      <c r="G32" s="22">
        <v>4</v>
      </c>
      <c r="H32" s="22">
        <v>16</v>
      </c>
      <c r="I32" s="22">
        <v>38</v>
      </c>
      <c r="J32" s="22">
        <v>25</v>
      </c>
      <c r="K32" s="22">
        <f t="shared" si="0"/>
        <v>13</v>
      </c>
      <c r="L32" s="5">
        <f t="shared" si="1"/>
        <v>0.53333333333333333</v>
      </c>
      <c r="M32" s="23">
        <f t="shared" si="2"/>
        <v>3.8</v>
      </c>
      <c r="N32" s="23">
        <f t="shared" si="3"/>
        <v>2.5</v>
      </c>
    </row>
    <row r="33" spans="1:14" x14ac:dyDescent="0.45">
      <c r="A33" s="2">
        <v>31</v>
      </c>
      <c r="B33" s="22">
        <v>5</v>
      </c>
      <c r="C33" s="43" t="s">
        <v>52</v>
      </c>
      <c r="D33" s="22">
        <v>10</v>
      </c>
      <c r="E33" s="22">
        <v>5</v>
      </c>
      <c r="F33" s="22">
        <v>1</v>
      </c>
      <c r="G33" s="22">
        <v>4</v>
      </c>
      <c r="H33" s="22">
        <v>16</v>
      </c>
      <c r="I33" s="22">
        <v>37</v>
      </c>
      <c r="J33" s="22">
        <v>28</v>
      </c>
      <c r="K33" s="22">
        <f t="shared" si="0"/>
        <v>9</v>
      </c>
      <c r="L33" s="5">
        <f t="shared" si="1"/>
        <v>0.53333333333333333</v>
      </c>
      <c r="M33" s="23">
        <f t="shared" si="2"/>
        <v>3.7</v>
      </c>
      <c r="N33" s="23">
        <f t="shared" si="3"/>
        <v>2.8</v>
      </c>
    </row>
    <row r="34" spans="1:14" x14ac:dyDescent="0.45">
      <c r="A34" s="2">
        <v>32</v>
      </c>
      <c r="B34" s="22">
        <v>4</v>
      </c>
      <c r="C34" s="43" t="s">
        <v>0</v>
      </c>
      <c r="D34" s="22">
        <v>9</v>
      </c>
      <c r="E34" s="22">
        <v>4</v>
      </c>
      <c r="F34" s="22">
        <v>2</v>
      </c>
      <c r="G34" s="22">
        <v>3</v>
      </c>
      <c r="H34" s="22">
        <v>14</v>
      </c>
      <c r="I34" s="22">
        <v>17</v>
      </c>
      <c r="J34" s="22">
        <v>10</v>
      </c>
      <c r="K34" s="22">
        <f t="shared" si="0"/>
        <v>7</v>
      </c>
      <c r="L34" s="5">
        <f t="shared" si="1"/>
        <v>0.51851851851851849</v>
      </c>
      <c r="M34" s="23">
        <f t="shared" si="2"/>
        <v>1.8888888888888888</v>
      </c>
      <c r="N34" s="23">
        <f t="shared" si="3"/>
        <v>1.1111111111111112</v>
      </c>
    </row>
    <row r="35" spans="1:14" x14ac:dyDescent="0.45">
      <c r="A35" s="2">
        <v>33</v>
      </c>
      <c r="B35" s="22" t="s">
        <v>112</v>
      </c>
      <c r="C35" s="43" t="s">
        <v>103</v>
      </c>
      <c r="D35" s="22">
        <v>11</v>
      </c>
      <c r="E35" s="22">
        <v>5</v>
      </c>
      <c r="F35" s="22">
        <v>1</v>
      </c>
      <c r="G35" s="22">
        <v>5</v>
      </c>
      <c r="H35" s="22">
        <v>16</v>
      </c>
      <c r="I35" s="22">
        <v>22</v>
      </c>
      <c r="J35" s="22">
        <v>38</v>
      </c>
      <c r="K35" s="22">
        <f t="shared" si="0"/>
        <v>-16</v>
      </c>
      <c r="L35" s="5">
        <f t="shared" si="1"/>
        <v>0.48484848484848486</v>
      </c>
      <c r="M35" s="23">
        <f t="shared" si="2"/>
        <v>2</v>
      </c>
      <c r="N35" s="23">
        <f t="shared" si="3"/>
        <v>3.4545454545454546</v>
      </c>
    </row>
    <row r="36" spans="1:14" x14ac:dyDescent="0.45">
      <c r="A36" s="2">
        <v>34</v>
      </c>
      <c r="B36" s="22">
        <v>5</v>
      </c>
      <c r="C36" s="43" t="s">
        <v>47</v>
      </c>
      <c r="D36" s="22">
        <v>9</v>
      </c>
      <c r="E36" s="22">
        <v>3</v>
      </c>
      <c r="F36" s="22">
        <v>3</v>
      </c>
      <c r="G36" s="22">
        <v>3</v>
      </c>
      <c r="H36" s="22">
        <v>12</v>
      </c>
      <c r="I36" s="22">
        <v>28</v>
      </c>
      <c r="J36" s="22">
        <v>28</v>
      </c>
      <c r="K36" s="22">
        <f t="shared" si="0"/>
        <v>0</v>
      </c>
      <c r="L36" s="5">
        <f t="shared" si="1"/>
        <v>0.44444444444444442</v>
      </c>
      <c r="M36" s="23">
        <f t="shared" si="2"/>
        <v>3.1111111111111112</v>
      </c>
      <c r="N36" s="23">
        <f t="shared" si="3"/>
        <v>3.1111111111111112</v>
      </c>
    </row>
    <row r="37" spans="1:14" x14ac:dyDescent="0.45">
      <c r="A37" s="2">
        <v>35</v>
      </c>
      <c r="B37" s="22">
        <v>8</v>
      </c>
      <c r="C37" s="43" t="s">
        <v>81</v>
      </c>
      <c r="D37" s="22">
        <v>7</v>
      </c>
      <c r="E37" s="22">
        <v>3</v>
      </c>
      <c r="F37" s="22">
        <v>0</v>
      </c>
      <c r="G37" s="22">
        <v>4</v>
      </c>
      <c r="H37" s="22">
        <v>9</v>
      </c>
      <c r="I37" s="22">
        <v>21</v>
      </c>
      <c r="J37" s="22">
        <v>30</v>
      </c>
      <c r="K37" s="22">
        <f t="shared" si="0"/>
        <v>-9</v>
      </c>
      <c r="L37" s="5">
        <f t="shared" si="1"/>
        <v>0.42857142857142855</v>
      </c>
      <c r="M37" s="23">
        <f t="shared" si="2"/>
        <v>3</v>
      </c>
      <c r="N37" s="23">
        <f t="shared" si="3"/>
        <v>4.2857142857142856</v>
      </c>
    </row>
    <row r="38" spans="1:14" x14ac:dyDescent="0.45">
      <c r="A38" s="2">
        <v>36</v>
      </c>
      <c r="B38" s="22">
        <v>7</v>
      </c>
      <c r="C38" s="43" t="s">
        <v>55</v>
      </c>
      <c r="D38" s="22">
        <v>8</v>
      </c>
      <c r="E38" s="22">
        <v>3</v>
      </c>
      <c r="F38" s="22">
        <v>1</v>
      </c>
      <c r="G38" s="22">
        <v>4</v>
      </c>
      <c r="H38" s="22">
        <v>10</v>
      </c>
      <c r="I38" s="22">
        <v>15</v>
      </c>
      <c r="J38" s="22">
        <v>54</v>
      </c>
      <c r="K38" s="22">
        <f t="shared" si="0"/>
        <v>-39</v>
      </c>
      <c r="L38" s="5">
        <f t="shared" si="1"/>
        <v>0.41666666666666669</v>
      </c>
      <c r="M38" s="23">
        <f t="shared" si="2"/>
        <v>1.875</v>
      </c>
      <c r="N38" s="23">
        <f t="shared" si="3"/>
        <v>6.75</v>
      </c>
    </row>
    <row r="39" spans="1:14" x14ac:dyDescent="0.45">
      <c r="A39" s="2">
        <v>37</v>
      </c>
      <c r="B39" s="22">
        <v>11</v>
      </c>
      <c r="C39" s="43" t="s">
        <v>74</v>
      </c>
      <c r="D39" s="22">
        <v>10</v>
      </c>
      <c r="E39" s="22">
        <v>4</v>
      </c>
      <c r="F39" s="22">
        <v>0</v>
      </c>
      <c r="G39" s="22">
        <v>6</v>
      </c>
      <c r="H39" s="22">
        <v>12</v>
      </c>
      <c r="I39" s="22">
        <v>30</v>
      </c>
      <c r="J39" s="22">
        <v>57</v>
      </c>
      <c r="K39" s="22">
        <f t="shared" si="0"/>
        <v>-27</v>
      </c>
      <c r="L39" s="5">
        <f t="shared" si="1"/>
        <v>0.4</v>
      </c>
      <c r="M39" s="23">
        <f t="shared" si="2"/>
        <v>3</v>
      </c>
      <c r="N39" s="23">
        <f t="shared" si="3"/>
        <v>5.7</v>
      </c>
    </row>
    <row r="40" spans="1:14" x14ac:dyDescent="0.45">
      <c r="A40" s="2">
        <v>38</v>
      </c>
      <c r="B40" s="22">
        <v>6</v>
      </c>
      <c r="C40" s="43" t="s">
        <v>40</v>
      </c>
      <c r="D40" s="22">
        <v>6</v>
      </c>
      <c r="E40" s="22">
        <v>2</v>
      </c>
      <c r="F40" s="22">
        <v>1</v>
      </c>
      <c r="G40" s="22">
        <v>3</v>
      </c>
      <c r="H40" s="22">
        <v>7</v>
      </c>
      <c r="I40" s="22">
        <v>18</v>
      </c>
      <c r="J40" s="22">
        <v>17</v>
      </c>
      <c r="K40" s="22">
        <f t="shared" si="0"/>
        <v>1</v>
      </c>
      <c r="L40" s="5">
        <f t="shared" si="1"/>
        <v>0.3888888888888889</v>
      </c>
      <c r="M40" s="23">
        <f t="shared" si="2"/>
        <v>3</v>
      </c>
      <c r="N40" s="23">
        <f t="shared" si="3"/>
        <v>2.8333333333333335</v>
      </c>
    </row>
    <row r="41" spans="1:14" x14ac:dyDescent="0.45">
      <c r="A41" s="2">
        <v>39</v>
      </c>
      <c r="B41" s="22">
        <v>5</v>
      </c>
      <c r="C41" s="43" t="s">
        <v>82</v>
      </c>
      <c r="D41" s="22">
        <v>16</v>
      </c>
      <c r="E41" s="22">
        <v>5</v>
      </c>
      <c r="F41" s="22">
        <v>3</v>
      </c>
      <c r="G41" s="22">
        <v>8</v>
      </c>
      <c r="H41" s="22">
        <v>18</v>
      </c>
      <c r="I41" s="22">
        <v>12</v>
      </c>
      <c r="J41" s="22">
        <v>13</v>
      </c>
      <c r="K41" s="22">
        <f t="shared" si="0"/>
        <v>-1</v>
      </c>
      <c r="L41" s="5">
        <f t="shared" si="1"/>
        <v>0.375</v>
      </c>
      <c r="M41" s="23">
        <f t="shared" si="2"/>
        <v>0.75</v>
      </c>
      <c r="N41" s="23">
        <f t="shared" si="3"/>
        <v>0.8125</v>
      </c>
    </row>
    <row r="42" spans="1:14" x14ac:dyDescent="0.45">
      <c r="A42" s="2">
        <v>40</v>
      </c>
      <c r="B42" s="22">
        <v>11</v>
      </c>
      <c r="C42" s="43" t="s">
        <v>48</v>
      </c>
      <c r="D42" s="22">
        <v>8</v>
      </c>
      <c r="E42" s="22">
        <v>3</v>
      </c>
      <c r="F42" s="22">
        <v>0</v>
      </c>
      <c r="G42" s="22">
        <v>5</v>
      </c>
      <c r="H42" s="22">
        <v>9</v>
      </c>
      <c r="I42" s="22">
        <v>13</v>
      </c>
      <c r="J42" s="22">
        <v>15</v>
      </c>
      <c r="K42" s="22">
        <f t="shared" si="0"/>
        <v>-2</v>
      </c>
      <c r="L42" s="5">
        <f t="shared" si="1"/>
        <v>0.375</v>
      </c>
      <c r="M42" s="23">
        <f t="shared" si="2"/>
        <v>1.625</v>
      </c>
      <c r="N42" s="23">
        <f t="shared" si="3"/>
        <v>1.875</v>
      </c>
    </row>
    <row r="43" spans="1:14" x14ac:dyDescent="0.45">
      <c r="A43" s="2">
        <v>41</v>
      </c>
      <c r="B43" s="22">
        <v>8</v>
      </c>
      <c r="C43" s="43" t="s">
        <v>3</v>
      </c>
      <c r="D43" s="22">
        <v>8</v>
      </c>
      <c r="E43" s="22">
        <v>3</v>
      </c>
      <c r="F43" s="22">
        <v>0</v>
      </c>
      <c r="G43" s="22">
        <v>5</v>
      </c>
      <c r="H43" s="22">
        <v>9</v>
      </c>
      <c r="I43" s="22">
        <v>25</v>
      </c>
      <c r="J43" s="22">
        <v>30</v>
      </c>
      <c r="K43" s="22">
        <f t="shared" si="0"/>
        <v>-5</v>
      </c>
      <c r="L43" s="5">
        <f t="shared" si="1"/>
        <v>0.375</v>
      </c>
      <c r="M43" s="23">
        <f t="shared" si="2"/>
        <v>3.125</v>
      </c>
      <c r="N43" s="23">
        <f t="shared" si="3"/>
        <v>3.75</v>
      </c>
    </row>
    <row r="44" spans="1:14" x14ac:dyDescent="0.45">
      <c r="A44" s="2">
        <v>42</v>
      </c>
      <c r="B44" s="22">
        <v>4</v>
      </c>
      <c r="C44" s="43" t="s">
        <v>88</v>
      </c>
      <c r="D44" s="22">
        <v>9</v>
      </c>
      <c r="E44" s="22">
        <v>3</v>
      </c>
      <c r="F44" s="22">
        <v>0</v>
      </c>
      <c r="G44" s="22">
        <v>6</v>
      </c>
      <c r="H44" s="22">
        <v>9</v>
      </c>
      <c r="I44" s="22">
        <v>17</v>
      </c>
      <c r="J44" s="22">
        <v>28</v>
      </c>
      <c r="K44" s="22">
        <f t="shared" si="0"/>
        <v>-11</v>
      </c>
      <c r="L44" s="5">
        <f t="shared" si="1"/>
        <v>0.33333333333333331</v>
      </c>
      <c r="M44" s="23">
        <f t="shared" si="2"/>
        <v>1.8888888888888888</v>
      </c>
      <c r="N44" s="23">
        <f t="shared" si="3"/>
        <v>3.1111111111111112</v>
      </c>
    </row>
    <row r="45" spans="1:14" x14ac:dyDescent="0.45">
      <c r="A45" s="2">
        <v>43</v>
      </c>
      <c r="B45" s="22" t="s">
        <v>115</v>
      </c>
      <c r="C45" s="43" t="s">
        <v>94</v>
      </c>
      <c r="D45" s="22">
        <v>11</v>
      </c>
      <c r="E45" s="22">
        <v>3</v>
      </c>
      <c r="F45" s="22">
        <v>2</v>
      </c>
      <c r="G45" s="22">
        <v>6</v>
      </c>
      <c r="H45" s="22">
        <v>11</v>
      </c>
      <c r="I45" s="22">
        <v>43</v>
      </c>
      <c r="J45" s="22">
        <v>56</v>
      </c>
      <c r="K45" s="22">
        <f t="shared" si="0"/>
        <v>-13</v>
      </c>
      <c r="L45" s="5">
        <f t="shared" si="1"/>
        <v>0.33333333333333331</v>
      </c>
      <c r="M45" s="23">
        <f t="shared" si="2"/>
        <v>3.9090909090909092</v>
      </c>
      <c r="N45" s="23">
        <f t="shared" si="3"/>
        <v>5.0909090909090908</v>
      </c>
    </row>
    <row r="46" spans="1:14" x14ac:dyDescent="0.45">
      <c r="A46" s="2">
        <v>44</v>
      </c>
      <c r="B46" s="22" t="s">
        <v>111</v>
      </c>
      <c r="C46" s="43" t="s">
        <v>99</v>
      </c>
      <c r="D46" s="22">
        <v>13</v>
      </c>
      <c r="E46" s="22">
        <v>4</v>
      </c>
      <c r="F46" s="22">
        <v>0</v>
      </c>
      <c r="G46" s="22">
        <v>9</v>
      </c>
      <c r="H46" s="22">
        <v>12</v>
      </c>
      <c r="I46" s="22">
        <v>38</v>
      </c>
      <c r="J46" s="22">
        <v>101</v>
      </c>
      <c r="K46" s="22">
        <f t="shared" si="0"/>
        <v>-63</v>
      </c>
      <c r="L46" s="5">
        <f t="shared" si="1"/>
        <v>0.30769230769230771</v>
      </c>
      <c r="M46" s="23">
        <f t="shared" si="2"/>
        <v>2.9230769230769229</v>
      </c>
      <c r="N46" s="23">
        <f t="shared" si="3"/>
        <v>7.7692307692307692</v>
      </c>
    </row>
    <row r="47" spans="1:14" x14ac:dyDescent="0.45">
      <c r="A47" s="2">
        <v>45</v>
      </c>
      <c r="B47" s="22" t="s">
        <v>118</v>
      </c>
      <c r="C47" s="43" t="s">
        <v>95</v>
      </c>
      <c r="D47" s="22">
        <v>13</v>
      </c>
      <c r="E47" s="22">
        <v>4</v>
      </c>
      <c r="F47" s="22">
        <v>0</v>
      </c>
      <c r="G47" s="22">
        <v>9</v>
      </c>
      <c r="H47" s="22">
        <v>12</v>
      </c>
      <c r="I47" s="22">
        <v>45</v>
      </c>
      <c r="J47" s="22">
        <v>106</v>
      </c>
      <c r="K47" s="22">
        <f t="shared" si="0"/>
        <v>-61</v>
      </c>
      <c r="L47" s="5">
        <f t="shared" si="1"/>
        <v>0.30769230769230771</v>
      </c>
      <c r="M47" s="23">
        <f t="shared" si="2"/>
        <v>3.4615384615384617</v>
      </c>
      <c r="N47" s="23">
        <f t="shared" si="3"/>
        <v>8.1538461538461533</v>
      </c>
    </row>
    <row r="48" spans="1:14" x14ac:dyDescent="0.45">
      <c r="A48" s="2">
        <v>46</v>
      </c>
      <c r="B48" s="22">
        <v>8</v>
      </c>
      <c r="C48" s="43" t="s">
        <v>68</v>
      </c>
      <c r="D48" s="22">
        <v>9</v>
      </c>
      <c r="E48" s="22">
        <v>2</v>
      </c>
      <c r="F48" s="22">
        <v>2</v>
      </c>
      <c r="G48" s="22">
        <v>5</v>
      </c>
      <c r="H48" s="22">
        <v>8</v>
      </c>
      <c r="I48" s="22">
        <v>20</v>
      </c>
      <c r="J48" s="22">
        <v>25</v>
      </c>
      <c r="K48" s="22">
        <f t="shared" si="0"/>
        <v>-5</v>
      </c>
      <c r="L48" s="5">
        <f t="shared" si="1"/>
        <v>0.29629629629629628</v>
      </c>
      <c r="M48" s="23">
        <f t="shared" si="2"/>
        <v>2.2222222222222223</v>
      </c>
      <c r="N48" s="23">
        <f t="shared" si="3"/>
        <v>2.7777777777777777</v>
      </c>
    </row>
    <row r="49" spans="1:14" x14ac:dyDescent="0.45">
      <c r="A49" s="2">
        <v>47</v>
      </c>
      <c r="B49" s="22">
        <v>10</v>
      </c>
      <c r="C49" s="43" t="s">
        <v>77</v>
      </c>
      <c r="D49" s="22">
        <v>7</v>
      </c>
      <c r="E49" s="22">
        <v>2</v>
      </c>
      <c r="F49" s="22">
        <v>0</v>
      </c>
      <c r="G49" s="22">
        <v>5</v>
      </c>
      <c r="H49" s="22">
        <v>6</v>
      </c>
      <c r="I49" s="22">
        <v>11</v>
      </c>
      <c r="J49" s="22">
        <v>20</v>
      </c>
      <c r="K49" s="22">
        <f t="shared" si="0"/>
        <v>-9</v>
      </c>
      <c r="L49" s="5">
        <f t="shared" si="1"/>
        <v>0.2857142857142857</v>
      </c>
      <c r="M49" s="23">
        <f t="shared" si="2"/>
        <v>1.5714285714285714</v>
      </c>
      <c r="N49" s="23">
        <f t="shared" si="3"/>
        <v>2.8571428571428572</v>
      </c>
    </row>
    <row r="50" spans="1:14" x14ac:dyDescent="0.45">
      <c r="A50" s="2">
        <v>48</v>
      </c>
      <c r="B50" s="22">
        <v>9</v>
      </c>
      <c r="C50" s="43" t="s">
        <v>73</v>
      </c>
      <c r="D50" s="22">
        <v>7</v>
      </c>
      <c r="E50" s="22">
        <v>2</v>
      </c>
      <c r="F50" s="22">
        <v>0</v>
      </c>
      <c r="G50" s="22">
        <v>5</v>
      </c>
      <c r="H50" s="22">
        <v>6</v>
      </c>
      <c r="I50" s="22">
        <v>15</v>
      </c>
      <c r="J50" s="22">
        <v>32</v>
      </c>
      <c r="K50" s="22">
        <f t="shared" si="0"/>
        <v>-17</v>
      </c>
      <c r="L50" s="5">
        <f t="shared" si="1"/>
        <v>0.2857142857142857</v>
      </c>
      <c r="M50" s="23">
        <f t="shared" si="2"/>
        <v>2.1428571428571428</v>
      </c>
      <c r="N50" s="23">
        <f t="shared" si="3"/>
        <v>4.5714285714285712</v>
      </c>
    </row>
    <row r="51" spans="1:14" x14ac:dyDescent="0.45">
      <c r="A51" s="2">
        <v>49</v>
      </c>
      <c r="B51" s="22">
        <v>5</v>
      </c>
      <c r="C51" s="43" t="s">
        <v>56</v>
      </c>
      <c r="D51" s="22">
        <v>9</v>
      </c>
      <c r="E51" s="22">
        <v>2</v>
      </c>
      <c r="F51" s="22">
        <v>1</v>
      </c>
      <c r="G51" s="22">
        <v>6</v>
      </c>
      <c r="H51" s="22">
        <v>7</v>
      </c>
      <c r="I51" s="22">
        <v>6</v>
      </c>
      <c r="J51" s="22">
        <v>22</v>
      </c>
      <c r="K51" s="22">
        <f t="shared" si="0"/>
        <v>-16</v>
      </c>
      <c r="L51" s="5">
        <f t="shared" si="1"/>
        <v>0.25925925925925924</v>
      </c>
      <c r="M51" s="23">
        <f t="shared" si="2"/>
        <v>0.66666666666666663</v>
      </c>
      <c r="N51" s="23">
        <f t="shared" si="3"/>
        <v>2.4444444444444446</v>
      </c>
    </row>
    <row r="52" spans="1:14" x14ac:dyDescent="0.45">
      <c r="A52" s="2">
        <v>50</v>
      </c>
      <c r="B52" s="22">
        <v>10</v>
      </c>
      <c r="C52" s="43" t="s">
        <v>54</v>
      </c>
      <c r="D52" s="22">
        <v>10</v>
      </c>
      <c r="E52" s="22">
        <v>2</v>
      </c>
      <c r="F52" s="22">
        <v>1</v>
      </c>
      <c r="G52" s="22">
        <v>7</v>
      </c>
      <c r="H52" s="22">
        <v>7</v>
      </c>
      <c r="I52" s="22">
        <v>19</v>
      </c>
      <c r="J52" s="22">
        <v>38</v>
      </c>
      <c r="K52" s="22">
        <f t="shared" si="0"/>
        <v>-19</v>
      </c>
      <c r="L52" s="5">
        <f t="shared" si="1"/>
        <v>0.23333333333333334</v>
      </c>
      <c r="M52" s="23">
        <f t="shared" si="2"/>
        <v>1.9</v>
      </c>
      <c r="N52" s="23">
        <f t="shared" si="3"/>
        <v>3.8</v>
      </c>
    </row>
    <row r="53" spans="1:14" x14ac:dyDescent="0.45">
      <c r="A53" s="2">
        <v>51</v>
      </c>
      <c r="B53" s="22">
        <v>13</v>
      </c>
      <c r="C53" s="43" t="s">
        <v>1</v>
      </c>
      <c r="D53" s="22">
        <v>8</v>
      </c>
      <c r="E53" s="22">
        <v>1</v>
      </c>
      <c r="F53" s="22">
        <v>1</v>
      </c>
      <c r="G53" s="22">
        <v>6</v>
      </c>
      <c r="H53" s="22">
        <v>4</v>
      </c>
      <c r="I53" s="22">
        <v>12</v>
      </c>
      <c r="J53" s="22">
        <v>20</v>
      </c>
      <c r="K53" s="22">
        <f t="shared" si="0"/>
        <v>-8</v>
      </c>
      <c r="L53" s="5">
        <f t="shared" si="1"/>
        <v>0.16666666666666666</v>
      </c>
      <c r="M53" s="23">
        <f t="shared" si="2"/>
        <v>1.5</v>
      </c>
      <c r="N53" s="23">
        <f t="shared" si="3"/>
        <v>2.5</v>
      </c>
    </row>
    <row r="54" spans="1:14" x14ac:dyDescent="0.45">
      <c r="A54" s="2">
        <v>52</v>
      </c>
      <c r="B54" s="22">
        <v>4</v>
      </c>
      <c r="C54" s="43" t="s">
        <v>100</v>
      </c>
      <c r="D54" s="22">
        <v>12</v>
      </c>
      <c r="E54" s="22">
        <v>1</v>
      </c>
      <c r="F54" s="22">
        <v>3</v>
      </c>
      <c r="G54" s="22">
        <v>8</v>
      </c>
      <c r="H54" s="22">
        <v>6</v>
      </c>
      <c r="I54" s="22">
        <v>8</v>
      </c>
      <c r="J54" s="22">
        <v>25</v>
      </c>
      <c r="K54" s="22">
        <f t="shared" si="0"/>
        <v>-17</v>
      </c>
      <c r="L54" s="5">
        <f t="shared" si="1"/>
        <v>0.16666666666666666</v>
      </c>
      <c r="M54" s="23">
        <f t="shared" si="2"/>
        <v>0.66666666666666663</v>
      </c>
      <c r="N54" s="23">
        <f t="shared" si="3"/>
        <v>2.0833333333333335</v>
      </c>
    </row>
    <row r="55" spans="1:14" x14ac:dyDescent="0.45">
      <c r="A55" s="2">
        <v>53</v>
      </c>
      <c r="B55" s="22">
        <v>8</v>
      </c>
      <c r="C55" s="43" t="s">
        <v>72</v>
      </c>
      <c r="D55" s="22">
        <v>10</v>
      </c>
      <c r="E55" s="22">
        <v>1</v>
      </c>
      <c r="F55" s="22">
        <v>1</v>
      </c>
      <c r="G55" s="22">
        <v>8</v>
      </c>
      <c r="H55" s="22">
        <v>4</v>
      </c>
      <c r="I55" s="22">
        <v>16</v>
      </c>
      <c r="J55" s="22">
        <v>67</v>
      </c>
      <c r="K55" s="22">
        <f t="shared" si="0"/>
        <v>-51</v>
      </c>
      <c r="L55" s="5">
        <f t="shared" si="1"/>
        <v>0.13333333333333333</v>
      </c>
      <c r="M55" s="23">
        <f t="shared" si="2"/>
        <v>1.6</v>
      </c>
      <c r="N55" s="23">
        <f t="shared" si="3"/>
        <v>6.7</v>
      </c>
    </row>
    <row r="56" spans="1:14" x14ac:dyDescent="0.45">
      <c r="A56" s="2">
        <v>54</v>
      </c>
      <c r="B56" s="22">
        <v>12</v>
      </c>
      <c r="C56" s="43" t="s">
        <v>79</v>
      </c>
      <c r="D56" s="22">
        <v>8</v>
      </c>
      <c r="E56" s="22">
        <v>1</v>
      </c>
      <c r="F56" s="22">
        <v>0</v>
      </c>
      <c r="G56" s="22">
        <v>7</v>
      </c>
      <c r="H56" s="22">
        <v>3</v>
      </c>
      <c r="I56" s="22">
        <v>12</v>
      </c>
      <c r="J56" s="22">
        <v>35</v>
      </c>
      <c r="K56" s="22">
        <f t="shared" si="0"/>
        <v>-23</v>
      </c>
      <c r="L56" s="5">
        <f t="shared" si="1"/>
        <v>0.125</v>
      </c>
      <c r="M56" s="23">
        <f t="shared" si="2"/>
        <v>1.5</v>
      </c>
      <c r="N56" s="23">
        <f t="shared" si="3"/>
        <v>4.375</v>
      </c>
    </row>
    <row r="57" spans="1:14" x14ac:dyDescent="0.45">
      <c r="A57" s="2">
        <v>55</v>
      </c>
      <c r="B57" s="22">
        <v>11</v>
      </c>
      <c r="C57" s="43" t="s">
        <v>57</v>
      </c>
      <c r="D57" s="22">
        <v>9</v>
      </c>
      <c r="E57" s="22">
        <v>1</v>
      </c>
      <c r="F57" s="22">
        <v>0</v>
      </c>
      <c r="G57" s="22">
        <v>8</v>
      </c>
      <c r="H57" s="22">
        <v>3</v>
      </c>
      <c r="I57" s="22">
        <v>10</v>
      </c>
      <c r="J57" s="22">
        <v>85</v>
      </c>
      <c r="K57" s="22">
        <f t="shared" si="0"/>
        <v>-75</v>
      </c>
      <c r="L57" s="5">
        <f t="shared" si="1"/>
        <v>0.1111111111111111</v>
      </c>
      <c r="M57" s="23">
        <f t="shared" si="2"/>
        <v>1.1111111111111112</v>
      </c>
      <c r="N57" s="23">
        <f t="shared" si="3"/>
        <v>9.4444444444444446</v>
      </c>
    </row>
    <row r="58" spans="1:14" x14ac:dyDescent="0.45">
      <c r="A58" s="2">
        <v>56</v>
      </c>
      <c r="B58" s="22">
        <v>10</v>
      </c>
      <c r="C58" s="43" t="s">
        <v>53</v>
      </c>
      <c r="D58" s="22">
        <v>8</v>
      </c>
      <c r="E58" s="22">
        <v>0</v>
      </c>
      <c r="F58" s="22">
        <v>1</v>
      </c>
      <c r="G58" s="22">
        <v>7</v>
      </c>
      <c r="H58" s="22">
        <v>1</v>
      </c>
      <c r="I58" s="22">
        <v>2</v>
      </c>
      <c r="J58" s="22">
        <v>32</v>
      </c>
      <c r="K58" s="22">
        <f t="shared" si="0"/>
        <v>-30</v>
      </c>
      <c r="L58" s="5">
        <f t="shared" si="1"/>
        <v>4.1666666666666664E-2</v>
      </c>
      <c r="M58" s="23">
        <f t="shared" si="2"/>
        <v>0.25</v>
      </c>
      <c r="N58" s="23">
        <f t="shared" si="3"/>
        <v>4</v>
      </c>
    </row>
    <row r="59" spans="1:14" x14ac:dyDescent="0.45">
      <c r="A59" s="2">
        <v>57</v>
      </c>
      <c r="B59" s="22">
        <v>13</v>
      </c>
      <c r="C59" s="43" t="s">
        <v>2</v>
      </c>
      <c r="D59" s="22">
        <v>9</v>
      </c>
      <c r="E59" s="22">
        <v>0</v>
      </c>
      <c r="F59" s="22">
        <v>1</v>
      </c>
      <c r="G59" s="22">
        <v>8</v>
      </c>
      <c r="H59" s="22">
        <v>1</v>
      </c>
      <c r="I59" s="22">
        <v>11</v>
      </c>
      <c r="J59" s="22">
        <v>37</v>
      </c>
      <c r="K59" s="22">
        <f t="shared" si="0"/>
        <v>-26</v>
      </c>
      <c r="L59" s="5">
        <f t="shared" si="1"/>
        <v>3.7037037037037035E-2</v>
      </c>
      <c r="M59" s="23">
        <f t="shared" si="2"/>
        <v>1.2222222222222223</v>
      </c>
      <c r="N59" s="23">
        <f t="shared" si="3"/>
        <v>4.1111111111111107</v>
      </c>
    </row>
    <row r="60" spans="1:14" x14ac:dyDescent="0.45">
      <c r="A60" s="2">
        <v>60</v>
      </c>
      <c r="B60" s="22">
        <v>10</v>
      </c>
      <c r="C60" s="43" t="s">
        <v>69</v>
      </c>
      <c r="D60" s="22">
        <v>8</v>
      </c>
      <c r="E60" s="22">
        <v>0</v>
      </c>
      <c r="F60" s="22">
        <v>0</v>
      </c>
      <c r="G60" s="22">
        <v>8</v>
      </c>
      <c r="H60" s="22">
        <v>0</v>
      </c>
      <c r="I60" s="22">
        <v>2</v>
      </c>
      <c r="J60" s="22">
        <v>32</v>
      </c>
      <c r="K60" s="22">
        <f t="shared" si="0"/>
        <v>-30</v>
      </c>
      <c r="L60" s="5">
        <f t="shared" si="1"/>
        <v>0</v>
      </c>
      <c r="M60" s="23">
        <f t="shared" si="2"/>
        <v>0.25</v>
      </c>
      <c r="N60" s="23">
        <f t="shared" si="3"/>
        <v>4</v>
      </c>
    </row>
    <row r="61" spans="1:14" x14ac:dyDescent="0.45">
      <c r="A61" s="2">
        <v>58</v>
      </c>
      <c r="B61" s="22">
        <v>10</v>
      </c>
      <c r="C61" s="43" t="s">
        <v>63</v>
      </c>
      <c r="D61" s="22">
        <v>7</v>
      </c>
      <c r="E61" s="22">
        <v>0</v>
      </c>
      <c r="F61" s="22">
        <v>0</v>
      </c>
      <c r="G61" s="22">
        <v>7</v>
      </c>
      <c r="H61" s="22">
        <v>0</v>
      </c>
      <c r="I61" s="22">
        <v>12</v>
      </c>
      <c r="J61" s="22">
        <v>54</v>
      </c>
      <c r="K61" s="22">
        <f t="shared" si="0"/>
        <v>-42</v>
      </c>
      <c r="L61" s="5">
        <f t="shared" si="1"/>
        <v>0</v>
      </c>
      <c r="M61" s="23">
        <f t="shared" si="2"/>
        <v>1.7142857142857142</v>
      </c>
      <c r="N61" s="23">
        <f t="shared" si="3"/>
        <v>7.7142857142857144</v>
      </c>
    </row>
    <row r="62" spans="1:14" x14ac:dyDescent="0.45">
      <c r="A62" s="2">
        <v>59</v>
      </c>
      <c r="B62" s="22">
        <v>10</v>
      </c>
      <c r="C62" s="43" t="s">
        <v>102</v>
      </c>
      <c r="D62" s="22">
        <v>7</v>
      </c>
      <c r="E62" s="22">
        <v>0</v>
      </c>
      <c r="F62" s="22">
        <v>0</v>
      </c>
      <c r="G62" s="22">
        <v>7</v>
      </c>
      <c r="H62" s="22">
        <v>0</v>
      </c>
      <c r="I62" s="22">
        <v>4</v>
      </c>
      <c r="J62" s="22">
        <v>48</v>
      </c>
      <c r="K62" s="22">
        <f t="shared" si="0"/>
        <v>-44</v>
      </c>
      <c r="L62" s="5">
        <f t="shared" si="1"/>
        <v>0</v>
      </c>
      <c r="M62" s="23">
        <f t="shared" si="2"/>
        <v>0.5714285714285714</v>
      </c>
      <c r="N62" s="23">
        <f t="shared" si="3"/>
        <v>6.8571428571428568</v>
      </c>
    </row>
    <row r="63" spans="1:14" x14ac:dyDescent="0.45">
      <c r="A63" s="2"/>
      <c r="B63" s="2"/>
      <c r="C63" s="25" t="s">
        <v>29</v>
      </c>
      <c r="D63" s="26">
        <f t="shared" ref="D63:K63" si="4">SUM(D3:D62)</f>
        <v>552</v>
      </c>
      <c r="E63" s="26">
        <f t="shared" si="4"/>
        <v>248</v>
      </c>
      <c r="F63" s="26">
        <f t="shared" si="4"/>
        <v>56</v>
      </c>
      <c r="G63" s="26">
        <f t="shared" si="4"/>
        <v>248</v>
      </c>
      <c r="H63" s="26">
        <f t="shared" si="4"/>
        <v>800</v>
      </c>
      <c r="I63" s="26">
        <f t="shared" si="4"/>
        <v>1700</v>
      </c>
      <c r="J63" s="26">
        <f t="shared" si="4"/>
        <v>1784</v>
      </c>
      <c r="K63" s="26">
        <f t="shared" si="4"/>
        <v>-84</v>
      </c>
      <c r="L63" s="27">
        <f t="shared" si="1"/>
        <v>0.48309178743961351</v>
      </c>
      <c r="M63" s="28">
        <f t="shared" si="2"/>
        <v>3.0797101449275361</v>
      </c>
      <c r="N63" s="28">
        <f t="shared" si="3"/>
        <v>3.2318840579710146</v>
      </c>
    </row>
    <row r="64" spans="1:14" x14ac:dyDescent="0.45">
      <c r="B64" s="52"/>
      <c r="C64" s="53"/>
      <c r="D64" s="52"/>
      <c r="E64" s="52"/>
      <c r="F64" s="52"/>
      <c r="G64" s="52"/>
      <c r="H64" s="52"/>
      <c r="I64" s="52"/>
      <c r="J64" s="52"/>
      <c r="K64" s="54"/>
      <c r="L64" s="55"/>
      <c r="M64" s="56"/>
      <c r="N64" s="56"/>
    </row>
    <row r="65" spans="1:14" x14ac:dyDescent="0.45">
      <c r="B65" s="52"/>
      <c r="C65" s="30" t="s">
        <v>70</v>
      </c>
      <c r="D65" s="52"/>
      <c r="E65" s="52"/>
      <c r="F65" s="52"/>
      <c r="G65" s="52"/>
      <c r="H65" s="52"/>
      <c r="I65" s="52"/>
      <c r="J65" s="52"/>
      <c r="K65" s="54"/>
      <c r="L65" s="55"/>
      <c r="M65" s="56"/>
      <c r="N65" s="56"/>
    </row>
    <row r="67" spans="1:14" s="58" customFormat="1" ht="39.4" x14ac:dyDescent="0.4">
      <c r="A67" s="6"/>
      <c r="B67" s="6"/>
      <c r="C67" s="57"/>
      <c r="D67" s="19" t="s">
        <v>6</v>
      </c>
      <c r="E67" s="19" t="s">
        <v>10</v>
      </c>
      <c r="F67" s="19" t="s">
        <v>15</v>
      </c>
      <c r="G67" s="19" t="s">
        <v>16</v>
      </c>
      <c r="H67" s="19" t="s">
        <v>17</v>
      </c>
      <c r="I67" s="19" t="s">
        <v>18</v>
      </c>
      <c r="J67" s="19" t="s">
        <v>19</v>
      </c>
      <c r="K67" s="6"/>
      <c r="L67" s="7"/>
      <c r="M67" s="8"/>
      <c r="N67" s="8"/>
    </row>
    <row r="68" spans="1:14" s="58" customFormat="1" ht="13.15" x14ac:dyDescent="0.4">
      <c r="A68" s="6"/>
      <c r="B68" s="6"/>
      <c r="C68" s="59" t="s">
        <v>105</v>
      </c>
      <c r="D68" s="60">
        <v>552</v>
      </c>
      <c r="E68" s="60">
        <v>800</v>
      </c>
      <c r="F68" s="61">
        <v>0.48309999999999997</v>
      </c>
      <c r="G68" s="60">
        <v>1700</v>
      </c>
      <c r="H68" s="60">
        <v>1784</v>
      </c>
      <c r="I68" s="62">
        <v>3.08</v>
      </c>
      <c r="J68" s="62">
        <v>3.23</v>
      </c>
      <c r="K68" s="6"/>
      <c r="L68" s="7"/>
      <c r="M68" s="8"/>
      <c r="N68" s="8"/>
    </row>
    <row r="69" spans="1:14" s="58" customFormat="1" ht="13.15" x14ac:dyDescent="0.4">
      <c r="A69" s="6"/>
      <c r="B69" s="6"/>
      <c r="C69" s="59" t="s">
        <v>104</v>
      </c>
      <c r="D69" s="63" t="s">
        <v>106</v>
      </c>
      <c r="E69" s="60"/>
      <c r="F69" s="61"/>
      <c r="G69" s="60"/>
      <c r="H69" s="60"/>
      <c r="I69" s="62"/>
      <c r="J69" s="62"/>
      <c r="K69" s="6"/>
      <c r="L69" s="7"/>
      <c r="M69" s="8"/>
      <c r="N69" s="8"/>
    </row>
    <row r="70" spans="1:14" s="58" customFormat="1" ht="13.15" x14ac:dyDescent="0.4">
      <c r="A70" s="6"/>
      <c r="B70" s="6"/>
      <c r="C70" s="59" t="s">
        <v>76</v>
      </c>
      <c r="D70" s="60">
        <v>617</v>
      </c>
      <c r="E70" s="60">
        <v>820</v>
      </c>
      <c r="F70" s="61">
        <v>0.443</v>
      </c>
      <c r="G70" s="60">
        <v>1870</v>
      </c>
      <c r="H70" s="60">
        <v>1965</v>
      </c>
      <c r="I70" s="62">
        <v>3.03</v>
      </c>
      <c r="J70" s="62">
        <v>3.18</v>
      </c>
      <c r="K70" s="6"/>
      <c r="L70" s="7"/>
      <c r="M70" s="8"/>
      <c r="N70" s="8"/>
    </row>
    <row r="71" spans="1:14" s="58" customFormat="1" ht="13.15" x14ac:dyDescent="0.4">
      <c r="A71" s="6"/>
      <c r="B71" s="6"/>
      <c r="C71" s="59" t="s">
        <v>71</v>
      </c>
      <c r="D71" s="60">
        <v>1245</v>
      </c>
      <c r="E71" s="60">
        <v>1590</v>
      </c>
      <c r="F71" s="61">
        <v>0.42570000000000002</v>
      </c>
      <c r="G71" s="60">
        <v>3385</v>
      </c>
      <c r="H71" s="60">
        <v>3941</v>
      </c>
      <c r="I71" s="62">
        <v>2.72</v>
      </c>
      <c r="J71" s="62">
        <v>3.17</v>
      </c>
      <c r="K71" s="6"/>
      <c r="L71" s="7"/>
      <c r="M71" s="8"/>
      <c r="N71" s="8"/>
    </row>
    <row r="72" spans="1:14" s="58" customFormat="1" ht="13.15" x14ac:dyDescent="0.4">
      <c r="A72" s="6"/>
      <c r="B72" s="6"/>
      <c r="C72" s="59" t="s">
        <v>61</v>
      </c>
      <c r="D72" s="60">
        <v>1252</v>
      </c>
      <c r="E72" s="60">
        <v>1778</v>
      </c>
      <c r="F72" s="61">
        <v>0.47339999999999999</v>
      </c>
      <c r="G72" s="60">
        <v>3852</v>
      </c>
      <c r="H72" s="60">
        <v>3724</v>
      </c>
      <c r="I72" s="62">
        <v>3.08</v>
      </c>
      <c r="J72" s="62">
        <v>2.97</v>
      </c>
      <c r="K72" s="6"/>
      <c r="L72" s="7"/>
      <c r="M72" s="8"/>
      <c r="N72" s="8"/>
    </row>
    <row r="73" spans="1:14" s="58" customFormat="1" ht="13.15" x14ac:dyDescent="0.4">
      <c r="A73" s="6"/>
      <c r="B73" s="6"/>
      <c r="C73" s="59" t="s">
        <v>58</v>
      </c>
      <c r="D73" s="60">
        <v>1554</v>
      </c>
      <c r="E73" s="60">
        <v>2022</v>
      </c>
      <c r="F73" s="61">
        <v>0.43369999999999997</v>
      </c>
      <c r="G73" s="60">
        <v>4252</v>
      </c>
      <c r="H73" s="60">
        <v>5356</v>
      </c>
      <c r="I73" s="62">
        <v>2.74</v>
      </c>
      <c r="J73" s="62">
        <v>3.45</v>
      </c>
      <c r="K73" s="6"/>
      <c r="L73" s="7"/>
      <c r="M73" s="8"/>
      <c r="N73" s="8"/>
    </row>
    <row r="74" spans="1:14" s="58" customFormat="1" ht="13.15" x14ac:dyDescent="0.4">
      <c r="A74" s="6"/>
      <c r="B74" s="6"/>
      <c r="C74" s="59" t="s">
        <v>44</v>
      </c>
      <c r="D74" s="60">
        <v>1497</v>
      </c>
      <c r="E74" s="60">
        <v>2021</v>
      </c>
      <c r="F74" s="61">
        <v>0.45</v>
      </c>
      <c r="G74" s="60">
        <v>4200</v>
      </c>
      <c r="H74" s="60">
        <v>4845</v>
      </c>
      <c r="I74" s="62">
        <v>2.81</v>
      </c>
      <c r="J74" s="62">
        <v>3.24</v>
      </c>
      <c r="K74" s="6"/>
      <c r="L74" s="7"/>
      <c r="M74" s="8"/>
      <c r="N74" s="8"/>
    </row>
    <row r="75" spans="1:14" s="58" customFormat="1" ht="13.15" x14ac:dyDescent="0.4">
      <c r="A75" s="6"/>
      <c r="B75" s="6"/>
      <c r="C75" s="59" t="s">
        <v>43</v>
      </c>
      <c r="D75" s="60">
        <v>1391</v>
      </c>
      <c r="E75" s="60">
        <v>1973</v>
      </c>
      <c r="F75" s="61">
        <v>0.4728</v>
      </c>
      <c r="G75" s="60">
        <v>4059</v>
      </c>
      <c r="H75" s="60">
        <v>4492</v>
      </c>
      <c r="I75" s="62">
        <v>2.92</v>
      </c>
      <c r="J75" s="60">
        <v>3.23</v>
      </c>
      <c r="K75" s="6"/>
      <c r="L75" s="7"/>
      <c r="M75" s="8"/>
      <c r="N75" s="8"/>
    </row>
    <row r="76" spans="1:14" s="58" customFormat="1" ht="13.15" x14ac:dyDescent="0.4">
      <c r="A76" s="6"/>
      <c r="B76" s="6"/>
      <c r="C76" s="59" t="s">
        <v>42</v>
      </c>
      <c r="D76" s="60">
        <v>1408</v>
      </c>
      <c r="E76" s="60">
        <v>1819</v>
      </c>
      <c r="F76" s="61">
        <v>0.43059999999999998</v>
      </c>
      <c r="G76" s="60">
        <v>4222</v>
      </c>
      <c r="H76" s="60">
        <v>4980</v>
      </c>
      <c r="I76" s="62">
        <v>3</v>
      </c>
      <c r="J76" s="60">
        <v>3.54</v>
      </c>
      <c r="K76" s="6"/>
      <c r="L76" s="7"/>
      <c r="M76" s="8"/>
      <c r="N76" s="8"/>
    </row>
    <row r="77" spans="1:14" s="58" customFormat="1" ht="13.15" x14ac:dyDescent="0.4">
      <c r="A77" s="6"/>
      <c r="B77" s="6"/>
      <c r="C77" s="59" t="s">
        <v>41</v>
      </c>
      <c r="D77" s="60">
        <v>1402</v>
      </c>
      <c r="E77" s="60">
        <v>1726</v>
      </c>
      <c r="F77" s="61">
        <v>0.41039999999999999</v>
      </c>
      <c r="G77" s="60">
        <v>4233</v>
      </c>
      <c r="H77" s="60">
        <v>5398</v>
      </c>
      <c r="I77" s="60">
        <v>3.02</v>
      </c>
      <c r="J77" s="60">
        <v>3.85</v>
      </c>
      <c r="K77" s="6"/>
      <c r="L77" s="7"/>
      <c r="M77" s="8"/>
      <c r="N77" s="8"/>
    </row>
    <row r="78" spans="1:14" s="58" customFormat="1" ht="13.15" x14ac:dyDescent="0.4">
      <c r="A78" s="6"/>
      <c r="B78" s="6"/>
      <c r="C78" s="59" t="s">
        <v>38</v>
      </c>
      <c r="D78" s="60">
        <v>1266</v>
      </c>
      <c r="E78" s="60">
        <v>1888</v>
      </c>
      <c r="F78" s="61">
        <v>0.49709999999999999</v>
      </c>
      <c r="G78" s="60">
        <v>4579</v>
      </c>
      <c r="H78" s="60">
        <v>4243</v>
      </c>
      <c r="I78" s="60">
        <v>3.62</v>
      </c>
      <c r="J78" s="60">
        <v>3.35</v>
      </c>
      <c r="K78" s="6"/>
      <c r="L78" s="7"/>
      <c r="M78" s="8"/>
      <c r="N78" s="8"/>
    </row>
    <row r="79" spans="1:14" s="58" customFormat="1" ht="13.15" x14ac:dyDescent="0.4">
      <c r="A79" s="6"/>
      <c r="B79" s="6"/>
      <c r="C79" s="59" t="s">
        <v>37</v>
      </c>
      <c r="D79" s="60">
        <v>1122</v>
      </c>
      <c r="E79" s="60">
        <v>1603</v>
      </c>
      <c r="F79" s="61">
        <v>0.47620000000000001</v>
      </c>
      <c r="G79" s="60">
        <v>3683</v>
      </c>
      <c r="H79" s="60">
        <v>3733</v>
      </c>
      <c r="I79" s="60">
        <v>3.28</v>
      </c>
      <c r="J79" s="60">
        <v>3.33</v>
      </c>
      <c r="K79" s="6"/>
      <c r="L79" s="7"/>
      <c r="M79" s="8"/>
      <c r="N79" s="8"/>
    </row>
    <row r="80" spans="1:14" s="58" customFormat="1" ht="13.15" x14ac:dyDescent="0.4">
      <c r="A80" s="6"/>
      <c r="B80" s="6"/>
      <c r="C80" s="59" t="s">
        <v>34</v>
      </c>
      <c r="D80" s="60">
        <v>1067</v>
      </c>
      <c r="E80" s="60">
        <v>1300</v>
      </c>
      <c r="F80" s="61">
        <v>0.40610000000000002</v>
      </c>
      <c r="G80" s="60">
        <v>3174</v>
      </c>
      <c r="H80" s="60">
        <v>4052</v>
      </c>
      <c r="I80" s="60">
        <v>2.97</v>
      </c>
      <c r="J80" s="62">
        <v>3.8</v>
      </c>
      <c r="K80" s="6"/>
      <c r="L80" s="7"/>
      <c r="M80" s="8"/>
      <c r="N80" s="8"/>
    </row>
    <row r="81" spans="1:14" s="58" customFormat="1" ht="13.15" x14ac:dyDescent="0.4">
      <c r="A81" s="6"/>
      <c r="B81" s="6"/>
      <c r="C81" s="59" t="s">
        <v>28</v>
      </c>
      <c r="D81" s="60">
        <v>1025</v>
      </c>
      <c r="E81" s="60">
        <v>1167</v>
      </c>
      <c r="F81" s="61">
        <v>0.3795</v>
      </c>
      <c r="G81" s="60">
        <v>2778</v>
      </c>
      <c r="H81" s="60">
        <v>3801</v>
      </c>
      <c r="I81" s="60">
        <v>2.71</v>
      </c>
      <c r="J81" s="60">
        <v>3.71</v>
      </c>
      <c r="K81" s="6"/>
      <c r="L81" s="7"/>
      <c r="M81" s="8"/>
      <c r="N81" s="8"/>
    </row>
    <row r="82" spans="1:14" s="58" customFormat="1" ht="13.5" customHeight="1" x14ac:dyDescent="0.4">
      <c r="A82" s="6"/>
      <c r="B82" s="6"/>
      <c r="C82" s="59" t="s">
        <v>20</v>
      </c>
      <c r="D82" s="60">
        <v>996</v>
      </c>
      <c r="E82" s="60">
        <v>1311</v>
      </c>
      <c r="F82" s="61">
        <v>0.43880000000000002</v>
      </c>
      <c r="G82" s="60">
        <v>2917</v>
      </c>
      <c r="H82" s="60">
        <v>3413</v>
      </c>
      <c r="I82" s="60">
        <v>2.93</v>
      </c>
      <c r="J82" s="60">
        <v>3.43</v>
      </c>
      <c r="K82" s="6"/>
      <c r="L82" s="7"/>
      <c r="M82" s="8"/>
      <c r="N82" s="8"/>
    </row>
    <row r="83" spans="1:14" s="58" customFormat="1" ht="13.15" x14ac:dyDescent="0.4">
      <c r="A83" s="6"/>
      <c r="B83" s="6"/>
      <c r="C83" s="59" t="s">
        <v>21</v>
      </c>
      <c r="D83" s="60">
        <v>922</v>
      </c>
      <c r="E83" s="60">
        <v>1242</v>
      </c>
      <c r="F83" s="61">
        <v>0.44900000000000001</v>
      </c>
      <c r="G83" s="60">
        <v>2862</v>
      </c>
      <c r="H83" s="60">
        <v>2971</v>
      </c>
      <c r="I83" s="62">
        <v>3.1</v>
      </c>
      <c r="J83" s="62">
        <v>3.22</v>
      </c>
      <c r="K83" s="6"/>
      <c r="L83" s="7"/>
      <c r="M83" s="8"/>
      <c r="N83" s="8"/>
    </row>
    <row r="84" spans="1:14" s="58" customFormat="1" ht="14.25" customHeight="1" x14ac:dyDescent="0.4">
      <c r="A84" s="6"/>
      <c r="B84" s="6"/>
      <c r="C84" s="59" t="s">
        <v>22</v>
      </c>
      <c r="D84" s="60">
        <v>834</v>
      </c>
      <c r="E84" s="60">
        <v>959</v>
      </c>
      <c r="F84" s="61">
        <v>0.38329999999999997</v>
      </c>
      <c r="G84" s="60">
        <v>2150</v>
      </c>
      <c r="H84" s="60">
        <v>3262</v>
      </c>
      <c r="I84" s="62">
        <v>2.58</v>
      </c>
      <c r="J84" s="62">
        <v>3.91</v>
      </c>
      <c r="K84" s="6"/>
      <c r="L84" s="7"/>
      <c r="M84" s="8"/>
      <c r="N84" s="8"/>
    </row>
    <row r="85" spans="1:14" s="58" customFormat="1" ht="13.5" customHeight="1" x14ac:dyDescent="0.35">
      <c r="A85" s="6"/>
      <c r="B85" s="6"/>
      <c r="C85" s="64" t="s">
        <v>23</v>
      </c>
      <c r="D85" s="60">
        <v>634</v>
      </c>
      <c r="E85" s="60">
        <v>853</v>
      </c>
      <c r="F85" s="61">
        <v>0.44850000000000001</v>
      </c>
      <c r="G85" s="60">
        <v>1824</v>
      </c>
      <c r="H85" s="60">
        <v>1910</v>
      </c>
      <c r="I85" s="62">
        <v>2.88</v>
      </c>
      <c r="J85" s="62">
        <v>3.01</v>
      </c>
      <c r="K85" s="6"/>
      <c r="L85" s="7"/>
      <c r="M85" s="8"/>
      <c r="N85" s="8"/>
    </row>
    <row r="86" spans="1:14" s="58" customFormat="1" ht="13.5" customHeight="1" x14ac:dyDescent="0.4">
      <c r="A86" s="6"/>
      <c r="B86" s="6"/>
      <c r="C86" s="59" t="s">
        <v>24</v>
      </c>
      <c r="D86" s="60">
        <v>710</v>
      </c>
      <c r="E86" s="60">
        <v>905</v>
      </c>
      <c r="F86" s="61">
        <v>0.42499999999999999</v>
      </c>
      <c r="G86" s="60">
        <v>1916</v>
      </c>
      <c r="H86" s="60">
        <v>2168</v>
      </c>
      <c r="I86" s="62">
        <v>2.7</v>
      </c>
      <c r="J86" s="62">
        <v>3.05</v>
      </c>
      <c r="K86" s="6"/>
      <c r="L86" s="7"/>
      <c r="M86" s="8"/>
      <c r="N86" s="8"/>
    </row>
    <row r="87" spans="1:14" s="58" customFormat="1" ht="13.5" customHeight="1" x14ac:dyDescent="0.4">
      <c r="A87" s="6"/>
      <c r="B87" s="6"/>
      <c r="C87" s="59" t="s">
        <v>25</v>
      </c>
      <c r="D87" s="60">
        <v>644</v>
      </c>
      <c r="E87" s="60">
        <v>676</v>
      </c>
      <c r="F87" s="61">
        <v>0.35</v>
      </c>
      <c r="G87" s="60">
        <v>1386</v>
      </c>
      <c r="H87" s="60">
        <v>2287</v>
      </c>
      <c r="I87" s="62">
        <v>2.15</v>
      </c>
      <c r="J87" s="62">
        <v>3.55</v>
      </c>
      <c r="K87" s="6"/>
      <c r="L87" s="7"/>
      <c r="M87" s="8"/>
      <c r="N87" s="8"/>
    </row>
    <row r="88" spans="1:14" s="58" customFormat="1" ht="13.15" x14ac:dyDescent="0.4">
      <c r="A88" s="6"/>
      <c r="B88" s="6"/>
      <c r="C88" s="59" t="s">
        <v>26</v>
      </c>
      <c r="D88" s="60">
        <v>618</v>
      </c>
      <c r="E88" s="60">
        <v>914</v>
      </c>
      <c r="F88" s="61">
        <v>0.49299999999999999</v>
      </c>
      <c r="G88" s="60">
        <v>1571</v>
      </c>
      <c r="H88" s="60">
        <v>1725</v>
      </c>
      <c r="I88" s="62">
        <v>2.54</v>
      </c>
      <c r="J88" s="62">
        <v>2.79</v>
      </c>
      <c r="K88" s="6"/>
      <c r="L88" s="7"/>
      <c r="M88" s="8"/>
      <c r="N88" s="8"/>
    </row>
    <row r="89" spans="1:14" x14ac:dyDescent="0.45">
      <c r="C89" s="59" t="s">
        <v>27</v>
      </c>
      <c r="D89" s="60">
        <v>589</v>
      </c>
      <c r="E89" s="60">
        <v>772</v>
      </c>
      <c r="F89" s="61">
        <v>0.437</v>
      </c>
      <c r="G89" s="60">
        <v>1607</v>
      </c>
      <c r="H89" s="60">
        <v>1809</v>
      </c>
      <c r="I89" s="62">
        <v>2.73</v>
      </c>
      <c r="J89" s="62">
        <v>3.07</v>
      </c>
    </row>
    <row r="91" spans="1:14" x14ac:dyDescent="0.45">
      <c r="F91" s="44"/>
    </row>
    <row r="94" spans="1:14" x14ac:dyDescent="0.45"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4" x14ac:dyDescent="0.45"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4" x14ac:dyDescent="0.45"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2:12" x14ac:dyDescent="0.4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2:12" x14ac:dyDescent="0.4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2:12" x14ac:dyDescent="0.4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2:12" x14ac:dyDescent="0.4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2:12" x14ac:dyDescent="0.4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2:12" x14ac:dyDescent="0.4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2:12" x14ac:dyDescent="0.4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2:12" x14ac:dyDescent="0.4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2:12" x14ac:dyDescent="0.4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2:12" x14ac:dyDescent="0.4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</row>
    <row r="107" spans="2:12" x14ac:dyDescent="0.4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</row>
    <row r="108" spans="2:12" x14ac:dyDescent="0.4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2:12" x14ac:dyDescent="0.4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</row>
    <row r="110" spans="2:12" x14ac:dyDescent="0.4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</row>
    <row r="111" spans="2:12" x14ac:dyDescent="0.4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2:12" x14ac:dyDescent="0.45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</row>
    <row r="113" spans="2:12" x14ac:dyDescent="0.4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2:12" x14ac:dyDescent="0.4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95E6-DBF1-4141-A9EE-25B19ADFE4CA}">
  <dimension ref="A2:W89"/>
  <sheetViews>
    <sheetView workbookViewId="0">
      <selection sqref="A1:XFD1048576"/>
    </sheetView>
  </sheetViews>
  <sheetFormatPr defaultRowHeight="14.25" x14ac:dyDescent="0.45"/>
  <cols>
    <col min="1" max="1" width="9.3984375" style="1" customWidth="1"/>
    <col min="2" max="2" width="9.73046875" style="1" customWidth="1"/>
    <col min="3" max="3" width="16.3984375" style="20" bestFit="1" customWidth="1"/>
    <col min="4" max="12" width="9.3984375" style="1" customWidth="1"/>
  </cols>
  <sheetData>
    <row r="2" spans="1:12" x14ac:dyDescent="0.45">
      <c r="A2" s="16" t="s">
        <v>13</v>
      </c>
      <c r="B2" s="16" t="s">
        <v>4</v>
      </c>
      <c r="C2" s="16" t="s">
        <v>5</v>
      </c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36</v>
      </c>
      <c r="L2" s="16" t="s">
        <v>35</v>
      </c>
    </row>
    <row r="3" spans="1:12" s="14" customFormat="1" x14ac:dyDescent="0.45">
      <c r="A3" s="29">
        <v>1</v>
      </c>
      <c r="B3" s="15">
        <v>2</v>
      </c>
      <c r="C3" s="48" t="s">
        <v>78</v>
      </c>
      <c r="D3" s="15">
        <v>7</v>
      </c>
      <c r="E3" s="15">
        <v>6</v>
      </c>
      <c r="F3" s="15">
        <v>1</v>
      </c>
      <c r="G3" s="15">
        <v>0</v>
      </c>
      <c r="H3" s="15">
        <v>19</v>
      </c>
      <c r="I3" s="15">
        <v>20</v>
      </c>
      <c r="J3" s="15">
        <v>3</v>
      </c>
      <c r="K3" s="15">
        <f t="shared" ref="K3:K18" si="0">I3-J3</f>
        <v>17</v>
      </c>
      <c r="L3" s="5">
        <f t="shared" ref="L3:L19" si="1">H3/(D3*3)</f>
        <v>0.90476190476190477</v>
      </c>
    </row>
    <row r="4" spans="1:12" x14ac:dyDescent="0.45">
      <c r="A4" s="29">
        <v>2</v>
      </c>
      <c r="B4" s="15">
        <v>2</v>
      </c>
      <c r="C4" s="48" t="s">
        <v>83</v>
      </c>
      <c r="D4" s="15">
        <v>6</v>
      </c>
      <c r="E4" s="15">
        <v>5</v>
      </c>
      <c r="F4" s="15">
        <v>1</v>
      </c>
      <c r="G4" s="15">
        <v>0</v>
      </c>
      <c r="H4" s="15">
        <v>16</v>
      </c>
      <c r="I4" s="15">
        <v>36</v>
      </c>
      <c r="J4" s="15">
        <v>12</v>
      </c>
      <c r="K4" s="15">
        <f t="shared" si="0"/>
        <v>24</v>
      </c>
      <c r="L4" s="5">
        <f t="shared" si="1"/>
        <v>0.88888888888888884</v>
      </c>
    </row>
    <row r="5" spans="1:12" x14ac:dyDescent="0.45">
      <c r="A5" s="29">
        <v>3</v>
      </c>
      <c r="B5" s="15">
        <v>1</v>
      </c>
      <c r="C5" s="48" t="s">
        <v>101</v>
      </c>
      <c r="D5" s="15">
        <v>12</v>
      </c>
      <c r="E5" s="15">
        <v>10</v>
      </c>
      <c r="F5" s="15">
        <v>0</v>
      </c>
      <c r="G5" s="15">
        <v>2</v>
      </c>
      <c r="H5" s="15">
        <v>30</v>
      </c>
      <c r="I5" s="15">
        <v>36</v>
      </c>
      <c r="J5" s="15">
        <v>8</v>
      </c>
      <c r="K5" s="15">
        <f t="shared" si="0"/>
        <v>28</v>
      </c>
      <c r="L5" s="5">
        <f t="shared" si="1"/>
        <v>0.83333333333333337</v>
      </c>
    </row>
    <row r="6" spans="1:12" x14ac:dyDescent="0.45">
      <c r="A6" s="29">
        <v>4</v>
      </c>
      <c r="B6" s="15">
        <v>1</v>
      </c>
      <c r="C6" s="48" t="s">
        <v>62</v>
      </c>
      <c r="D6" s="15">
        <v>8</v>
      </c>
      <c r="E6" s="15">
        <v>5</v>
      </c>
      <c r="F6" s="15">
        <v>2</v>
      </c>
      <c r="G6" s="15">
        <v>1</v>
      </c>
      <c r="H6" s="15">
        <v>17</v>
      </c>
      <c r="I6" s="15">
        <v>36</v>
      </c>
      <c r="J6" s="15">
        <v>10</v>
      </c>
      <c r="K6" s="15">
        <f t="shared" si="0"/>
        <v>26</v>
      </c>
      <c r="L6" s="5">
        <f t="shared" si="1"/>
        <v>0.70833333333333337</v>
      </c>
    </row>
    <row r="7" spans="1:12" x14ac:dyDescent="0.45">
      <c r="A7" s="29">
        <v>5</v>
      </c>
      <c r="B7" s="15">
        <v>4</v>
      </c>
      <c r="C7" s="48" t="s">
        <v>80</v>
      </c>
      <c r="D7" s="15">
        <v>8</v>
      </c>
      <c r="E7" s="15">
        <v>5</v>
      </c>
      <c r="F7" s="15">
        <v>0</v>
      </c>
      <c r="G7" s="15">
        <v>3</v>
      </c>
      <c r="H7" s="15">
        <v>15</v>
      </c>
      <c r="I7" s="15">
        <v>26</v>
      </c>
      <c r="J7" s="15">
        <v>25</v>
      </c>
      <c r="K7" s="15">
        <f t="shared" si="0"/>
        <v>1</v>
      </c>
      <c r="L7" s="5">
        <f t="shared" si="1"/>
        <v>0.625</v>
      </c>
    </row>
    <row r="8" spans="1:12" x14ac:dyDescent="0.45">
      <c r="A8" s="29">
        <v>6</v>
      </c>
      <c r="B8" s="15">
        <v>4</v>
      </c>
      <c r="C8" s="48" t="s">
        <v>39</v>
      </c>
      <c r="D8" s="15">
        <v>7</v>
      </c>
      <c r="E8" s="15">
        <v>4</v>
      </c>
      <c r="F8" s="15">
        <v>0</v>
      </c>
      <c r="G8" s="15">
        <v>3</v>
      </c>
      <c r="H8" s="15">
        <v>12</v>
      </c>
      <c r="I8" s="15">
        <v>16</v>
      </c>
      <c r="J8" s="15">
        <v>12</v>
      </c>
      <c r="K8" s="15">
        <f t="shared" si="0"/>
        <v>4</v>
      </c>
      <c r="L8" s="5">
        <f t="shared" si="1"/>
        <v>0.5714285714285714</v>
      </c>
    </row>
    <row r="9" spans="1:12" x14ac:dyDescent="0.45">
      <c r="A9" s="29">
        <v>7</v>
      </c>
      <c r="B9" s="15">
        <v>4</v>
      </c>
      <c r="C9" s="48" t="s">
        <v>0</v>
      </c>
      <c r="D9" s="15">
        <v>9</v>
      </c>
      <c r="E9" s="15">
        <v>4</v>
      </c>
      <c r="F9" s="15">
        <v>2</v>
      </c>
      <c r="G9" s="15">
        <v>3</v>
      </c>
      <c r="H9" s="15">
        <v>14</v>
      </c>
      <c r="I9" s="15">
        <v>17</v>
      </c>
      <c r="J9" s="15">
        <v>10</v>
      </c>
      <c r="K9" s="15">
        <f t="shared" si="0"/>
        <v>7</v>
      </c>
      <c r="L9" s="5">
        <f t="shared" si="1"/>
        <v>0.51851851851851849</v>
      </c>
    </row>
    <row r="10" spans="1:12" x14ac:dyDescent="0.45">
      <c r="A10" s="29">
        <v>8</v>
      </c>
      <c r="B10" s="15">
        <v>8</v>
      </c>
      <c r="C10" s="48" t="s">
        <v>81</v>
      </c>
      <c r="D10" s="15">
        <v>7</v>
      </c>
      <c r="E10" s="15">
        <v>3</v>
      </c>
      <c r="F10" s="15">
        <v>0</v>
      </c>
      <c r="G10" s="15">
        <v>4</v>
      </c>
      <c r="H10" s="15">
        <v>9</v>
      </c>
      <c r="I10" s="15">
        <v>21</v>
      </c>
      <c r="J10" s="15">
        <v>30</v>
      </c>
      <c r="K10" s="15">
        <f t="shared" si="0"/>
        <v>-9</v>
      </c>
      <c r="L10" s="5">
        <f t="shared" si="1"/>
        <v>0.42857142857142855</v>
      </c>
    </row>
    <row r="11" spans="1:12" x14ac:dyDescent="0.45">
      <c r="A11" s="29">
        <v>9</v>
      </c>
      <c r="B11" s="15">
        <v>6</v>
      </c>
      <c r="C11" s="48" t="s">
        <v>40</v>
      </c>
      <c r="D11" s="15">
        <v>6</v>
      </c>
      <c r="E11" s="15">
        <v>2</v>
      </c>
      <c r="F11" s="15">
        <v>1</v>
      </c>
      <c r="G11" s="15">
        <v>3</v>
      </c>
      <c r="H11" s="15">
        <v>7</v>
      </c>
      <c r="I11" s="15">
        <v>18</v>
      </c>
      <c r="J11" s="15">
        <v>17</v>
      </c>
      <c r="K11" s="15">
        <f t="shared" si="0"/>
        <v>1</v>
      </c>
      <c r="L11" s="5">
        <f t="shared" si="1"/>
        <v>0.3888888888888889</v>
      </c>
    </row>
    <row r="12" spans="1:12" x14ac:dyDescent="0.45">
      <c r="A12" s="29">
        <v>10</v>
      </c>
      <c r="B12" s="15">
        <v>5</v>
      </c>
      <c r="C12" s="48" t="s">
        <v>82</v>
      </c>
      <c r="D12" s="15">
        <v>16</v>
      </c>
      <c r="E12" s="15">
        <v>5</v>
      </c>
      <c r="F12" s="15">
        <v>3</v>
      </c>
      <c r="G12" s="15">
        <v>8</v>
      </c>
      <c r="H12" s="15">
        <v>18</v>
      </c>
      <c r="I12" s="15">
        <v>12</v>
      </c>
      <c r="J12" s="15">
        <v>13</v>
      </c>
      <c r="K12" s="15">
        <f t="shared" si="0"/>
        <v>-1</v>
      </c>
      <c r="L12" s="5">
        <f t="shared" si="1"/>
        <v>0.375</v>
      </c>
    </row>
    <row r="13" spans="1:12" x14ac:dyDescent="0.45">
      <c r="A13" s="29">
        <v>11</v>
      </c>
      <c r="B13" s="15">
        <v>8</v>
      </c>
      <c r="C13" s="48" t="s">
        <v>3</v>
      </c>
      <c r="D13" s="15">
        <v>8</v>
      </c>
      <c r="E13" s="15">
        <v>3</v>
      </c>
      <c r="F13" s="15">
        <v>0</v>
      </c>
      <c r="G13" s="15">
        <v>5</v>
      </c>
      <c r="H13" s="15">
        <v>9</v>
      </c>
      <c r="I13" s="15">
        <v>25</v>
      </c>
      <c r="J13" s="15">
        <v>30</v>
      </c>
      <c r="K13" s="15">
        <f t="shared" si="0"/>
        <v>-5</v>
      </c>
      <c r="L13" s="5">
        <f t="shared" si="1"/>
        <v>0.375</v>
      </c>
    </row>
    <row r="14" spans="1:12" x14ac:dyDescent="0.45">
      <c r="A14" s="29">
        <v>12</v>
      </c>
      <c r="B14" s="15">
        <v>10</v>
      </c>
      <c r="C14" s="48" t="s">
        <v>77</v>
      </c>
      <c r="D14" s="15">
        <v>7</v>
      </c>
      <c r="E14" s="15">
        <v>2</v>
      </c>
      <c r="F14" s="15">
        <v>0</v>
      </c>
      <c r="G14" s="15">
        <v>5</v>
      </c>
      <c r="H14" s="15">
        <v>6</v>
      </c>
      <c r="I14" s="15">
        <v>11</v>
      </c>
      <c r="J14" s="15">
        <v>20</v>
      </c>
      <c r="K14" s="15">
        <f t="shared" si="0"/>
        <v>-9</v>
      </c>
      <c r="L14" s="5">
        <f t="shared" si="1"/>
        <v>0.2857142857142857</v>
      </c>
    </row>
    <row r="15" spans="1:12" x14ac:dyDescent="0.45">
      <c r="A15" s="29">
        <v>13</v>
      </c>
      <c r="B15" s="15">
        <v>13</v>
      </c>
      <c r="C15" s="48" t="s">
        <v>1</v>
      </c>
      <c r="D15" s="15">
        <v>8</v>
      </c>
      <c r="E15" s="15">
        <v>1</v>
      </c>
      <c r="F15" s="15">
        <v>1</v>
      </c>
      <c r="G15" s="15">
        <v>6</v>
      </c>
      <c r="H15" s="15">
        <v>4</v>
      </c>
      <c r="I15" s="15">
        <v>12</v>
      </c>
      <c r="J15" s="15">
        <v>20</v>
      </c>
      <c r="K15" s="15">
        <f t="shared" si="0"/>
        <v>-8</v>
      </c>
      <c r="L15" s="5">
        <f t="shared" si="1"/>
        <v>0.16666666666666666</v>
      </c>
    </row>
    <row r="16" spans="1:12" x14ac:dyDescent="0.45">
      <c r="A16" s="29">
        <v>14</v>
      </c>
      <c r="B16" s="15">
        <v>4</v>
      </c>
      <c r="C16" s="48" t="s">
        <v>100</v>
      </c>
      <c r="D16" s="15">
        <v>12</v>
      </c>
      <c r="E16" s="15">
        <v>1</v>
      </c>
      <c r="F16" s="15">
        <v>3</v>
      </c>
      <c r="G16" s="15">
        <v>8</v>
      </c>
      <c r="H16" s="15">
        <v>6</v>
      </c>
      <c r="I16" s="15">
        <v>8</v>
      </c>
      <c r="J16" s="15">
        <v>25</v>
      </c>
      <c r="K16" s="15">
        <f t="shared" si="0"/>
        <v>-17</v>
      </c>
      <c r="L16" s="5">
        <f t="shared" si="1"/>
        <v>0.16666666666666666</v>
      </c>
    </row>
    <row r="17" spans="1:23" x14ac:dyDescent="0.45">
      <c r="A17" s="29">
        <v>15</v>
      </c>
      <c r="B17" s="15">
        <v>12</v>
      </c>
      <c r="C17" s="48" t="s">
        <v>79</v>
      </c>
      <c r="D17" s="15">
        <v>8</v>
      </c>
      <c r="E17" s="15">
        <v>1</v>
      </c>
      <c r="F17" s="15">
        <v>0</v>
      </c>
      <c r="G17" s="15">
        <v>7</v>
      </c>
      <c r="H17" s="15">
        <v>3</v>
      </c>
      <c r="I17" s="15">
        <v>12</v>
      </c>
      <c r="J17" s="15">
        <v>35</v>
      </c>
      <c r="K17" s="15">
        <f t="shared" si="0"/>
        <v>-23</v>
      </c>
      <c r="L17" s="5">
        <f t="shared" si="1"/>
        <v>0.125</v>
      </c>
    </row>
    <row r="18" spans="1:23" x14ac:dyDescent="0.45">
      <c r="A18" s="29">
        <v>16</v>
      </c>
      <c r="B18" s="15">
        <v>13</v>
      </c>
      <c r="C18" s="48" t="s">
        <v>2</v>
      </c>
      <c r="D18" s="15">
        <v>9</v>
      </c>
      <c r="E18" s="15">
        <v>0</v>
      </c>
      <c r="F18" s="15">
        <v>1</v>
      </c>
      <c r="G18" s="15">
        <v>8</v>
      </c>
      <c r="H18" s="15">
        <v>1</v>
      </c>
      <c r="I18" s="15">
        <v>11</v>
      </c>
      <c r="J18" s="15">
        <v>37</v>
      </c>
      <c r="K18" s="15">
        <f t="shared" si="0"/>
        <v>-26</v>
      </c>
      <c r="L18" s="5">
        <f t="shared" si="1"/>
        <v>3.7037037037037035E-2</v>
      </c>
    </row>
    <row r="19" spans="1:23" x14ac:dyDescent="0.45">
      <c r="A19" s="45"/>
      <c r="B19" s="46"/>
      <c r="C19" s="25" t="s">
        <v>29</v>
      </c>
      <c r="D19" s="26">
        <f>SUM(D3:D18)</f>
        <v>138</v>
      </c>
      <c r="E19" s="26">
        <f t="shared" ref="E19:K19" si="2">SUM(E3:E18)</f>
        <v>57</v>
      </c>
      <c r="F19" s="26">
        <f t="shared" si="2"/>
        <v>15</v>
      </c>
      <c r="G19" s="26">
        <f t="shared" si="2"/>
        <v>66</v>
      </c>
      <c r="H19" s="26">
        <f t="shared" si="2"/>
        <v>186</v>
      </c>
      <c r="I19" s="26">
        <f t="shared" si="2"/>
        <v>317</v>
      </c>
      <c r="J19" s="26">
        <f t="shared" si="2"/>
        <v>307</v>
      </c>
      <c r="K19" s="26">
        <f t="shared" si="2"/>
        <v>10</v>
      </c>
      <c r="L19" s="27">
        <f t="shared" si="1"/>
        <v>0.44927536231884058</v>
      </c>
    </row>
    <row r="20" spans="1:23" x14ac:dyDescent="0.45">
      <c r="B20" s="41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x14ac:dyDescent="0.45">
      <c r="B21" s="3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x14ac:dyDescent="0.45">
      <c r="B22" s="3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x14ac:dyDescent="0.45">
      <c r="A23"/>
      <c r="B23" s="3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x14ac:dyDescent="0.45">
      <c r="A24"/>
      <c r="B24" s="3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x14ac:dyDescent="0.45">
      <c r="A25" s="14"/>
      <c r="B25" s="41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x14ac:dyDescent="0.45">
      <c r="B26" s="42"/>
      <c r="C26" s="24"/>
      <c r="D26" s="42"/>
      <c r="E26" s="42"/>
      <c r="F26" s="42"/>
      <c r="G26" s="42"/>
      <c r="H26" s="42"/>
      <c r="I26" s="42"/>
      <c r="J26" s="42"/>
      <c r="K26" s="42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x14ac:dyDescent="0.45">
      <c r="B27" s="42"/>
      <c r="C27" s="24"/>
      <c r="D27" s="42"/>
      <c r="E27" s="42"/>
      <c r="F27" s="42"/>
      <c r="G27" s="42"/>
      <c r="H27" s="42"/>
      <c r="I27" s="42"/>
      <c r="J27" s="42"/>
      <c r="K27" s="42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x14ac:dyDescent="0.45">
      <c r="B28" s="42"/>
      <c r="C28" s="24"/>
      <c r="D28" s="42"/>
      <c r="E28" s="42"/>
      <c r="F28" s="42"/>
      <c r="G28" s="42"/>
      <c r="H28" s="42"/>
      <c r="I28" s="42"/>
      <c r="J28" s="42"/>
      <c r="K28" s="42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x14ac:dyDescent="0.45">
      <c r="B29" s="42"/>
      <c r="C29" s="24"/>
      <c r="D29" s="42"/>
      <c r="E29" s="42"/>
      <c r="F29" s="42"/>
      <c r="G29" s="42"/>
      <c r="H29" s="42"/>
      <c r="I29" s="42"/>
      <c r="J29" s="42"/>
      <c r="K29" s="42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x14ac:dyDescent="0.45">
      <c r="B30" s="42"/>
      <c r="C30" s="24"/>
      <c r="D30" s="42"/>
      <c r="E30" s="42"/>
      <c r="F30" s="42"/>
      <c r="G30" s="42"/>
      <c r="H30" s="42"/>
      <c r="I30" s="42"/>
      <c r="J30" s="42"/>
      <c r="K30" s="42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x14ac:dyDescent="0.45">
      <c r="B31" s="42"/>
      <c r="C31" s="24"/>
      <c r="D31" s="42"/>
      <c r="E31" s="42"/>
      <c r="F31" s="42"/>
      <c r="G31" s="42"/>
      <c r="H31" s="42"/>
      <c r="I31" s="42"/>
      <c r="J31" s="42"/>
      <c r="K31" s="42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x14ac:dyDescent="0.45">
      <c r="B32" s="42"/>
      <c r="C32" s="24"/>
      <c r="D32" s="42"/>
      <c r="E32" s="42"/>
      <c r="F32" s="42"/>
      <c r="G32" s="42"/>
      <c r="H32" s="42"/>
      <c r="I32" s="42"/>
      <c r="J32" s="42"/>
      <c r="K32" s="42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2:23" x14ac:dyDescent="0.45">
      <c r="B33" s="42"/>
      <c r="C33" s="24"/>
      <c r="D33" s="42"/>
      <c r="E33" s="42"/>
      <c r="F33" s="42"/>
      <c r="G33" s="42"/>
      <c r="H33" s="42"/>
      <c r="I33" s="42"/>
      <c r="J33" s="42"/>
      <c r="K33" s="42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2:23" x14ac:dyDescent="0.45">
      <c r="B34" s="42"/>
      <c r="C34" s="24"/>
      <c r="D34" s="42"/>
      <c r="E34" s="42"/>
      <c r="F34" s="42"/>
      <c r="G34" s="42"/>
      <c r="H34" s="42"/>
      <c r="I34" s="42"/>
      <c r="J34" s="42"/>
      <c r="K34" s="42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2:23" x14ac:dyDescent="0.45">
      <c r="B35" s="42"/>
      <c r="C35" s="24"/>
      <c r="D35" s="42"/>
      <c r="E35" s="42"/>
      <c r="F35" s="42"/>
      <c r="G35" s="42"/>
      <c r="H35" s="42"/>
      <c r="I35" s="42"/>
      <c r="J35" s="42"/>
      <c r="K35" s="42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2:23" x14ac:dyDescent="0.45">
      <c r="B36" s="42"/>
      <c r="C36" s="24"/>
      <c r="D36" s="42"/>
      <c r="E36" s="42"/>
      <c r="F36" s="42"/>
      <c r="G36" s="42"/>
      <c r="H36" s="42"/>
      <c r="I36" s="42"/>
      <c r="J36" s="42"/>
      <c r="K36" s="42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2:23" x14ac:dyDescent="0.45">
      <c r="B37" s="42"/>
      <c r="C37" s="24"/>
      <c r="D37" s="42"/>
      <c r="E37" s="42"/>
      <c r="F37" s="42"/>
      <c r="G37" s="42"/>
      <c r="H37" s="42"/>
      <c r="I37" s="42"/>
      <c r="J37" s="42"/>
      <c r="K37" s="42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2:23" x14ac:dyDescent="0.45">
      <c r="B38" s="42"/>
      <c r="C38" s="24"/>
      <c r="D38" s="42"/>
      <c r="E38" s="42"/>
      <c r="F38" s="42"/>
      <c r="G38" s="42"/>
      <c r="H38" s="42"/>
      <c r="I38" s="42"/>
      <c r="J38" s="42"/>
      <c r="K38" s="42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2:23" x14ac:dyDescent="0.45">
      <c r="B39" s="42"/>
      <c r="C39" s="24"/>
      <c r="D39" s="42"/>
      <c r="E39" s="42"/>
      <c r="F39" s="42"/>
      <c r="G39" s="42"/>
      <c r="H39" s="42"/>
      <c r="I39" s="42"/>
      <c r="J39" s="42"/>
      <c r="K39" s="42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2:23" x14ac:dyDescent="0.45">
      <c r="B40" s="42"/>
      <c r="C40" s="24"/>
      <c r="D40" s="42"/>
      <c r="E40" s="42"/>
      <c r="F40" s="42"/>
      <c r="G40" s="42"/>
      <c r="H40" s="42"/>
      <c r="I40" s="42"/>
      <c r="J40" s="42"/>
      <c r="K40" s="42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2:23" x14ac:dyDescent="0.45">
      <c r="B41" s="42"/>
      <c r="C41" s="24"/>
      <c r="D41" s="42"/>
      <c r="E41" s="42"/>
      <c r="F41" s="42"/>
      <c r="G41" s="42"/>
      <c r="H41" s="42"/>
      <c r="I41" s="42"/>
      <c r="J41" s="42"/>
      <c r="K41" s="42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2:23" x14ac:dyDescent="0.45">
      <c r="B42" s="42"/>
      <c r="C42" s="24"/>
      <c r="D42" s="42"/>
      <c r="E42" s="42"/>
      <c r="F42" s="42"/>
      <c r="G42" s="42"/>
      <c r="H42" s="42"/>
      <c r="I42" s="42"/>
      <c r="J42" s="42"/>
      <c r="K42" s="42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2:23" x14ac:dyDescent="0.45">
      <c r="B43" s="42"/>
      <c r="C43" s="24"/>
      <c r="D43" s="42"/>
      <c r="E43" s="42"/>
      <c r="F43" s="42"/>
      <c r="G43" s="42"/>
      <c r="H43" s="42"/>
      <c r="I43" s="42"/>
      <c r="J43" s="42"/>
      <c r="K43" s="42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2:23" x14ac:dyDescent="0.45">
      <c r="B44" s="42"/>
      <c r="C44" s="24"/>
      <c r="D44" s="42"/>
      <c r="E44" s="42"/>
      <c r="F44" s="42"/>
      <c r="G44" s="42"/>
      <c r="H44" s="42"/>
      <c r="I44" s="42"/>
      <c r="J44" s="42"/>
      <c r="K44" s="42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2:23" x14ac:dyDescent="0.45">
      <c r="B45" s="42"/>
      <c r="C45" s="24"/>
      <c r="D45" s="42"/>
      <c r="E45" s="42"/>
      <c r="F45" s="42"/>
      <c r="G45" s="42"/>
      <c r="H45" s="42"/>
      <c r="I45" s="42"/>
      <c r="J45" s="42"/>
      <c r="K45" s="42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2:23" x14ac:dyDescent="0.45">
      <c r="B46" s="42"/>
      <c r="C46" s="24"/>
      <c r="D46" s="42"/>
      <c r="E46" s="42"/>
      <c r="F46" s="42"/>
      <c r="G46" s="42"/>
      <c r="H46" s="42"/>
      <c r="I46" s="42"/>
      <c r="J46" s="42"/>
      <c r="K46" s="42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2:23" x14ac:dyDescent="0.45">
      <c r="B47" s="42"/>
      <c r="C47" s="24"/>
      <c r="D47" s="42"/>
      <c r="E47" s="42"/>
      <c r="F47" s="42"/>
      <c r="G47" s="42"/>
      <c r="H47" s="42"/>
      <c r="I47" s="42"/>
      <c r="J47" s="42"/>
      <c r="K47" s="42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2:23" x14ac:dyDescent="0.45">
      <c r="B48" s="42"/>
      <c r="C48" s="24"/>
      <c r="D48" s="42"/>
      <c r="E48" s="42"/>
      <c r="F48" s="42"/>
      <c r="G48" s="42"/>
      <c r="H48" s="42"/>
      <c r="I48" s="42"/>
      <c r="J48" s="42"/>
      <c r="K48" s="42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2:23" x14ac:dyDescent="0.45">
      <c r="B49" s="42"/>
      <c r="C49" s="24"/>
      <c r="D49" s="42"/>
      <c r="E49" s="42"/>
      <c r="F49" s="42"/>
      <c r="G49" s="42"/>
      <c r="H49" s="42"/>
      <c r="I49" s="42"/>
      <c r="J49" s="42"/>
      <c r="K49" s="42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2:23" x14ac:dyDescent="0.45">
      <c r="B50" s="42"/>
      <c r="C50" s="24"/>
      <c r="D50" s="42"/>
      <c r="E50" s="42"/>
      <c r="F50" s="42"/>
      <c r="G50" s="42"/>
      <c r="H50" s="42"/>
      <c r="I50" s="42"/>
      <c r="J50" s="42"/>
      <c r="K50" s="42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2:23" x14ac:dyDescent="0.45">
      <c r="B51" s="42"/>
      <c r="C51" s="24"/>
      <c r="D51" s="42"/>
      <c r="E51" s="42"/>
      <c r="F51" s="42"/>
      <c r="G51" s="42"/>
      <c r="H51" s="42"/>
      <c r="I51" s="42"/>
      <c r="J51" s="42"/>
      <c r="K51" s="42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2:23" x14ac:dyDescent="0.45">
      <c r="B52" s="42"/>
      <c r="C52" s="24"/>
      <c r="D52" s="42"/>
      <c r="E52" s="42"/>
      <c r="F52" s="42"/>
      <c r="G52" s="42"/>
      <c r="H52" s="42"/>
      <c r="I52" s="42"/>
      <c r="J52" s="42"/>
      <c r="K52" s="42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2:23" x14ac:dyDescent="0.45">
      <c r="B53" s="42"/>
      <c r="C53" s="24"/>
      <c r="D53" s="42"/>
      <c r="E53" s="42"/>
      <c r="F53" s="42"/>
      <c r="G53" s="42"/>
      <c r="H53" s="42"/>
      <c r="I53" s="42"/>
      <c r="J53" s="42"/>
      <c r="K53" s="42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2:23" x14ac:dyDescent="0.45">
      <c r="B54" s="42"/>
      <c r="C54" s="24"/>
      <c r="D54" s="42"/>
      <c r="E54" s="42"/>
      <c r="F54" s="42"/>
      <c r="G54" s="42"/>
      <c r="H54" s="42"/>
      <c r="I54" s="42"/>
      <c r="J54" s="42"/>
      <c r="K54" s="42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2:23" x14ac:dyDescent="0.45">
      <c r="B55" s="42"/>
      <c r="C55" s="24"/>
      <c r="D55" s="42"/>
      <c r="E55" s="42"/>
      <c r="F55" s="42"/>
      <c r="G55" s="42"/>
      <c r="H55" s="42"/>
      <c r="I55" s="42"/>
      <c r="J55" s="42"/>
      <c r="K55" s="42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2:23" x14ac:dyDescent="0.45">
      <c r="B56" s="42"/>
      <c r="C56" s="24"/>
      <c r="D56" s="42"/>
      <c r="E56" s="42"/>
      <c r="F56" s="42"/>
      <c r="G56" s="42"/>
      <c r="H56" s="42"/>
      <c r="I56" s="42"/>
      <c r="J56" s="42"/>
      <c r="K56" s="42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2:23" x14ac:dyDescent="0.45">
      <c r="B57" s="42"/>
      <c r="C57" s="24"/>
      <c r="D57" s="42"/>
      <c r="E57" s="42"/>
      <c r="F57" s="42"/>
      <c r="G57" s="42"/>
      <c r="H57" s="42"/>
      <c r="I57" s="42"/>
      <c r="J57" s="42"/>
      <c r="K57" s="42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2:23" x14ac:dyDescent="0.45">
      <c r="B58" s="42"/>
      <c r="C58" s="24"/>
      <c r="D58" s="42"/>
      <c r="E58" s="42"/>
      <c r="F58" s="42"/>
      <c r="G58" s="42"/>
      <c r="H58" s="42"/>
      <c r="I58" s="42"/>
      <c r="J58" s="42"/>
      <c r="K58" s="42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2:23" x14ac:dyDescent="0.45">
      <c r="B59" s="42"/>
      <c r="C59" s="24"/>
      <c r="D59" s="42"/>
      <c r="E59" s="42"/>
      <c r="F59" s="42"/>
      <c r="G59" s="42"/>
      <c r="H59" s="42"/>
      <c r="I59" s="42"/>
      <c r="J59" s="42"/>
      <c r="K59" s="42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2:23" x14ac:dyDescent="0.45">
      <c r="B60" s="42"/>
      <c r="C60" s="24"/>
      <c r="D60" s="42"/>
      <c r="E60" s="42"/>
      <c r="F60" s="42"/>
      <c r="G60" s="42"/>
      <c r="H60" s="42"/>
      <c r="I60" s="42"/>
      <c r="J60" s="42"/>
      <c r="K60" s="42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spans="2:23" x14ac:dyDescent="0.45">
      <c r="B61" s="42"/>
      <c r="C61" s="24"/>
      <c r="D61" s="42"/>
      <c r="E61" s="42"/>
      <c r="F61" s="42"/>
      <c r="G61" s="42"/>
      <c r="H61" s="42"/>
      <c r="I61" s="42"/>
      <c r="J61" s="42"/>
      <c r="K61" s="42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spans="2:23" x14ac:dyDescent="0.45">
      <c r="B62" s="42"/>
      <c r="C62" s="24"/>
      <c r="D62" s="42"/>
      <c r="E62" s="42"/>
      <c r="F62" s="42"/>
      <c r="G62" s="42"/>
      <c r="H62" s="42"/>
      <c r="I62" s="42"/>
      <c r="J62" s="42"/>
      <c r="K62" s="42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spans="2:23" x14ac:dyDescent="0.45">
      <c r="B63" s="42"/>
      <c r="C63" s="24"/>
      <c r="D63" s="42"/>
      <c r="E63" s="42"/>
      <c r="F63" s="42"/>
      <c r="G63" s="42"/>
      <c r="H63" s="42"/>
      <c r="I63" s="42"/>
      <c r="J63" s="42"/>
      <c r="K63" s="42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2:23" x14ac:dyDescent="0.45">
      <c r="B64" s="42"/>
      <c r="C64" s="24"/>
      <c r="D64" s="42"/>
      <c r="E64" s="42"/>
      <c r="F64" s="42"/>
      <c r="G64" s="42"/>
      <c r="H64" s="42"/>
      <c r="I64" s="42"/>
      <c r="J64" s="42"/>
      <c r="K64" s="42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spans="2:23" x14ac:dyDescent="0.45">
      <c r="B65" s="42"/>
      <c r="C65" s="24"/>
      <c r="D65" s="42"/>
      <c r="E65" s="42"/>
      <c r="F65" s="42"/>
      <c r="G65" s="42"/>
      <c r="H65" s="42"/>
      <c r="I65" s="42"/>
      <c r="J65" s="42"/>
      <c r="K65" s="42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spans="2:23" x14ac:dyDescent="0.45">
      <c r="B66" s="42"/>
      <c r="C66" s="24"/>
      <c r="D66" s="42"/>
      <c r="E66" s="42"/>
      <c r="F66" s="42"/>
      <c r="G66" s="42"/>
      <c r="H66" s="42"/>
      <c r="I66" s="42"/>
      <c r="J66" s="42"/>
      <c r="K66" s="42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2:23" x14ac:dyDescent="0.45">
      <c r="B67" s="42"/>
      <c r="C67" s="24"/>
      <c r="D67" s="42"/>
      <c r="E67" s="42"/>
      <c r="F67" s="42"/>
      <c r="G67" s="42"/>
      <c r="H67" s="42"/>
      <c r="I67" s="42"/>
      <c r="J67" s="42"/>
      <c r="K67" s="42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spans="2:23" x14ac:dyDescent="0.45">
      <c r="B68" s="42"/>
      <c r="C68" s="24"/>
      <c r="D68" s="42"/>
      <c r="E68" s="42"/>
      <c r="F68" s="42"/>
      <c r="G68" s="42"/>
      <c r="H68" s="42"/>
      <c r="I68" s="42"/>
      <c r="J68" s="42"/>
      <c r="K68" s="42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spans="2:23" x14ac:dyDescent="0.45">
      <c r="B69" s="42"/>
      <c r="C69" s="24"/>
      <c r="D69" s="42"/>
      <c r="E69" s="42"/>
      <c r="F69" s="42"/>
      <c r="G69" s="42"/>
      <c r="H69" s="42"/>
      <c r="I69" s="42"/>
      <c r="J69" s="42"/>
      <c r="K69" s="42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spans="2:23" x14ac:dyDescent="0.45">
      <c r="B70" s="42"/>
      <c r="C70" s="24"/>
      <c r="D70" s="42"/>
      <c r="E70" s="42"/>
      <c r="F70" s="42"/>
      <c r="G70" s="42"/>
      <c r="H70" s="42"/>
      <c r="I70" s="42"/>
      <c r="J70" s="42"/>
      <c r="K70" s="42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2:23" x14ac:dyDescent="0.45">
      <c r="B71" s="42"/>
      <c r="C71" s="24"/>
      <c r="D71" s="42"/>
      <c r="E71" s="42"/>
      <c r="F71" s="42"/>
      <c r="G71" s="42"/>
      <c r="H71" s="42"/>
      <c r="I71" s="42"/>
      <c r="J71" s="42"/>
      <c r="K71" s="42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spans="2:23" x14ac:dyDescent="0.45">
      <c r="B72" s="42"/>
      <c r="C72" s="24"/>
      <c r="D72" s="42"/>
      <c r="E72" s="42"/>
      <c r="F72" s="42"/>
      <c r="G72" s="42"/>
      <c r="H72" s="42"/>
      <c r="I72" s="42"/>
      <c r="J72" s="42"/>
      <c r="K72" s="42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spans="2:23" x14ac:dyDescent="0.45">
      <c r="B73" s="42"/>
      <c r="C73" s="24"/>
      <c r="D73" s="42"/>
      <c r="E73" s="42"/>
      <c r="F73" s="42"/>
      <c r="G73" s="42"/>
      <c r="H73" s="42"/>
      <c r="I73" s="42"/>
      <c r="J73" s="42"/>
      <c r="K73" s="42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spans="2:23" x14ac:dyDescent="0.45">
      <c r="B74" s="42"/>
      <c r="C74" s="24"/>
      <c r="D74" s="42"/>
      <c r="E74" s="42"/>
      <c r="F74" s="42"/>
      <c r="G74" s="42"/>
      <c r="H74" s="42"/>
      <c r="I74" s="42"/>
      <c r="J74" s="42"/>
      <c r="K74" s="42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2:23" x14ac:dyDescent="0.45">
      <c r="B75" s="42"/>
      <c r="C75" s="24"/>
      <c r="D75" s="42"/>
      <c r="E75" s="42"/>
      <c r="F75" s="42"/>
      <c r="G75" s="42"/>
      <c r="H75" s="42"/>
      <c r="I75" s="42"/>
      <c r="J75" s="42"/>
      <c r="K75" s="42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spans="2:23" x14ac:dyDescent="0.45">
      <c r="B76" s="42"/>
      <c r="C76" s="24"/>
      <c r="D76" s="42"/>
      <c r="E76" s="42"/>
      <c r="F76" s="42"/>
      <c r="G76" s="42"/>
      <c r="H76" s="42"/>
      <c r="I76" s="42"/>
      <c r="J76" s="42"/>
      <c r="K76" s="42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spans="2:23" x14ac:dyDescent="0.45">
      <c r="B77" s="42"/>
      <c r="C77" s="24"/>
      <c r="D77" s="42"/>
      <c r="E77" s="42"/>
      <c r="F77" s="42"/>
      <c r="G77" s="42"/>
      <c r="H77" s="42"/>
      <c r="I77" s="42"/>
      <c r="J77" s="42"/>
      <c r="K77" s="42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spans="2:23" x14ac:dyDescent="0.45">
      <c r="B78" s="42"/>
      <c r="C78" s="24"/>
      <c r="D78" s="42"/>
      <c r="E78" s="42"/>
      <c r="F78" s="42"/>
      <c r="G78" s="42"/>
      <c r="H78" s="42"/>
      <c r="I78" s="42"/>
      <c r="J78" s="42"/>
      <c r="K78" s="42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spans="2:23" x14ac:dyDescent="0.45">
      <c r="B79" s="42"/>
      <c r="C79" s="24"/>
      <c r="D79" s="42"/>
      <c r="E79" s="42"/>
      <c r="F79" s="42"/>
      <c r="G79" s="42"/>
      <c r="H79" s="42"/>
      <c r="I79" s="42"/>
      <c r="J79" s="42"/>
      <c r="K79" s="42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spans="2:23" x14ac:dyDescent="0.45">
      <c r="B80" s="42"/>
      <c r="C80" s="24"/>
      <c r="D80" s="42"/>
      <c r="E80" s="42"/>
      <c r="F80" s="42"/>
      <c r="G80" s="42"/>
      <c r="H80" s="42"/>
      <c r="I80" s="42"/>
      <c r="J80" s="42"/>
      <c r="K80" s="42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2:23" x14ac:dyDescent="0.45">
      <c r="B81" s="42"/>
      <c r="C81" s="24"/>
      <c r="D81" s="42"/>
      <c r="E81" s="42"/>
      <c r="F81" s="42"/>
      <c r="G81" s="42"/>
      <c r="H81" s="42"/>
      <c r="I81" s="42"/>
      <c r="J81" s="42"/>
      <c r="K81" s="42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2:23" x14ac:dyDescent="0.45">
      <c r="B82" s="42"/>
      <c r="C82" s="24"/>
      <c r="D82" s="42"/>
      <c r="E82" s="42"/>
      <c r="F82" s="42"/>
      <c r="G82" s="42"/>
      <c r="H82" s="42"/>
      <c r="I82" s="42"/>
      <c r="J82" s="42"/>
      <c r="K82" s="42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2:23" x14ac:dyDescent="0.45">
      <c r="B83" s="42"/>
      <c r="C83" s="24"/>
      <c r="D83" s="42"/>
      <c r="E83" s="42"/>
      <c r="F83" s="42"/>
      <c r="G83" s="42"/>
      <c r="H83" s="42"/>
      <c r="I83" s="42"/>
      <c r="J83" s="42"/>
      <c r="K83" s="42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spans="2:23" x14ac:dyDescent="0.45">
      <c r="B84" s="42"/>
      <c r="C84" s="24"/>
      <c r="D84" s="42"/>
      <c r="E84" s="42"/>
      <c r="F84" s="42"/>
      <c r="G84" s="42"/>
      <c r="H84" s="42"/>
      <c r="I84" s="42"/>
      <c r="J84" s="42"/>
      <c r="K84" s="42"/>
    </row>
    <row r="85" spans="2:23" x14ac:dyDescent="0.45">
      <c r="B85" s="42"/>
      <c r="C85" s="24"/>
      <c r="D85" s="42"/>
      <c r="E85" s="42"/>
      <c r="F85" s="42"/>
      <c r="G85" s="42"/>
      <c r="H85" s="42"/>
      <c r="I85" s="42"/>
      <c r="J85" s="42"/>
      <c r="K85" s="42"/>
    </row>
    <row r="86" spans="2:23" x14ac:dyDescent="0.45">
      <c r="B86" s="42"/>
      <c r="C86" s="24"/>
      <c r="D86" s="42"/>
      <c r="E86" s="42"/>
      <c r="F86" s="42"/>
      <c r="G86" s="42"/>
      <c r="H86" s="42"/>
      <c r="I86" s="42"/>
      <c r="J86" s="42"/>
      <c r="K86" s="42"/>
    </row>
    <row r="87" spans="2:23" x14ac:dyDescent="0.45">
      <c r="B87" s="42"/>
      <c r="C87" s="24"/>
      <c r="D87" s="42"/>
      <c r="E87" s="42"/>
      <c r="F87" s="42"/>
      <c r="G87" s="42"/>
      <c r="H87" s="42"/>
      <c r="I87" s="42"/>
      <c r="J87" s="42"/>
      <c r="K87" s="42"/>
    </row>
    <row r="88" spans="2:23" x14ac:dyDescent="0.45">
      <c r="B88" s="42"/>
      <c r="C88" s="24"/>
      <c r="D88" s="42"/>
      <c r="E88" s="42"/>
      <c r="F88" s="42"/>
      <c r="G88" s="42"/>
      <c r="H88" s="42"/>
      <c r="I88" s="42"/>
      <c r="J88" s="42"/>
      <c r="K88" s="42"/>
    </row>
    <row r="89" spans="2:23" x14ac:dyDescent="0.45">
      <c r="B89" s="42"/>
      <c r="C89" s="24"/>
      <c r="D89" s="42"/>
      <c r="E89" s="42"/>
      <c r="F89" s="42"/>
      <c r="G89" s="42"/>
      <c r="H89" s="42"/>
      <c r="I89" s="42"/>
      <c r="J89" s="42"/>
      <c r="K89" s="4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Heel VDZ Eindstand</vt:lpstr>
      <vt:lpstr>VDZ senioren eindstand</vt:lpstr>
      <vt:lpstr>Heel VDZ Winterstop</vt:lpstr>
      <vt:lpstr>VDZ seniorenwinterstop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 Westen</cp:lastModifiedBy>
  <cp:lastPrinted>2011-12-17T18:45:49Z</cp:lastPrinted>
  <dcterms:created xsi:type="dcterms:W3CDTF">2009-12-18T14:45:31Z</dcterms:created>
  <dcterms:modified xsi:type="dcterms:W3CDTF">2022-06-21T20:13:41Z</dcterms:modified>
</cp:coreProperties>
</file>