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2120" windowHeight="9120"/>
  </bookViews>
  <sheets>
    <sheet name="Heel VDZ Eindstand" sheetId="4" r:id="rId1"/>
    <sheet name="VDZ senioren Eindstand" sheetId="5" r:id="rId2"/>
    <sheet name="Heel VDZ Winterstop" sheetId="3" r:id="rId3"/>
    <sheet name="VDZ seniorenwinterstop" sheetId="1" r:id="rId4"/>
  </sheets>
  <definedNames>
    <definedName name="_xlnm._FilterDatabase" localSheetId="0" hidden="1">'Heel VDZ Eindstand'!$A$2:$N$73</definedName>
    <definedName name="_xlnm._FilterDatabase" localSheetId="2" hidden="1">'Heel VDZ Winterstop'!$A$2:$N$74</definedName>
    <definedName name="_xlnm._FilterDatabase" localSheetId="1" hidden="1">'VDZ senioren Eindstand'!$A$2:$L$2</definedName>
    <definedName name="_xlnm._FilterDatabase" localSheetId="3" hidden="1">'VDZ seniorenwinterstop'!$A$2:$L$2</definedName>
  </definedNames>
  <calcPr calcId="145621"/>
</workbook>
</file>

<file path=xl/calcChain.xml><?xml version="1.0" encoding="utf-8"?>
<calcChain xmlns="http://schemas.openxmlformats.org/spreadsheetml/2006/main">
  <c r="L16" i="5" l="1"/>
  <c r="K16" i="5"/>
  <c r="L6" i="5"/>
  <c r="K6" i="5"/>
  <c r="L3" i="5"/>
  <c r="K3" i="5"/>
  <c r="L9" i="5"/>
  <c r="K9" i="5"/>
  <c r="L12" i="5"/>
  <c r="K12" i="5"/>
  <c r="L7" i="5"/>
  <c r="K7" i="5"/>
  <c r="L15" i="5"/>
  <c r="K15" i="5"/>
  <c r="L11" i="5"/>
  <c r="K11" i="5"/>
  <c r="L14" i="5"/>
  <c r="K14" i="5"/>
  <c r="L10" i="5"/>
  <c r="K10" i="5"/>
  <c r="L5" i="5"/>
  <c r="K5" i="5"/>
  <c r="L4" i="5"/>
  <c r="K4" i="5"/>
  <c r="L13" i="5"/>
  <c r="K13" i="5"/>
  <c r="L8" i="5"/>
  <c r="K8" i="5"/>
  <c r="E75" i="4"/>
  <c r="F75" i="4"/>
  <c r="G75" i="4"/>
  <c r="H75" i="4"/>
  <c r="I75" i="4"/>
  <c r="J75" i="4"/>
  <c r="D75" i="4"/>
  <c r="K44" i="4"/>
  <c r="L44" i="4"/>
  <c r="M44" i="4"/>
  <c r="N44" i="4"/>
  <c r="K27" i="4"/>
  <c r="L27" i="4"/>
  <c r="M27" i="4"/>
  <c r="N27" i="4"/>
  <c r="K63" i="4"/>
  <c r="L63" i="4"/>
  <c r="M63" i="4"/>
  <c r="N63" i="4"/>
  <c r="K30" i="4"/>
  <c r="L30" i="4"/>
  <c r="M30" i="4"/>
  <c r="N30" i="4"/>
  <c r="K60" i="4"/>
  <c r="L60" i="4"/>
  <c r="M60" i="4"/>
  <c r="N60" i="4"/>
  <c r="K50" i="4"/>
  <c r="L50" i="4"/>
  <c r="M50" i="4"/>
  <c r="N50" i="4"/>
  <c r="K49" i="4"/>
  <c r="L49" i="4"/>
  <c r="M49" i="4"/>
  <c r="N49" i="4"/>
  <c r="K13" i="4"/>
  <c r="L13" i="4"/>
  <c r="M13" i="4"/>
  <c r="N13" i="4"/>
  <c r="K24" i="4"/>
  <c r="L24" i="4"/>
  <c r="M24" i="4"/>
  <c r="N24" i="4"/>
  <c r="K48" i="4"/>
  <c r="L48" i="4"/>
  <c r="M48" i="4"/>
  <c r="N48" i="4"/>
  <c r="K5" i="4"/>
  <c r="L5" i="4"/>
  <c r="M5" i="4"/>
  <c r="N5" i="4"/>
  <c r="K19" i="4"/>
  <c r="L19" i="4"/>
  <c r="M19" i="4"/>
  <c r="N19" i="4"/>
  <c r="K11" i="4"/>
  <c r="L11" i="4"/>
  <c r="M11" i="4"/>
  <c r="N11" i="4"/>
  <c r="K32" i="4"/>
  <c r="L32" i="4"/>
  <c r="M32" i="4"/>
  <c r="N32" i="4"/>
  <c r="K64" i="4"/>
  <c r="L64" i="4"/>
  <c r="M64" i="4"/>
  <c r="N64" i="4"/>
  <c r="K53" i="4"/>
  <c r="L53" i="4"/>
  <c r="M53" i="4"/>
  <c r="N53" i="4"/>
  <c r="K58" i="4"/>
  <c r="L58" i="4"/>
  <c r="M58" i="4"/>
  <c r="N58" i="4"/>
  <c r="K17" i="4"/>
  <c r="L17" i="4"/>
  <c r="M17" i="4"/>
  <c r="N17" i="4"/>
  <c r="K68" i="4"/>
  <c r="L68" i="4"/>
  <c r="M68" i="4"/>
  <c r="N68" i="4"/>
  <c r="K26" i="4"/>
  <c r="L26" i="4"/>
  <c r="M26" i="4"/>
  <c r="N26" i="4"/>
  <c r="K35" i="4"/>
  <c r="L35" i="4"/>
  <c r="M35" i="4"/>
  <c r="N35" i="4"/>
  <c r="K57" i="4"/>
  <c r="L57" i="4"/>
  <c r="M57" i="4"/>
  <c r="N57" i="4"/>
  <c r="K43" i="4"/>
  <c r="L43" i="4"/>
  <c r="M43" i="4"/>
  <c r="N43" i="4"/>
  <c r="K37" i="4"/>
  <c r="L37" i="4"/>
  <c r="M37" i="4"/>
  <c r="N37" i="4"/>
  <c r="K22" i="4"/>
  <c r="L22" i="4"/>
  <c r="M22" i="4"/>
  <c r="N22" i="4"/>
  <c r="K41" i="4"/>
  <c r="L41" i="4"/>
  <c r="M41" i="4"/>
  <c r="N41" i="4"/>
  <c r="K47" i="4"/>
  <c r="L47" i="4"/>
  <c r="M47" i="4"/>
  <c r="N47" i="4"/>
  <c r="K29" i="4"/>
  <c r="L29" i="4"/>
  <c r="M29" i="4"/>
  <c r="N29" i="4"/>
  <c r="K65" i="4"/>
  <c r="L65" i="4"/>
  <c r="M65" i="4"/>
  <c r="N65" i="4"/>
  <c r="K3" i="4"/>
  <c r="L3" i="4"/>
  <c r="M3" i="4"/>
  <c r="N3" i="4"/>
  <c r="K54" i="4"/>
  <c r="L54" i="4"/>
  <c r="M54" i="4"/>
  <c r="N54" i="4"/>
  <c r="K46" i="4"/>
  <c r="L46" i="4"/>
  <c r="M46" i="4"/>
  <c r="N46" i="4"/>
  <c r="K71" i="4"/>
  <c r="L71" i="4"/>
  <c r="M71" i="4"/>
  <c r="N71" i="4"/>
  <c r="K33" i="4"/>
  <c r="L33" i="4"/>
  <c r="M33" i="4"/>
  <c r="N33" i="4"/>
  <c r="K40" i="4"/>
  <c r="L40" i="4"/>
  <c r="M40" i="4"/>
  <c r="N40" i="4"/>
  <c r="K14" i="4"/>
  <c r="L14" i="4"/>
  <c r="M14" i="4"/>
  <c r="N14" i="4"/>
  <c r="K69" i="4"/>
  <c r="L69" i="4"/>
  <c r="M69" i="4"/>
  <c r="N69" i="4"/>
  <c r="K67" i="4"/>
  <c r="L67" i="4"/>
  <c r="M67" i="4"/>
  <c r="N67" i="4"/>
  <c r="K56" i="4"/>
  <c r="L56" i="4"/>
  <c r="M56" i="4"/>
  <c r="N56" i="4"/>
  <c r="K18" i="4"/>
  <c r="L18" i="4"/>
  <c r="M18" i="4"/>
  <c r="N18" i="4"/>
  <c r="K51" i="4"/>
  <c r="L51" i="4"/>
  <c r="M51" i="4"/>
  <c r="N51" i="4"/>
  <c r="K25" i="4"/>
  <c r="L25" i="4"/>
  <c r="M25" i="4"/>
  <c r="N25" i="4"/>
  <c r="K73" i="4"/>
  <c r="L73" i="4"/>
  <c r="M73" i="4"/>
  <c r="N73" i="4"/>
  <c r="K20" i="4"/>
  <c r="L20" i="4"/>
  <c r="M20" i="4"/>
  <c r="N20" i="4"/>
  <c r="K66" i="4"/>
  <c r="L66" i="4"/>
  <c r="M66" i="4"/>
  <c r="N66" i="4"/>
  <c r="K6" i="4"/>
  <c r="L6" i="4"/>
  <c r="M6" i="4"/>
  <c r="N6" i="4"/>
  <c r="K55" i="4"/>
  <c r="L55" i="4"/>
  <c r="M55" i="4"/>
  <c r="N55" i="4"/>
  <c r="K36" i="4"/>
  <c r="L36" i="4"/>
  <c r="M36" i="4"/>
  <c r="N36" i="4"/>
  <c r="K8" i="4"/>
  <c r="L8" i="4"/>
  <c r="M8" i="4"/>
  <c r="N8" i="4"/>
  <c r="K16" i="4"/>
  <c r="L16" i="4"/>
  <c r="M16" i="4"/>
  <c r="N16" i="4"/>
  <c r="K72" i="4"/>
  <c r="L72" i="4"/>
  <c r="M72" i="4"/>
  <c r="N72" i="4"/>
  <c r="K23" i="4"/>
  <c r="L23" i="4"/>
  <c r="M23" i="4"/>
  <c r="N23" i="4"/>
  <c r="K7" i="4"/>
  <c r="L7" i="4"/>
  <c r="M7" i="4"/>
  <c r="N7" i="4"/>
  <c r="K9" i="4"/>
  <c r="L9" i="4"/>
  <c r="M9" i="4"/>
  <c r="N9" i="4"/>
  <c r="K15" i="4"/>
  <c r="L15" i="4"/>
  <c r="M15" i="4"/>
  <c r="N15" i="4"/>
  <c r="K59" i="4"/>
  <c r="L59" i="4"/>
  <c r="M59" i="4"/>
  <c r="N59" i="4"/>
  <c r="K21" i="4"/>
  <c r="L21" i="4"/>
  <c r="M21" i="4"/>
  <c r="N21" i="4"/>
  <c r="K4" i="4"/>
  <c r="L4" i="4"/>
  <c r="M4" i="4"/>
  <c r="N4" i="4"/>
  <c r="K39" i="4"/>
  <c r="L39" i="4"/>
  <c r="M39" i="4"/>
  <c r="N39" i="4"/>
  <c r="K31" i="4"/>
  <c r="L31" i="4"/>
  <c r="M31" i="4"/>
  <c r="N31" i="4"/>
  <c r="K34" i="4"/>
  <c r="L34" i="4"/>
  <c r="M34" i="4"/>
  <c r="N34" i="4"/>
  <c r="K70" i="4"/>
  <c r="L70" i="4"/>
  <c r="M70" i="4"/>
  <c r="N70" i="4"/>
  <c r="K42" i="4"/>
  <c r="L42" i="4"/>
  <c r="M42" i="4"/>
  <c r="N42" i="4"/>
  <c r="K52" i="4"/>
  <c r="L52" i="4"/>
  <c r="M52" i="4"/>
  <c r="N52" i="4"/>
  <c r="K28" i="4"/>
  <c r="L28" i="4"/>
  <c r="M28" i="4"/>
  <c r="N28" i="4"/>
  <c r="K61" i="4"/>
  <c r="L61" i="4"/>
  <c r="M61" i="4"/>
  <c r="N61" i="4"/>
  <c r="K10" i="4"/>
  <c r="L10" i="4"/>
  <c r="M10" i="4"/>
  <c r="N10" i="4"/>
  <c r="K12" i="4"/>
  <c r="L12" i="4"/>
  <c r="M12" i="4"/>
  <c r="N12" i="4"/>
  <c r="K38" i="4"/>
  <c r="L38" i="4"/>
  <c r="M38" i="4"/>
  <c r="N38" i="4"/>
  <c r="K62" i="4"/>
  <c r="L62" i="4"/>
  <c r="M62" i="4"/>
  <c r="N62" i="4"/>
  <c r="K45" i="4"/>
  <c r="L45" i="4"/>
  <c r="M45" i="4"/>
  <c r="N45" i="4"/>
  <c r="N74" i="4"/>
  <c r="M74" i="4"/>
  <c r="L74" i="4"/>
  <c r="K74" i="4"/>
  <c r="K75" i="4" l="1"/>
  <c r="L75" i="4"/>
  <c r="M75" i="4"/>
  <c r="N75" i="4"/>
  <c r="E75" i="3"/>
  <c r="F75" i="3"/>
  <c r="G75" i="3"/>
  <c r="H75" i="3"/>
  <c r="I75" i="3"/>
  <c r="J75" i="3"/>
  <c r="K75" i="3"/>
  <c r="D75" i="3"/>
  <c r="N29" i="3"/>
  <c r="M29" i="3"/>
  <c r="L29" i="3"/>
  <c r="K29" i="3"/>
  <c r="K25" i="3"/>
  <c r="L25" i="3"/>
  <c r="M25" i="3"/>
  <c r="N25" i="3"/>
  <c r="K73" i="3"/>
  <c r="L73" i="3"/>
  <c r="M73" i="3"/>
  <c r="N73" i="3"/>
  <c r="K27" i="3"/>
  <c r="L27" i="3"/>
  <c r="M27" i="3"/>
  <c r="N27" i="3"/>
  <c r="K19" i="3"/>
  <c r="L19" i="3"/>
  <c r="M19" i="3"/>
  <c r="N19" i="3"/>
  <c r="K72" i="3"/>
  <c r="L72" i="3"/>
  <c r="M72" i="3"/>
  <c r="N72" i="3"/>
  <c r="K67" i="3"/>
  <c r="L67" i="3"/>
  <c r="M67" i="3"/>
  <c r="N67" i="3"/>
  <c r="K48" i="3"/>
  <c r="L48" i="3"/>
  <c r="M48" i="3"/>
  <c r="N48" i="3"/>
  <c r="K20" i="3"/>
  <c r="L20" i="3"/>
  <c r="M20" i="3"/>
  <c r="N20" i="3"/>
  <c r="K57" i="3"/>
  <c r="L57" i="3"/>
  <c r="M57" i="3"/>
  <c r="N57" i="3"/>
  <c r="K41" i="3"/>
  <c r="L41" i="3"/>
  <c r="M41" i="3"/>
  <c r="N41" i="3"/>
  <c r="L5" i="1"/>
  <c r="K5" i="1"/>
  <c r="K3" i="1" l="1"/>
  <c r="L3" i="1"/>
  <c r="K16" i="1"/>
  <c r="L16" i="1"/>
  <c r="K9" i="1"/>
  <c r="L9" i="1"/>
  <c r="K14" i="1"/>
  <c r="L14" i="1"/>
  <c r="K8" i="1"/>
  <c r="L8" i="1"/>
  <c r="K4" i="1"/>
  <c r="L4" i="1"/>
  <c r="K15" i="1"/>
  <c r="L15" i="1"/>
  <c r="K6" i="1"/>
  <c r="L6" i="1"/>
  <c r="K10" i="1"/>
  <c r="L10" i="1"/>
  <c r="K60" i="3"/>
  <c r="L60" i="3"/>
  <c r="M60" i="3"/>
  <c r="N60" i="3"/>
  <c r="K18" i="3"/>
  <c r="L18" i="3"/>
  <c r="M18" i="3"/>
  <c r="N18" i="3"/>
  <c r="K23" i="3"/>
  <c r="L23" i="3"/>
  <c r="M23" i="3"/>
  <c r="N23" i="3"/>
  <c r="K47" i="3"/>
  <c r="L47" i="3"/>
  <c r="M47" i="3"/>
  <c r="N47" i="3"/>
  <c r="K46" i="3"/>
  <c r="L46" i="3"/>
  <c r="M46" i="3"/>
  <c r="N46" i="3"/>
  <c r="K17" i="3"/>
  <c r="L17" i="3"/>
  <c r="M17" i="3"/>
  <c r="N17" i="3"/>
  <c r="K54" i="3"/>
  <c r="L54" i="3"/>
  <c r="M54" i="3"/>
  <c r="N54" i="3"/>
  <c r="K16" i="3"/>
  <c r="L16" i="3"/>
  <c r="M16" i="3"/>
  <c r="N16" i="3"/>
  <c r="K32" i="3"/>
  <c r="L32" i="3"/>
  <c r="M32" i="3"/>
  <c r="N32" i="3"/>
  <c r="K28" i="3"/>
  <c r="L28" i="3"/>
  <c r="M28" i="3"/>
  <c r="N28" i="3"/>
  <c r="K6" i="3"/>
  <c r="K69" i="3"/>
  <c r="K14" i="3"/>
  <c r="K22" i="3"/>
  <c r="K44" i="3"/>
  <c r="K51" i="3"/>
  <c r="K42" i="3"/>
  <c r="K7" i="3"/>
  <c r="K31" i="3"/>
  <c r="K24" i="3"/>
  <c r="K26" i="3"/>
  <c r="K55" i="3"/>
  <c r="K58" i="3"/>
  <c r="K34" i="3"/>
  <c r="K12" i="3"/>
  <c r="K59" i="3"/>
  <c r="K65" i="3"/>
  <c r="K30" i="3"/>
  <c r="K10" i="3"/>
  <c r="K8" i="3"/>
  <c r="K68" i="3"/>
  <c r="K64" i="3"/>
  <c r="K4" i="3"/>
  <c r="K13" i="3"/>
  <c r="K62" i="3"/>
  <c r="K21" i="3"/>
  <c r="K70" i="3"/>
  <c r="K36" i="3"/>
  <c r="K63" i="3"/>
  <c r="K45" i="3"/>
  <c r="K40" i="3"/>
  <c r="K37" i="3"/>
  <c r="K3" i="3"/>
  <c r="K50" i="3"/>
  <c r="K56" i="3"/>
  <c r="K61" i="3"/>
  <c r="K43" i="3"/>
  <c r="K49" i="3"/>
  <c r="K35" i="3"/>
  <c r="K74" i="3"/>
  <c r="K33" i="3"/>
  <c r="K53" i="3"/>
  <c r="K52" i="3"/>
  <c r="K71" i="3"/>
  <c r="K39" i="3"/>
  <c r="K15" i="3"/>
  <c r="K5" i="3"/>
  <c r="K9" i="3"/>
  <c r="K38" i="3"/>
  <c r="K66" i="3"/>
  <c r="K11" i="3"/>
  <c r="L69" i="3"/>
  <c r="M69" i="3"/>
  <c r="N69" i="3"/>
  <c r="L37" i="3"/>
  <c r="M37" i="3"/>
  <c r="N37" i="3"/>
  <c r="L62" i="3"/>
  <c r="M62" i="3"/>
  <c r="N62" i="3"/>
  <c r="L6" i="3"/>
  <c r="M6" i="3"/>
  <c r="N6" i="3"/>
  <c r="L8" i="3"/>
  <c r="M8" i="3"/>
  <c r="N8" i="3"/>
  <c r="L4" i="3"/>
  <c r="M4" i="3"/>
  <c r="N4" i="3"/>
  <c r="L39" i="3"/>
  <c r="M39" i="3"/>
  <c r="N39" i="3"/>
  <c r="L49" i="3"/>
  <c r="M49" i="3"/>
  <c r="N49" i="3"/>
  <c r="L7" i="3"/>
  <c r="M7" i="3"/>
  <c r="N7" i="3"/>
  <c r="L65" i="3"/>
  <c r="M65" i="3"/>
  <c r="N65" i="3"/>
  <c r="L36" i="3"/>
  <c r="M36" i="3"/>
  <c r="N36" i="3"/>
  <c r="L34" i="3"/>
  <c r="M34" i="3"/>
  <c r="N34" i="3"/>
  <c r="L68" i="3"/>
  <c r="M68" i="3"/>
  <c r="N68" i="3"/>
  <c r="L66" i="3"/>
  <c r="M66" i="3"/>
  <c r="N66" i="3"/>
  <c r="L45" i="3"/>
  <c r="M45" i="3"/>
  <c r="N45" i="3"/>
  <c r="L38" i="3"/>
  <c r="M38" i="3"/>
  <c r="N38" i="3"/>
  <c r="L15" i="3"/>
  <c r="M15" i="3"/>
  <c r="N15" i="3"/>
  <c r="L31" i="3"/>
  <c r="M31" i="3"/>
  <c r="N31" i="3"/>
  <c r="L26" i="3"/>
  <c r="M26" i="3"/>
  <c r="N26" i="3"/>
  <c r="L5" i="3"/>
  <c r="M5" i="3"/>
  <c r="N5" i="3"/>
  <c r="L11" i="3"/>
  <c r="M11" i="3"/>
  <c r="N11" i="3"/>
  <c r="L74" i="3"/>
  <c r="M74" i="3"/>
  <c r="N74" i="3"/>
  <c r="L9" i="3"/>
  <c r="M9" i="3"/>
  <c r="N9" i="3"/>
  <c r="L56" i="3"/>
  <c r="M56" i="3"/>
  <c r="N56" i="3"/>
  <c r="L50" i="3"/>
  <c r="M50" i="3"/>
  <c r="N50" i="3"/>
  <c r="L53" i="3"/>
  <c r="M53" i="3"/>
  <c r="N53" i="3"/>
  <c r="L10" i="3"/>
  <c r="M10" i="3"/>
  <c r="N10" i="3"/>
  <c r="L40" i="3"/>
  <c r="M40" i="3"/>
  <c r="N40" i="3"/>
  <c r="L70" i="3"/>
  <c r="M70" i="3"/>
  <c r="N70" i="3"/>
  <c r="L52" i="3"/>
  <c r="M52" i="3"/>
  <c r="N52" i="3"/>
  <c r="L22" i="3"/>
  <c r="M22" i="3"/>
  <c r="N22" i="3"/>
  <c r="L71" i="3"/>
  <c r="M71" i="3"/>
  <c r="N71" i="3"/>
  <c r="L64" i="3"/>
  <c r="M64" i="3"/>
  <c r="N64" i="3"/>
  <c r="L51" i="3"/>
  <c r="M51" i="3"/>
  <c r="N51" i="3"/>
  <c r="L33" i="3"/>
  <c r="M33" i="3"/>
  <c r="N33" i="3"/>
  <c r="L55" i="3"/>
  <c r="M55" i="3"/>
  <c r="N55" i="3"/>
  <c r="L58" i="3"/>
  <c r="M58" i="3"/>
  <c r="N58" i="3"/>
  <c r="L42" i="3"/>
  <c r="M42" i="3"/>
  <c r="N42" i="3"/>
  <c r="L14" i="3"/>
  <c r="M14" i="3"/>
  <c r="N14" i="3"/>
  <c r="L63" i="3"/>
  <c r="M63" i="3"/>
  <c r="N63" i="3"/>
  <c r="L61" i="3"/>
  <c r="M61" i="3"/>
  <c r="N61" i="3"/>
  <c r="L24" i="3"/>
  <c r="M24" i="3"/>
  <c r="N24" i="3"/>
  <c r="L59" i="3"/>
  <c r="M59" i="3"/>
  <c r="N59" i="3"/>
  <c r="L35" i="3"/>
  <c r="M35" i="3"/>
  <c r="N35" i="3"/>
  <c r="L12" i="3"/>
  <c r="M12" i="3"/>
  <c r="N12" i="3"/>
  <c r="L21" i="3"/>
  <c r="M21" i="3"/>
  <c r="N21" i="3"/>
  <c r="L44" i="3"/>
  <c r="M44" i="3"/>
  <c r="N44" i="3"/>
  <c r="L43" i="3"/>
  <c r="M43" i="3"/>
  <c r="N43" i="3"/>
  <c r="L3" i="3"/>
  <c r="M3" i="3"/>
  <c r="N3" i="3"/>
  <c r="L30" i="3"/>
  <c r="M30" i="3"/>
  <c r="N30" i="3"/>
  <c r="L13" i="3"/>
  <c r="M13" i="3"/>
  <c r="N13" i="3"/>
  <c r="K13" i="1"/>
  <c r="L13" i="1"/>
  <c r="K12" i="1"/>
  <c r="K7" i="1"/>
  <c r="K11" i="1"/>
  <c r="L12" i="1"/>
  <c r="L11" i="1"/>
  <c r="L7" i="1"/>
  <c r="N75" i="3" l="1"/>
  <c r="M75" i="3"/>
  <c r="L75" i="3"/>
</calcChain>
</file>

<file path=xl/sharedStrings.xml><?xml version="1.0" encoding="utf-8"?>
<sst xmlns="http://schemas.openxmlformats.org/spreadsheetml/2006/main" count="394" uniqueCount="160">
  <si>
    <t>VDZ 1</t>
  </si>
  <si>
    <t>VDZ 2</t>
  </si>
  <si>
    <t>VDZ 3</t>
  </si>
  <si>
    <t>VDZ 5</t>
  </si>
  <si>
    <t>VDZ 6</t>
  </si>
  <si>
    <t>VDZ 4</t>
  </si>
  <si>
    <t>#</t>
  </si>
  <si>
    <t>Team</t>
  </si>
  <si>
    <t>G</t>
  </si>
  <si>
    <t>W</t>
  </si>
  <si>
    <t>GL</t>
  </si>
  <si>
    <t>V</t>
  </si>
  <si>
    <t>P</t>
  </si>
  <si>
    <t>DPV</t>
  </si>
  <si>
    <t>DPT</t>
  </si>
  <si>
    <t>Plaats</t>
  </si>
  <si>
    <t>VDZ A1</t>
  </si>
  <si>
    <t>VDZ B1</t>
  </si>
  <si>
    <t>VDZ B2</t>
  </si>
  <si>
    <t>VDZ C1</t>
  </si>
  <si>
    <t>VDZ C5</t>
  </si>
  <si>
    <t>VDZ D5</t>
  </si>
  <si>
    <t>VDZ E1</t>
  </si>
  <si>
    <t>VDZ E2</t>
  </si>
  <si>
    <t>VDZ E3</t>
  </si>
  <si>
    <t>VDZ E11</t>
  </si>
  <si>
    <t>VDZ F1</t>
  </si>
  <si>
    <t>VDZ F2</t>
  </si>
  <si>
    <t>VDZ F4</t>
  </si>
  <si>
    <t>VDZ F3</t>
  </si>
  <si>
    <t>VDZ F7</t>
  </si>
  <si>
    <t>Doelsaldo</t>
  </si>
  <si>
    <t>Winst %</t>
  </si>
  <si>
    <t xml:space="preserve">Doelp. voor </t>
  </si>
  <si>
    <t xml:space="preserve">Doelp. tegen </t>
  </si>
  <si>
    <t>Gem. voor p.w.</t>
  </si>
  <si>
    <t>Gem. tegen p.w.</t>
  </si>
  <si>
    <t>2007-2008 (eindstand)</t>
  </si>
  <si>
    <t>2006-2007 (eindstand)</t>
  </si>
  <si>
    <t>2005-2006 (eindstand)</t>
  </si>
  <si>
    <t>2004-2005 (eindstand)</t>
  </si>
  <si>
    <t>2003-2004 (eindstand)</t>
  </si>
  <si>
    <t>2002-2003 (eindstand)</t>
  </si>
  <si>
    <t>2001-2002 (eindstand)</t>
  </si>
  <si>
    <t>2000-2001 (eindstand)</t>
  </si>
  <si>
    <t>2008-2009 (eindstand)</t>
  </si>
  <si>
    <t>Totaal</t>
  </si>
  <si>
    <t>Plaats competitie</t>
  </si>
  <si>
    <t>Elftal</t>
  </si>
  <si>
    <t>Doelp. voor (p.w.)</t>
  </si>
  <si>
    <t>Doelp. tegen (p.w.)</t>
  </si>
  <si>
    <t>2009-2010 (eindstand)</t>
  </si>
  <si>
    <t>Winst%</t>
  </si>
  <si>
    <t>VDZ A2</t>
  </si>
  <si>
    <t>VDZ B3</t>
  </si>
  <si>
    <t>VDZ E9</t>
  </si>
  <si>
    <t>Dsaldo</t>
  </si>
  <si>
    <t>2010-2011 (eindstand)</t>
  </si>
  <si>
    <t>VDZ VE1</t>
  </si>
  <si>
    <t>2011-2012 (eindstand)</t>
  </si>
  <si>
    <t>VDZ VR1</t>
  </si>
  <si>
    <t>VDZ VR2</t>
  </si>
  <si>
    <t>VDZ VR3</t>
  </si>
  <si>
    <t>VDZ C7</t>
  </si>
  <si>
    <t>VDZ D8</t>
  </si>
  <si>
    <t>VDZ MB1D</t>
  </si>
  <si>
    <t>VDZ MD2</t>
  </si>
  <si>
    <t>2012-2013 (eindstand)</t>
  </si>
  <si>
    <t>VDZ 3 Zat</t>
  </si>
  <si>
    <t>VDZ 2 Zat</t>
  </si>
  <si>
    <t>VDZ 4 Zat</t>
  </si>
  <si>
    <t>VDZ C3</t>
  </si>
  <si>
    <t>VDZ E4G</t>
  </si>
  <si>
    <t>VDZ E10G</t>
  </si>
  <si>
    <t>VDZ E7G</t>
  </si>
  <si>
    <t>VDZ E8G</t>
  </si>
  <si>
    <t>VDZ F8G</t>
  </si>
  <si>
    <t>2013-2014 (eindstand)</t>
  </si>
  <si>
    <t>VDZ B5</t>
  </si>
  <si>
    <t>VDZ D1</t>
  </si>
  <si>
    <t>VDZ D4</t>
  </si>
  <si>
    <t>VDZ D9</t>
  </si>
  <si>
    <t>VDZ E6</t>
  </si>
  <si>
    <t>VDZ MC2D</t>
  </si>
  <si>
    <t>VDZ 7</t>
  </si>
  <si>
    <t>VDZ A3D</t>
  </si>
  <si>
    <t>VDZ A4</t>
  </si>
  <si>
    <t>VDZ B4D</t>
  </si>
  <si>
    <t>VDZ B6</t>
  </si>
  <si>
    <t>VDZ C2G</t>
  </si>
  <si>
    <t>VDZ C4</t>
  </si>
  <si>
    <t>VDZ C6D</t>
  </si>
  <si>
    <t>VDZ C8D</t>
  </si>
  <si>
    <t>VDZ C9M</t>
  </si>
  <si>
    <t>VDZ D2</t>
  </si>
  <si>
    <t>VDZ D3G</t>
  </si>
  <si>
    <t>VDZ D6</t>
  </si>
  <si>
    <t>VDZ D7G</t>
  </si>
  <si>
    <t>VDZ D10M</t>
  </si>
  <si>
    <t>VDZ E5G</t>
  </si>
  <si>
    <t>VDZ E12</t>
  </si>
  <si>
    <t>VDZ E13GD</t>
  </si>
  <si>
    <t>VDZ F5</t>
  </si>
  <si>
    <t>VDZ F6</t>
  </si>
  <si>
    <t>VDZ MA1</t>
  </si>
  <si>
    <t>VDZ MB2</t>
  </si>
  <si>
    <t>VDZ MC1</t>
  </si>
  <si>
    <t>VDZ MD1</t>
  </si>
  <si>
    <t>VDZ ME1D</t>
  </si>
  <si>
    <t>2014-2015 (eindstand)</t>
  </si>
  <si>
    <t>2015-2016 (winterstop)</t>
  </si>
  <si>
    <t>VDZ 2 ZAT</t>
  </si>
  <si>
    <t>VDZ 3 ZAT</t>
  </si>
  <si>
    <t>VDZ 4 ZAT</t>
  </si>
  <si>
    <t>4+3</t>
  </si>
  <si>
    <t>6+12</t>
  </si>
  <si>
    <t>8+6</t>
  </si>
  <si>
    <t>8+4</t>
  </si>
  <si>
    <t>7+3</t>
  </si>
  <si>
    <t>9+11</t>
  </si>
  <si>
    <t>7+8</t>
  </si>
  <si>
    <t>7+6</t>
  </si>
  <si>
    <t>9+8</t>
  </si>
  <si>
    <t>7+5</t>
  </si>
  <si>
    <t>10+7</t>
  </si>
  <si>
    <t>9+7</t>
  </si>
  <si>
    <t>4+12</t>
  </si>
  <si>
    <t>1+9</t>
  </si>
  <si>
    <t>4+2</t>
  </si>
  <si>
    <t>4+6</t>
  </si>
  <si>
    <t>6+2</t>
  </si>
  <si>
    <t>2+11</t>
  </si>
  <si>
    <t>9+10</t>
  </si>
  <si>
    <t>8+8</t>
  </si>
  <si>
    <t>10+8</t>
  </si>
  <si>
    <t>5+5</t>
  </si>
  <si>
    <t>10+10</t>
  </si>
  <si>
    <t>8+2</t>
  </si>
  <si>
    <t>8+3</t>
  </si>
  <si>
    <t>12+7</t>
  </si>
  <si>
    <t>10+1</t>
  </si>
  <si>
    <t>5+7</t>
  </si>
  <si>
    <t>5+9</t>
  </si>
  <si>
    <t>5+1</t>
  </si>
  <si>
    <t>10+11</t>
  </si>
  <si>
    <t>2+2</t>
  </si>
  <si>
    <t>12+6</t>
  </si>
  <si>
    <t>4+10</t>
  </si>
  <si>
    <t>12+10</t>
  </si>
  <si>
    <t>4+8</t>
  </si>
  <si>
    <t>11+7</t>
  </si>
  <si>
    <t>8+9</t>
  </si>
  <si>
    <t>2+3</t>
  </si>
  <si>
    <t>8+7</t>
  </si>
  <si>
    <t>7+4</t>
  </si>
  <si>
    <t>12+13</t>
  </si>
  <si>
    <t>4+7</t>
  </si>
  <si>
    <t>11+8</t>
  </si>
  <si>
    <t>5+3</t>
  </si>
  <si>
    <t>2015-2016 (eindstand)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</si>
</sst>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color indexed="63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Border="1" applyAlignment="1"/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0" fontId="5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/>
    <xf numFmtId="0" fontId="1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0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94</xdr:row>
      <xdr:rowOff>0</xdr:rowOff>
    </xdr:from>
    <xdr:to>
      <xdr:col>1</xdr:col>
      <xdr:colOff>9525</xdr:colOff>
      <xdr:row>94</xdr:row>
      <xdr:rowOff>9525</xdr:rowOff>
    </xdr:to>
    <xdr:pic>
      <xdr:nvPicPr>
        <xdr:cNvPr id="2" name="Picture 1" descr="RANDOM=2096437296614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9525</xdr:colOff>
      <xdr:row>94</xdr:row>
      <xdr:rowOff>9525</xdr:rowOff>
    </xdr:to>
    <xdr:pic>
      <xdr:nvPicPr>
        <xdr:cNvPr id="3" name="Picture 2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9525</xdr:colOff>
      <xdr:row>94</xdr:row>
      <xdr:rowOff>9525</xdr:rowOff>
    </xdr:to>
    <xdr:pic>
      <xdr:nvPicPr>
        <xdr:cNvPr id="4" name="Picture 3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9525</xdr:colOff>
      <xdr:row>94</xdr:row>
      <xdr:rowOff>9525</xdr:rowOff>
    </xdr:to>
    <xdr:pic>
      <xdr:nvPicPr>
        <xdr:cNvPr id="5" name="Picture 4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9525</xdr:rowOff>
    </xdr:to>
    <xdr:pic>
      <xdr:nvPicPr>
        <xdr:cNvPr id="6" name="Picture 5" descr="RANDOM=6541280727808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9525</xdr:colOff>
      <xdr:row>94</xdr:row>
      <xdr:rowOff>9525</xdr:rowOff>
    </xdr:to>
    <xdr:pic>
      <xdr:nvPicPr>
        <xdr:cNvPr id="7" name="Picture 6" descr="RANDOM=951864634933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9525</xdr:colOff>
      <xdr:row>94</xdr:row>
      <xdr:rowOff>9525</xdr:rowOff>
    </xdr:to>
    <xdr:pic>
      <xdr:nvPicPr>
        <xdr:cNvPr id="8" name="Picture 7" descr="RANDOM=951864634933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9525</xdr:colOff>
      <xdr:row>94</xdr:row>
      <xdr:rowOff>9525</xdr:rowOff>
    </xdr:to>
    <xdr:pic>
      <xdr:nvPicPr>
        <xdr:cNvPr id="9" name="Picture 8" descr="RANDOM=2522836861157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94</xdr:row>
      <xdr:rowOff>0</xdr:rowOff>
    </xdr:from>
    <xdr:to>
      <xdr:col>10</xdr:col>
      <xdr:colOff>9525</xdr:colOff>
      <xdr:row>94</xdr:row>
      <xdr:rowOff>9525</xdr:rowOff>
    </xdr:to>
    <xdr:pic>
      <xdr:nvPicPr>
        <xdr:cNvPr id="10" name="Picture 9" descr="RANDOM=5091320414498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94</xdr:row>
      <xdr:rowOff>0</xdr:rowOff>
    </xdr:from>
    <xdr:to>
      <xdr:col>11</xdr:col>
      <xdr:colOff>9525</xdr:colOff>
      <xdr:row>94</xdr:row>
      <xdr:rowOff>9525</xdr:rowOff>
    </xdr:to>
    <xdr:pic>
      <xdr:nvPicPr>
        <xdr:cNvPr id="11" name="Picture 10" descr="RANDOM=7402183987879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94</xdr:row>
      <xdr:rowOff>0</xdr:rowOff>
    </xdr:from>
    <xdr:to>
      <xdr:col>12</xdr:col>
      <xdr:colOff>9525</xdr:colOff>
      <xdr:row>94</xdr:row>
      <xdr:rowOff>9525</xdr:rowOff>
    </xdr:to>
    <xdr:pic>
      <xdr:nvPicPr>
        <xdr:cNvPr id="12" name="Picture 11" descr="RANDOM=1594762802090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94</xdr:row>
      <xdr:rowOff>0</xdr:rowOff>
    </xdr:from>
    <xdr:to>
      <xdr:col>13</xdr:col>
      <xdr:colOff>9525</xdr:colOff>
      <xdr:row>94</xdr:row>
      <xdr:rowOff>9525</xdr:rowOff>
    </xdr:to>
    <xdr:pic>
      <xdr:nvPicPr>
        <xdr:cNvPr id="13" name="Picture 12" descr="RANDOM=772307089087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94</xdr:row>
      <xdr:rowOff>0</xdr:rowOff>
    </xdr:from>
    <xdr:to>
      <xdr:col>14</xdr:col>
      <xdr:colOff>9525</xdr:colOff>
      <xdr:row>94</xdr:row>
      <xdr:rowOff>9525</xdr:rowOff>
    </xdr:to>
    <xdr:pic>
      <xdr:nvPicPr>
        <xdr:cNvPr id="14" name="Picture 13" descr="RANDOM=7682645886766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15</xdr:col>
      <xdr:colOff>9525</xdr:colOff>
      <xdr:row>94</xdr:row>
      <xdr:rowOff>9525</xdr:rowOff>
    </xdr:to>
    <xdr:pic>
      <xdr:nvPicPr>
        <xdr:cNvPr id="15" name="Picture 14" descr="RANDOM=168026167539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94</xdr:row>
      <xdr:rowOff>0</xdr:rowOff>
    </xdr:from>
    <xdr:to>
      <xdr:col>16</xdr:col>
      <xdr:colOff>9525</xdr:colOff>
      <xdr:row>94</xdr:row>
      <xdr:rowOff>9525</xdr:rowOff>
    </xdr:to>
    <xdr:pic>
      <xdr:nvPicPr>
        <xdr:cNvPr id="16" name="Picture 15" descr="RANDOM=515001663922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94</xdr:row>
      <xdr:rowOff>0</xdr:rowOff>
    </xdr:from>
    <xdr:to>
      <xdr:col>21</xdr:col>
      <xdr:colOff>9525</xdr:colOff>
      <xdr:row>94</xdr:row>
      <xdr:rowOff>9525</xdr:rowOff>
    </xdr:to>
    <xdr:pic>
      <xdr:nvPicPr>
        <xdr:cNvPr id="17" name="Picture 16" descr="RANDOM=515095882338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94</xdr:row>
      <xdr:rowOff>0</xdr:rowOff>
    </xdr:from>
    <xdr:to>
      <xdr:col>22</xdr:col>
      <xdr:colOff>9525</xdr:colOff>
      <xdr:row>94</xdr:row>
      <xdr:rowOff>9525</xdr:rowOff>
    </xdr:to>
    <xdr:pic>
      <xdr:nvPicPr>
        <xdr:cNvPr id="18" name="Picture 17" descr="RANDOM=698434902363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94</xdr:row>
      <xdr:rowOff>0</xdr:rowOff>
    </xdr:from>
    <xdr:to>
      <xdr:col>30</xdr:col>
      <xdr:colOff>9525</xdr:colOff>
      <xdr:row>94</xdr:row>
      <xdr:rowOff>9525</xdr:rowOff>
    </xdr:to>
    <xdr:pic>
      <xdr:nvPicPr>
        <xdr:cNvPr id="19" name="Picture 18" descr="RANDOM=9049847074090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94</xdr:row>
      <xdr:rowOff>0</xdr:rowOff>
    </xdr:from>
    <xdr:to>
      <xdr:col>31</xdr:col>
      <xdr:colOff>9525</xdr:colOff>
      <xdr:row>94</xdr:row>
      <xdr:rowOff>9525</xdr:rowOff>
    </xdr:to>
    <xdr:pic>
      <xdr:nvPicPr>
        <xdr:cNvPr id="20" name="Picture 19" descr="RANDOM=9049847074090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94</xdr:row>
      <xdr:rowOff>0</xdr:rowOff>
    </xdr:from>
    <xdr:to>
      <xdr:col>32</xdr:col>
      <xdr:colOff>9525</xdr:colOff>
      <xdr:row>94</xdr:row>
      <xdr:rowOff>9525</xdr:rowOff>
    </xdr:to>
    <xdr:pic>
      <xdr:nvPicPr>
        <xdr:cNvPr id="21" name="Picture 20" descr="RANDOM=997286478179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94</xdr:row>
      <xdr:rowOff>0</xdr:rowOff>
    </xdr:from>
    <xdr:to>
      <xdr:col>34</xdr:col>
      <xdr:colOff>9525</xdr:colOff>
      <xdr:row>94</xdr:row>
      <xdr:rowOff>9525</xdr:rowOff>
    </xdr:to>
    <xdr:pic>
      <xdr:nvPicPr>
        <xdr:cNvPr id="22" name="Picture 21" descr="RANDOM=679437298776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94</xdr:row>
      <xdr:rowOff>0</xdr:rowOff>
    </xdr:from>
    <xdr:to>
      <xdr:col>38</xdr:col>
      <xdr:colOff>9525</xdr:colOff>
      <xdr:row>94</xdr:row>
      <xdr:rowOff>9525</xdr:rowOff>
    </xdr:to>
    <xdr:pic>
      <xdr:nvPicPr>
        <xdr:cNvPr id="23" name="Picture 22" descr="RANDOM=863343031167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94</xdr:row>
      <xdr:rowOff>0</xdr:rowOff>
    </xdr:from>
    <xdr:to>
      <xdr:col>39</xdr:col>
      <xdr:colOff>9525</xdr:colOff>
      <xdr:row>94</xdr:row>
      <xdr:rowOff>9525</xdr:rowOff>
    </xdr:to>
    <xdr:pic>
      <xdr:nvPicPr>
        <xdr:cNvPr id="24" name="Picture 23" descr="RANDOM=713014970918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94</xdr:row>
      <xdr:rowOff>0</xdr:rowOff>
    </xdr:from>
    <xdr:to>
      <xdr:col>40</xdr:col>
      <xdr:colOff>9525</xdr:colOff>
      <xdr:row>94</xdr:row>
      <xdr:rowOff>9525</xdr:rowOff>
    </xdr:to>
    <xdr:pic>
      <xdr:nvPicPr>
        <xdr:cNvPr id="25" name="Picture 24" descr="RANDOM=713014970918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94</xdr:row>
      <xdr:rowOff>0</xdr:rowOff>
    </xdr:from>
    <xdr:to>
      <xdr:col>46</xdr:col>
      <xdr:colOff>9525</xdr:colOff>
      <xdr:row>94</xdr:row>
      <xdr:rowOff>9525</xdr:rowOff>
    </xdr:to>
    <xdr:pic>
      <xdr:nvPicPr>
        <xdr:cNvPr id="26" name="Picture 25" descr="RANDOM=3156058208129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94</xdr:row>
      <xdr:rowOff>0</xdr:rowOff>
    </xdr:from>
    <xdr:to>
      <xdr:col>48</xdr:col>
      <xdr:colOff>9525</xdr:colOff>
      <xdr:row>94</xdr:row>
      <xdr:rowOff>9525</xdr:rowOff>
    </xdr:to>
    <xdr:pic>
      <xdr:nvPicPr>
        <xdr:cNvPr id="27" name="Picture 26" descr="RANDOM=795148940951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94</xdr:row>
      <xdr:rowOff>0</xdr:rowOff>
    </xdr:from>
    <xdr:to>
      <xdr:col>49</xdr:col>
      <xdr:colOff>9525</xdr:colOff>
      <xdr:row>94</xdr:row>
      <xdr:rowOff>9525</xdr:rowOff>
    </xdr:to>
    <xdr:pic>
      <xdr:nvPicPr>
        <xdr:cNvPr id="28" name="Picture 27" descr="RANDOM=310699085622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802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" name="Picture 2" descr="RANDOM=3474684056098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9525</xdr:colOff>
      <xdr:row>10</xdr:row>
      <xdr:rowOff>9525</xdr:rowOff>
    </xdr:to>
    <xdr:pic>
      <xdr:nvPicPr>
        <xdr:cNvPr id="3" name="Picture 3" descr="RANDOM=77150512357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524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9525</xdr:colOff>
      <xdr:row>10</xdr:row>
      <xdr:rowOff>9525</xdr:rowOff>
    </xdr:to>
    <xdr:pic>
      <xdr:nvPicPr>
        <xdr:cNvPr id="4" name="Picture 4" descr="RANDOM=6267898103589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524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9525</xdr:colOff>
      <xdr:row>10</xdr:row>
      <xdr:rowOff>9525</xdr:rowOff>
    </xdr:to>
    <xdr:pic>
      <xdr:nvPicPr>
        <xdr:cNvPr id="5" name="Picture 5" descr="RANDOM=1925299096506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524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94</xdr:row>
      <xdr:rowOff>0</xdr:rowOff>
    </xdr:from>
    <xdr:to>
      <xdr:col>1</xdr:col>
      <xdr:colOff>9525</xdr:colOff>
      <xdr:row>94</xdr:row>
      <xdr:rowOff>9525</xdr:rowOff>
    </xdr:to>
    <xdr:pic>
      <xdr:nvPicPr>
        <xdr:cNvPr id="5175" name="Picture 1" descr="RANDOM=2096437296614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9525</xdr:colOff>
      <xdr:row>94</xdr:row>
      <xdr:rowOff>9525</xdr:rowOff>
    </xdr:to>
    <xdr:pic>
      <xdr:nvPicPr>
        <xdr:cNvPr id="5176" name="Picture 2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9525</xdr:colOff>
      <xdr:row>94</xdr:row>
      <xdr:rowOff>9525</xdr:rowOff>
    </xdr:to>
    <xdr:pic>
      <xdr:nvPicPr>
        <xdr:cNvPr id="5177" name="Picture 3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9525</xdr:colOff>
      <xdr:row>94</xdr:row>
      <xdr:rowOff>9525</xdr:rowOff>
    </xdr:to>
    <xdr:pic>
      <xdr:nvPicPr>
        <xdr:cNvPr id="5178" name="Picture 4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9525</xdr:rowOff>
    </xdr:to>
    <xdr:pic>
      <xdr:nvPicPr>
        <xdr:cNvPr id="5179" name="Picture 5" descr="RANDOM=6541280727808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9525</xdr:colOff>
      <xdr:row>94</xdr:row>
      <xdr:rowOff>9525</xdr:rowOff>
    </xdr:to>
    <xdr:pic>
      <xdr:nvPicPr>
        <xdr:cNvPr id="5180" name="Picture 6" descr="RANDOM=951864634933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9525</xdr:colOff>
      <xdr:row>94</xdr:row>
      <xdr:rowOff>9525</xdr:rowOff>
    </xdr:to>
    <xdr:pic>
      <xdr:nvPicPr>
        <xdr:cNvPr id="5181" name="Picture 7" descr="RANDOM=951864634933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9525</xdr:colOff>
      <xdr:row>94</xdr:row>
      <xdr:rowOff>9525</xdr:rowOff>
    </xdr:to>
    <xdr:pic>
      <xdr:nvPicPr>
        <xdr:cNvPr id="5182" name="Picture 8" descr="RANDOM=2522836861157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94</xdr:row>
      <xdr:rowOff>0</xdr:rowOff>
    </xdr:from>
    <xdr:to>
      <xdr:col>10</xdr:col>
      <xdr:colOff>9525</xdr:colOff>
      <xdr:row>94</xdr:row>
      <xdr:rowOff>9525</xdr:rowOff>
    </xdr:to>
    <xdr:pic>
      <xdr:nvPicPr>
        <xdr:cNvPr id="5183" name="Picture 9" descr="RANDOM=5091320414498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94</xdr:row>
      <xdr:rowOff>0</xdr:rowOff>
    </xdr:from>
    <xdr:to>
      <xdr:col>11</xdr:col>
      <xdr:colOff>9525</xdr:colOff>
      <xdr:row>94</xdr:row>
      <xdr:rowOff>9525</xdr:rowOff>
    </xdr:to>
    <xdr:pic>
      <xdr:nvPicPr>
        <xdr:cNvPr id="5184" name="Picture 10" descr="RANDOM=7402183987879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94</xdr:row>
      <xdr:rowOff>0</xdr:rowOff>
    </xdr:from>
    <xdr:to>
      <xdr:col>12</xdr:col>
      <xdr:colOff>9525</xdr:colOff>
      <xdr:row>94</xdr:row>
      <xdr:rowOff>9525</xdr:rowOff>
    </xdr:to>
    <xdr:pic>
      <xdr:nvPicPr>
        <xdr:cNvPr id="5185" name="Picture 11" descr="RANDOM=1594762802090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94</xdr:row>
      <xdr:rowOff>0</xdr:rowOff>
    </xdr:from>
    <xdr:to>
      <xdr:col>13</xdr:col>
      <xdr:colOff>9525</xdr:colOff>
      <xdr:row>94</xdr:row>
      <xdr:rowOff>9525</xdr:rowOff>
    </xdr:to>
    <xdr:pic>
      <xdr:nvPicPr>
        <xdr:cNvPr id="5186" name="Picture 12" descr="RANDOM=772307089087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94</xdr:row>
      <xdr:rowOff>0</xdr:rowOff>
    </xdr:from>
    <xdr:to>
      <xdr:col>14</xdr:col>
      <xdr:colOff>9525</xdr:colOff>
      <xdr:row>94</xdr:row>
      <xdr:rowOff>9525</xdr:rowOff>
    </xdr:to>
    <xdr:pic>
      <xdr:nvPicPr>
        <xdr:cNvPr id="5187" name="Picture 13" descr="RANDOM=7682645886766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15</xdr:col>
      <xdr:colOff>9525</xdr:colOff>
      <xdr:row>94</xdr:row>
      <xdr:rowOff>9525</xdr:rowOff>
    </xdr:to>
    <xdr:pic>
      <xdr:nvPicPr>
        <xdr:cNvPr id="5188" name="Picture 14" descr="RANDOM=168026167539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94</xdr:row>
      <xdr:rowOff>0</xdr:rowOff>
    </xdr:from>
    <xdr:to>
      <xdr:col>16</xdr:col>
      <xdr:colOff>9525</xdr:colOff>
      <xdr:row>94</xdr:row>
      <xdr:rowOff>9525</xdr:rowOff>
    </xdr:to>
    <xdr:pic>
      <xdr:nvPicPr>
        <xdr:cNvPr id="5189" name="Picture 15" descr="RANDOM=515001663922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94</xdr:row>
      <xdr:rowOff>0</xdr:rowOff>
    </xdr:from>
    <xdr:to>
      <xdr:col>21</xdr:col>
      <xdr:colOff>9525</xdr:colOff>
      <xdr:row>94</xdr:row>
      <xdr:rowOff>9525</xdr:rowOff>
    </xdr:to>
    <xdr:pic>
      <xdr:nvPicPr>
        <xdr:cNvPr id="5190" name="Picture 16" descr="RANDOM=515095882338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94</xdr:row>
      <xdr:rowOff>0</xdr:rowOff>
    </xdr:from>
    <xdr:to>
      <xdr:col>22</xdr:col>
      <xdr:colOff>9525</xdr:colOff>
      <xdr:row>94</xdr:row>
      <xdr:rowOff>9525</xdr:rowOff>
    </xdr:to>
    <xdr:pic>
      <xdr:nvPicPr>
        <xdr:cNvPr id="5191" name="Picture 17" descr="RANDOM=698434902363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94</xdr:row>
      <xdr:rowOff>0</xdr:rowOff>
    </xdr:from>
    <xdr:to>
      <xdr:col>30</xdr:col>
      <xdr:colOff>9525</xdr:colOff>
      <xdr:row>94</xdr:row>
      <xdr:rowOff>9525</xdr:rowOff>
    </xdr:to>
    <xdr:pic>
      <xdr:nvPicPr>
        <xdr:cNvPr id="5192" name="Picture 18" descr="RANDOM=9049847074090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94</xdr:row>
      <xdr:rowOff>0</xdr:rowOff>
    </xdr:from>
    <xdr:to>
      <xdr:col>31</xdr:col>
      <xdr:colOff>9525</xdr:colOff>
      <xdr:row>94</xdr:row>
      <xdr:rowOff>9525</xdr:rowOff>
    </xdr:to>
    <xdr:pic>
      <xdr:nvPicPr>
        <xdr:cNvPr id="5193" name="Picture 19" descr="RANDOM=9049847074090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94</xdr:row>
      <xdr:rowOff>0</xdr:rowOff>
    </xdr:from>
    <xdr:to>
      <xdr:col>32</xdr:col>
      <xdr:colOff>9525</xdr:colOff>
      <xdr:row>94</xdr:row>
      <xdr:rowOff>9525</xdr:rowOff>
    </xdr:to>
    <xdr:pic>
      <xdr:nvPicPr>
        <xdr:cNvPr id="5194" name="Picture 20" descr="RANDOM=997286478179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94</xdr:row>
      <xdr:rowOff>0</xdr:rowOff>
    </xdr:from>
    <xdr:to>
      <xdr:col>34</xdr:col>
      <xdr:colOff>9525</xdr:colOff>
      <xdr:row>94</xdr:row>
      <xdr:rowOff>9525</xdr:rowOff>
    </xdr:to>
    <xdr:pic>
      <xdr:nvPicPr>
        <xdr:cNvPr id="5195" name="Picture 21" descr="RANDOM=679437298776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94</xdr:row>
      <xdr:rowOff>0</xdr:rowOff>
    </xdr:from>
    <xdr:to>
      <xdr:col>38</xdr:col>
      <xdr:colOff>9525</xdr:colOff>
      <xdr:row>94</xdr:row>
      <xdr:rowOff>9525</xdr:rowOff>
    </xdr:to>
    <xdr:pic>
      <xdr:nvPicPr>
        <xdr:cNvPr id="5196" name="Picture 22" descr="RANDOM=863343031167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94</xdr:row>
      <xdr:rowOff>0</xdr:rowOff>
    </xdr:from>
    <xdr:to>
      <xdr:col>39</xdr:col>
      <xdr:colOff>9525</xdr:colOff>
      <xdr:row>94</xdr:row>
      <xdr:rowOff>9525</xdr:rowOff>
    </xdr:to>
    <xdr:pic>
      <xdr:nvPicPr>
        <xdr:cNvPr id="5197" name="Picture 23" descr="RANDOM=713014970918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94</xdr:row>
      <xdr:rowOff>0</xdr:rowOff>
    </xdr:from>
    <xdr:to>
      <xdr:col>40</xdr:col>
      <xdr:colOff>9525</xdr:colOff>
      <xdr:row>94</xdr:row>
      <xdr:rowOff>9525</xdr:rowOff>
    </xdr:to>
    <xdr:pic>
      <xdr:nvPicPr>
        <xdr:cNvPr id="5198" name="Picture 24" descr="RANDOM=713014970918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94</xdr:row>
      <xdr:rowOff>0</xdr:rowOff>
    </xdr:from>
    <xdr:to>
      <xdr:col>46</xdr:col>
      <xdr:colOff>9525</xdr:colOff>
      <xdr:row>94</xdr:row>
      <xdr:rowOff>9525</xdr:rowOff>
    </xdr:to>
    <xdr:pic>
      <xdr:nvPicPr>
        <xdr:cNvPr id="5199" name="Picture 25" descr="RANDOM=3156058208129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94</xdr:row>
      <xdr:rowOff>0</xdr:rowOff>
    </xdr:from>
    <xdr:to>
      <xdr:col>48</xdr:col>
      <xdr:colOff>9525</xdr:colOff>
      <xdr:row>94</xdr:row>
      <xdr:rowOff>9525</xdr:rowOff>
    </xdr:to>
    <xdr:pic>
      <xdr:nvPicPr>
        <xdr:cNvPr id="5200" name="Picture 26" descr="RANDOM=795148940951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94</xdr:row>
      <xdr:rowOff>0</xdr:rowOff>
    </xdr:from>
    <xdr:to>
      <xdr:col>49</xdr:col>
      <xdr:colOff>9525</xdr:colOff>
      <xdr:row>94</xdr:row>
      <xdr:rowOff>9525</xdr:rowOff>
    </xdr:to>
    <xdr:pic>
      <xdr:nvPicPr>
        <xdr:cNvPr id="5201" name="Picture 27" descr="RANDOM=310699085622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1048" name="Picture 2" descr="RANDOM=3474684056098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9525</xdr:rowOff>
    </xdr:to>
    <xdr:pic>
      <xdr:nvPicPr>
        <xdr:cNvPr id="1049" name="Picture 3" descr="RANDOM=77150512357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050" name="Picture 4" descr="RANDOM=6267898103589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9525</xdr:colOff>
      <xdr:row>8</xdr:row>
      <xdr:rowOff>9525</xdr:rowOff>
    </xdr:to>
    <xdr:pic>
      <xdr:nvPicPr>
        <xdr:cNvPr id="1051" name="Picture 5" descr="RANDOM=1925299096506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3"/>
  <sheetViews>
    <sheetView tabSelected="1" topLeftCell="A16" workbookViewId="0">
      <selection activeCell="E40" sqref="E40"/>
    </sheetView>
  </sheetViews>
  <sheetFormatPr defaultRowHeight="15" x14ac:dyDescent="0.25"/>
  <cols>
    <col min="1" max="1" width="9.140625" style="5"/>
    <col min="2" max="2" width="11.5703125" style="5" customWidth="1"/>
    <col min="3" max="3" width="22.5703125" style="42" customWidth="1"/>
    <col min="4" max="4" width="9.140625" style="6"/>
    <col min="5" max="5" width="9.140625" style="5"/>
    <col min="6" max="6" width="11.5703125" style="5" bestFit="1" customWidth="1"/>
    <col min="7" max="7" width="9.140625" style="5"/>
    <col min="8" max="8" width="9.140625" style="6"/>
    <col min="9" max="10" width="9.140625" style="5"/>
    <col min="11" max="11" width="12" style="5" customWidth="1"/>
    <col min="12" max="12" width="12.7109375" style="6" bestFit="1" customWidth="1"/>
    <col min="13" max="13" width="19.140625" style="5" bestFit="1" customWidth="1"/>
    <col min="14" max="14" width="20.28515625" style="5" bestFit="1" customWidth="1"/>
    <col min="50" max="50" width="9.85546875" bestFit="1" customWidth="1"/>
  </cols>
  <sheetData>
    <row r="2" spans="1:14" s="16" customFormat="1" ht="30" x14ac:dyDescent="0.25">
      <c r="A2" s="20" t="s">
        <v>15</v>
      </c>
      <c r="B2" s="20" t="s">
        <v>47</v>
      </c>
      <c r="C2" s="30" t="s">
        <v>48</v>
      </c>
      <c r="D2" s="20" t="s">
        <v>8</v>
      </c>
      <c r="E2" s="20" t="s">
        <v>9</v>
      </c>
      <c r="F2" s="20" t="s">
        <v>10</v>
      </c>
      <c r="G2" s="20" t="s">
        <v>11</v>
      </c>
      <c r="H2" s="20" t="s">
        <v>12</v>
      </c>
      <c r="I2" s="20" t="s">
        <v>13</v>
      </c>
      <c r="J2" s="20" t="s">
        <v>14</v>
      </c>
      <c r="K2" s="20" t="s">
        <v>31</v>
      </c>
      <c r="L2" s="21" t="s">
        <v>32</v>
      </c>
      <c r="M2" s="22" t="s">
        <v>49</v>
      </c>
      <c r="N2" s="22" t="s">
        <v>50</v>
      </c>
    </row>
    <row r="3" spans="1:14" x14ac:dyDescent="0.25">
      <c r="A3" s="4">
        <v>1</v>
      </c>
      <c r="B3" s="40" t="s">
        <v>145</v>
      </c>
      <c r="C3" s="41" t="s">
        <v>55</v>
      </c>
      <c r="D3" s="40">
        <v>21</v>
      </c>
      <c r="E3" s="40">
        <v>17</v>
      </c>
      <c r="F3" s="40">
        <v>1</v>
      </c>
      <c r="G3" s="40">
        <v>3</v>
      </c>
      <c r="H3" s="40">
        <v>52</v>
      </c>
      <c r="I3" s="40">
        <v>109</v>
      </c>
      <c r="J3" s="40">
        <v>42</v>
      </c>
      <c r="K3" s="31">
        <f>I3-J3</f>
        <v>67</v>
      </c>
      <c r="L3" s="7">
        <f>H3/(D3*3)</f>
        <v>0.82539682539682535</v>
      </c>
      <c r="M3" s="32">
        <f>I3/D3</f>
        <v>5.1904761904761907</v>
      </c>
      <c r="N3" s="32">
        <f>J3/D3</f>
        <v>2</v>
      </c>
    </row>
    <row r="4" spans="1:14" x14ac:dyDescent="0.25">
      <c r="A4" s="4">
        <v>2</v>
      </c>
      <c r="B4" s="40">
        <v>1</v>
      </c>
      <c r="C4" s="41" t="s">
        <v>18</v>
      </c>
      <c r="D4" s="40">
        <v>18</v>
      </c>
      <c r="E4" s="40">
        <v>13</v>
      </c>
      <c r="F4" s="40">
        <v>3</v>
      </c>
      <c r="G4" s="40">
        <v>2</v>
      </c>
      <c r="H4" s="40">
        <v>42</v>
      </c>
      <c r="I4" s="40">
        <v>55</v>
      </c>
      <c r="J4" s="40">
        <v>23</v>
      </c>
      <c r="K4" s="31">
        <f>I4-J4</f>
        <v>32</v>
      </c>
      <c r="L4" s="7">
        <f>H4/(D4*3)</f>
        <v>0.77777777777777779</v>
      </c>
      <c r="M4" s="32">
        <f>I4/D4</f>
        <v>3.0555555555555554</v>
      </c>
      <c r="N4" s="32">
        <f>J4/D4</f>
        <v>1.2777777777777777</v>
      </c>
    </row>
    <row r="5" spans="1:14" x14ac:dyDescent="0.25">
      <c r="A5" s="4">
        <v>3</v>
      </c>
      <c r="B5" s="40" t="s">
        <v>128</v>
      </c>
      <c r="C5" s="41" t="s">
        <v>95</v>
      </c>
      <c r="D5" s="40">
        <v>22</v>
      </c>
      <c r="E5" s="40">
        <v>15</v>
      </c>
      <c r="F5" s="40">
        <v>2</v>
      </c>
      <c r="G5" s="40">
        <v>5</v>
      </c>
      <c r="H5" s="40">
        <v>47</v>
      </c>
      <c r="I5" s="40">
        <v>79</v>
      </c>
      <c r="J5" s="40">
        <v>34</v>
      </c>
      <c r="K5" s="31">
        <f>I5-J5</f>
        <v>45</v>
      </c>
      <c r="L5" s="7">
        <f>H5/(D5*3)</f>
        <v>0.71212121212121215</v>
      </c>
      <c r="M5" s="32">
        <f>I5/D5</f>
        <v>3.5909090909090908</v>
      </c>
      <c r="N5" s="32">
        <f>J5/D5</f>
        <v>1.5454545454545454</v>
      </c>
    </row>
    <row r="6" spans="1:14" x14ac:dyDescent="0.25">
      <c r="A6" s="4">
        <v>4</v>
      </c>
      <c r="B6" s="40" t="s">
        <v>158</v>
      </c>
      <c r="C6" s="41" t="s">
        <v>108</v>
      </c>
      <c r="D6" s="40">
        <v>21</v>
      </c>
      <c r="E6" s="40">
        <v>14</v>
      </c>
      <c r="F6" s="40">
        <v>1</v>
      </c>
      <c r="G6" s="40">
        <v>6</v>
      </c>
      <c r="H6" s="40">
        <v>43</v>
      </c>
      <c r="I6" s="40">
        <v>90</v>
      </c>
      <c r="J6" s="40">
        <v>39</v>
      </c>
      <c r="K6" s="31">
        <f>I6-J6</f>
        <v>51</v>
      </c>
      <c r="L6" s="7">
        <f>H6/(D6*3)</f>
        <v>0.68253968253968256</v>
      </c>
      <c r="M6" s="32">
        <f>I6/D6</f>
        <v>4.2857142857142856</v>
      </c>
      <c r="N6" s="32">
        <f>J6/D6</f>
        <v>1.8571428571428572</v>
      </c>
    </row>
    <row r="7" spans="1:14" x14ac:dyDescent="0.25">
      <c r="A7" s="4">
        <v>5</v>
      </c>
      <c r="B7" s="40">
        <v>2</v>
      </c>
      <c r="C7" s="41" t="s">
        <v>16</v>
      </c>
      <c r="D7" s="40">
        <v>20</v>
      </c>
      <c r="E7" s="40">
        <v>12</v>
      </c>
      <c r="F7" s="40">
        <v>4</v>
      </c>
      <c r="G7" s="40">
        <v>4</v>
      </c>
      <c r="H7" s="40">
        <v>40</v>
      </c>
      <c r="I7" s="40">
        <v>75</v>
      </c>
      <c r="J7" s="40">
        <v>33</v>
      </c>
      <c r="K7" s="31">
        <f>I7-J7</f>
        <v>42</v>
      </c>
      <c r="L7" s="7">
        <f>H7/(D7*3)</f>
        <v>0.66666666666666663</v>
      </c>
      <c r="M7" s="32">
        <f>I7/D7</f>
        <v>3.75</v>
      </c>
      <c r="N7" s="32">
        <f>J7/D7</f>
        <v>1.65</v>
      </c>
    </row>
    <row r="8" spans="1:14" x14ac:dyDescent="0.25">
      <c r="A8" s="4">
        <v>6</v>
      </c>
      <c r="B8" s="40">
        <v>3</v>
      </c>
      <c r="C8" s="41" t="s">
        <v>61</v>
      </c>
      <c r="D8" s="40">
        <v>20</v>
      </c>
      <c r="E8" s="40">
        <v>12</v>
      </c>
      <c r="F8" s="40">
        <v>4</v>
      </c>
      <c r="G8" s="40">
        <v>4</v>
      </c>
      <c r="H8" s="40">
        <v>40</v>
      </c>
      <c r="I8" s="40">
        <v>39</v>
      </c>
      <c r="J8" s="40">
        <v>18</v>
      </c>
      <c r="K8" s="31">
        <f>I8-J8</f>
        <v>21</v>
      </c>
      <c r="L8" s="7">
        <f>H8/(D8*3)</f>
        <v>0.66666666666666663</v>
      </c>
      <c r="M8" s="32">
        <f>I8/D8</f>
        <v>1.95</v>
      </c>
      <c r="N8" s="32">
        <f>J8/D8</f>
        <v>0.9</v>
      </c>
    </row>
    <row r="9" spans="1:14" x14ac:dyDescent="0.25">
      <c r="A9" s="4">
        <v>7</v>
      </c>
      <c r="B9" s="40">
        <v>3</v>
      </c>
      <c r="C9" s="41" t="s">
        <v>53</v>
      </c>
      <c r="D9" s="40">
        <v>20</v>
      </c>
      <c r="E9" s="40">
        <v>12</v>
      </c>
      <c r="F9" s="40">
        <v>3</v>
      </c>
      <c r="G9" s="40">
        <v>5</v>
      </c>
      <c r="H9" s="40">
        <v>39</v>
      </c>
      <c r="I9" s="40">
        <v>88</v>
      </c>
      <c r="J9" s="40">
        <v>47</v>
      </c>
      <c r="K9" s="31">
        <f>I9-J9</f>
        <v>41</v>
      </c>
      <c r="L9" s="7">
        <f>H9/(D9*3)</f>
        <v>0.65</v>
      </c>
      <c r="M9" s="32">
        <f>I9/D9</f>
        <v>4.4000000000000004</v>
      </c>
      <c r="N9" s="32">
        <f>J9/D9</f>
        <v>2.35</v>
      </c>
    </row>
    <row r="10" spans="1:14" x14ac:dyDescent="0.25">
      <c r="A10" s="4">
        <v>8</v>
      </c>
      <c r="B10" s="40">
        <v>2</v>
      </c>
      <c r="C10" s="41" t="s">
        <v>111</v>
      </c>
      <c r="D10" s="40">
        <v>18</v>
      </c>
      <c r="E10" s="40">
        <v>11</v>
      </c>
      <c r="F10" s="40">
        <v>2</v>
      </c>
      <c r="G10" s="40">
        <v>5</v>
      </c>
      <c r="H10" s="40">
        <v>35</v>
      </c>
      <c r="I10" s="40">
        <v>70</v>
      </c>
      <c r="J10" s="40">
        <v>40</v>
      </c>
      <c r="K10" s="31">
        <f>I10-J10</f>
        <v>30</v>
      </c>
      <c r="L10" s="7">
        <f>H10/(D10*3)</f>
        <v>0.64814814814814814</v>
      </c>
      <c r="M10" s="32">
        <f>I10/D10</f>
        <v>3.8888888888888888</v>
      </c>
      <c r="N10" s="32">
        <f>J10/D10</f>
        <v>2.2222222222222223</v>
      </c>
    </row>
    <row r="11" spans="1:14" x14ac:dyDescent="0.25">
      <c r="A11" s="4">
        <v>9</v>
      </c>
      <c r="B11" s="40" t="s">
        <v>130</v>
      </c>
      <c r="C11" s="41" t="s">
        <v>21</v>
      </c>
      <c r="D11" s="40">
        <v>24</v>
      </c>
      <c r="E11" s="40">
        <v>15</v>
      </c>
      <c r="F11" s="40">
        <v>1</v>
      </c>
      <c r="G11" s="40">
        <v>8</v>
      </c>
      <c r="H11" s="40">
        <v>46</v>
      </c>
      <c r="I11" s="40">
        <v>89</v>
      </c>
      <c r="J11" s="40">
        <v>48</v>
      </c>
      <c r="K11" s="31">
        <f>I11-J11</f>
        <v>41</v>
      </c>
      <c r="L11" s="7">
        <f>H11/(D11*3)</f>
        <v>0.63888888888888884</v>
      </c>
      <c r="M11" s="32">
        <f>I11/D11</f>
        <v>3.7083333333333335</v>
      </c>
      <c r="N11" s="32">
        <f>J11/D11</f>
        <v>2</v>
      </c>
    </row>
    <row r="12" spans="1:14" x14ac:dyDescent="0.25">
      <c r="A12" s="4">
        <v>10</v>
      </c>
      <c r="B12" s="40">
        <v>3</v>
      </c>
      <c r="C12" s="41" t="s">
        <v>2</v>
      </c>
      <c r="D12" s="40">
        <v>22</v>
      </c>
      <c r="E12" s="40">
        <v>12</v>
      </c>
      <c r="F12" s="40">
        <v>6</v>
      </c>
      <c r="G12" s="40">
        <v>4</v>
      </c>
      <c r="H12" s="40">
        <v>42</v>
      </c>
      <c r="I12" s="40">
        <v>56</v>
      </c>
      <c r="J12" s="40">
        <v>32</v>
      </c>
      <c r="K12" s="31">
        <f>I12-J12</f>
        <v>24</v>
      </c>
      <c r="L12" s="7">
        <f>H12/(D12*3)</f>
        <v>0.63636363636363635</v>
      </c>
      <c r="M12" s="32">
        <f>I12/D12</f>
        <v>2.5454545454545454</v>
      </c>
      <c r="N12" s="32">
        <f>J12/D12</f>
        <v>1.4545454545454546</v>
      </c>
    </row>
    <row r="13" spans="1:14" x14ac:dyDescent="0.25">
      <c r="A13" s="4">
        <v>10</v>
      </c>
      <c r="B13" s="40">
        <v>4</v>
      </c>
      <c r="C13" s="41" t="s">
        <v>79</v>
      </c>
      <c r="D13" s="40">
        <v>22</v>
      </c>
      <c r="E13" s="40">
        <v>13</v>
      </c>
      <c r="F13" s="40">
        <v>3</v>
      </c>
      <c r="G13" s="40">
        <v>6</v>
      </c>
      <c r="H13" s="40">
        <v>42</v>
      </c>
      <c r="I13" s="40">
        <v>61</v>
      </c>
      <c r="J13" s="40">
        <v>37</v>
      </c>
      <c r="K13" s="31">
        <f>I13-J13</f>
        <v>24</v>
      </c>
      <c r="L13" s="7">
        <f>H13/(D13*3)</f>
        <v>0.63636363636363635</v>
      </c>
      <c r="M13" s="32">
        <f>I13/D13</f>
        <v>2.7727272727272729</v>
      </c>
      <c r="N13" s="32">
        <f>J13/D13</f>
        <v>1.6818181818181819</v>
      </c>
    </row>
    <row r="14" spans="1:14" x14ac:dyDescent="0.25">
      <c r="A14" s="4">
        <v>12</v>
      </c>
      <c r="B14" s="40" t="s">
        <v>114</v>
      </c>
      <c r="C14" s="41" t="s">
        <v>103</v>
      </c>
      <c r="D14" s="40">
        <v>21</v>
      </c>
      <c r="E14" s="40">
        <v>12</v>
      </c>
      <c r="F14" s="40">
        <v>4</v>
      </c>
      <c r="G14" s="40">
        <v>5</v>
      </c>
      <c r="H14" s="40">
        <v>40</v>
      </c>
      <c r="I14" s="40">
        <v>93</v>
      </c>
      <c r="J14" s="40">
        <v>50</v>
      </c>
      <c r="K14" s="31">
        <f>I14-J14</f>
        <v>43</v>
      </c>
      <c r="L14" s="7">
        <f>H14/(D14*3)</f>
        <v>0.63492063492063489</v>
      </c>
      <c r="M14" s="32">
        <f>I14/D14</f>
        <v>4.4285714285714288</v>
      </c>
      <c r="N14" s="32">
        <f>J14/D14</f>
        <v>2.3809523809523809</v>
      </c>
    </row>
    <row r="15" spans="1:14" x14ac:dyDescent="0.25">
      <c r="A15" s="4">
        <v>13</v>
      </c>
      <c r="B15" s="40" t="s">
        <v>114</v>
      </c>
      <c r="C15" s="41" t="s">
        <v>85</v>
      </c>
      <c r="D15" s="40">
        <v>21</v>
      </c>
      <c r="E15" s="40">
        <v>12</v>
      </c>
      <c r="F15" s="40">
        <v>4</v>
      </c>
      <c r="G15" s="40">
        <v>5</v>
      </c>
      <c r="H15" s="40">
        <v>40</v>
      </c>
      <c r="I15" s="40">
        <v>87</v>
      </c>
      <c r="J15" s="40">
        <v>49</v>
      </c>
      <c r="K15" s="31">
        <f>I15-J15</f>
        <v>38</v>
      </c>
      <c r="L15" s="7">
        <f>H15/(D15*3)</f>
        <v>0.63492063492063489</v>
      </c>
      <c r="M15" s="32">
        <f>I15/D15</f>
        <v>4.1428571428571432</v>
      </c>
      <c r="N15" s="32">
        <f>J15/D15</f>
        <v>2.3333333333333335</v>
      </c>
    </row>
    <row r="16" spans="1:14" x14ac:dyDescent="0.25">
      <c r="A16" s="4">
        <v>14</v>
      </c>
      <c r="B16" s="40">
        <v>3</v>
      </c>
      <c r="C16" s="41" t="s">
        <v>62</v>
      </c>
      <c r="D16" s="40">
        <v>20</v>
      </c>
      <c r="E16" s="40">
        <v>12</v>
      </c>
      <c r="F16" s="40">
        <v>2</v>
      </c>
      <c r="G16" s="40">
        <v>6</v>
      </c>
      <c r="H16" s="40">
        <v>38</v>
      </c>
      <c r="I16" s="40">
        <v>98</v>
      </c>
      <c r="J16" s="40">
        <v>44</v>
      </c>
      <c r="K16" s="31">
        <f>I16-J16</f>
        <v>54</v>
      </c>
      <c r="L16" s="7">
        <f>H16/(D16*3)</f>
        <v>0.6333333333333333</v>
      </c>
      <c r="M16" s="32">
        <f>I16/D16</f>
        <v>4.9000000000000004</v>
      </c>
      <c r="N16" s="32">
        <f>J16/D16</f>
        <v>2.2000000000000002</v>
      </c>
    </row>
    <row r="17" spans="1:14" x14ac:dyDescent="0.25">
      <c r="A17" s="4">
        <v>15</v>
      </c>
      <c r="B17" s="40" t="s">
        <v>135</v>
      </c>
      <c r="C17" s="41" t="s">
        <v>22</v>
      </c>
      <c r="D17" s="40">
        <v>21</v>
      </c>
      <c r="E17" s="40">
        <v>13</v>
      </c>
      <c r="F17" s="40">
        <v>0</v>
      </c>
      <c r="G17" s="40">
        <v>8</v>
      </c>
      <c r="H17" s="40">
        <v>39</v>
      </c>
      <c r="I17" s="40">
        <v>78</v>
      </c>
      <c r="J17" s="40">
        <v>51</v>
      </c>
      <c r="K17" s="31">
        <f>I17-J17</f>
        <v>27</v>
      </c>
      <c r="L17" s="7">
        <f>H17/(D17*3)</f>
        <v>0.61904761904761907</v>
      </c>
      <c r="M17" s="32">
        <f>I17/D17</f>
        <v>3.7142857142857144</v>
      </c>
      <c r="N17" s="32">
        <f>J17/D17</f>
        <v>2.4285714285714284</v>
      </c>
    </row>
    <row r="18" spans="1:14" x14ac:dyDescent="0.25">
      <c r="A18" s="4">
        <v>16</v>
      </c>
      <c r="B18" s="40" t="s">
        <v>152</v>
      </c>
      <c r="C18" s="41" t="s">
        <v>65</v>
      </c>
      <c r="D18" s="40">
        <v>20</v>
      </c>
      <c r="E18" s="40">
        <v>11</v>
      </c>
      <c r="F18" s="40">
        <v>5</v>
      </c>
      <c r="G18" s="40">
        <v>4</v>
      </c>
      <c r="H18" s="40">
        <v>37</v>
      </c>
      <c r="I18" s="40">
        <v>64</v>
      </c>
      <c r="J18" s="40">
        <v>39</v>
      </c>
      <c r="K18" s="31">
        <f>I18-J18</f>
        <v>25</v>
      </c>
      <c r="L18" s="7">
        <f>H18/(D18*3)</f>
        <v>0.6166666666666667</v>
      </c>
      <c r="M18" s="32">
        <f>I18/D18</f>
        <v>3.2</v>
      </c>
      <c r="N18" s="32">
        <f>J18/D18</f>
        <v>1.95</v>
      </c>
    </row>
    <row r="19" spans="1:14" x14ac:dyDescent="0.25">
      <c r="A19" s="4">
        <v>17</v>
      </c>
      <c r="B19" s="40" t="s">
        <v>129</v>
      </c>
      <c r="C19" s="41" t="s">
        <v>80</v>
      </c>
      <c r="D19" s="40">
        <v>21</v>
      </c>
      <c r="E19" s="40">
        <v>12</v>
      </c>
      <c r="F19" s="40">
        <v>2</v>
      </c>
      <c r="G19" s="40">
        <v>7</v>
      </c>
      <c r="H19" s="40">
        <v>38</v>
      </c>
      <c r="I19" s="40">
        <v>56</v>
      </c>
      <c r="J19" s="40">
        <v>40</v>
      </c>
      <c r="K19" s="31">
        <f>I19-J19</f>
        <v>16</v>
      </c>
      <c r="L19" s="7">
        <f>H19/(D19*3)</f>
        <v>0.60317460317460314</v>
      </c>
      <c r="M19" s="32">
        <f>I19/D19</f>
        <v>2.6666666666666665</v>
      </c>
      <c r="N19" s="32">
        <f>J19/D19</f>
        <v>1.9047619047619047</v>
      </c>
    </row>
    <row r="20" spans="1:14" x14ac:dyDescent="0.25">
      <c r="A20" s="4">
        <v>18</v>
      </c>
      <c r="B20" s="40" t="s">
        <v>156</v>
      </c>
      <c r="C20" s="41" t="s">
        <v>107</v>
      </c>
      <c r="D20" s="40">
        <v>22</v>
      </c>
      <c r="E20" s="40">
        <v>12</v>
      </c>
      <c r="F20" s="40">
        <v>1</v>
      </c>
      <c r="G20" s="40">
        <v>9</v>
      </c>
      <c r="H20" s="40">
        <v>39</v>
      </c>
      <c r="I20" s="40">
        <v>67</v>
      </c>
      <c r="J20" s="40">
        <v>35</v>
      </c>
      <c r="K20" s="31">
        <f>I20-J20</f>
        <v>32</v>
      </c>
      <c r="L20" s="7">
        <f>H20/(D20*3)</f>
        <v>0.59090909090909094</v>
      </c>
      <c r="M20" s="32">
        <f>I20/D20</f>
        <v>3.0454545454545454</v>
      </c>
      <c r="N20" s="32">
        <f>J20/D20</f>
        <v>1.5909090909090908</v>
      </c>
    </row>
    <row r="21" spans="1:14" x14ac:dyDescent="0.25">
      <c r="A21" s="4">
        <v>19</v>
      </c>
      <c r="B21" s="40">
        <v>5</v>
      </c>
      <c r="C21" s="41" t="s">
        <v>17</v>
      </c>
      <c r="D21" s="40">
        <v>24</v>
      </c>
      <c r="E21" s="40">
        <v>13</v>
      </c>
      <c r="F21" s="40">
        <v>3</v>
      </c>
      <c r="G21" s="40">
        <v>8</v>
      </c>
      <c r="H21" s="40">
        <v>42</v>
      </c>
      <c r="I21" s="40">
        <v>53</v>
      </c>
      <c r="J21" s="40">
        <v>40</v>
      </c>
      <c r="K21" s="31">
        <f>I21-J21</f>
        <v>13</v>
      </c>
      <c r="L21" s="7">
        <f>H21/(D21*3)</f>
        <v>0.58333333333333337</v>
      </c>
      <c r="M21" s="32">
        <f>I21/D21</f>
        <v>2.2083333333333335</v>
      </c>
      <c r="N21" s="32">
        <f>J21/D21</f>
        <v>1.6666666666666667</v>
      </c>
    </row>
    <row r="22" spans="1:14" x14ac:dyDescent="0.25">
      <c r="A22" s="4">
        <v>20</v>
      </c>
      <c r="B22" s="40" t="s">
        <v>140</v>
      </c>
      <c r="C22" s="41" t="s">
        <v>72</v>
      </c>
      <c r="D22" s="40">
        <v>21</v>
      </c>
      <c r="E22" s="40">
        <v>12</v>
      </c>
      <c r="F22" s="40">
        <v>0</v>
      </c>
      <c r="G22" s="40">
        <v>9</v>
      </c>
      <c r="H22" s="40">
        <v>36</v>
      </c>
      <c r="I22" s="40">
        <v>87</v>
      </c>
      <c r="J22" s="40">
        <v>92</v>
      </c>
      <c r="K22" s="31">
        <f>I22-J22</f>
        <v>-5</v>
      </c>
      <c r="L22" s="7">
        <f>H22/(D22*3)</f>
        <v>0.5714285714285714</v>
      </c>
      <c r="M22" s="32">
        <f>I22/D22</f>
        <v>4.1428571428571432</v>
      </c>
      <c r="N22" s="32">
        <f>J22/D22</f>
        <v>4.3809523809523814</v>
      </c>
    </row>
    <row r="23" spans="1:14" x14ac:dyDescent="0.25">
      <c r="A23" s="4">
        <v>21</v>
      </c>
      <c r="B23" s="40">
        <v>3</v>
      </c>
      <c r="C23" s="41" t="s">
        <v>84</v>
      </c>
      <c r="D23" s="40">
        <v>20</v>
      </c>
      <c r="E23" s="40">
        <v>11</v>
      </c>
      <c r="F23" s="40">
        <v>1</v>
      </c>
      <c r="G23" s="40">
        <v>8</v>
      </c>
      <c r="H23" s="40">
        <v>34</v>
      </c>
      <c r="I23" s="40">
        <v>63</v>
      </c>
      <c r="J23" s="40">
        <v>42</v>
      </c>
      <c r="K23" s="31">
        <f>I23-J23</f>
        <v>21</v>
      </c>
      <c r="L23" s="7">
        <f>H23/(D23*3)</f>
        <v>0.56666666666666665</v>
      </c>
      <c r="M23" s="32">
        <f>I23/D23</f>
        <v>3.15</v>
      </c>
      <c r="N23" s="32">
        <f>J23/D23</f>
        <v>2.1</v>
      </c>
    </row>
    <row r="24" spans="1:14" x14ac:dyDescent="0.25">
      <c r="A24" s="4">
        <v>22</v>
      </c>
      <c r="B24" s="40" t="s">
        <v>127</v>
      </c>
      <c r="C24" s="41" t="s">
        <v>98</v>
      </c>
      <c r="D24" s="40">
        <v>19</v>
      </c>
      <c r="E24" s="40">
        <v>10</v>
      </c>
      <c r="F24" s="40">
        <v>2</v>
      </c>
      <c r="G24" s="40">
        <v>7</v>
      </c>
      <c r="H24" s="40">
        <v>32</v>
      </c>
      <c r="I24" s="40">
        <v>91</v>
      </c>
      <c r="J24" s="40">
        <v>46</v>
      </c>
      <c r="K24" s="31">
        <f>I24-J24</f>
        <v>45</v>
      </c>
      <c r="L24" s="7">
        <f>H24/(D24*3)</f>
        <v>0.56140350877192979</v>
      </c>
      <c r="M24" s="32">
        <f>I24/D24</f>
        <v>4.7894736842105265</v>
      </c>
      <c r="N24" s="32">
        <f>J24/D24</f>
        <v>2.4210526315789473</v>
      </c>
    </row>
    <row r="25" spans="1:14" x14ac:dyDescent="0.25">
      <c r="A25" s="4">
        <v>23</v>
      </c>
      <c r="B25" s="40" t="s">
        <v>154</v>
      </c>
      <c r="C25" s="41" t="s">
        <v>106</v>
      </c>
      <c r="D25" s="40">
        <v>21</v>
      </c>
      <c r="E25" s="40">
        <v>11</v>
      </c>
      <c r="F25" s="40">
        <v>2</v>
      </c>
      <c r="G25" s="40">
        <v>8</v>
      </c>
      <c r="H25" s="40">
        <v>35</v>
      </c>
      <c r="I25" s="40">
        <v>41</v>
      </c>
      <c r="J25" s="40">
        <v>37</v>
      </c>
      <c r="K25" s="31">
        <f>I25-J25</f>
        <v>4</v>
      </c>
      <c r="L25" s="7">
        <f>H25/(D25*3)</f>
        <v>0.55555555555555558</v>
      </c>
      <c r="M25" s="32">
        <f>I25/D25</f>
        <v>1.9523809523809523</v>
      </c>
      <c r="N25" s="32">
        <f>J25/D25</f>
        <v>1.7619047619047619</v>
      </c>
    </row>
    <row r="26" spans="1:14" x14ac:dyDescent="0.25">
      <c r="A26" s="4">
        <v>24</v>
      </c>
      <c r="B26" s="40" t="s">
        <v>137</v>
      </c>
      <c r="C26" s="41" t="s">
        <v>25</v>
      </c>
      <c r="D26" s="40">
        <v>20</v>
      </c>
      <c r="E26" s="40">
        <v>10</v>
      </c>
      <c r="F26" s="40">
        <v>3</v>
      </c>
      <c r="G26" s="40">
        <v>7</v>
      </c>
      <c r="H26" s="40">
        <v>33</v>
      </c>
      <c r="I26" s="40">
        <v>63</v>
      </c>
      <c r="J26" s="40">
        <v>58</v>
      </c>
      <c r="K26" s="31">
        <f>I26-J26</f>
        <v>5</v>
      </c>
      <c r="L26" s="7">
        <f>H26/(D26*3)</f>
        <v>0.55000000000000004</v>
      </c>
      <c r="M26" s="32">
        <f>I26/D26</f>
        <v>3.15</v>
      </c>
      <c r="N26" s="32">
        <f>J26/D26</f>
        <v>2.9</v>
      </c>
    </row>
    <row r="27" spans="1:14" x14ac:dyDescent="0.25">
      <c r="A27" s="4">
        <v>25</v>
      </c>
      <c r="B27" s="40" t="s">
        <v>121</v>
      </c>
      <c r="C27" s="41" t="s">
        <v>90</v>
      </c>
      <c r="D27" s="40">
        <v>21</v>
      </c>
      <c r="E27" s="40">
        <v>11</v>
      </c>
      <c r="F27" s="40">
        <v>1</v>
      </c>
      <c r="G27" s="40">
        <v>9</v>
      </c>
      <c r="H27" s="40">
        <v>34</v>
      </c>
      <c r="I27" s="40">
        <v>55</v>
      </c>
      <c r="J27" s="40">
        <v>40</v>
      </c>
      <c r="K27" s="31">
        <f>I27-J27</f>
        <v>15</v>
      </c>
      <c r="L27" s="7">
        <f>H27/(D27*3)</f>
        <v>0.53968253968253965</v>
      </c>
      <c r="M27" s="32">
        <f>I27/D27</f>
        <v>2.6190476190476191</v>
      </c>
      <c r="N27" s="32">
        <f>J27/D27</f>
        <v>1.9047619047619047</v>
      </c>
    </row>
    <row r="28" spans="1:14" x14ac:dyDescent="0.25">
      <c r="A28" s="4">
        <v>26</v>
      </c>
      <c r="B28" s="40">
        <v>6</v>
      </c>
      <c r="C28" s="41" t="s">
        <v>0</v>
      </c>
      <c r="D28" s="40">
        <v>26</v>
      </c>
      <c r="E28" s="40">
        <v>13</v>
      </c>
      <c r="F28" s="40">
        <v>3</v>
      </c>
      <c r="G28" s="40">
        <v>10</v>
      </c>
      <c r="H28" s="40">
        <v>42</v>
      </c>
      <c r="I28" s="40">
        <v>54</v>
      </c>
      <c r="J28" s="40">
        <v>39</v>
      </c>
      <c r="K28" s="31">
        <f>I28-J28</f>
        <v>15</v>
      </c>
      <c r="L28" s="7">
        <f>H28/(D28*3)</f>
        <v>0.53846153846153844</v>
      </c>
      <c r="M28" s="32">
        <f>I28/D28</f>
        <v>2.0769230769230771</v>
      </c>
      <c r="N28" s="32">
        <f>J28/D28</f>
        <v>1.5</v>
      </c>
    </row>
    <row r="29" spans="1:14" x14ac:dyDescent="0.25">
      <c r="A29" s="4">
        <v>27</v>
      </c>
      <c r="B29" s="40" t="s">
        <v>143</v>
      </c>
      <c r="C29" s="41" t="s">
        <v>74</v>
      </c>
      <c r="D29" s="40">
        <v>22</v>
      </c>
      <c r="E29" s="40">
        <v>15</v>
      </c>
      <c r="F29" s="40">
        <v>0</v>
      </c>
      <c r="G29" s="40">
        <v>7</v>
      </c>
      <c r="H29" s="40">
        <v>35</v>
      </c>
      <c r="I29" s="40">
        <v>82</v>
      </c>
      <c r="J29" s="40">
        <v>72</v>
      </c>
      <c r="K29" s="31">
        <f>I29-J29</f>
        <v>10</v>
      </c>
      <c r="L29" s="7">
        <f>H29/(D29*3)</f>
        <v>0.53030303030303028</v>
      </c>
      <c r="M29" s="32">
        <f>I29/D29</f>
        <v>3.7272727272727271</v>
      </c>
      <c r="N29" s="32">
        <f>J29/D29</f>
        <v>3.2727272727272729</v>
      </c>
    </row>
    <row r="30" spans="1:14" x14ac:dyDescent="0.25">
      <c r="A30" s="4">
        <v>28</v>
      </c>
      <c r="B30" s="40" t="s">
        <v>123</v>
      </c>
      <c r="C30" s="41" t="s">
        <v>91</v>
      </c>
      <c r="D30" s="40">
        <v>22</v>
      </c>
      <c r="E30" s="40">
        <v>11</v>
      </c>
      <c r="F30" s="40">
        <v>2</v>
      </c>
      <c r="G30" s="40">
        <v>9</v>
      </c>
      <c r="H30" s="40">
        <v>35</v>
      </c>
      <c r="I30" s="40">
        <v>59</v>
      </c>
      <c r="J30" s="40">
        <v>50</v>
      </c>
      <c r="K30" s="31">
        <f>I30-J30</f>
        <v>9</v>
      </c>
      <c r="L30" s="7">
        <f>H30/(D30*3)</f>
        <v>0.53030303030303028</v>
      </c>
      <c r="M30" s="32">
        <f>I30/D30</f>
        <v>2.6818181818181817</v>
      </c>
      <c r="N30" s="32">
        <f>J30/D30</f>
        <v>2.2727272727272729</v>
      </c>
    </row>
    <row r="31" spans="1:14" x14ac:dyDescent="0.25">
      <c r="A31" s="4">
        <v>29</v>
      </c>
      <c r="B31" s="40" t="s">
        <v>117</v>
      </c>
      <c r="C31" s="41" t="s">
        <v>87</v>
      </c>
      <c r="D31" s="40">
        <v>21</v>
      </c>
      <c r="E31" s="40">
        <v>10</v>
      </c>
      <c r="F31" s="40">
        <v>3</v>
      </c>
      <c r="G31" s="40">
        <v>8</v>
      </c>
      <c r="H31" s="40">
        <v>33</v>
      </c>
      <c r="I31" s="40">
        <v>61</v>
      </c>
      <c r="J31" s="40">
        <v>54</v>
      </c>
      <c r="K31" s="31">
        <f>I31-J31</f>
        <v>7</v>
      </c>
      <c r="L31" s="7">
        <f>H31/(D31*3)</f>
        <v>0.52380952380952384</v>
      </c>
      <c r="M31" s="32">
        <f>I31/D31</f>
        <v>2.9047619047619047</v>
      </c>
      <c r="N31" s="32">
        <f>J31/D31</f>
        <v>2.5714285714285716</v>
      </c>
    </row>
    <row r="32" spans="1:14" x14ac:dyDescent="0.25">
      <c r="A32" s="4">
        <v>30</v>
      </c>
      <c r="B32" s="40" t="s">
        <v>131</v>
      </c>
      <c r="C32" s="41" t="s">
        <v>96</v>
      </c>
      <c r="D32" s="40">
        <v>21</v>
      </c>
      <c r="E32" s="40">
        <v>10</v>
      </c>
      <c r="F32" s="40">
        <v>2</v>
      </c>
      <c r="G32" s="40">
        <v>9</v>
      </c>
      <c r="H32" s="40">
        <v>32</v>
      </c>
      <c r="I32" s="40">
        <v>74</v>
      </c>
      <c r="J32" s="40">
        <v>68</v>
      </c>
      <c r="K32" s="31">
        <f>I32-J32</f>
        <v>6</v>
      </c>
      <c r="L32" s="7">
        <f>H32/(D32*3)</f>
        <v>0.50793650793650791</v>
      </c>
      <c r="M32" s="32">
        <f>I32/D32</f>
        <v>3.5238095238095237</v>
      </c>
      <c r="N32" s="32">
        <f>J32/D32</f>
        <v>3.2380952380952381</v>
      </c>
    </row>
    <row r="33" spans="1:14" x14ac:dyDescent="0.25">
      <c r="A33" s="4">
        <v>31</v>
      </c>
      <c r="B33" s="40" t="s">
        <v>123</v>
      </c>
      <c r="C33" s="41" t="s">
        <v>28</v>
      </c>
      <c r="D33" s="40">
        <v>22</v>
      </c>
      <c r="E33" s="40">
        <v>10</v>
      </c>
      <c r="F33" s="40">
        <v>3</v>
      </c>
      <c r="G33" s="40">
        <v>9</v>
      </c>
      <c r="H33" s="40">
        <v>33</v>
      </c>
      <c r="I33" s="40">
        <v>79</v>
      </c>
      <c r="J33" s="40">
        <v>57</v>
      </c>
      <c r="K33" s="31">
        <f>I33-J33</f>
        <v>22</v>
      </c>
      <c r="L33" s="7">
        <f>H33/(D33*3)</f>
        <v>0.5</v>
      </c>
      <c r="M33" s="32">
        <f>I33/D33</f>
        <v>3.5909090909090908</v>
      </c>
      <c r="N33" s="32">
        <f>J33/D33</f>
        <v>2.5909090909090908</v>
      </c>
    </row>
    <row r="34" spans="1:14" x14ac:dyDescent="0.25">
      <c r="A34" s="4">
        <v>32</v>
      </c>
      <c r="B34" s="40" t="s">
        <v>118</v>
      </c>
      <c r="C34" s="41" t="s">
        <v>78</v>
      </c>
      <c r="D34" s="40">
        <v>21</v>
      </c>
      <c r="E34" s="40">
        <v>10</v>
      </c>
      <c r="F34" s="40">
        <v>1</v>
      </c>
      <c r="G34" s="40">
        <v>10</v>
      </c>
      <c r="H34" s="40">
        <v>31</v>
      </c>
      <c r="I34" s="40">
        <v>70</v>
      </c>
      <c r="J34" s="40">
        <v>80</v>
      </c>
      <c r="K34" s="31">
        <f>I34-J34</f>
        <v>-10</v>
      </c>
      <c r="L34" s="7">
        <f>H34/(D34*3)</f>
        <v>0.49206349206349204</v>
      </c>
      <c r="M34" s="32">
        <f>I34/D34</f>
        <v>3.3333333333333335</v>
      </c>
      <c r="N34" s="32">
        <f>J34/D34</f>
        <v>3.8095238095238093</v>
      </c>
    </row>
    <row r="35" spans="1:14" x14ac:dyDescent="0.25">
      <c r="A35" s="4">
        <v>33</v>
      </c>
      <c r="B35" s="40" t="s">
        <v>138</v>
      </c>
      <c r="C35" s="41" t="s">
        <v>100</v>
      </c>
      <c r="D35" s="40">
        <v>21</v>
      </c>
      <c r="E35" s="40">
        <v>10</v>
      </c>
      <c r="F35" s="40">
        <v>1</v>
      </c>
      <c r="G35" s="40">
        <v>10</v>
      </c>
      <c r="H35" s="40">
        <v>31</v>
      </c>
      <c r="I35" s="40">
        <v>71</v>
      </c>
      <c r="J35" s="40">
        <v>87</v>
      </c>
      <c r="K35" s="31">
        <f>I35-J35</f>
        <v>-16</v>
      </c>
      <c r="L35" s="7">
        <f>H35/(D35*3)</f>
        <v>0.49206349206349204</v>
      </c>
      <c r="M35" s="32">
        <f>I35/D35</f>
        <v>3.3809523809523809</v>
      </c>
      <c r="N35" s="32">
        <f>J35/D35</f>
        <v>4.1428571428571432</v>
      </c>
    </row>
    <row r="36" spans="1:14" x14ac:dyDescent="0.25">
      <c r="A36" s="4">
        <v>34</v>
      </c>
      <c r="B36" s="40">
        <v>6</v>
      </c>
      <c r="C36" s="41" t="s">
        <v>60</v>
      </c>
      <c r="D36" s="40">
        <v>22</v>
      </c>
      <c r="E36" s="40">
        <v>9</v>
      </c>
      <c r="F36" s="40">
        <v>5</v>
      </c>
      <c r="G36" s="40">
        <v>8</v>
      </c>
      <c r="H36" s="40">
        <v>32</v>
      </c>
      <c r="I36" s="40">
        <v>45</v>
      </c>
      <c r="J36" s="40">
        <v>40</v>
      </c>
      <c r="K36" s="31">
        <f>I36-J36</f>
        <v>5</v>
      </c>
      <c r="L36" s="7">
        <f>H36/(D36*3)</f>
        <v>0.48484848484848486</v>
      </c>
      <c r="M36" s="32">
        <f>I36/D36</f>
        <v>2.0454545454545454</v>
      </c>
      <c r="N36" s="32">
        <f>J36/D36</f>
        <v>1.8181818181818181</v>
      </c>
    </row>
    <row r="37" spans="1:14" x14ac:dyDescent="0.25">
      <c r="A37" s="4">
        <v>35</v>
      </c>
      <c r="B37" s="40" t="s">
        <v>116</v>
      </c>
      <c r="C37" s="41" t="s">
        <v>24</v>
      </c>
      <c r="D37" s="40">
        <v>22</v>
      </c>
      <c r="E37" s="40">
        <v>10</v>
      </c>
      <c r="F37" s="40">
        <v>2</v>
      </c>
      <c r="G37" s="40">
        <v>10</v>
      </c>
      <c r="H37" s="40">
        <v>32</v>
      </c>
      <c r="I37" s="40">
        <v>74</v>
      </c>
      <c r="J37" s="40">
        <v>79</v>
      </c>
      <c r="K37" s="31">
        <f>I37-J37</f>
        <v>-5</v>
      </c>
      <c r="L37" s="7">
        <f>H37/(D37*3)</f>
        <v>0.48484848484848486</v>
      </c>
      <c r="M37" s="32">
        <f>I37/D37</f>
        <v>3.3636363636363638</v>
      </c>
      <c r="N37" s="32">
        <f>J37/D37</f>
        <v>3.5909090909090908</v>
      </c>
    </row>
    <row r="38" spans="1:14" x14ac:dyDescent="0.25">
      <c r="A38" s="4">
        <v>36</v>
      </c>
      <c r="B38" s="40">
        <v>8</v>
      </c>
      <c r="C38" s="41" t="s">
        <v>112</v>
      </c>
      <c r="D38" s="40">
        <v>22</v>
      </c>
      <c r="E38" s="40">
        <v>9</v>
      </c>
      <c r="F38" s="40">
        <v>3</v>
      </c>
      <c r="G38" s="40">
        <v>10</v>
      </c>
      <c r="H38" s="40">
        <v>30</v>
      </c>
      <c r="I38" s="40">
        <v>32</v>
      </c>
      <c r="J38" s="40">
        <v>43</v>
      </c>
      <c r="K38" s="31">
        <f>I38-J38</f>
        <v>-11</v>
      </c>
      <c r="L38" s="7">
        <f>H38/(D38*3)</f>
        <v>0.45454545454545453</v>
      </c>
      <c r="M38" s="32">
        <f>I38/D38</f>
        <v>1.4545454545454546</v>
      </c>
      <c r="N38" s="32">
        <f>J38/D38</f>
        <v>1.9545454545454546</v>
      </c>
    </row>
    <row r="39" spans="1:14" x14ac:dyDescent="0.25">
      <c r="A39" s="4">
        <v>37</v>
      </c>
      <c r="B39" s="40" t="s">
        <v>116</v>
      </c>
      <c r="C39" s="41" t="s">
        <v>54</v>
      </c>
      <c r="D39" s="40">
        <v>22</v>
      </c>
      <c r="E39" s="40">
        <v>9</v>
      </c>
      <c r="F39" s="40">
        <v>3</v>
      </c>
      <c r="G39" s="40">
        <v>10</v>
      </c>
      <c r="H39" s="40">
        <v>30</v>
      </c>
      <c r="I39" s="40">
        <v>51</v>
      </c>
      <c r="J39" s="40">
        <v>65</v>
      </c>
      <c r="K39" s="31">
        <f>I39-J39</f>
        <v>-14</v>
      </c>
      <c r="L39" s="7">
        <f>H39/(D39*3)</f>
        <v>0.45454545454545453</v>
      </c>
      <c r="M39" s="32">
        <f>I39/D39</f>
        <v>2.3181818181818183</v>
      </c>
      <c r="N39" s="32">
        <f>J39/D39</f>
        <v>2.9545454545454546</v>
      </c>
    </row>
    <row r="40" spans="1:14" x14ac:dyDescent="0.25">
      <c r="A40" s="4">
        <v>38</v>
      </c>
      <c r="B40" s="40" t="s">
        <v>149</v>
      </c>
      <c r="C40" s="41" t="s">
        <v>102</v>
      </c>
      <c r="D40" s="40">
        <v>22</v>
      </c>
      <c r="E40" s="40">
        <v>9</v>
      </c>
      <c r="F40" s="40">
        <v>2</v>
      </c>
      <c r="G40" s="40">
        <v>11</v>
      </c>
      <c r="H40" s="40">
        <v>29</v>
      </c>
      <c r="I40" s="40">
        <v>61</v>
      </c>
      <c r="J40" s="40">
        <v>60</v>
      </c>
      <c r="K40" s="31">
        <f>I40-J40</f>
        <v>1</v>
      </c>
      <c r="L40" s="7">
        <f>H40/(D40*3)</f>
        <v>0.43939393939393939</v>
      </c>
      <c r="M40" s="32">
        <f>I40/D40</f>
        <v>2.7727272727272729</v>
      </c>
      <c r="N40" s="32">
        <f>J40/D40</f>
        <v>2.7272727272727271</v>
      </c>
    </row>
    <row r="41" spans="1:14" x14ac:dyDescent="0.25">
      <c r="A41" s="4">
        <v>39</v>
      </c>
      <c r="B41" s="40" t="s">
        <v>141</v>
      </c>
      <c r="C41" s="41" t="s">
        <v>99</v>
      </c>
      <c r="D41" s="40">
        <v>22</v>
      </c>
      <c r="E41" s="40">
        <v>9</v>
      </c>
      <c r="F41" s="40">
        <v>2</v>
      </c>
      <c r="G41" s="40">
        <v>11</v>
      </c>
      <c r="H41" s="40">
        <v>29</v>
      </c>
      <c r="I41" s="40">
        <v>70</v>
      </c>
      <c r="J41" s="40">
        <v>77</v>
      </c>
      <c r="K41" s="31">
        <f>I41-J41</f>
        <v>-7</v>
      </c>
      <c r="L41" s="7">
        <f>H41/(D41*3)</f>
        <v>0.43939393939393939</v>
      </c>
      <c r="M41" s="32">
        <f>I41/D41</f>
        <v>3.1818181818181817</v>
      </c>
      <c r="N41" s="32">
        <f>J41/D41</f>
        <v>3.5</v>
      </c>
    </row>
    <row r="42" spans="1:14" x14ac:dyDescent="0.25">
      <c r="A42" s="4">
        <v>40</v>
      </c>
      <c r="B42" s="40">
        <v>8</v>
      </c>
      <c r="C42" s="41" t="s">
        <v>19</v>
      </c>
      <c r="D42" s="40">
        <v>22</v>
      </c>
      <c r="E42" s="40">
        <v>7</v>
      </c>
      <c r="F42" s="40">
        <v>8</v>
      </c>
      <c r="G42" s="40">
        <v>7</v>
      </c>
      <c r="H42" s="40">
        <v>29</v>
      </c>
      <c r="I42" s="40">
        <v>31</v>
      </c>
      <c r="J42" s="40">
        <v>40</v>
      </c>
      <c r="K42" s="31">
        <f>I42-J42</f>
        <v>-9</v>
      </c>
      <c r="L42" s="7">
        <f>H42/(D42*3)</f>
        <v>0.43939393939393939</v>
      </c>
      <c r="M42" s="32">
        <f>I42/D42</f>
        <v>1.4090909090909092</v>
      </c>
      <c r="N42" s="32">
        <f>J42/D42</f>
        <v>1.8181818181818181</v>
      </c>
    </row>
    <row r="43" spans="1:14" x14ac:dyDescent="0.25">
      <c r="A43" s="4">
        <v>41</v>
      </c>
      <c r="B43" s="40" t="s">
        <v>117</v>
      </c>
      <c r="C43" s="41" t="s">
        <v>23</v>
      </c>
      <c r="D43" s="40">
        <v>22</v>
      </c>
      <c r="E43" s="40">
        <v>8</v>
      </c>
      <c r="F43" s="40">
        <v>5</v>
      </c>
      <c r="G43" s="40">
        <v>9</v>
      </c>
      <c r="H43" s="40">
        <v>29</v>
      </c>
      <c r="I43" s="40">
        <v>50</v>
      </c>
      <c r="J43" s="40">
        <v>65</v>
      </c>
      <c r="K43" s="31">
        <f>I43-J43</f>
        <v>-15</v>
      </c>
      <c r="L43" s="7">
        <f>H43/(D43*3)</f>
        <v>0.43939393939393939</v>
      </c>
      <c r="M43" s="32">
        <f>I43/D43</f>
        <v>2.2727272727272729</v>
      </c>
      <c r="N43" s="32">
        <f>J43/D43</f>
        <v>2.9545454545454546</v>
      </c>
    </row>
    <row r="44" spans="1:14" x14ac:dyDescent="0.25">
      <c r="A44" s="4">
        <v>42</v>
      </c>
      <c r="B44" s="40" t="s">
        <v>120</v>
      </c>
      <c r="C44" s="41" t="s">
        <v>71</v>
      </c>
      <c r="D44" s="40">
        <v>21</v>
      </c>
      <c r="E44" s="40">
        <v>8</v>
      </c>
      <c r="F44" s="40">
        <v>0</v>
      </c>
      <c r="G44" s="40">
        <v>10</v>
      </c>
      <c r="H44" s="40">
        <v>27</v>
      </c>
      <c r="I44" s="40">
        <v>64</v>
      </c>
      <c r="J44" s="40">
        <v>45</v>
      </c>
      <c r="K44" s="31">
        <f>I44-J44</f>
        <v>19</v>
      </c>
      <c r="L44" s="7">
        <f>H44/(D44*3)</f>
        <v>0.42857142857142855</v>
      </c>
      <c r="M44" s="32">
        <f>I44/D44</f>
        <v>3.0476190476190474</v>
      </c>
      <c r="N44" s="32">
        <f>J44/D44</f>
        <v>2.1428571428571428</v>
      </c>
    </row>
    <row r="45" spans="1:14" x14ac:dyDescent="0.25">
      <c r="A45" s="4">
        <v>43</v>
      </c>
      <c r="B45" s="40">
        <v>7</v>
      </c>
      <c r="C45" s="41" t="s">
        <v>113</v>
      </c>
      <c r="D45" s="40">
        <v>22</v>
      </c>
      <c r="E45" s="40">
        <v>8</v>
      </c>
      <c r="F45" s="40">
        <v>4</v>
      </c>
      <c r="G45" s="40">
        <v>10</v>
      </c>
      <c r="H45" s="40">
        <v>28</v>
      </c>
      <c r="I45" s="40">
        <v>49</v>
      </c>
      <c r="J45" s="40">
        <v>68</v>
      </c>
      <c r="K45" s="31">
        <f>I45-J45</f>
        <v>-19</v>
      </c>
      <c r="L45" s="7">
        <f>H45/(D45*3)</f>
        <v>0.42424242424242425</v>
      </c>
      <c r="M45" s="32">
        <f>I45/D45</f>
        <v>2.2272727272727271</v>
      </c>
      <c r="N45" s="32">
        <f>J45/D45</f>
        <v>3.0909090909090908</v>
      </c>
    </row>
    <row r="46" spans="1:14" x14ac:dyDescent="0.25">
      <c r="A46" s="4">
        <v>44</v>
      </c>
      <c r="B46" s="40" t="s">
        <v>147</v>
      </c>
      <c r="C46" s="41" t="s">
        <v>27</v>
      </c>
      <c r="D46" s="40">
        <v>20</v>
      </c>
      <c r="E46" s="40">
        <v>7</v>
      </c>
      <c r="F46" s="40">
        <v>4</v>
      </c>
      <c r="G46" s="40">
        <v>9</v>
      </c>
      <c r="H46" s="40">
        <v>25</v>
      </c>
      <c r="I46" s="40">
        <v>61</v>
      </c>
      <c r="J46" s="40">
        <v>60</v>
      </c>
      <c r="K46" s="31">
        <f>I46-J46</f>
        <v>1</v>
      </c>
      <c r="L46" s="7">
        <f>H46/(D46*3)</f>
        <v>0.41666666666666669</v>
      </c>
      <c r="M46" s="32">
        <f>I46/D46</f>
        <v>3.05</v>
      </c>
      <c r="N46" s="32">
        <f>J46/D46</f>
        <v>3</v>
      </c>
    </row>
    <row r="47" spans="1:14" x14ac:dyDescent="0.25">
      <c r="A47" s="4">
        <v>45</v>
      </c>
      <c r="B47" s="40" t="s">
        <v>142</v>
      </c>
      <c r="C47" s="41" t="s">
        <v>82</v>
      </c>
      <c r="D47" s="40">
        <v>22</v>
      </c>
      <c r="E47" s="40">
        <v>8</v>
      </c>
      <c r="F47" s="40">
        <v>3</v>
      </c>
      <c r="G47" s="40">
        <v>11</v>
      </c>
      <c r="H47" s="40">
        <v>27</v>
      </c>
      <c r="I47" s="40">
        <v>85</v>
      </c>
      <c r="J47" s="40">
        <v>83</v>
      </c>
      <c r="K47" s="31">
        <f>I47-J47</f>
        <v>2</v>
      </c>
      <c r="L47" s="7">
        <f>H47/(D47*3)</f>
        <v>0.40909090909090912</v>
      </c>
      <c r="M47" s="32">
        <f>I47/D47</f>
        <v>3.8636363636363638</v>
      </c>
      <c r="N47" s="32">
        <f>J47/D47</f>
        <v>3.7727272727272729</v>
      </c>
    </row>
    <row r="48" spans="1:14" x14ac:dyDescent="0.25">
      <c r="A48" s="4">
        <v>46</v>
      </c>
      <c r="B48" s="40">
        <v>5</v>
      </c>
      <c r="C48" s="41" t="s">
        <v>94</v>
      </c>
      <c r="D48" s="40">
        <v>18</v>
      </c>
      <c r="E48" s="40">
        <v>7</v>
      </c>
      <c r="F48" s="40">
        <v>1</v>
      </c>
      <c r="G48" s="40">
        <v>10</v>
      </c>
      <c r="H48" s="40">
        <v>22</v>
      </c>
      <c r="I48" s="40">
        <v>41</v>
      </c>
      <c r="J48" s="40">
        <v>36</v>
      </c>
      <c r="K48" s="31">
        <f>I48-J48</f>
        <v>5</v>
      </c>
      <c r="L48" s="7">
        <f>H48/(D48*3)</f>
        <v>0.40740740740740738</v>
      </c>
      <c r="M48" s="32">
        <f>I48/D48</f>
        <v>2.2777777777777777</v>
      </c>
      <c r="N48" s="32">
        <f>J48/D48</f>
        <v>2</v>
      </c>
    </row>
    <row r="49" spans="1:14" x14ac:dyDescent="0.25">
      <c r="A49" s="4">
        <v>47</v>
      </c>
      <c r="B49" s="40" t="s">
        <v>126</v>
      </c>
      <c r="C49" s="41" t="s">
        <v>93</v>
      </c>
      <c r="D49" s="40">
        <v>21</v>
      </c>
      <c r="E49" s="40">
        <v>8</v>
      </c>
      <c r="F49" s="40">
        <v>1</v>
      </c>
      <c r="G49" s="40">
        <v>12</v>
      </c>
      <c r="H49" s="40">
        <v>25</v>
      </c>
      <c r="I49" s="40">
        <v>66</v>
      </c>
      <c r="J49" s="40">
        <v>53</v>
      </c>
      <c r="K49" s="31">
        <f>I49-J49</f>
        <v>13</v>
      </c>
      <c r="L49" s="7">
        <f>H49/(D49*3)</f>
        <v>0.3968253968253968</v>
      </c>
      <c r="M49" s="32">
        <f>I49/D49</f>
        <v>3.1428571428571428</v>
      </c>
      <c r="N49" s="32">
        <f>J49/D49</f>
        <v>2.5238095238095237</v>
      </c>
    </row>
    <row r="50" spans="1:14" x14ac:dyDescent="0.25">
      <c r="A50" s="4">
        <v>48</v>
      </c>
      <c r="B50" s="40" t="s">
        <v>125</v>
      </c>
      <c r="C50" s="41" t="s">
        <v>92</v>
      </c>
      <c r="D50" s="40">
        <v>18</v>
      </c>
      <c r="E50" s="40">
        <v>6</v>
      </c>
      <c r="F50" s="40">
        <v>3</v>
      </c>
      <c r="G50" s="40">
        <v>9</v>
      </c>
      <c r="H50" s="40">
        <v>21</v>
      </c>
      <c r="I50" s="40">
        <v>49</v>
      </c>
      <c r="J50" s="40">
        <v>53</v>
      </c>
      <c r="K50" s="31">
        <f>I50-J50</f>
        <v>-4</v>
      </c>
      <c r="L50" s="7">
        <f>H50/(D50*3)</f>
        <v>0.3888888888888889</v>
      </c>
      <c r="M50" s="32">
        <f>I50/D50</f>
        <v>2.7222222222222223</v>
      </c>
      <c r="N50" s="32">
        <f>J50/D50</f>
        <v>2.9444444444444446</v>
      </c>
    </row>
    <row r="51" spans="1:14" x14ac:dyDescent="0.25">
      <c r="A51" s="4">
        <v>49</v>
      </c>
      <c r="B51" s="40" t="s">
        <v>153</v>
      </c>
      <c r="C51" s="41" t="s">
        <v>105</v>
      </c>
      <c r="D51" s="40">
        <v>19</v>
      </c>
      <c r="E51" s="40">
        <v>7</v>
      </c>
      <c r="F51" s="40">
        <v>1</v>
      </c>
      <c r="G51" s="40">
        <v>11</v>
      </c>
      <c r="H51" s="40">
        <v>22</v>
      </c>
      <c r="I51" s="40">
        <v>34</v>
      </c>
      <c r="J51" s="40">
        <v>72</v>
      </c>
      <c r="K51" s="31">
        <f>I51-J51</f>
        <v>-38</v>
      </c>
      <c r="L51" s="7">
        <f>H51/(D51*3)</f>
        <v>0.38596491228070173</v>
      </c>
      <c r="M51" s="32">
        <f>I51/D51</f>
        <v>1.7894736842105263</v>
      </c>
      <c r="N51" s="32">
        <f>J51/D51</f>
        <v>3.7894736842105261</v>
      </c>
    </row>
    <row r="52" spans="1:14" x14ac:dyDescent="0.25">
      <c r="A52" s="4">
        <v>50</v>
      </c>
      <c r="B52" s="40">
        <v>6</v>
      </c>
      <c r="C52" s="41" t="s">
        <v>89</v>
      </c>
      <c r="D52" s="40">
        <v>18</v>
      </c>
      <c r="E52" s="40">
        <v>6</v>
      </c>
      <c r="F52" s="40">
        <v>2</v>
      </c>
      <c r="G52" s="40">
        <v>10</v>
      </c>
      <c r="H52" s="40">
        <v>20</v>
      </c>
      <c r="I52" s="40">
        <v>34</v>
      </c>
      <c r="J52" s="40">
        <v>55</v>
      </c>
      <c r="K52" s="31">
        <f>I52-J52</f>
        <v>-21</v>
      </c>
      <c r="L52" s="7">
        <f>H52/(D52*3)</f>
        <v>0.37037037037037035</v>
      </c>
      <c r="M52" s="32">
        <f>I52/D52</f>
        <v>1.8888888888888888</v>
      </c>
      <c r="N52" s="32">
        <f>J52/D52</f>
        <v>3.0555555555555554</v>
      </c>
    </row>
    <row r="53" spans="1:14" x14ac:dyDescent="0.25">
      <c r="A53" s="4">
        <v>51</v>
      </c>
      <c r="B53" s="40" t="s">
        <v>133</v>
      </c>
      <c r="C53" s="41" t="s">
        <v>64</v>
      </c>
      <c r="D53" s="40">
        <v>20</v>
      </c>
      <c r="E53" s="40">
        <v>6</v>
      </c>
      <c r="F53" s="40">
        <v>3</v>
      </c>
      <c r="G53" s="40">
        <v>11</v>
      </c>
      <c r="H53" s="40">
        <v>21</v>
      </c>
      <c r="I53" s="40">
        <v>56</v>
      </c>
      <c r="J53" s="40">
        <v>92</v>
      </c>
      <c r="K53" s="31">
        <f>I53-J53</f>
        <v>-36</v>
      </c>
      <c r="L53" s="7">
        <f>H53/(D53*3)</f>
        <v>0.35</v>
      </c>
      <c r="M53" s="32">
        <f>I53/D53</f>
        <v>2.8</v>
      </c>
      <c r="N53" s="32">
        <f>J53/D53</f>
        <v>4.5999999999999996</v>
      </c>
    </row>
    <row r="54" spans="1:14" x14ac:dyDescent="0.25">
      <c r="A54" s="4">
        <v>52</v>
      </c>
      <c r="B54" s="40" t="s">
        <v>146</v>
      </c>
      <c r="C54" s="41" t="s">
        <v>26</v>
      </c>
      <c r="D54" s="40">
        <v>22</v>
      </c>
      <c r="E54" s="40">
        <v>6</v>
      </c>
      <c r="F54" s="40">
        <v>3</v>
      </c>
      <c r="G54" s="40">
        <v>13</v>
      </c>
      <c r="H54" s="40">
        <v>21</v>
      </c>
      <c r="I54" s="40">
        <v>46</v>
      </c>
      <c r="J54" s="40">
        <v>86</v>
      </c>
      <c r="K54" s="31">
        <f>I54-J54</f>
        <v>-40</v>
      </c>
      <c r="L54" s="7">
        <f>H54/(D54*3)</f>
        <v>0.31818181818181818</v>
      </c>
      <c r="M54" s="32">
        <f>I54/D54</f>
        <v>2.0909090909090908</v>
      </c>
      <c r="N54" s="32">
        <f>J54/D54</f>
        <v>3.9090909090909092</v>
      </c>
    </row>
    <row r="55" spans="1:14" x14ac:dyDescent="0.25">
      <c r="A55" s="4">
        <v>53</v>
      </c>
      <c r="B55" s="40">
        <v>5</v>
      </c>
      <c r="C55" s="41" t="s">
        <v>58</v>
      </c>
      <c r="D55" s="40">
        <v>21</v>
      </c>
      <c r="E55" s="40">
        <v>5</v>
      </c>
      <c r="F55" s="40">
        <v>5</v>
      </c>
      <c r="G55" s="40">
        <v>11</v>
      </c>
      <c r="H55" s="40">
        <v>20</v>
      </c>
      <c r="I55" s="40">
        <v>50</v>
      </c>
      <c r="J55" s="40">
        <v>76</v>
      </c>
      <c r="K55" s="31">
        <f>I55-J55</f>
        <v>-26</v>
      </c>
      <c r="L55" s="7">
        <f>H55/(D55*3)</f>
        <v>0.31746031746031744</v>
      </c>
      <c r="M55" s="32">
        <f>I55/D55</f>
        <v>2.3809523809523809</v>
      </c>
      <c r="N55" s="32">
        <f>J55/D55</f>
        <v>3.6190476190476191</v>
      </c>
    </row>
    <row r="56" spans="1:14" x14ac:dyDescent="0.25">
      <c r="A56" s="4">
        <v>54</v>
      </c>
      <c r="B56" s="40" t="s">
        <v>151</v>
      </c>
      <c r="C56" s="41" t="s">
        <v>104</v>
      </c>
      <c r="D56" s="40">
        <v>21</v>
      </c>
      <c r="E56" s="40">
        <v>6</v>
      </c>
      <c r="F56" s="40">
        <v>1</v>
      </c>
      <c r="G56" s="40">
        <v>14</v>
      </c>
      <c r="H56" s="40">
        <v>19</v>
      </c>
      <c r="I56" s="40">
        <v>47</v>
      </c>
      <c r="J56" s="40">
        <v>65</v>
      </c>
      <c r="K56" s="31">
        <f>I56-J56</f>
        <v>-18</v>
      </c>
      <c r="L56" s="7">
        <f>H56/(D56*3)</f>
        <v>0.30158730158730157</v>
      </c>
      <c r="M56" s="32">
        <f>I56/D56</f>
        <v>2.2380952380952381</v>
      </c>
      <c r="N56" s="32">
        <f>J56/D56</f>
        <v>3.0952380952380953</v>
      </c>
    </row>
    <row r="57" spans="1:14" x14ac:dyDescent="0.25">
      <c r="A57" s="4">
        <v>55</v>
      </c>
      <c r="B57" s="40" t="s">
        <v>139</v>
      </c>
      <c r="C57" s="41" t="s">
        <v>101</v>
      </c>
      <c r="D57" s="40">
        <v>22</v>
      </c>
      <c r="E57" s="40">
        <v>6</v>
      </c>
      <c r="F57" s="40">
        <v>1</v>
      </c>
      <c r="G57" s="40">
        <v>15</v>
      </c>
      <c r="H57" s="40">
        <v>19</v>
      </c>
      <c r="I57" s="40">
        <v>67</v>
      </c>
      <c r="J57" s="40">
        <v>179</v>
      </c>
      <c r="K57" s="31">
        <f>I57-J57</f>
        <v>-112</v>
      </c>
      <c r="L57" s="7">
        <f>H57/(D57*3)</f>
        <v>0.2878787878787879</v>
      </c>
      <c r="M57" s="32">
        <f>I57/D57</f>
        <v>3.0454545454545454</v>
      </c>
      <c r="N57" s="32">
        <f>J57/D57</f>
        <v>8.1363636363636367</v>
      </c>
    </row>
    <row r="58" spans="1:14" x14ac:dyDescent="0.25">
      <c r="A58" s="4">
        <v>56</v>
      </c>
      <c r="B58" s="40" t="s">
        <v>134</v>
      </c>
      <c r="C58" s="41" t="s">
        <v>81</v>
      </c>
      <c r="D58" s="40">
        <v>21</v>
      </c>
      <c r="E58" s="40">
        <v>6</v>
      </c>
      <c r="F58" s="40">
        <v>0</v>
      </c>
      <c r="G58" s="40">
        <v>15</v>
      </c>
      <c r="H58" s="40">
        <v>18</v>
      </c>
      <c r="I58" s="40">
        <v>43</v>
      </c>
      <c r="J58" s="40">
        <v>118</v>
      </c>
      <c r="K58" s="31">
        <f>I58-J58</f>
        <v>-75</v>
      </c>
      <c r="L58" s="7">
        <f>H58/(D58*3)</f>
        <v>0.2857142857142857</v>
      </c>
      <c r="M58" s="32">
        <f>I58/D58</f>
        <v>2.0476190476190474</v>
      </c>
      <c r="N58" s="32">
        <f>J58/D58</f>
        <v>5.6190476190476186</v>
      </c>
    </row>
    <row r="59" spans="1:14" x14ac:dyDescent="0.25">
      <c r="A59" s="4">
        <v>57</v>
      </c>
      <c r="B59" s="40" t="s">
        <v>115</v>
      </c>
      <c r="C59" s="41" t="s">
        <v>86</v>
      </c>
      <c r="D59" s="40">
        <v>20</v>
      </c>
      <c r="E59" s="40">
        <v>5</v>
      </c>
      <c r="F59" s="40">
        <v>2</v>
      </c>
      <c r="G59" s="40">
        <v>13</v>
      </c>
      <c r="H59" s="40">
        <v>17</v>
      </c>
      <c r="I59" s="40">
        <v>50</v>
      </c>
      <c r="J59" s="40">
        <v>86</v>
      </c>
      <c r="K59" s="31">
        <f>I59-J59</f>
        <v>-36</v>
      </c>
      <c r="L59" s="7">
        <f>H59/(D59*3)</f>
        <v>0.28333333333333333</v>
      </c>
      <c r="M59" s="32">
        <f>I59/D59</f>
        <v>2.5</v>
      </c>
      <c r="N59" s="32">
        <f>J59/D59</f>
        <v>4.3</v>
      </c>
    </row>
    <row r="60" spans="1:14" x14ac:dyDescent="0.25">
      <c r="A60" s="4">
        <v>58</v>
      </c>
      <c r="B60" s="40" t="s">
        <v>124</v>
      </c>
      <c r="C60" s="41" t="s">
        <v>63</v>
      </c>
      <c r="D60" s="40">
        <v>20</v>
      </c>
      <c r="E60" s="40">
        <v>5</v>
      </c>
      <c r="F60" s="40">
        <v>2</v>
      </c>
      <c r="G60" s="40">
        <v>13</v>
      </c>
      <c r="H60" s="40">
        <v>17</v>
      </c>
      <c r="I60" s="40">
        <v>60</v>
      </c>
      <c r="J60" s="40">
        <v>117</v>
      </c>
      <c r="K60" s="31">
        <f>I60-J60</f>
        <v>-57</v>
      </c>
      <c r="L60" s="7">
        <f>H60/(D60*3)</f>
        <v>0.28333333333333333</v>
      </c>
      <c r="M60" s="32">
        <f>I60/D60</f>
        <v>3</v>
      </c>
      <c r="N60" s="32">
        <f>J60/D60</f>
        <v>5.85</v>
      </c>
    </row>
    <row r="61" spans="1:14" x14ac:dyDescent="0.25">
      <c r="A61" s="4">
        <v>59</v>
      </c>
      <c r="B61" s="40">
        <v>13</v>
      </c>
      <c r="C61" s="41" t="s">
        <v>1</v>
      </c>
      <c r="D61" s="40">
        <v>26</v>
      </c>
      <c r="E61" s="40">
        <v>5</v>
      </c>
      <c r="F61" s="40">
        <v>6</v>
      </c>
      <c r="G61" s="40">
        <v>15</v>
      </c>
      <c r="H61" s="40">
        <v>21</v>
      </c>
      <c r="I61" s="40">
        <v>34</v>
      </c>
      <c r="J61" s="40">
        <v>60</v>
      </c>
      <c r="K61" s="31">
        <f>I61-J61</f>
        <v>-26</v>
      </c>
      <c r="L61" s="7">
        <f>H61/(D61*3)</f>
        <v>0.26923076923076922</v>
      </c>
      <c r="M61" s="32">
        <f>I61/D61</f>
        <v>1.3076923076923077</v>
      </c>
      <c r="N61" s="32">
        <f>J61/D61</f>
        <v>2.3076923076923075</v>
      </c>
    </row>
    <row r="62" spans="1:14" x14ac:dyDescent="0.25">
      <c r="A62" s="4">
        <v>60</v>
      </c>
      <c r="B62" s="40">
        <v>6</v>
      </c>
      <c r="C62" s="41" t="s">
        <v>5</v>
      </c>
      <c r="D62" s="40">
        <v>14</v>
      </c>
      <c r="E62" s="40">
        <v>3</v>
      </c>
      <c r="F62" s="40">
        <v>2</v>
      </c>
      <c r="G62" s="40">
        <v>9</v>
      </c>
      <c r="H62" s="40">
        <v>11</v>
      </c>
      <c r="I62" s="40">
        <v>16</v>
      </c>
      <c r="J62" s="40">
        <v>27</v>
      </c>
      <c r="K62" s="31">
        <f>I62-J62</f>
        <v>-11</v>
      </c>
      <c r="L62" s="7">
        <f>H62/(D62*3)</f>
        <v>0.26190476190476192</v>
      </c>
      <c r="M62" s="32">
        <f>I62/D62</f>
        <v>1.1428571428571428</v>
      </c>
      <c r="N62" s="32">
        <f>J62/D62</f>
        <v>1.9285714285714286</v>
      </c>
    </row>
    <row r="63" spans="1:14" x14ac:dyDescent="0.25">
      <c r="A63" s="4">
        <v>61</v>
      </c>
      <c r="B63" s="40" t="s">
        <v>122</v>
      </c>
      <c r="C63" s="41" t="s">
        <v>20</v>
      </c>
      <c r="D63" s="40">
        <v>20</v>
      </c>
      <c r="E63" s="40">
        <v>4</v>
      </c>
      <c r="F63" s="40">
        <v>3</v>
      </c>
      <c r="G63" s="40">
        <v>13</v>
      </c>
      <c r="H63" s="40">
        <v>15</v>
      </c>
      <c r="I63" s="40">
        <v>44</v>
      </c>
      <c r="J63" s="40">
        <v>96</v>
      </c>
      <c r="K63" s="31">
        <f>I63-J63</f>
        <v>-52</v>
      </c>
      <c r="L63" s="7">
        <f>H63/(D63*3)</f>
        <v>0.25</v>
      </c>
      <c r="M63" s="32">
        <f>I63/D63</f>
        <v>2.2000000000000002</v>
      </c>
      <c r="N63" s="32">
        <f>J63/D63</f>
        <v>4.8</v>
      </c>
    </row>
    <row r="64" spans="1:14" x14ac:dyDescent="0.25">
      <c r="A64" s="4">
        <v>62</v>
      </c>
      <c r="B64" s="40" t="s">
        <v>132</v>
      </c>
      <c r="C64" s="41" t="s">
        <v>97</v>
      </c>
      <c r="D64" s="40">
        <v>22</v>
      </c>
      <c r="E64" s="40">
        <v>5</v>
      </c>
      <c r="F64" s="40">
        <v>1</v>
      </c>
      <c r="G64" s="40">
        <v>16</v>
      </c>
      <c r="H64" s="40">
        <v>16</v>
      </c>
      <c r="I64" s="40">
        <v>62</v>
      </c>
      <c r="J64" s="40">
        <v>112</v>
      </c>
      <c r="K64" s="31">
        <f>I64-J64</f>
        <v>-50</v>
      </c>
      <c r="L64" s="7">
        <f>H64/(D64*3)</f>
        <v>0.24242424242424243</v>
      </c>
      <c r="M64" s="32">
        <f>I64/D64</f>
        <v>2.8181818181818183</v>
      </c>
      <c r="N64" s="32">
        <f>J64/D64</f>
        <v>5.0909090909090908</v>
      </c>
    </row>
    <row r="65" spans="1:14" x14ac:dyDescent="0.25">
      <c r="A65" s="4">
        <v>63</v>
      </c>
      <c r="B65" s="40" t="s">
        <v>144</v>
      </c>
      <c r="C65" s="41" t="s">
        <v>75</v>
      </c>
      <c r="D65" s="40">
        <v>22</v>
      </c>
      <c r="E65" s="40">
        <v>5</v>
      </c>
      <c r="F65" s="40">
        <v>0</v>
      </c>
      <c r="G65" s="40">
        <v>17</v>
      </c>
      <c r="H65" s="40">
        <v>15</v>
      </c>
      <c r="I65" s="40">
        <v>56</v>
      </c>
      <c r="J65" s="40">
        <v>103</v>
      </c>
      <c r="K65" s="31">
        <f>I65-J65</f>
        <v>-47</v>
      </c>
      <c r="L65" s="7">
        <f>H65/(D65*3)</f>
        <v>0.22727272727272727</v>
      </c>
      <c r="M65" s="32">
        <f>I65/D65</f>
        <v>2.5454545454545454</v>
      </c>
      <c r="N65" s="32">
        <f>J65/D65</f>
        <v>4.6818181818181817</v>
      </c>
    </row>
    <row r="66" spans="1:14" x14ac:dyDescent="0.25">
      <c r="A66" s="4">
        <v>64</v>
      </c>
      <c r="B66" s="40" t="s">
        <v>157</v>
      </c>
      <c r="C66" s="41" t="s">
        <v>66</v>
      </c>
      <c r="D66" s="40">
        <v>22</v>
      </c>
      <c r="E66" s="40">
        <v>4</v>
      </c>
      <c r="F66" s="40">
        <v>3</v>
      </c>
      <c r="G66" s="40">
        <v>15</v>
      </c>
      <c r="H66" s="40">
        <v>15</v>
      </c>
      <c r="I66" s="40">
        <v>20</v>
      </c>
      <c r="J66" s="40">
        <v>82</v>
      </c>
      <c r="K66" s="31">
        <f>I66-J66</f>
        <v>-62</v>
      </c>
      <c r="L66" s="7">
        <f>H66/(D66*3)</f>
        <v>0.22727272727272727</v>
      </c>
      <c r="M66" s="32">
        <f>I66/D66</f>
        <v>0.90909090909090906</v>
      </c>
      <c r="N66" s="32">
        <f>J66/D66</f>
        <v>3.7272727272727271</v>
      </c>
    </row>
    <row r="67" spans="1:14" x14ac:dyDescent="0.25">
      <c r="A67" s="4">
        <v>65</v>
      </c>
      <c r="B67" s="40" t="s">
        <v>150</v>
      </c>
      <c r="C67" s="41" t="s">
        <v>76</v>
      </c>
      <c r="D67" s="40">
        <v>21</v>
      </c>
      <c r="E67" s="40">
        <v>4</v>
      </c>
      <c r="F67" s="40">
        <v>1</v>
      </c>
      <c r="G67" s="40">
        <v>16</v>
      </c>
      <c r="H67" s="40">
        <v>13</v>
      </c>
      <c r="I67" s="40">
        <v>68</v>
      </c>
      <c r="J67" s="40">
        <v>117</v>
      </c>
      <c r="K67" s="31">
        <f>I67-J67</f>
        <v>-49</v>
      </c>
      <c r="L67" s="7">
        <f>H67/(D67*3)</f>
        <v>0.20634920634920634</v>
      </c>
      <c r="M67" s="32">
        <f>I67/D67</f>
        <v>3.2380952380952381</v>
      </c>
      <c r="N67" s="32">
        <f>J67/D67</f>
        <v>5.5714285714285712</v>
      </c>
    </row>
    <row r="68" spans="1:14" x14ac:dyDescent="0.25">
      <c r="A68" s="4">
        <v>66</v>
      </c>
      <c r="B68" s="40" t="s">
        <v>136</v>
      </c>
      <c r="C68" s="41" t="s">
        <v>73</v>
      </c>
      <c r="D68" s="40">
        <v>21</v>
      </c>
      <c r="E68" s="40">
        <v>4</v>
      </c>
      <c r="F68" s="40">
        <v>1</v>
      </c>
      <c r="G68" s="40">
        <v>16</v>
      </c>
      <c r="H68" s="40">
        <v>13</v>
      </c>
      <c r="I68" s="40">
        <v>56</v>
      </c>
      <c r="J68" s="40">
        <v>135</v>
      </c>
      <c r="K68" s="31">
        <f>I68-J68</f>
        <v>-79</v>
      </c>
      <c r="L68" s="7">
        <f>H68/(D68*3)</f>
        <v>0.20634920634920634</v>
      </c>
      <c r="M68" s="32">
        <f>I68/D68</f>
        <v>2.6666666666666665</v>
      </c>
      <c r="N68" s="32">
        <f>J68/D68</f>
        <v>6.4285714285714288</v>
      </c>
    </row>
    <row r="69" spans="1:14" x14ac:dyDescent="0.25">
      <c r="A69" s="4">
        <v>67</v>
      </c>
      <c r="B69" s="40" t="s">
        <v>132</v>
      </c>
      <c r="C69" s="41" t="s">
        <v>30</v>
      </c>
      <c r="D69" s="40">
        <v>20</v>
      </c>
      <c r="E69" s="40">
        <v>3</v>
      </c>
      <c r="F69" s="40">
        <v>1</v>
      </c>
      <c r="G69" s="40">
        <v>16</v>
      </c>
      <c r="H69" s="40">
        <v>10</v>
      </c>
      <c r="I69" s="40">
        <v>32</v>
      </c>
      <c r="J69" s="40">
        <v>128</v>
      </c>
      <c r="K69" s="31">
        <f>I69-J69</f>
        <v>-96</v>
      </c>
      <c r="L69" s="7">
        <f>H69/(D69*3)</f>
        <v>0.16666666666666666</v>
      </c>
      <c r="M69" s="32">
        <f>I69/D69</f>
        <v>1.6</v>
      </c>
      <c r="N69" s="32">
        <f>J69/D69</f>
        <v>6.4</v>
      </c>
    </row>
    <row r="70" spans="1:14" x14ac:dyDescent="0.25">
      <c r="A70" s="4">
        <v>68</v>
      </c>
      <c r="B70" s="40" t="s">
        <v>119</v>
      </c>
      <c r="C70" s="41" t="s">
        <v>88</v>
      </c>
      <c r="D70" s="40">
        <v>21</v>
      </c>
      <c r="E70" s="40">
        <v>3</v>
      </c>
      <c r="F70" s="40">
        <v>1</v>
      </c>
      <c r="G70" s="40">
        <v>17</v>
      </c>
      <c r="H70" s="40">
        <v>10</v>
      </c>
      <c r="I70" s="40">
        <v>51</v>
      </c>
      <c r="J70" s="40">
        <v>138</v>
      </c>
      <c r="K70" s="31">
        <f>I70-J70</f>
        <v>-87</v>
      </c>
      <c r="L70" s="7">
        <f>H70/(D70*3)</f>
        <v>0.15873015873015872</v>
      </c>
      <c r="M70" s="32">
        <f>I70/D70</f>
        <v>2.4285714285714284</v>
      </c>
      <c r="N70" s="32">
        <f>J70/D70</f>
        <v>6.5714285714285712</v>
      </c>
    </row>
    <row r="71" spans="1:14" x14ac:dyDescent="0.25">
      <c r="A71" s="4">
        <v>69</v>
      </c>
      <c r="B71" s="40" t="s">
        <v>148</v>
      </c>
      <c r="C71" s="41" t="s">
        <v>29</v>
      </c>
      <c r="D71" s="40">
        <v>22</v>
      </c>
      <c r="E71" s="40">
        <v>2</v>
      </c>
      <c r="F71" s="40">
        <v>3</v>
      </c>
      <c r="G71" s="40">
        <v>17</v>
      </c>
      <c r="H71" s="40">
        <v>9</v>
      </c>
      <c r="I71" s="40">
        <v>47</v>
      </c>
      <c r="J71" s="40">
        <v>166</v>
      </c>
      <c r="K71" s="31">
        <f>I71-J71</f>
        <v>-119</v>
      </c>
      <c r="L71" s="7">
        <f>H71/(D71*3)</f>
        <v>0.13636363636363635</v>
      </c>
      <c r="M71" s="32">
        <f>I71/D71</f>
        <v>2.1363636363636362</v>
      </c>
      <c r="N71" s="32">
        <f>J71/D71</f>
        <v>7.5454545454545459</v>
      </c>
    </row>
    <row r="72" spans="1:14" x14ac:dyDescent="0.25">
      <c r="A72" s="4">
        <v>70</v>
      </c>
      <c r="B72" s="40">
        <v>9</v>
      </c>
      <c r="C72" s="41" t="s">
        <v>4</v>
      </c>
      <c r="D72" s="40">
        <v>16</v>
      </c>
      <c r="E72" s="40">
        <v>1</v>
      </c>
      <c r="F72" s="40">
        <v>3</v>
      </c>
      <c r="G72" s="40">
        <v>12</v>
      </c>
      <c r="H72" s="40">
        <v>6</v>
      </c>
      <c r="I72" s="40">
        <v>24</v>
      </c>
      <c r="J72" s="40">
        <v>67</v>
      </c>
      <c r="K72" s="31">
        <f>I72-J72</f>
        <v>-43</v>
      </c>
      <c r="L72" s="7">
        <f>H72/(D72*3)</f>
        <v>0.125</v>
      </c>
      <c r="M72" s="32">
        <f>I72/D72</f>
        <v>1.5</v>
      </c>
      <c r="N72" s="32">
        <f>J72/D72</f>
        <v>4.1875</v>
      </c>
    </row>
    <row r="73" spans="1:14" x14ac:dyDescent="0.25">
      <c r="A73" s="4">
        <v>71</v>
      </c>
      <c r="B73" s="40" t="s">
        <v>155</v>
      </c>
      <c r="C73" s="41" t="s">
        <v>83</v>
      </c>
      <c r="D73" s="40">
        <v>22</v>
      </c>
      <c r="E73" s="40">
        <v>0</v>
      </c>
      <c r="F73" s="40">
        <v>1</v>
      </c>
      <c r="G73" s="40">
        <v>21</v>
      </c>
      <c r="H73" s="40">
        <v>1</v>
      </c>
      <c r="I73" s="40">
        <v>10</v>
      </c>
      <c r="J73" s="40">
        <v>122</v>
      </c>
      <c r="K73" s="31">
        <f>I73-J73</f>
        <v>-112</v>
      </c>
      <c r="L73" s="7">
        <f>H73/(D73*3)</f>
        <v>1.5151515151515152E-2</v>
      </c>
      <c r="M73" s="32">
        <f>I73/D73</f>
        <v>0.45454545454545453</v>
      </c>
      <c r="N73" s="32">
        <f>J73/D73</f>
        <v>5.5454545454545459</v>
      </c>
    </row>
    <row r="74" spans="1:14" x14ac:dyDescent="0.25">
      <c r="A74" s="4">
        <v>72</v>
      </c>
      <c r="B74" s="40">
        <v>10</v>
      </c>
      <c r="C74" s="41" t="s">
        <v>3</v>
      </c>
      <c r="D74" s="40">
        <v>10</v>
      </c>
      <c r="E74" s="40">
        <v>0</v>
      </c>
      <c r="F74" s="40">
        <v>0</v>
      </c>
      <c r="G74" s="40">
        <v>10</v>
      </c>
      <c r="H74" s="40">
        <v>0</v>
      </c>
      <c r="I74" s="40">
        <v>7</v>
      </c>
      <c r="J74" s="40">
        <v>116</v>
      </c>
      <c r="K74" s="31">
        <f>I74-J74</f>
        <v>-109</v>
      </c>
      <c r="L74" s="7">
        <f>H74/(D74*3)</f>
        <v>0</v>
      </c>
      <c r="M74" s="32">
        <f>I74/D74</f>
        <v>0.7</v>
      </c>
      <c r="N74" s="32">
        <f>J74/D74</f>
        <v>11.6</v>
      </c>
    </row>
    <row r="75" spans="1:14" x14ac:dyDescent="0.25">
      <c r="A75" s="4"/>
      <c r="B75" s="4"/>
      <c r="C75" s="34" t="s">
        <v>46</v>
      </c>
      <c r="D75" s="35">
        <f>SUM(D3:D74)</f>
        <v>1497</v>
      </c>
      <c r="E75" s="35">
        <f t="shared" ref="E75:K75" si="0">SUM(E3:E74)</f>
        <v>620</v>
      </c>
      <c r="F75" s="35">
        <f t="shared" si="0"/>
        <v>167</v>
      </c>
      <c r="G75" s="35">
        <f t="shared" si="0"/>
        <v>707</v>
      </c>
      <c r="H75" s="35">
        <f t="shared" si="0"/>
        <v>2021</v>
      </c>
      <c r="I75" s="35">
        <f t="shared" si="0"/>
        <v>4200</v>
      </c>
      <c r="J75" s="35">
        <f t="shared" si="0"/>
        <v>4845</v>
      </c>
      <c r="K75" s="35">
        <f t="shared" si="0"/>
        <v>-645</v>
      </c>
      <c r="L75" s="36">
        <f>H75/(D75*3)</f>
        <v>0.45001113337786686</v>
      </c>
      <c r="M75" s="37">
        <f>I75/D75</f>
        <v>2.8056112224448899</v>
      </c>
      <c r="N75" s="37">
        <f>J75/D75</f>
        <v>3.2364729458917836</v>
      </c>
    </row>
    <row r="77" spans="1:14" s="11" customFormat="1" ht="38.25" x14ac:dyDescent="0.2">
      <c r="A77" s="8"/>
      <c r="B77" s="8"/>
      <c r="C77" s="43"/>
      <c r="D77" s="23" t="s">
        <v>8</v>
      </c>
      <c r="E77" s="23" t="s">
        <v>12</v>
      </c>
      <c r="F77" s="23" t="s">
        <v>32</v>
      </c>
      <c r="G77" s="23" t="s">
        <v>33</v>
      </c>
      <c r="H77" s="23" t="s">
        <v>34</v>
      </c>
      <c r="I77" s="23" t="s">
        <v>35</v>
      </c>
      <c r="J77" s="23" t="s">
        <v>36</v>
      </c>
      <c r="K77" s="8"/>
      <c r="L77" s="9"/>
      <c r="M77" s="10"/>
      <c r="N77" s="10"/>
    </row>
    <row r="78" spans="1:14" s="11" customFormat="1" ht="12.75" x14ac:dyDescent="0.2">
      <c r="A78" s="8"/>
      <c r="B78" s="8"/>
      <c r="C78" s="44" t="s">
        <v>159</v>
      </c>
      <c r="D78" s="13">
        <v>1497</v>
      </c>
      <c r="E78" s="13">
        <v>2021</v>
      </c>
      <c r="F78" s="14">
        <v>0.45</v>
      </c>
      <c r="G78" s="13">
        <v>4200</v>
      </c>
      <c r="H78" s="13">
        <v>4845</v>
      </c>
      <c r="I78" s="15">
        <v>2.81</v>
      </c>
      <c r="J78" s="15">
        <v>3.24</v>
      </c>
      <c r="K78" s="8"/>
      <c r="L78" s="9"/>
      <c r="M78" s="10"/>
      <c r="N78" s="10"/>
    </row>
    <row r="79" spans="1:14" s="11" customFormat="1" ht="12.75" x14ac:dyDescent="0.2">
      <c r="A79" s="8"/>
      <c r="B79" s="8"/>
      <c r="C79" s="44" t="s">
        <v>109</v>
      </c>
      <c r="D79" s="13">
        <v>1391</v>
      </c>
      <c r="E79" s="13">
        <v>1973</v>
      </c>
      <c r="F79" s="14">
        <v>0.4728</v>
      </c>
      <c r="G79" s="13">
        <v>4059</v>
      </c>
      <c r="H79" s="13">
        <v>4492</v>
      </c>
      <c r="I79" s="15">
        <v>2.92</v>
      </c>
      <c r="J79" s="13">
        <v>3.23</v>
      </c>
      <c r="K79" s="8"/>
      <c r="L79" s="9"/>
      <c r="M79" s="10"/>
      <c r="N79" s="10"/>
    </row>
    <row r="80" spans="1:14" s="11" customFormat="1" ht="12.75" x14ac:dyDescent="0.2">
      <c r="A80" s="8"/>
      <c r="B80" s="8"/>
      <c r="C80" s="44" t="s">
        <v>77</v>
      </c>
      <c r="D80" s="13">
        <v>1408</v>
      </c>
      <c r="E80" s="13">
        <v>1819</v>
      </c>
      <c r="F80" s="14">
        <v>0.43059999999999998</v>
      </c>
      <c r="G80" s="13">
        <v>4222</v>
      </c>
      <c r="H80" s="13">
        <v>4980</v>
      </c>
      <c r="I80" s="15">
        <v>3</v>
      </c>
      <c r="J80" s="13">
        <v>3.54</v>
      </c>
      <c r="K80" s="8"/>
      <c r="L80" s="9"/>
      <c r="M80" s="10"/>
      <c r="N80" s="10"/>
    </row>
    <row r="81" spans="1:14" s="11" customFormat="1" ht="12.75" x14ac:dyDescent="0.2">
      <c r="A81" s="8"/>
      <c r="B81" s="8"/>
      <c r="C81" s="44" t="s">
        <v>67</v>
      </c>
      <c r="D81" s="13">
        <v>1402</v>
      </c>
      <c r="E81" s="13">
        <v>1726</v>
      </c>
      <c r="F81" s="14">
        <v>0.41039999999999999</v>
      </c>
      <c r="G81" s="13">
        <v>4233</v>
      </c>
      <c r="H81" s="13">
        <v>5398</v>
      </c>
      <c r="I81" s="13">
        <v>3.02</v>
      </c>
      <c r="J81" s="13">
        <v>3.85</v>
      </c>
      <c r="K81" s="8"/>
      <c r="L81" s="9"/>
      <c r="M81" s="10"/>
      <c r="N81" s="10"/>
    </row>
    <row r="82" spans="1:14" s="11" customFormat="1" ht="12.75" x14ac:dyDescent="0.2">
      <c r="A82" s="8"/>
      <c r="B82" s="8"/>
      <c r="C82" s="44" t="s">
        <v>59</v>
      </c>
      <c r="D82" s="13">
        <v>1266</v>
      </c>
      <c r="E82" s="13">
        <v>1888</v>
      </c>
      <c r="F82" s="14">
        <v>0.49709999999999999</v>
      </c>
      <c r="G82" s="13">
        <v>4579</v>
      </c>
      <c r="H82" s="13">
        <v>4243</v>
      </c>
      <c r="I82" s="13">
        <v>3.62</v>
      </c>
      <c r="J82" s="13">
        <v>3.35</v>
      </c>
      <c r="K82" s="8"/>
      <c r="L82" s="9"/>
      <c r="M82" s="10"/>
      <c r="N82" s="10"/>
    </row>
    <row r="83" spans="1:14" s="11" customFormat="1" ht="12.75" x14ac:dyDescent="0.2">
      <c r="A83" s="8"/>
      <c r="B83" s="8"/>
      <c r="C83" s="44" t="s">
        <v>57</v>
      </c>
      <c r="D83" s="13">
        <v>1122</v>
      </c>
      <c r="E83" s="13">
        <v>1603</v>
      </c>
      <c r="F83" s="14">
        <v>0.47620000000000001</v>
      </c>
      <c r="G83" s="13">
        <v>3683</v>
      </c>
      <c r="H83" s="13">
        <v>3733</v>
      </c>
      <c r="I83" s="13">
        <v>3.28</v>
      </c>
      <c r="J83" s="13">
        <v>3.33</v>
      </c>
      <c r="K83" s="8"/>
      <c r="L83" s="9"/>
      <c r="M83" s="10"/>
      <c r="N83" s="10"/>
    </row>
    <row r="84" spans="1:14" s="11" customFormat="1" ht="12.75" x14ac:dyDescent="0.2">
      <c r="A84" s="8"/>
      <c r="B84" s="8"/>
      <c r="C84" s="44" t="s">
        <v>51</v>
      </c>
      <c r="D84" s="13">
        <v>1067</v>
      </c>
      <c r="E84" s="13">
        <v>1300</v>
      </c>
      <c r="F84" s="14">
        <v>0.40610000000000002</v>
      </c>
      <c r="G84" s="13">
        <v>3174</v>
      </c>
      <c r="H84" s="13">
        <v>4052</v>
      </c>
      <c r="I84" s="13">
        <v>2.97</v>
      </c>
      <c r="J84" s="15">
        <v>3.8</v>
      </c>
      <c r="K84" s="8"/>
      <c r="L84" s="9"/>
      <c r="M84" s="10"/>
      <c r="N84" s="10"/>
    </row>
    <row r="85" spans="1:14" s="11" customFormat="1" ht="12.75" x14ac:dyDescent="0.2">
      <c r="A85" s="8"/>
      <c r="B85" s="8"/>
      <c r="C85" s="44" t="s">
        <v>45</v>
      </c>
      <c r="D85" s="13">
        <v>1025</v>
      </c>
      <c r="E85" s="13">
        <v>1167</v>
      </c>
      <c r="F85" s="14">
        <v>0.3795</v>
      </c>
      <c r="G85" s="13">
        <v>2778</v>
      </c>
      <c r="H85" s="13">
        <v>3801</v>
      </c>
      <c r="I85" s="13">
        <v>2.71</v>
      </c>
      <c r="J85" s="13">
        <v>3.71</v>
      </c>
      <c r="K85" s="8"/>
      <c r="L85" s="9"/>
      <c r="M85" s="10"/>
      <c r="N85" s="10"/>
    </row>
    <row r="86" spans="1:14" s="11" customFormat="1" ht="13.5" customHeight="1" x14ac:dyDescent="0.2">
      <c r="A86" s="8"/>
      <c r="B86" s="8"/>
      <c r="C86" s="44" t="s">
        <v>37</v>
      </c>
      <c r="D86" s="13">
        <v>996</v>
      </c>
      <c r="E86" s="13">
        <v>1311</v>
      </c>
      <c r="F86" s="14">
        <v>0.43880000000000002</v>
      </c>
      <c r="G86" s="13">
        <v>2917</v>
      </c>
      <c r="H86" s="13">
        <v>3413</v>
      </c>
      <c r="I86" s="13">
        <v>2.93</v>
      </c>
      <c r="J86" s="13">
        <v>3.43</v>
      </c>
      <c r="K86" s="8"/>
      <c r="L86" s="9"/>
      <c r="M86" s="10"/>
      <c r="N86" s="10"/>
    </row>
    <row r="87" spans="1:14" s="11" customFormat="1" ht="12.75" x14ac:dyDescent="0.2">
      <c r="A87" s="8"/>
      <c r="B87" s="8"/>
      <c r="C87" s="44" t="s">
        <v>38</v>
      </c>
      <c r="D87" s="13">
        <v>922</v>
      </c>
      <c r="E87" s="13">
        <v>1242</v>
      </c>
      <c r="F87" s="14">
        <v>0.44900000000000001</v>
      </c>
      <c r="G87" s="13">
        <v>2862</v>
      </c>
      <c r="H87" s="13">
        <v>2971</v>
      </c>
      <c r="I87" s="15">
        <v>3.1</v>
      </c>
      <c r="J87" s="15">
        <v>3.22</v>
      </c>
      <c r="K87" s="8"/>
      <c r="L87" s="9"/>
      <c r="M87" s="10"/>
      <c r="N87" s="10"/>
    </row>
    <row r="88" spans="1:14" s="11" customFormat="1" ht="14.25" customHeight="1" x14ac:dyDescent="0.2">
      <c r="A88" s="8"/>
      <c r="B88" s="8"/>
      <c r="C88" s="44" t="s">
        <v>39</v>
      </c>
      <c r="D88" s="13">
        <v>834</v>
      </c>
      <c r="E88" s="13">
        <v>959</v>
      </c>
      <c r="F88" s="14">
        <v>0.38329999999999997</v>
      </c>
      <c r="G88" s="13">
        <v>2150</v>
      </c>
      <c r="H88" s="13">
        <v>3262</v>
      </c>
      <c r="I88" s="15">
        <v>2.58</v>
      </c>
      <c r="J88" s="15">
        <v>3.91</v>
      </c>
      <c r="K88" s="8"/>
      <c r="L88" s="9"/>
      <c r="M88" s="10"/>
      <c r="N88" s="10"/>
    </row>
    <row r="89" spans="1:14" s="11" customFormat="1" ht="13.5" customHeight="1" x14ac:dyDescent="0.2">
      <c r="A89" s="8"/>
      <c r="B89" s="8"/>
      <c r="C89" s="45" t="s">
        <v>40</v>
      </c>
      <c r="D89" s="13">
        <v>634</v>
      </c>
      <c r="E89" s="13">
        <v>853</v>
      </c>
      <c r="F89" s="14">
        <v>0.44850000000000001</v>
      </c>
      <c r="G89" s="13">
        <v>1824</v>
      </c>
      <c r="H89" s="13">
        <v>1910</v>
      </c>
      <c r="I89" s="15">
        <v>2.88</v>
      </c>
      <c r="J89" s="15">
        <v>3.01</v>
      </c>
      <c r="K89" s="8"/>
      <c r="L89" s="9"/>
      <c r="M89" s="10"/>
      <c r="N89" s="10"/>
    </row>
    <row r="90" spans="1:14" s="11" customFormat="1" ht="13.5" customHeight="1" x14ac:dyDescent="0.2">
      <c r="A90" s="8"/>
      <c r="B90" s="8"/>
      <c r="C90" s="44" t="s">
        <v>41</v>
      </c>
      <c r="D90" s="13">
        <v>710</v>
      </c>
      <c r="E90" s="13">
        <v>905</v>
      </c>
      <c r="F90" s="14">
        <v>0.42499999999999999</v>
      </c>
      <c r="G90" s="13">
        <v>1916</v>
      </c>
      <c r="H90" s="13">
        <v>2168</v>
      </c>
      <c r="I90" s="15">
        <v>2.7</v>
      </c>
      <c r="J90" s="15">
        <v>3.05</v>
      </c>
      <c r="K90" s="8"/>
      <c r="L90" s="9"/>
      <c r="M90" s="10"/>
      <c r="N90" s="10"/>
    </row>
    <row r="91" spans="1:14" s="11" customFormat="1" ht="13.5" customHeight="1" x14ac:dyDescent="0.2">
      <c r="A91" s="8"/>
      <c r="B91" s="8"/>
      <c r="C91" s="44" t="s">
        <v>42</v>
      </c>
      <c r="D91" s="13">
        <v>644</v>
      </c>
      <c r="E91" s="13">
        <v>676</v>
      </c>
      <c r="F91" s="14">
        <v>0.35</v>
      </c>
      <c r="G91" s="13">
        <v>1386</v>
      </c>
      <c r="H91" s="13">
        <v>2287</v>
      </c>
      <c r="I91" s="15">
        <v>2.15</v>
      </c>
      <c r="J91" s="15">
        <v>3.55</v>
      </c>
      <c r="K91" s="8"/>
      <c r="L91" s="9"/>
      <c r="M91" s="10"/>
      <c r="N91" s="10"/>
    </row>
    <row r="92" spans="1:14" s="11" customFormat="1" ht="12.75" x14ac:dyDescent="0.2">
      <c r="A92" s="8"/>
      <c r="B92" s="8"/>
      <c r="C92" s="44" t="s">
        <v>43</v>
      </c>
      <c r="D92" s="13">
        <v>618</v>
      </c>
      <c r="E92" s="13">
        <v>914</v>
      </c>
      <c r="F92" s="14">
        <v>0.49299999999999999</v>
      </c>
      <c r="G92" s="13">
        <v>1571</v>
      </c>
      <c r="H92" s="13">
        <v>1725</v>
      </c>
      <c r="I92" s="15">
        <v>2.54</v>
      </c>
      <c r="J92" s="15">
        <v>2.79</v>
      </c>
      <c r="K92" s="8"/>
      <c r="L92" s="9"/>
      <c r="M92" s="10"/>
      <c r="N92" s="10"/>
    </row>
    <row r="93" spans="1:14" x14ac:dyDescent="0.25">
      <c r="C93" s="44" t="s">
        <v>44</v>
      </c>
      <c r="D93" s="13">
        <v>589</v>
      </c>
      <c r="E93" s="13">
        <v>772</v>
      </c>
      <c r="F93" s="14">
        <v>0.437</v>
      </c>
      <c r="G93" s="13">
        <v>1607</v>
      </c>
      <c r="H93" s="13">
        <v>1809</v>
      </c>
      <c r="I93" s="15">
        <v>2.73</v>
      </c>
      <c r="J93" s="15">
        <v>3.07</v>
      </c>
    </row>
  </sheetData>
  <autoFilter ref="A2:N73">
    <sortState ref="A3:N75">
      <sortCondition descending="1" ref="L2:L74"/>
    </sortState>
  </autoFilter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85"/>
  <sheetViews>
    <sheetView workbookViewId="0">
      <selection activeCell="E26" sqref="E26"/>
    </sheetView>
  </sheetViews>
  <sheetFormatPr defaultRowHeight="15" x14ac:dyDescent="0.25"/>
  <cols>
    <col min="1" max="1" width="9.42578125" style="3" customWidth="1"/>
    <col min="2" max="2" width="9.7109375" style="3" customWidth="1"/>
    <col min="3" max="3" width="13.7109375" style="47" customWidth="1"/>
    <col min="4" max="12" width="9.42578125" style="3" customWidth="1"/>
  </cols>
  <sheetData>
    <row r="2" spans="1:12" x14ac:dyDescent="0.25">
      <c r="A2" s="1" t="s">
        <v>15</v>
      </c>
      <c r="B2" s="2" t="s">
        <v>6</v>
      </c>
      <c r="C2" s="46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56</v>
      </c>
      <c r="L2" s="1" t="s">
        <v>52</v>
      </c>
    </row>
    <row r="3" spans="1:12" s="17" customFormat="1" x14ac:dyDescent="0.25">
      <c r="A3" s="4">
        <v>12</v>
      </c>
      <c r="B3" s="40">
        <v>3</v>
      </c>
      <c r="C3" s="41" t="s">
        <v>61</v>
      </c>
      <c r="D3" s="40">
        <v>20</v>
      </c>
      <c r="E3" s="40">
        <v>12</v>
      </c>
      <c r="F3" s="40">
        <v>4</v>
      </c>
      <c r="G3" s="40">
        <v>4</v>
      </c>
      <c r="H3" s="40">
        <v>40</v>
      </c>
      <c r="I3" s="40">
        <v>39</v>
      </c>
      <c r="J3" s="40">
        <v>18</v>
      </c>
      <c r="K3" s="19">
        <f>I3-J3</f>
        <v>21</v>
      </c>
      <c r="L3" s="7">
        <f>H3/(D3*3)</f>
        <v>0.66666666666666663</v>
      </c>
    </row>
    <row r="4" spans="1:12" x14ac:dyDescent="0.25">
      <c r="A4" s="39">
        <v>3</v>
      </c>
      <c r="B4" s="40">
        <v>2</v>
      </c>
      <c r="C4" s="41" t="s">
        <v>111</v>
      </c>
      <c r="D4" s="40">
        <v>18</v>
      </c>
      <c r="E4" s="40">
        <v>11</v>
      </c>
      <c r="F4" s="40">
        <v>2</v>
      </c>
      <c r="G4" s="40">
        <v>5</v>
      </c>
      <c r="H4" s="40">
        <v>35</v>
      </c>
      <c r="I4" s="40">
        <v>70</v>
      </c>
      <c r="J4" s="40">
        <v>40</v>
      </c>
      <c r="K4" s="19">
        <f>I4-J4</f>
        <v>30</v>
      </c>
      <c r="L4" s="7">
        <f>H4/(D4*3)</f>
        <v>0.64814814814814814</v>
      </c>
    </row>
    <row r="5" spans="1:12" x14ac:dyDescent="0.25">
      <c r="A5" s="4">
        <v>4</v>
      </c>
      <c r="B5" s="40">
        <v>3</v>
      </c>
      <c r="C5" s="41" t="s">
        <v>2</v>
      </c>
      <c r="D5" s="40">
        <v>22</v>
      </c>
      <c r="E5" s="40">
        <v>12</v>
      </c>
      <c r="F5" s="40">
        <v>6</v>
      </c>
      <c r="G5" s="40">
        <v>4</v>
      </c>
      <c r="H5" s="40">
        <v>42</v>
      </c>
      <c r="I5" s="40">
        <v>56</v>
      </c>
      <c r="J5" s="40">
        <v>32</v>
      </c>
      <c r="K5" s="19">
        <f>I5-J5</f>
        <v>24</v>
      </c>
      <c r="L5" s="7">
        <f>H5/(D5*3)</f>
        <v>0.63636363636363635</v>
      </c>
    </row>
    <row r="6" spans="1:12" x14ac:dyDescent="0.25">
      <c r="A6" s="39">
        <v>13</v>
      </c>
      <c r="B6" s="40">
        <v>3</v>
      </c>
      <c r="C6" s="41" t="s">
        <v>62</v>
      </c>
      <c r="D6" s="40">
        <v>20</v>
      </c>
      <c r="E6" s="40">
        <v>12</v>
      </c>
      <c r="F6" s="40">
        <v>2</v>
      </c>
      <c r="G6" s="40">
        <v>6</v>
      </c>
      <c r="H6" s="40">
        <v>38</v>
      </c>
      <c r="I6" s="40">
        <v>98</v>
      </c>
      <c r="J6" s="40">
        <v>44</v>
      </c>
      <c r="K6" s="19">
        <f>I6-J6</f>
        <v>54</v>
      </c>
      <c r="L6" s="7">
        <f>H6/(D6*3)</f>
        <v>0.6333333333333333</v>
      </c>
    </row>
    <row r="7" spans="1:12" x14ac:dyDescent="0.25">
      <c r="A7" s="4">
        <v>9</v>
      </c>
      <c r="B7" s="40">
        <v>3</v>
      </c>
      <c r="C7" s="41" t="s">
        <v>84</v>
      </c>
      <c r="D7" s="40">
        <v>20</v>
      </c>
      <c r="E7" s="40">
        <v>11</v>
      </c>
      <c r="F7" s="40">
        <v>1</v>
      </c>
      <c r="G7" s="40">
        <v>8</v>
      </c>
      <c r="H7" s="40">
        <v>34</v>
      </c>
      <c r="I7" s="40">
        <v>63</v>
      </c>
      <c r="J7" s="40">
        <v>42</v>
      </c>
      <c r="K7" s="19">
        <f>I7-J7</f>
        <v>21</v>
      </c>
      <c r="L7" s="7">
        <f>H7/(D7*3)</f>
        <v>0.56666666666666665</v>
      </c>
    </row>
    <row r="8" spans="1:12" x14ac:dyDescent="0.25">
      <c r="A8" s="4">
        <v>1</v>
      </c>
      <c r="B8" s="40">
        <v>6</v>
      </c>
      <c r="C8" s="41" t="s">
        <v>0</v>
      </c>
      <c r="D8" s="40">
        <v>26</v>
      </c>
      <c r="E8" s="40">
        <v>13</v>
      </c>
      <c r="F8" s="40">
        <v>3</v>
      </c>
      <c r="G8" s="40">
        <v>10</v>
      </c>
      <c r="H8" s="40">
        <v>42</v>
      </c>
      <c r="I8" s="40">
        <v>54</v>
      </c>
      <c r="J8" s="40">
        <v>39</v>
      </c>
      <c r="K8" s="19">
        <f>I8-J8</f>
        <v>15</v>
      </c>
      <c r="L8" s="7">
        <f>H8/(D8*3)</f>
        <v>0.53846153846153844</v>
      </c>
    </row>
    <row r="9" spans="1:12" x14ac:dyDescent="0.25">
      <c r="A9" s="4">
        <v>11</v>
      </c>
      <c r="B9" s="40">
        <v>6</v>
      </c>
      <c r="C9" s="41" t="s">
        <v>60</v>
      </c>
      <c r="D9" s="40">
        <v>22</v>
      </c>
      <c r="E9" s="40">
        <v>9</v>
      </c>
      <c r="F9" s="40">
        <v>5</v>
      </c>
      <c r="G9" s="40">
        <v>8</v>
      </c>
      <c r="H9" s="40">
        <v>32</v>
      </c>
      <c r="I9" s="40">
        <v>45</v>
      </c>
      <c r="J9" s="40">
        <v>40</v>
      </c>
      <c r="K9" s="19">
        <f>I9-J9</f>
        <v>5</v>
      </c>
      <c r="L9" s="7">
        <f>H9/(D9*3)</f>
        <v>0.48484848484848486</v>
      </c>
    </row>
    <row r="10" spans="1:12" x14ac:dyDescent="0.25">
      <c r="A10" s="4">
        <v>5</v>
      </c>
      <c r="B10" s="40">
        <v>8</v>
      </c>
      <c r="C10" s="41" t="s">
        <v>112</v>
      </c>
      <c r="D10" s="40">
        <v>22</v>
      </c>
      <c r="E10" s="40">
        <v>9</v>
      </c>
      <c r="F10" s="40">
        <v>3</v>
      </c>
      <c r="G10" s="40">
        <v>10</v>
      </c>
      <c r="H10" s="40">
        <v>30</v>
      </c>
      <c r="I10" s="40">
        <v>32</v>
      </c>
      <c r="J10" s="40">
        <v>43</v>
      </c>
      <c r="K10" s="19">
        <f>I10-J10</f>
        <v>-11</v>
      </c>
      <c r="L10" s="7">
        <f>H10/(D10*3)</f>
        <v>0.45454545454545453</v>
      </c>
    </row>
    <row r="11" spans="1:12" x14ac:dyDescent="0.25">
      <c r="A11" s="39">
        <v>7</v>
      </c>
      <c r="B11" s="40">
        <v>7</v>
      </c>
      <c r="C11" s="41" t="s">
        <v>113</v>
      </c>
      <c r="D11" s="40">
        <v>22</v>
      </c>
      <c r="E11" s="40">
        <v>8</v>
      </c>
      <c r="F11" s="40">
        <v>4</v>
      </c>
      <c r="G11" s="40">
        <v>10</v>
      </c>
      <c r="H11" s="40">
        <v>28</v>
      </c>
      <c r="I11" s="40">
        <v>49</v>
      </c>
      <c r="J11" s="40">
        <v>68</v>
      </c>
      <c r="K11" s="19">
        <f>I11-J11</f>
        <v>-19</v>
      </c>
      <c r="L11" s="7">
        <f>H11/(D11*3)</f>
        <v>0.42424242424242425</v>
      </c>
    </row>
    <row r="12" spans="1:12" x14ac:dyDescent="0.25">
      <c r="A12" s="4">
        <v>10</v>
      </c>
      <c r="B12" s="40">
        <v>5</v>
      </c>
      <c r="C12" s="41" t="s">
        <v>58</v>
      </c>
      <c r="D12" s="40">
        <v>21</v>
      </c>
      <c r="E12" s="40">
        <v>5</v>
      </c>
      <c r="F12" s="40">
        <v>5</v>
      </c>
      <c r="G12" s="40">
        <v>11</v>
      </c>
      <c r="H12" s="40">
        <v>20</v>
      </c>
      <c r="I12" s="40">
        <v>50</v>
      </c>
      <c r="J12" s="40">
        <v>76</v>
      </c>
      <c r="K12" s="19">
        <f>I12-J12</f>
        <v>-26</v>
      </c>
      <c r="L12" s="7">
        <f>H12/(D12*3)</f>
        <v>0.31746031746031744</v>
      </c>
    </row>
    <row r="13" spans="1:12" x14ac:dyDescent="0.25">
      <c r="A13" s="4">
        <v>2</v>
      </c>
      <c r="B13" s="40">
        <v>13</v>
      </c>
      <c r="C13" s="41" t="s">
        <v>1</v>
      </c>
      <c r="D13" s="40">
        <v>26</v>
      </c>
      <c r="E13" s="40">
        <v>5</v>
      </c>
      <c r="F13" s="40">
        <v>6</v>
      </c>
      <c r="G13" s="40">
        <v>15</v>
      </c>
      <c r="H13" s="40">
        <v>21</v>
      </c>
      <c r="I13" s="40">
        <v>34</v>
      </c>
      <c r="J13" s="40">
        <v>60</v>
      </c>
      <c r="K13" s="19">
        <f>I13-J13</f>
        <v>-26</v>
      </c>
      <c r="L13" s="7">
        <f>H13/(D13*3)</f>
        <v>0.26923076923076922</v>
      </c>
    </row>
    <row r="14" spans="1:12" x14ac:dyDescent="0.25">
      <c r="A14" s="4">
        <v>6</v>
      </c>
      <c r="B14" s="40">
        <v>6</v>
      </c>
      <c r="C14" s="41" t="s">
        <v>5</v>
      </c>
      <c r="D14" s="40">
        <v>14</v>
      </c>
      <c r="E14" s="40">
        <v>3</v>
      </c>
      <c r="F14" s="40">
        <v>2</v>
      </c>
      <c r="G14" s="40">
        <v>9</v>
      </c>
      <c r="H14" s="40">
        <v>11</v>
      </c>
      <c r="I14" s="40">
        <v>16</v>
      </c>
      <c r="J14" s="40">
        <v>27</v>
      </c>
      <c r="K14" s="19">
        <f>I14-J14</f>
        <v>-11</v>
      </c>
      <c r="L14" s="7">
        <f>H14/(D14*3)</f>
        <v>0.26190476190476192</v>
      </c>
    </row>
    <row r="15" spans="1:12" x14ac:dyDescent="0.25">
      <c r="A15" s="4">
        <v>8</v>
      </c>
      <c r="B15" s="40">
        <v>9</v>
      </c>
      <c r="C15" s="41" t="s">
        <v>4</v>
      </c>
      <c r="D15" s="40">
        <v>16</v>
      </c>
      <c r="E15" s="40">
        <v>1</v>
      </c>
      <c r="F15" s="40">
        <v>3</v>
      </c>
      <c r="G15" s="40">
        <v>12</v>
      </c>
      <c r="H15" s="40">
        <v>6</v>
      </c>
      <c r="I15" s="40">
        <v>24</v>
      </c>
      <c r="J15" s="40">
        <v>67</v>
      </c>
      <c r="K15" s="19">
        <f>I15-J15</f>
        <v>-43</v>
      </c>
      <c r="L15" s="7">
        <f>H15/(D15*3)</f>
        <v>0.125</v>
      </c>
    </row>
    <row r="16" spans="1:12" x14ac:dyDescent="0.25">
      <c r="A16" s="4">
        <v>14</v>
      </c>
      <c r="B16" s="40">
        <v>10</v>
      </c>
      <c r="C16" s="41" t="s">
        <v>3</v>
      </c>
      <c r="D16" s="40">
        <v>10</v>
      </c>
      <c r="E16" s="40">
        <v>0</v>
      </c>
      <c r="F16" s="40">
        <v>0</v>
      </c>
      <c r="G16" s="40">
        <v>10</v>
      </c>
      <c r="H16" s="40">
        <v>0</v>
      </c>
      <c r="I16" s="40">
        <v>7</v>
      </c>
      <c r="J16" s="40">
        <v>116</v>
      </c>
      <c r="K16" s="19">
        <f>I16-J16</f>
        <v>-109</v>
      </c>
      <c r="L16" s="7">
        <f>H16/(D16*3)</f>
        <v>0</v>
      </c>
    </row>
    <row r="17" spans="1:23" x14ac:dyDescent="0.25">
      <c r="B17" s="25"/>
      <c r="C17" s="24"/>
      <c r="D17" s="25"/>
      <c r="E17" s="25"/>
      <c r="F17" s="25"/>
      <c r="G17" s="25"/>
    </row>
    <row r="18" spans="1:23" x14ac:dyDescent="0.25">
      <c r="B18" s="24"/>
      <c r="C18" s="24"/>
      <c r="D18" s="25"/>
      <c r="E18" s="25"/>
      <c r="F18" s="25"/>
      <c r="G18" s="25"/>
      <c r="N18" s="33"/>
      <c r="O18" s="33"/>
      <c r="P18" s="33"/>
      <c r="Q18" s="33"/>
      <c r="R18" s="33"/>
      <c r="S18" s="33"/>
      <c r="T18" s="33"/>
      <c r="U18" s="33"/>
      <c r="V18" s="33"/>
      <c r="W18" s="33"/>
    </row>
    <row r="19" spans="1:23" x14ac:dyDescent="0.25">
      <c r="B19" s="24"/>
      <c r="C19" s="24"/>
      <c r="D19" s="25"/>
      <c r="E19" s="25"/>
      <c r="F19" s="25"/>
      <c r="G19" s="25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x14ac:dyDescent="0.25">
      <c r="B20" s="26"/>
      <c r="C20" s="24"/>
      <c r="D20" s="25"/>
      <c r="E20" s="25"/>
      <c r="F20" s="25"/>
      <c r="G20" s="25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x14ac:dyDescent="0.25">
      <c r="B21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pans="1:23" x14ac:dyDescent="0.25">
      <c r="B22" s="17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1:23" x14ac:dyDescent="0.25">
      <c r="B2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3" x14ac:dyDescent="0.25">
      <c r="B24"/>
      <c r="N24" s="33"/>
      <c r="O24" s="33"/>
      <c r="P24" s="33"/>
      <c r="Q24" s="33"/>
      <c r="R24" s="33"/>
      <c r="S24" s="33"/>
      <c r="T24" s="33"/>
      <c r="U24" s="33"/>
      <c r="V24" s="33"/>
      <c r="W24" s="33"/>
    </row>
    <row r="25" spans="1:23" x14ac:dyDescent="0.25">
      <c r="A25"/>
      <c r="B25"/>
      <c r="N25" s="33"/>
      <c r="O25" s="33"/>
      <c r="P25" s="33"/>
      <c r="Q25" s="33"/>
      <c r="R25" s="33"/>
      <c r="S25" s="33"/>
      <c r="T25" s="33"/>
      <c r="U25" s="33"/>
      <c r="V25" s="33"/>
      <c r="W25" s="33"/>
    </row>
    <row r="26" spans="1:23" x14ac:dyDescent="0.25">
      <c r="A26"/>
      <c r="B26"/>
      <c r="N26" s="33"/>
      <c r="O26" s="33"/>
      <c r="P26" s="33"/>
      <c r="Q26" s="33"/>
      <c r="R26" s="33"/>
      <c r="S26" s="33"/>
      <c r="T26" s="33"/>
      <c r="U26" s="33"/>
      <c r="V26" s="33"/>
      <c r="W26" s="33"/>
    </row>
    <row r="27" spans="1:23" x14ac:dyDescent="0.25">
      <c r="A27" s="17"/>
      <c r="B27" s="17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pans="1:23" x14ac:dyDescent="0.25">
      <c r="A28"/>
      <c r="B28"/>
      <c r="N28" s="33"/>
      <c r="O28" s="33"/>
      <c r="P28" s="33"/>
      <c r="Q28" s="33"/>
      <c r="R28" s="33"/>
      <c r="S28" s="33"/>
      <c r="T28" s="33"/>
      <c r="U28" s="33"/>
      <c r="V28" s="33"/>
      <c r="W28" s="33"/>
    </row>
    <row r="29" spans="1:23" x14ac:dyDescent="0.25">
      <c r="A29"/>
      <c r="B29"/>
      <c r="N29" s="33"/>
      <c r="O29" s="33"/>
      <c r="P29" s="33"/>
      <c r="Q29" s="33"/>
      <c r="R29" s="33"/>
      <c r="S29" s="33"/>
      <c r="T29" s="33"/>
      <c r="U29" s="33"/>
      <c r="V29" s="33"/>
      <c r="W29" s="33"/>
    </row>
    <row r="30" spans="1:23" x14ac:dyDescent="0.25">
      <c r="A30"/>
      <c r="B30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1:23" x14ac:dyDescent="0.25">
      <c r="A31" s="17"/>
      <c r="B31" s="17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spans="1:23" x14ac:dyDescent="0.25">
      <c r="A32"/>
      <c r="B32"/>
      <c r="N32" s="33"/>
      <c r="O32" s="33"/>
      <c r="P32" s="33"/>
      <c r="Q32" s="33"/>
      <c r="R32" s="33"/>
      <c r="S32" s="33"/>
      <c r="T32" s="33"/>
      <c r="U32" s="33"/>
      <c r="V32" s="33"/>
      <c r="W32" s="33"/>
    </row>
    <row r="33" spans="1:23" x14ac:dyDescent="0.25">
      <c r="A33"/>
      <c r="B33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4" spans="1:23" x14ac:dyDescent="0.25">
      <c r="N34" s="33"/>
      <c r="O34" s="33"/>
      <c r="P34" s="33"/>
      <c r="Q34" s="33"/>
      <c r="R34" s="33"/>
      <c r="S34" s="33"/>
      <c r="T34" s="33"/>
      <c r="U34" s="33"/>
      <c r="V34" s="33"/>
      <c r="W34" s="33"/>
    </row>
    <row r="35" spans="1:23" x14ac:dyDescent="0.25"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3" x14ac:dyDescent="0.25">
      <c r="N36" s="33"/>
      <c r="O36" s="33"/>
      <c r="P36" s="33"/>
      <c r="Q36" s="33"/>
      <c r="R36" s="33"/>
      <c r="S36" s="33"/>
      <c r="T36" s="33"/>
      <c r="U36" s="33"/>
      <c r="V36" s="33"/>
      <c r="W36" s="33"/>
    </row>
    <row r="37" spans="1:23" x14ac:dyDescent="0.25">
      <c r="N37" s="33"/>
      <c r="O37" s="33"/>
      <c r="P37" s="33"/>
      <c r="Q37" s="33"/>
      <c r="R37" s="33"/>
      <c r="S37" s="33"/>
      <c r="T37" s="33"/>
      <c r="U37" s="33"/>
      <c r="V37" s="33"/>
      <c r="W37" s="33"/>
    </row>
    <row r="38" spans="1:23" x14ac:dyDescent="0.25"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1:23" x14ac:dyDescent="0.25"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1:23" x14ac:dyDescent="0.25"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1:23" x14ac:dyDescent="0.25"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1:23" x14ac:dyDescent="0.25"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1:23" x14ac:dyDescent="0.25">
      <c r="N43" s="33"/>
      <c r="O43" s="33"/>
      <c r="P43" s="33"/>
      <c r="Q43" s="33"/>
      <c r="R43" s="33"/>
      <c r="S43" s="33"/>
      <c r="T43" s="33"/>
      <c r="U43" s="33"/>
      <c r="V43" s="33"/>
      <c r="W43" s="33"/>
    </row>
    <row r="44" spans="1:23" x14ac:dyDescent="0.25">
      <c r="N44" s="33"/>
      <c r="O44" s="33"/>
      <c r="P44" s="33"/>
      <c r="Q44" s="33"/>
      <c r="R44" s="33"/>
      <c r="S44" s="33"/>
      <c r="T44" s="33"/>
      <c r="U44" s="33"/>
      <c r="V44" s="33"/>
      <c r="W44" s="33"/>
    </row>
    <row r="45" spans="1:23" x14ac:dyDescent="0.25">
      <c r="N45" s="33"/>
      <c r="O45" s="33"/>
      <c r="P45" s="33"/>
      <c r="Q45" s="33"/>
      <c r="R45" s="33"/>
      <c r="S45" s="33"/>
      <c r="T45" s="33"/>
      <c r="U45" s="33"/>
      <c r="V45" s="33"/>
      <c r="W45" s="33"/>
    </row>
    <row r="46" spans="1:23" x14ac:dyDescent="0.25">
      <c r="N46" s="33"/>
      <c r="O46" s="33"/>
      <c r="P46" s="33"/>
      <c r="Q46" s="33"/>
      <c r="R46" s="33"/>
      <c r="S46" s="33"/>
      <c r="T46" s="33"/>
      <c r="U46" s="33"/>
      <c r="V46" s="33"/>
      <c r="W46" s="33"/>
    </row>
    <row r="47" spans="1:23" x14ac:dyDescent="0.25">
      <c r="N47" s="33"/>
      <c r="O47" s="33"/>
      <c r="P47" s="33"/>
      <c r="Q47" s="33"/>
      <c r="R47" s="33"/>
      <c r="S47" s="33"/>
      <c r="T47" s="33"/>
      <c r="U47" s="33"/>
      <c r="V47" s="33"/>
      <c r="W47" s="33"/>
    </row>
    <row r="48" spans="1:23" x14ac:dyDescent="0.25">
      <c r="N48" s="33"/>
      <c r="O48" s="33"/>
      <c r="P48" s="33"/>
      <c r="Q48" s="33"/>
      <c r="R48" s="33"/>
      <c r="S48" s="33"/>
      <c r="T48" s="33"/>
      <c r="U48" s="33"/>
      <c r="V48" s="33"/>
      <c r="W48" s="33"/>
    </row>
    <row r="49" spans="14:23" x14ac:dyDescent="0.25">
      <c r="N49" s="33"/>
      <c r="O49" s="33"/>
      <c r="P49" s="33"/>
      <c r="Q49" s="33"/>
      <c r="R49" s="33"/>
      <c r="S49" s="33"/>
      <c r="T49" s="33"/>
      <c r="U49" s="33"/>
      <c r="V49" s="33"/>
      <c r="W49" s="33"/>
    </row>
    <row r="50" spans="14:23" x14ac:dyDescent="0.25">
      <c r="N50" s="33"/>
      <c r="O50" s="33"/>
      <c r="P50" s="33"/>
      <c r="Q50" s="33"/>
      <c r="R50" s="33"/>
      <c r="S50" s="33"/>
      <c r="T50" s="33"/>
      <c r="U50" s="33"/>
      <c r="V50" s="33"/>
      <c r="W50" s="33"/>
    </row>
    <row r="51" spans="14:23" x14ac:dyDescent="0.25">
      <c r="N51" s="33"/>
      <c r="O51" s="33"/>
      <c r="P51" s="33"/>
      <c r="Q51" s="33"/>
      <c r="R51" s="33"/>
      <c r="S51" s="33"/>
      <c r="T51" s="33"/>
      <c r="U51" s="33"/>
      <c r="V51" s="33"/>
      <c r="W51" s="33"/>
    </row>
    <row r="52" spans="14:23" x14ac:dyDescent="0.25">
      <c r="N52" s="33"/>
      <c r="O52" s="33"/>
      <c r="P52" s="33"/>
      <c r="Q52" s="33"/>
      <c r="R52" s="33"/>
      <c r="S52" s="33"/>
      <c r="T52" s="33"/>
      <c r="U52" s="33"/>
      <c r="V52" s="33"/>
      <c r="W52" s="33"/>
    </row>
    <row r="53" spans="14:23" x14ac:dyDescent="0.25">
      <c r="N53" s="33"/>
      <c r="O53" s="33"/>
      <c r="P53" s="33"/>
      <c r="Q53" s="33"/>
      <c r="R53" s="33"/>
      <c r="S53" s="33"/>
      <c r="T53" s="33"/>
      <c r="U53" s="33"/>
      <c r="V53" s="33"/>
      <c r="W53" s="33"/>
    </row>
    <row r="54" spans="14:23" x14ac:dyDescent="0.25">
      <c r="N54" s="33"/>
      <c r="O54" s="33"/>
      <c r="P54" s="33"/>
      <c r="Q54" s="33"/>
      <c r="R54" s="33"/>
      <c r="S54" s="33"/>
      <c r="T54" s="33"/>
      <c r="U54" s="33"/>
      <c r="V54" s="33"/>
      <c r="W54" s="33"/>
    </row>
    <row r="55" spans="14:23" x14ac:dyDescent="0.25">
      <c r="N55" s="33"/>
      <c r="O55" s="33"/>
      <c r="P55" s="33"/>
      <c r="Q55" s="33"/>
      <c r="R55" s="33"/>
      <c r="S55" s="33"/>
      <c r="T55" s="33"/>
      <c r="U55" s="33"/>
      <c r="V55" s="33"/>
      <c r="W55" s="33"/>
    </row>
    <row r="56" spans="14:23" x14ac:dyDescent="0.25">
      <c r="N56" s="33"/>
      <c r="O56" s="33"/>
      <c r="P56" s="33"/>
      <c r="Q56" s="33"/>
      <c r="R56" s="33"/>
      <c r="S56" s="33"/>
      <c r="T56" s="33"/>
      <c r="U56" s="33"/>
      <c r="V56" s="33"/>
      <c r="W56" s="33"/>
    </row>
    <row r="57" spans="14:23" x14ac:dyDescent="0.25">
      <c r="N57" s="33"/>
      <c r="O57" s="33"/>
      <c r="P57" s="33"/>
      <c r="Q57" s="33"/>
      <c r="R57" s="33"/>
      <c r="S57" s="33"/>
      <c r="T57" s="33"/>
      <c r="U57" s="33"/>
      <c r="V57" s="33"/>
      <c r="W57" s="33"/>
    </row>
    <row r="58" spans="14:23" x14ac:dyDescent="0.25">
      <c r="N58" s="33"/>
      <c r="O58" s="33"/>
      <c r="P58" s="33"/>
      <c r="Q58" s="33"/>
      <c r="R58" s="33"/>
      <c r="S58" s="33"/>
      <c r="T58" s="33"/>
      <c r="U58" s="33"/>
      <c r="V58" s="33"/>
      <c r="W58" s="33"/>
    </row>
    <row r="59" spans="14:23" x14ac:dyDescent="0.25">
      <c r="N59" s="33"/>
      <c r="O59" s="33"/>
      <c r="P59" s="33"/>
      <c r="Q59" s="33"/>
      <c r="R59" s="33"/>
      <c r="S59" s="33"/>
      <c r="T59" s="33"/>
      <c r="U59" s="33"/>
      <c r="V59" s="33"/>
      <c r="W59" s="33"/>
    </row>
    <row r="60" spans="14:23" x14ac:dyDescent="0.25">
      <c r="N60" s="33"/>
      <c r="O60" s="33"/>
      <c r="P60" s="33"/>
      <c r="Q60" s="33"/>
      <c r="R60" s="33"/>
      <c r="S60" s="33"/>
      <c r="T60" s="33"/>
      <c r="U60" s="33"/>
      <c r="V60" s="33"/>
      <c r="W60" s="33"/>
    </row>
    <row r="61" spans="14:23" x14ac:dyDescent="0.25">
      <c r="N61" s="33"/>
      <c r="O61" s="33"/>
      <c r="P61" s="33"/>
      <c r="Q61" s="33"/>
      <c r="R61" s="33"/>
      <c r="S61" s="33"/>
      <c r="T61" s="33"/>
      <c r="U61" s="33"/>
      <c r="V61" s="33"/>
      <c r="W61" s="33"/>
    </row>
    <row r="62" spans="14:23" x14ac:dyDescent="0.25">
      <c r="N62" s="33"/>
      <c r="O62" s="33"/>
      <c r="P62" s="33"/>
      <c r="Q62" s="33"/>
      <c r="R62" s="33"/>
      <c r="S62" s="33"/>
      <c r="T62" s="33"/>
      <c r="U62" s="33"/>
      <c r="V62" s="33"/>
      <c r="W62" s="33"/>
    </row>
    <row r="63" spans="14:23" x14ac:dyDescent="0.25">
      <c r="N63" s="33"/>
      <c r="O63" s="33"/>
      <c r="P63" s="33"/>
      <c r="Q63" s="33"/>
      <c r="R63" s="33"/>
      <c r="S63" s="33"/>
      <c r="T63" s="33"/>
      <c r="U63" s="33"/>
      <c r="V63" s="33"/>
      <c r="W63" s="33"/>
    </row>
    <row r="64" spans="14:23" x14ac:dyDescent="0.25">
      <c r="N64" s="33"/>
      <c r="O64" s="33"/>
      <c r="P64" s="33"/>
      <c r="Q64" s="33"/>
      <c r="R64" s="33"/>
      <c r="S64" s="33"/>
      <c r="T64" s="33"/>
      <c r="U64" s="33"/>
      <c r="V64" s="33"/>
      <c r="W64" s="33"/>
    </row>
    <row r="65" spans="14:23" x14ac:dyDescent="0.25">
      <c r="N65" s="33"/>
      <c r="O65" s="33"/>
      <c r="P65" s="33"/>
      <c r="Q65" s="33"/>
      <c r="R65" s="33"/>
      <c r="S65" s="33"/>
      <c r="T65" s="33"/>
      <c r="U65" s="33"/>
      <c r="V65" s="33"/>
      <c r="W65" s="33"/>
    </row>
    <row r="66" spans="14:23" x14ac:dyDescent="0.25">
      <c r="N66" s="33"/>
      <c r="O66" s="33"/>
      <c r="P66" s="33"/>
      <c r="Q66" s="33"/>
      <c r="R66" s="33"/>
      <c r="S66" s="33"/>
      <c r="T66" s="33"/>
      <c r="U66" s="33"/>
      <c r="V66" s="33"/>
      <c r="W66" s="33"/>
    </row>
    <row r="67" spans="14:23" x14ac:dyDescent="0.25">
      <c r="N67" s="33"/>
      <c r="O67" s="33"/>
      <c r="P67" s="33"/>
      <c r="Q67" s="33"/>
      <c r="R67" s="33"/>
      <c r="S67" s="33"/>
      <c r="T67" s="33"/>
      <c r="U67" s="33"/>
      <c r="V67" s="33"/>
      <c r="W67" s="33"/>
    </row>
    <row r="68" spans="14:23" x14ac:dyDescent="0.25">
      <c r="N68" s="33"/>
      <c r="O68" s="33"/>
      <c r="P68" s="33"/>
      <c r="Q68" s="33"/>
      <c r="R68" s="33"/>
      <c r="S68" s="33"/>
      <c r="T68" s="33"/>
      <c r="U68" s="33"/>
      <c r="V68" s="33"/>
      <c r="W68" s="33"/>
    </row>
    <row r="69" spans="14:23" x14ac:dyDescent="0.25">
      <c r="N69" s="33"/>
      <c r="O69" s="33"/>
      <c r="P69" s="33"/>
      <c r="Q69" s="33"/>
      <c r="R69" s="33"/>
      <c r="S69" s="33"/>
      <c r="T69" s="33"/>
      <c r="U69" s="33"/>
      <c r="V69" s="33"/>
      <c r="W69" s="33"/>
    </row>
    <row r="70" spans="14:23" x14ac:dyDescent="0.25">
      <c r="N70" s="33"/>
      <c r="O70" s="33"/>
      <c r="P70" s="33"/>
      <c r="Q70" s="33"/>
      <c r="R70" s="33"/>
      <c r="S70" s="33"/>
      <c r="T70" s="33"/>
      <c r="U70" s="33"/>
      <c r="V70" s="33"/>
      <c r="W70" s="33"/>
    </row>
    <row r="71" spans="14:23" x14ac:dyDescent="0.25">
      <c r="N71" s="33"/>
      <c r="O71" s="33"/>
      <c r="P71" s="33"/>
      <c r="Q71" s="33"/>
      <c r="R71" s="33"/>
      <c r="S71" s="33"/>
      <c r="T71" s="33"/>
      <c r="U71" s="33"/>
      <c r="V71" s="33"/>
      <c r="W71" s="33"/>
    </row>
    <row r="72" spans="14:23" x14ac:dyDescent="0.25">
      <c r="N72" s="33"/>
      <c r="O72" s="33"/>
      <c r="P72" s="33"/>
      <c r="Q72" s="33"/>
      <c r="R72" s="33"/>
      <c r="S72" s="33"/>
      <c r="T72" s="33"/>
      <c r="U72" s="33"/>
      <c r="V72" s="33"/>
      <c r="W72" s="33"/>
    </row>
    <row r="73" spans="14:23" x14ac:dyDescent="0.25">
      <c r="N73" s="33"/>
      <c r="O73" s="33"/>
      <c r="P73" s="33"/>
      <c r="Q73" s="33"/>
      <c r="R73" s="33"/>
      <c r="S73" s="33"/>
      <c r="T73" s="33"/>
      <c r="U73" s="33"/>
      <c r="V73" s="33"/>
      <c r="W73" s="33"/>
    </row>
    <row r="74" spans="14:23" x14ac:dyDescent="0.25">
      <c r="N74" s="33"/>
      <c r="O74" s="33"/>
      <c r="P74" s="33"/>
      <c r="Q74" s="33"/>
      <c r="R74" s="33"/>
      <c r="S74" s="33"/>
      <c r="T74" s="33"/>
      <c r="U74" s="33"/>
      <c r="V74" s="33"/>
      <c r="W74" s="33"/>
    </row>
    <row r="75" spans="14:23" x14ac:dyDescent="0.25">
      <c r="N75" s="33"/>
      <c r="O75" s="33"/>
      <c r="P75" s="33"/>
      <c r="Q75" s="33"/>
      <c r="R75" s="33"/>
      <c r="S75" s="33"/>
      <c r="T75" s="33"/>
      <c r="U75" s="33"/>
      <c r="V75" s="33"/>
      <c r="W75" s="33"/>
    </row>
    <row r="76" spans="14:23" x14ac:dyDescent="0.25">
      <c r="N76" s="33"/>
      <c r="O76" s="33"/>
      <c r="P76" s="33"/>
      <c r="Q76" s="33"/>
      <c r="R76" s="33"/>
      <c r="S76" s="33"/>
      <c r="T76" s="33"/>
      <c r="U76" s="33"/>
      <c r="V76" s="33"/>
      <c r="W76" s="33"/>
    </row>
    <row r="77" spans="14:23" x14ac:dyDescent="0.25">
      <c r="N77" s="33"/>
      <c r="O77" s="33"/>
      <c r="P77" s="33"/>
      <c r="Q77" s="33"/>
      <c r="R77" s="33"/>
      <c r="S77" s="33"/>
      <c r="T77" s="33"/>
      <c r="U77" s="33"/>
      <c r="V77" s="33"/>
      <c r="W77" s="33"/>
    </row>
    <row r="78" spans="14:23" x14ac:dyDescent="0.25">
      <c r="N78" s="33"/>
      <c r="O78" s="33"/>
      <c r="P78" s="33"/>
      <c r="Q78" s="33"/>
      <c r="R78" s="33"/>
      <c r="S78" s="33"/>
      <c r="T78" s="33"/>
      <c r="U78" s="33"/>
      <c r="V78" s="33"/>
      <c r="W78" s="33"/>
    </row>
    <row r="79" spans="14:23" x14ac:dyDescent="0.25">
      <c r="N79" s="33"/>
      <c r="O79" s="33"/>
      <c r="P79" s="33"/>
      <c r="Q79" s="33"/>
      <c r="R79" s="33"/>
      <c r="S79" s="33"/>
      <c r="T79" s="33"/>
      <c r="U79" s="33"/>
      <c r="V79" s="33"/>
      <c r="W79" s="33"/>
    </row>
    <row r="80" spans="14:23" x14ac:dyDescent="0.25">
      <c r="N80" s="33"/>
      <c r="O80" s="33"/>
      <c r="P80" s="33"/>
      <c r="Q80" s="33"/>
      <c r="R80" s="33"/>
      <c r="S80" s="33"/>
      <c r="T80" s="33"/>
      <c r="U80" s="33"/>
      <c r="V80" s="33"/>
      <c r="W80" s="33"/>
    </row>
    <row r="81" spans="14:23" x14ac:dyDescent="0.25">
      <c r="N81" s="33"/>
      <c r="O81" s="33"/>
      <c r="P81" s="33"/>
      <c r="Q81" s="33"/>
      <c r="R81" s="33"/>
      <c r="S81" s="33"/>
      <c r="T81" s="33"/>
      <c r="U81" s="33"/>
      <c r="V81" s="33"/>
      <c r="W81" s="33"/>
    </row>
    <row r="82" spans="14:23" x14ac:dyDescent="0.25">
      <c r="N82" s="33"/>
      <c r="O82" s="33"/>
      <c r="P82" s="33"/>
      <c r="Q82" s="33"/>
      <c r="R82" s="33"/>
      <c r="S82" s="33"/>
      <c r="T82" s="33"/>
      <c r="U82" s="33"/>
      <c r="V82" s="33"/>
      <c r="W82" s="33"/>
    </row>
    <row r="83" spans="14:23" x14ac:dyDescent="0.25">
      <c r="N83" s="33"/>
      <c r="O83" s="33"/>
      <c r="P83" s="33"/>
      <c r="Q83" s="33"/>
      <c r="R83" s="33"/>
      <c r="S83" s="33"/>
      <c r="T83" s="33"/>
      <c r="U83" s="33"/>
      <c r="V83" s="33"/>
      <c r="W83" s="33"/>
    </row>
    <row r="84" spans="14:23" x14ac:dyDescent="0.25">
      <c r="N84" s="33"/>
      <c r="O84" s="33"/>
      <c r="P84" s="33"/>
      <c r="Q84" s="33"/>
      <c r="R84" s="33"/>
      <c r="S84" s="33"/>
      <c r="T84" s="33"/>
      <c r="U84" s="33"/>
      <c r="V84" s="33"/>
      <c r="W84" s="33"/>
    </row>
    <row r="85" spans="14:23" x14ac:dyDescent="0.25">
      <c r="N85" s="33"/>
      <c r="O85" s="33"/>
      <c r="P85" s="33"/>
      <c r="Q85" s="33"/>
      <c r="R85" s="33"/>
      <c r="S85" s="33"/>
      <c r="T85" s="33"/>
      <c r="U85" s="33"/>
      <c r="V85" s="33"/>
      <c r="W85" s="33"/>
    </row>
  </sheetData>
  <autoFilter ref="A2:L2">
    <sortState ref="A3:L16">
      <sortCondition descending="1" ref="L2"/>
    </sortState>
  </autoFilter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9"/>
  <sheetViews>
    <sheetView topLeftCell="A43" workbookViewId="0">
      <selection activeCell="C27" sqref="C27"/>
    </sheetView>
  </sheetViews>
  <sheetFormatPr defaultRowHeight="15" x14ac:dyDescent="0.25"/>
  <cols>
    <col min="1" max="1" width="9.140625" style="5"/>
    <col min="2" max="2" width="11.5703125" style="5" customWidth="1"/>
    <col min="3" max="3" width="22.5703125" style="5" customWidth="1"/>
    <col min="4" max="4" width="9.140625" style="6"/>
    <col min="5" max="5" width="9.140625" style="5"/>
    <col min="6" max="6" width="11.5703125" style="5" bestFit="1" customWidth="1"/>
    <col min="7" max="7" width="9.140625" style="5"/>
    <col min="8" max="8" width="9.140625" style="6"/>
    <col min="9" max="10" width="9.140625" style="5"/>
    <col min="11" max="11" width="12" style="5" customWidth="1"/>
    <col min="12" max="12" width="12.7109375" style="6" bestFit="1" customWidth="1"/>
    <col min="13" max="13" width="19.140625" style="5" bestFit="1" customWidth="1"/>
    <col min="14" max="14" width="20.28515625" style="5" bestFit="1" customWidth="1"/>
    <col min="50" max="50" width="9.85546875" bestFit="1" customWidth="1"/>
  </cols>
  <sheetData>
    <row r="2" spans="1:14" s="16" customFormat="1" ht="30" x14ac:dyDescent="0.25">
      <c r="A2" s="20" t="s">
        <v>15</v>
      </c>
      <c r="B2" s="20" t="s">
        <v>47</v>
      </c>
      <c r="C2" s="30" t="s">
        <v>48</v>
      </c>
      <c r="D2" s="20" t="s">
        <v>8</v>
      </c>
      <c r="E2" s="20" t="s">
        <v>9</v>
      </c>
      <c r="F2" s="20" t="s">
        <v>10</v>
      </c>
      <c r="G2" s="20" t="s">
        <v>11</v>
      </c>
      <c r="H2" s="20" t="s">
        <v>12</v>
      </c>
      <c r="I2" s="20" t="s">
        <v>13</v>
      </c>
      <c r="J2" s="20" t="s">
        <v>14</v>
      </c>
      <c r="K2" s="20" t="s">
        <v>31</v>
      </c>
      <c r="L2" s="21" t="s">
        <v>32</v>
      </c>
      <c r="M2" s="22" t="s">
        <v>49</v>
      </c>
      <c r="N2" s="22" t="s">
        <v>50</v>
      </c>
    </row>
    <row r="3" spans="1:14" x14ac:dyDescent="0.25">
      <c r="A3" s="4">
        <v>1</v>
      </c>
      <c r="B3" s="38">
        <v>1</v>
      </c>
      <c r="C3" s="38" t="s">
        <v>98</v>
      </c>
      <c r="D3" s="38">
        <v>8</v>
      </c>
      <c r="E3" s="38">
        <v>8</v>
      </c>
      <c r="F3" s="38">
        <v>0</v>
      </c>
      <c r="G3" s="38">
        <v>0</v>
      </c>
      <c r="H3" s="38">
        <v>24</v>
      </c>
      <c r="I3" s="38">
        <v>67</v>
      </c>
      <c r="J3" s="38">
        <v>8</v>
      </c>
      <c r="K3" s="31">
        <f t="shared" ref="K3:K34" si="0">I3-J3</f>
        <v>59</v>
      </c>
      <c r="L3" s="7">
        <f t="shared" ref="L3:L34" si="1">H3/(D3*3)</f>
        <v>1</v>
      </c>
      <c r="M3" s="32">
        <f t="shared" ref="M3:M34" si="2">I3/D3</f>
        <v>8.375</v>
      </c>
      <c r="N3" s="32">
        <f t="shared" ref="N3:N34" si="3">J3/D3</f>
        <v>1</v>
      </c>
    </row>
    <row r="4" spans="1:14" x14ac:dyDescent="0.25">
      <c r="A4" s="4">
        <v>2</v>
      </c>
      <c r="B4" s="38">
        <v>2</v>
      </c>
      <c r="C4" s="38" t="s">
        <v>96</v>
      </c>
      <c r="D4" s="38">
        <v>10</v>
      </c>
      <c r="E4" s="38">
        <v>8</v>
      </c>
      <c r="F4" s="38">
        <v>2</v>
      </c>
      <c r="G4" s="38">
        <v>0</v>
      </c>
      <c r="H4" s="38">
        <v>26</v>
      </c>
      <c r="I4" s="38">
        <v>59</v>
      </c>
      <c r="J4" s="38">
        <v>13</v>
      </c>
      <c r="K4" s="31">
        <f t="shared" si="0"/>
        <v>46</v>
      </c>
      <c r="L4" s="7">
        <f t="shared" si="1"/>
        <v>0.8666666666666667</v>
      </c>
      <c r="M4" s="32">
        <f t="shared" si="2"/>
        <v>5.9</v>
      </c>
      <c r="N4" s="32">
        <f t="shared" si="3"/>
        <v>1.3</v>
      </c>
    </row>
    <row r="5" spans="1:14" x14ac:dyDescent="0.25">
      <c r="A5" s="4">
        <v>3</v>
      </c>
      <c r="B5" s="38">
        <v>2</v>
      </c>
      <c r="C5" s="38" t="s">
        <v>55</v>
      </c>
      <c r="D5" s="38">
        <v>11</v>
      </c>
      <c r="E5" s="38">
        <v>9</v>
      </c>
      <c r="F5" s="38">
        <v>1</v>
      </c>
      <c r="G5" s="38">
        <v>1</v>
      </c>
      <c r="H5" s="38">
        <v>28</v>
      </c>
      <c r="I5" s="38">
        <v>56</v>
      </c>
      <c r="J5" s="38">
        <v>21</v>
      </c>
      <c r="K5" s="31">
        <f t="shared" si="0"/>
        <v>35</v>
      </c>
      <c r="L5" s="7">
        <f t="shared" si="1"/>
        <v>0.84848484848484851</v>
      </c>
      <c r="M5" s="32">
        <f t="shared" si="2"/>
        <v>5.0909090909090908</v>
      </c>
      <c r="N5" s="32">
        <f t="shared" si="3"/>
        <v>1.9090909090909092</v>
      </c>
    </row>
    <row r="6" spans="1:14" x14ac:dyDescent="0.25">
      <c r="A6" s="4">
        <v>4</v>
      </c>
      <c r="B6" s="38">
        <v>1</v>
      </c>
      <c r="C6" s="38" t="s">
        <v>17</v>
      </c>
      <c r="D6" s="38">
        <v>11</v>
      </c>
      <c r="E6" s="38">
        <v>9</v>
      </c>
      <c r="F6" s="38">
        <v>0</v>
      </c>
      <c r="G6" s="38">
        <v>2</v>
      </c>
      <c r="H6" s="38">
        <v>27</v>
      </c>
      <c r="I6" s="38">
        <v>30</v>
      </c>
      <c r="J6" s="38">
        <v>11</v>
      </c>
      <c r="K6" s="31">
        <f t="shared" si="0"/>
        <v>19</v>
      </c>
      <c r="L6" s="7">
        <f t="shared" si="1"/>
        <v>0.81818181818181823</v>
      </c>
      <c r="M6" s="32">
        <f t="shared" si="2"/>
        <v>2.7272727272727271</v>
      </c>
      <c r="N6" s="32">
        <f t="shared" si="3"/>
        <v>1</v>
      </c>
    </row>
    <row r="7" spans="1:14" x14ac:dyDescent="0.25">
      <c r="A7" s="4">
        <v>5</v>
      </c>
      <c r="B7" s="38">
        <v>2</v>
      </c>
      <c r="C7" s="38" t="s">
        <v>79</v>
      </c>
      <c r="D7" s="38">
        <v>12</v>
      </c>
      <c r="E7" s="38">
        <v>9</v>
      </c>
      <c r="F7" s="38">
        <v>1</v>
      </c>
      <c r="G7" s="38">
        <v>2</v>
      </c>
      <c r="H7" s="38">
        <v>28</v>
      </c>
      <c r="I7" s="38">
        <v>46</v>
      </c>
      <c r="J7" s="38">
        <v>12</v>
      </c>
      <c r="K7" s="31">
        <f t="shared" si="0"/>
        <v>34</v>
      </c>
      <c r="L7" s="7">
        <f t="shared" si="1"/>
        <v>0.77777777777777779</v>
      </c>
      <c r="M7" s="32">
        <f t="shared" si="2"/>
        <v>3.8333333333333335</v>
      </c>
      <c r="N7" s="32">
        <f t="shared" si="3"/>
        <v>1</v>
      </c>
    </row>
    <row r="8" spans="1:14" x14ac:dyDescent="0.25">
      <c r="A8" s="4">
        <v>6</v>
      </c>
      <c r="B8" s="38">
        <v>2</v>
      </c>
      <c r="C8" s="38" t="s">
        <v>69</v>
      </c>
      <c r="D8" s="38">
        <v>10</v>
      </c>
      <c r="E8" s="38">
        <v>7</v>
      </c>
      <c r="F8" s="38">
        <v>1</v>
      </c>
      <c r="G8" s="38">
        <v>2</v>
      </c>
      <c r="H8" s="38">
        <v>22</v>
      </c>
      <c r="I8" s="38">
        <v>38</v>
      </c>
      <c r="J8" s="38">
        <v>23</v>
      </c>
      <c r="K8" s="31">
        <f t="shared" si="0"/>
        <v>15</v>
      </c>
      <c r="L8" s="7">
        <f t="shared" si="1"/>
        <v>0.73333333333333328</v>
      </c>
      <c r="M8" s="32">
        <f t="shared" si="2"/>
        <v>3.8</v>
      </c>
      <c r="N8" s="32">
        <f t="shared" si="3"/>
        <v>2.2999999999999998</v>
      </c>
    </row>
    <row r="9" spans="1:14" x14ac:dyDescent="0.25">
      <c r="A9" s="4">
        <v>7</v>
      </c>
      <c r="B9" s="38">
        <v>2</v>
      </c>
      <c r="C9" s="38" t="s">
        <v>18</v>
      </c>
      <c r="D9" s="38">
        <v>11</v>
      </c>
      <c r="E9" s="38">
        <v>7</v>
      </c>
      <c r="F9" s="38">
        <v>3</v>
      </c>
      <c r="G9" s="38">
        <v>1</v>
      </c>
      <c r="H9" s="38">
        <v>24</v>
      </c>
      <c r="I9" s="38">
        <v>48</v>
      </c>
      <c r="J9" s="38">
        <v>15</v>
      </c>
      <c r="K9" s="31">
        <f t="shared" si="0"/>
        <v>33</v>
      </c>
      <c r="L9" s="7">
        <f t="shared" si="1"/>
        <v>0.72727272727272729</v>
      </c>
      <c r="M9" s="32">
        <f t="shared" si="2"/>
        <v>4.3636363636363633</v>
      </c>
      <c r="N9" s="32">
        <f t="shared" si="3"/>
        <v>1.3636363636363635</v>
      </c>
    </row>
    <row r="10" spans="1:14" x14ac:dyDescent="0.25">
      <c r="A10" s="4">
        <v>8</v>
      </c>
      <c r="B10" s="38">
        <v>4</v>
      </c>
      <c r="C10" s="38" t="s">
        <v>93</v>
      </c>
      <c r="D10" s="38">
        <v>10</v>
      </c>
      <c r="E10" s="38">
        <v>7</v>
      </c>
      <c r="F10" s="38">
        <v>0</v>
      </c>
      <c r="G10" s="38">
        <v>3</v>
      </c>
      <c r="H10" s="38">
        <v>21</v>
      </c>
      <c r="I10" s="38">
        <v>53</v>
      </c>
      <c r="J10" s="38">
        <v>19</v>
      </c>
      <c r="K10" s="31">
        <f t="shared" si="0"/>
        <v>34</v>
      </c>
      <c r="L10" s="7">
        <f t="shared" si="1"/>
        <v>0.7</v>
      </c>
      <c r="M10" s="32">
        <f t="shared" si="2"/>
        <v>5.3</v>
      </c>
      <c r="N10" s="32">
        <f t="shared" si="3"/>
        <v>1.9</v>
      </c>
    </row>
    <row r="11" spans="1:14" x14ac:dyDescent="0.25">
      <c r="A11" s="4">
        <v>9</v>
      </c>
      <c r="B11" s="38">
        <v>2</v>
      </c>
      <c r="C11" s="38" t="s">
        <v>61</v>
      </c>
      <c r="D11" s="38">
        <v>11</v>
      </c>
      <c r="E11" s="38">
        <v>7</v>
      </c>
      <c r="F11" s="38">
        <v>2</v>
      </c>
      <c r="G11" s="38">
        <v>2</v>
      </c>
      <c r="H11" s="38">
        <v>23</v>
      </c>
      <c r="I11" s="38">
        <v>22</v>
      </c>
      <c r="J11" s="38">
        <v>10</v>
      </c>
      <c r="K11" s="31">
        <f t="shared" si="0"/>
        <v>12</v>
      </c>
      <c r="L11" s="7">
        <f t="shared" si="1"/>
        <v>0.69696969696969702</v>
      </c>
      <c r="M11" s="32">
        <f t="shared" si="2"/>
        <v>2</v>
      </c>
      <c r="N11" s="32">
        <f t="shared" si="3"/>
        <v>0.90909090909090906</v>
      </c>
    </row>
    <row r="12" spans="1:14" x14ac:dyDescent="0.25">
      <c r="A12" s="4">
        <v>10</v>
      </c>
      <c r="B12" s="38">
        <v>5</v>
      </c>
      <c r="C12" s="38" t="s">
        <v>108</v>
      </c>
      <c r="D12" s="38">
        <v>11</v>
      </c>
      <c r="E12" s="38">
        <v>7</v>
      </c>
      <c r="F12" s="38">
        <v>1</v>
      </c>
      <c r="G12" s="38">
        <v>3</v>
      </c>
      <c r="H12" s="38">
        <v>22</v>
      </c>
      <c r="I12" s="38">
        <v>41</v>
      </c>
      <c r="J12" s="38">
        <v>19</v>
      </c>
      <c r="K12" s="31">
        <f t="shared" si="0"/>
        <v>22</v>
      </c>
      <c r="L12" s="7">
        <f t="shared" si="1"/>
        <v>0.66666666666666663</v>
      </c>
      <c r="M12" s="32">
        <f t="shared" si="2"/>
        <v>3.7272727272727271</v>
      </c>
      <c r="N12" s="32">
        <f t="shared" si="3"/>
        <v>1.7272727272727273</v>
      </c>
    </row>
    <row r="13" spans="1:14" x14ac:dyDescent="0.25">
      <c r="A13" s="4">
        <v>11</v>
      </c>
      <c r="B13" s="38">
        <v>4</v>
      </c>
      <c r="C13" s="38" t="s">
        <v>80</v>
      </c>
      <c r="D13" s="38">
        <v>10</v>
      </c>
      <c r="E13" s="38">
        <v>6</v>
      </c>
      <c r="F13" s="38">
        <v>2</v>
      </c>
      <c r="G13" s="38">
        <v>2</v>
      </c>
      <c r="H13" s="38">
        <v>20</v>
      </c>
      <c r="I13" s="38">
        <v>35</v>
      </c>
      <c r="J13" s="38">
        <v>19</v>
      </c>
      <c r="K13" s="31">
        <f t="shared" si="0"/>
        <v>16</v>
      </c>
      <c r="L13" s="7">
        <f t="shared" si="1"/>
        <v>0.66666666666666663</v>
      </c>
      <c r="M13" s="32">
        <f t="shared" si="2"/>
        <v>3.5</v>
      </c>
      <c r="N13" s="32">
        <f t="shared" si="3"/>
        <v>1.9</v>
      </c>
    </row>
    <row r="14" spans="1:14" x14ac:dyDescent="0.25">
      <c r="A14" s="4">
        <v>12</v>
      </c>
      <c r="B14" s="38">
        <v>5</v>
      </c>
      <c r="C14" s="38" t="s">
        <v>62</v>
      </c>
      <c r="D14" s="38">
        <v>11</v>
      </c>
      <c r="E14" s="38">
        <v>7</v>
      </c>
      <c r="F14" s="38">
        <v>0</v>
      </c>
      <c r="G14" s="38">
        <v>4</v>
      </c>
      <c r="H14" s="38">
        <v>21</v>
      </c>
      <c r="I14" s="38">
        <v>54</v>
      </c>
      <c r="J14" s="38">
        <v>28</v>
      </c>
      <c r="K14" s="31">
        <f t="shared" si="0"/>
        <v>26</v>
      </c>
      <c r="L14" s="7">
        <f t="shared" si="1"/>
        <v>0.63636363636363635</v>
      </c>
      <c r="M14" s="32">
        <f t="shared" si="2"/>
        <v>4.9090909090909092</v>
      </c>
      <c r="N14" s="32">
        <f t="shared" si="3"/>
        <v>2.5454545454545454</v>
      </c>
    </row>
    <row r="15" spans="1:14" x14ac:dyDescent="0.25">
      <c r="A15" s="4">
        <v>13</v>
      </c>
      <c r="B15" s="38">
        <v>4</v>
      </c>
      <c r="C15" s="38" t="s">
        <v>107</v>
      </c>
      <c r="D15" s="38">
        <v>11</v>
      </c>
      <c r="E15" s="38">
        <v>7</v>
      </c>
      <c r="F15" s="38">
        <v>0</v>
      </c>
      <c r="G15" s="38">
        <v>4</v>
      </c>
      <c r="H15" s="38">
        <v>21</v>
      </c>
      <c r="I15" s="38">
        <v>38</v>
      </c>
      <c r="J15" s="38">
        <v>16</v>
      </c>
      <c r="K15" s="31">
        <f t="shared" si="0"/>
        <v>22</v>
      </c>
      <c r="L15" s="7">
        <f t="shared" si="1"/>
        <v>0.63636363636363635</v>
      </c>
      <c r="M15" s="32">
        <f t="shared" si="2"/>
        <v>3.4545454545454546</v>
      </c>
      <c r="N15" s="32">
        <f t="shared" si="3"/>
        <v>1.4545454545454546</v>
      </c>
    </row>
    <row r="16" spans="1:14" x14ac:dyDescent="0.25">
      <c r="A16" s="4">
        <v>14</v>
      </c>
      <c r="B16" s="38">
        <v>5</v>
      </c>
      <c r="C16" s="38" t="s">
        <v>22</v>
      </c>
      <c r="D16" s="38">
        <v>11</v>
      </c>
      <c r="E16" s="38">
        <v>7</v>
      </c>
      <c r="F16" s="38">
        <v>0</v>
      </c>
      <c r="G16" s="38">
        <v>4</v>
      </c>
      <c r="H16" s="38">
        <v>21</v>
      </c>
      <c r="I16" s="38">
        <v>44</v>
      </c>
      <c r="J16" s="38">
        <v>25</v>
      </c>
      <c r="K16" s="31">
        <f t="shared" si="0"/>
        <v>19</v>
      </c>
      <c r="L16" s="7">
        <f t="shared" si="1"/>
        <v>0.63636363636363635</v>
      </c>
      <c r="M16" s="32">
        <f t="shared" si="2"/>
        <v>4</v>
      </c>
      <c r="N16" s="32">
        <f t="shared" si="3"/>
        <v>2.2727272727272729</v>
      </c>
    </row>
    <row r="17" spans="1:14" x14ac:dyDescent="0.25">
      <c r="A17" s="4">
        <v>15</v>
      </c>
      <c r="B17" s="38">
        <v>3</v>
      </c>
      <c r="C17" s="38" t="s">
        <v>84</v>
      </c>
      <c r="D17" s="38">
        <v>11</v>
      </c>
      <c r="E17" s="38">
        <v>7</v>
      </c>
      <c r="F17" s="38">
        <v>0</v>
      </c>
      <c r="G17" s="38">
        <v>4</v>
      </c>
      <c r="H17" s="38">
        <v>21</v>
      </c>
      <c r="I17" s="38">
        <v>43</v>
      </c>
      <c r="J17" s="38">
        <v>26</v>
      </c>
      <c r="K17" s="31">
        <f t="shared" si="0"/>
        <v>17</v>
      </c>
      <c r="L17" s="7">
        <f t="shared" si="1"/>
        <v>0.63636363636363635</v>
      </c>
      <c r="M17" s="32">
        <f t="shared" si="2"/>
        <v>3.9090909090909092</v>
      </c>
      <c r="N17" s="32">
        <f t="shared" si="3"/>
        <v>2.3636363636363638</v>
      </c>
    </row>
    <row r="18" spans="1:14" x14ac:dyDescent="0.25">
      <c r="A18" s="4">
        <v>15</v>
      </c>
      <c r="B18" s="38">
        <v>4</v>
      </c>
      <c r="C18" s="38" t="s">
        <v>95</v>
      </c>
      <c r="D18" s="38">
        <v>11</v>
      </c>
      <c r="E18" s="38">
        <v>7</v>
      </c>
      <c r="F18" s="38">
        <v>0</v>
      </c>
      <c r="G18" s="38">
        <v>4</v>
      </c>
      <c r="H18" s="38">
        <v>21</v>
      </c>
      <c r="I18" s="38">
        <v>43</v>
      </c>
      <c r="J18" s="38">
        <v>26</v>
      </c>
      <c r="K18" s="31">
        <f t="shared" si="0"/>
        <v>17</v>
      </c>
      <c r="L18" s="7">
        <f t="shared" si="1"/>
        <v>0.63636363636363635</v>
      </c>
      <c r="M18" s="32">
        <f t="shared" si="2"/>
        <v>3.9090909090909092</v>
      </c>
      <c r="N18" s="32">
        <f t="shared" si="3"/>
        <v>2.3636363636363638</v>
      </c>
    </row>
    <row r="19" spans="1:14" x14ac:dyDescent="0.25">
      <c r="A19" s="4">
        <v>17</v>
      </c>
      <c r="B19" s="38">
        <v>4</v>
      </c>
      <c r="C19" s="38" t="s">
        <v>103</v>
      </c>
      <c r="D19" s="38">
        <v>10</v>
      </c>
      <c r="E19" s="38">
        <v>6</v>
      </c>
      <c r="F19" s="38">
        <v>1</v>
      </c>
      <c r="G19" s="38">
        <v>3</v>
      </c>
      <c r="H19" s="38">
        <v>19</v>
      </c>
      <c r="I19" s="38">
        <v>43</v>
      </c>
      <c r="J19" s="38">
        <v>22</v>
      </c>
      <c r="K19" s="31">
        <f t="shared" si="0"/>
        <v>21</v>
      </c>
      <c r="L19" s="7">
        <f t="shared" si="1"/>
        <v>0.6333333333333333</v>
      </c>
      <c r="M19" s="32">
        <f t="shared" si="2"/>
        <v>4.3</v>
      </c>
      <c r="N19" s="32">
        <f t="shared" si="3"/>
        <v>2.2000000000000002</v>
      </c>
    </row>
    <row r="20" spans="1:14" x14ac:dyDescent="0.25">
      <c r="A20" s="4">
        <v>18</v>
      </c>
      <c r="B20" s="38">
        <v>2</v>
      </c>
      <c r="C20" s="38" t="s">
        <v>65</v>
      </c>
      <c r="D20" s="38">
        <v>10</v>
      </c>
      <c r="E20" s="38">
        <v>5</v>
      </c>
      <c r="F20" s="38">
        <v>4</v>
      </c>
      <c r="G20" s="38">
        <v>1</v>
      </c>
      <c r="H20" s="38">
        <v>19</v>
      </c>
      <c r="I20" s="38">
        <v>30</v>
      </c>
      <c r="J20" s="38">
        <v>15</v>
      </c>
      <c r="K20" s="31">
        <f t="shared" si="0"/>
        <v>15</v>
      </c>
      <c r="L20" s="7">
        <f t="shared" si="1"/>
        <v>0.6333333333333333</v>
      </c>
      <c r="M20" s="32">
        <f t="shared" si="2"/>
        <v>3</v>
      </c>
      <c r="N20" s="32">
        <f t="shared" si="3"/>
        <v>1.5</v>
      </c>
    </row>
    <row r="21" spans="1:14" x14ac:dyDescent="0.25">
      <c r="A21" s="4">
        <v>19</v>
      </c>
      <c r="B21" s="38">
        <v>3</v>
      </c>
      <c r="C21" s="38" t="s">
        <v>2</v>
      </c>
      <c r="D21" s="38">
        <v>12</v>
      </c>
      <c r="E21" s="38">
        <v>6</v>
      </c>
      <c r="F21" s="38">
        <v>4</v>
      </c>
      <c r="G21" s="38">
        <v>2</v>
      </c>
      <c r="H21" s="38">
        <v>22</v>
      </c>
      <c r="I21" s="38">
        <v>28</v>
      </c>
      <c r="J21" s="38">
        <v>20</v>
      </c>
      <c r="K21" s="31">
        <f t="shared" si="0"/>
        <v>8</v>
      </c>
      <c r="L21" s="7">
        <f t="shared" si="1"/>
        <v>0.61111111111111116</v>
      </c>
      <c r="M21" s="32">
        <f t="shared" si="2"/>
        <v>2.3333333333333335</v>
      </c>
      <c r="N21" s="32">
        <f t="shared" si="3"/>
        <v>1.6666666666666667</v>
      </c>
    </row>
    <row r="22" spans="1:14" x14ac:dyDescent="0.25">
      <c r="A22" s="4">
        <v>20</v>
      </c>
      <c r="B22" s="38">
        <v>5</v>
      </c>
      <c r="C22" s="38" t="s">
        <v>16</v>
      </c>
      <c r="D22" s="38">
        <v>11</v>
      </c>
      <c r="E22" s="38">
        <v>6</v>
      </c>
      <c r="F22" s="38">
        <v>2</v>
      </c>
      <c r="G22" s="38">
        <v>3</v>
      </c>
      <c r="H22" s="38">
        <v>20</v>
      </c>
      <c r="I22" s="38">
        <v>36</v>
      </c>
      <c r="J22" s="38">
        <v>25</v>
      </c>
      <c r="K22" s="31">
        <f t="shared" si="0"/>
        <v>11</v>
      </c>
      <c r="L22" s="7">
        <f t="shared" si="1"/>
        <v>0.60606060606060608</v>
      </c>
      <c r="M22" s="32">
        <f t="shared" si="2"/>
        <v>3.2727272727272729</v>
      </c>
      <c r="N22" s="32">
        <f t="shared" si="3"/>
        <v>2.2727272727272729</v>
      </c>
    </row>
    <row r="23" spans="1:14" x14ac:dyDescent="0.25">
      <c r="A23" s="4">
        <v>21</v>
      </c>
      <c r="B23" s="38">
        <v>4</v>
      </c>
      <c r="C23" s="38" t="s">
        <v>85</v>
      </c>
      <c r="D23" s="38">
        <v>10</v>
      </c>
      <c r="E23" s="38">
        <v>5</v>
      </c>
      <c r="F23" s="38">
        <v>3</v>
      </c>
      <c r="G23" s="38">
        <v>2</v>
      </c>
      <c r="H23" s="38">
        <v>18</v>
      </c>
      <c r="I23" s="38">
        <v>45</v>
      </c>
      <c r="J23" s="38">
        <v>23</v>
      </c>
      <c r="K23" s="31">
        <f t="shared" si="0"/>
        <v>22</v>
      </c>
      <c r="L23" s="7">
        <f t="shared" si="1"/>
        <v>0.6</v>
      </c>
      <c r="M23" s="32">
        <f t="shared" si="2"/>
        <v>4.5</v>
      </c>
      <c r="N23" s="32">
        <f t="shared" si="3"/>
        <v>2.2999999999999998</v>
      </c>
    </row>
    <row r="24" spans="1:14" x14ac:dyDescent="0.25">
      <c r="A24" s="4">
        <v>22</v>
      </c>
      <c r="B24" s="38">
        <v>4</v>
      </c>
      <c r="C24" s="38" t="s">
        <v>53</v>
      </c>
      <c r="D24" s="38">
        <v>10</v>
      </c>
      <c r="E24" s="38">
        <v>6</v>
      </c>
      <c r="F24" s="38">
        <v>0</v>
      </c>
      <c r="G24" s="38">
        <v>4</v>
      </c>
      <c r="H24" s="38">
        <v>18</v>
      </c>
      <c r="I24" s="38">
        <v>42</v>
      </c>
      <c r="J24" s="38">
        <v>25</v>
      </c>
      <c r="K24" s="31">
        <f t="shared" si="0"/>
        <v>17</v>
      </c>
      <c r="L24" s="7">
        <f t="shared" si="1"/>
        <v>0.6</v>
      </c>
      <c r="M24" s="32">
        <f t="shared" si="2"/>
        <v>4.2</v>
      </c>
      <c r="N24" s="32">
        <f t="shared" si="3"/>
        <v>2.5</v>
      </c>
    </row>
    <row r="25" spans="1:14" x14ac:dyDescent="0.25">
      <c r="A25" s="4">
        <v>23</v>
      </c>
      <c r="B25" s="38">
        <v>4</v>
      </c>
      <c r="C25" s="38" t="s">
        <v>27</v>
      </c>
      <c r="D25" s="38">
        <v>9</v>
      </c>
      <c r="E25" s="38">
        <v>5</v>
      </c>
      <c r="F25" s="38">
        <v>1</v>
      </c>
      <c r="G25" s="38">
        <v>3</v>
      </c>
      <c r="H25" s="38">
        <v>16</v>
      </c>
      <c r="I25" s="38">
        <v>40</v>
      </c>
      <c r="J25" s="38">
        <v>28</v>
      </c>
      <c r="K25" s="31">
        <f t="shared" si="0"/>
        <v>12</v>
      </c>
      <c r="L25" s="7">
        <f t="shared" si="1"/>
        <v>0.59259259259259256</v>
      </c>
      <c r="M25" s="32">
        <f t="shared" si="2"/>
        <v>4.4444444444444446</v>
      </c>
      <c r="N25" s="32">
        <f t="shared" si="3"/>
        <v>3.1111111111111112</v>
      </c>
    </row>
    <row r="26" spans="1:14" x14ac:dyDescent="0.25">
      <c r="A26" s="4">
        <v>24</v>
      </c>
      <c r="B26" s="38">
        <v>5</v>
      </c>
      <c r="C26" s="38" t="s">
        <v>60</v>
      </c>
      <c r="D26" s="38">
        <v>12</v>
      </c>
      <c r="E26" s="38">
        <v>6</v>
      </c>
      <c r="F26" s="38">
        <v>3</v>
      </c>
      <c r="G26" s="38">
        <v>3</v>
      </c>
      <c r="H26" s="38">
        <v>21</v>
      </c>
      <c r="I26" s="38">
        <v>26</v>
      </c>
      <c r="J26" s="38">
        <v>16</v>
      </c>
      <c r="K26" s="31">
        <f t="shared" si="0"/>
        <v>10</v>
      </c>
      <c r="L26" s="7">
        <f t="shared" si="1"/>
        <v>0.58333333333333337</v>
      </c>
      <c r="M26" s="32">
        <f t="shared" si="2"/>
        <v>2.1666666666666665</v>
      </c>
      <c r="N26" s="32">
        <f t="shared" si="3"/>
        <v>1.3333333333333333</v>
      </c>
    </row>
    <row r="27" spans="1:14" x14ac:dyDescent="0.25">
      <c r="A27" s="4">
        <v>25</v>
      </c>
      <c r="B27" s="38">
        <v>4</v>
      </c>
      <c r="C27" s="38" t="s">
        <v>102</v>
      </c>
      <c r="D27" s="38">
        <v>11</v>
      </c>
      <c r="E27" s="38">
        <v>6</v>
      </c>
      <c r="F27" s="38">
        <v>0</v>
      </c>
      <c r="G27" s="38">
        <v>5</v>
      </c>
      <c r="H27" s="38">
        <v>18</v>
      </c>
      <c r="I27" s="38">
        <v>37</v>
      </c>
      <c r="J27" s="38">
        <v>28</v>
      </c>
      <c r="K27" s="31">
        <f t="shared" si="0"/>
        <v>9</v>
      </c>
      <c r="L27" s="7">
        <f t="shared" si="1"/>
        <v>0.54545454545454541</v>
      </c>
      <c r="M27" s="32">
        <f t="shared" si="2"/>
        <v>3.3636363636363638</v>
      </c>
      <c r="N27" s="32">
        <f t="shared" si="3"/>
        <v>2.5454545454545454</v>
      </c>
    </row>
    <row r="28" spans="1:14" x14ac:dyDescent="0.25">
      <c r="A28" s="4">
        <v>26</v>
      </c>
      <c r="B28" s="38">
        <v>7</v>
      </c>
      <c r="C28" s="38" t="s">
        <v>71</v>
      </c>
      <c r="D28" s="38">
        <v>10</v>
      </c>
      <c r="E28" s="38">
        <v>5</v>
      </c>
      <c r="F28" s="38">
        <v>0</v>
      </c>
      <c r="G28" s="38">
        <v>5</v>
      </c>
      <c r="H28" s="38">
        <v>15</v>
      </c>
      <c r="I28" s="38">
        <v>41</v>
      </c>
      <c r="J28" s="38">
        <v>18</v>
      </c>
      <c r="K28" s="31">
        <f t="shared" si="0"/>
        <v>23</v>
      </c>
      <c r="L28" s="7">
        <f t="shared" si="1"/>
        <v>0.5</v>
      </c>
      <c r="M28" s="32">
        <f t="shared" si="2"/>
        <v>4.0999999999999996</v>
      </c>
      <c r="N28" s="32">
        <f t="shared" si="3"/>
        <v>1.8</v>
      </c>
    </row>
    <row r="29" spans="1:14" x14ac:dyDescent="0.25">
      <c r="A29" s="4">
        <v>27</v>
      </c>
      <c r="B29" s="38">
        <v>7</v>
      </c>
      <c r="C29" s="38" t="s">
        <v>28</v>
      </c>
      <c r="D29" s="38">
        <v>11</v>
      </c>
      <c r="E29" s="38">
        <v>5</v>
      </c>
      <c r="F29" s="38">
        <v>1</v>
      </c>
      <c r="G29" s="38">
        <v>5</v>
      </c>
      <c r="H29" s="38">
        <v>16</v>
      </c>
      <c r="I29" s="38">
        <v>47</v>
      </c>
      <c r="J29" s="38">
        <v>32</v>
      </c>
      <c r="K29" s="31">
        <f t="shared" si="0"/>
        <v>15</v>
      </c>
      <c r="L29" s="7">
        <f t="shared" si="1"/>
        <v>0.48484848484848486</v>
      </c>
      <c r="M29" s="32">
        <f t="shared" si="2"/>
        <v>4.2727272727272725</v>
      </c>
      <c r="N29" s="32">
        <f t="shared" si="3"/>
        <v>2.9090909090909092</v>
      </c>
    </row>
    <row r="30" spans="1:14" x14ac:dyDescent="0.25">
      <c r="A30" s="4">
        <v>28</v>
      </c>
      <c r="B30" s="38">
        <v>5</v>
      </c>
      <c r="C30" s="38" t="s">
        <v>99</v>
      </c>
      <c r="D30" s="38">
        <v>11</v>
      </c>
      <c r="E30" s="38">
        <v>5</v>
      </c>
      <c r="F30" s="38">
        <v>1</v>
      </c>
      <c r="G30" s="38">
        <v>5</v>
      </c>
      <c r="H30" s="38">
        <v>16</v>
      </c>
      <c r="I30" s="38">
        <v>39</v>
      </c>
      <c r="J30" s="38">
        <v>31</v>
      </c>
      <c r="K30" s="31">
        <f t="shared" si="0"/>
        <v>8</v>
      </c>
      <c r="L30" s="7">
        <f t="shared" si="1"/>
        <v>0.48484848484848486</v>
      </c>
      <c r="M30" s="32">
        <f t="shared" si="2"/>
        <v>3.5454545454545454</v>
      </c>
      <c r="N30" s="32">
        <f t="shared" si="3"/>
        <v>2.8181818181818183</v>
      </c>
    </row>
    <row r="31" spans="1:14" x14ac:dyDescent="0.25">
      <c r="A31" s="4">
        <v>29</v>
      </c>
      <c r="B31" s="38">
        <v>6</v>
      </c>
      <c r="C31" s="38" t="s">
        <v>21</v>
      </c>
      <c r="D31" s="38">
        <v>11</v>
      </c>
      <c r="E31" s="38">
        <v>5</v>
      </c>
      <c r="F31" s="38">
        <v>1</v>
      </c>
      <c r="G31" s="38">
        <v>5</v>
      </c>
      <c r="H31" s="38">
        <v>16</v>
      </c>
      <c r="I31" s="38">
        <v>36</v>
      </c>
      <c r="J31" s="38">
        <v>30</v>
      </c>
      <c r="K31" s="31">
        <f t="shared" si="0"/>
        <v>6</v>
      </c>
      <c r="L31" s="7">
        <f t="shared" si="1"/>
        <v>0.48484848484848486</v>
      </c>
      <c r="M31" s="32">
        <f t="shared" si="2"/>
        <v>3.2727272727272729</v>
      </c>
      <c r="N31" s="32">
        <f t="shared" si="3"/>
        <v>2.7272727272727271</v>
      </c>
    </row>
    <row r="32" spans="1:14" x14ac:dyDescent="0.25">
      <c r="A32" s="4">
        <v>30</v>
      </c>
      <c r="B32" s="38">
        <v>7</v>
      </c>
      <c r="C32" s="38" t="s">
        <v>91</v>
      </c>
      <c r="D32" s="38">
        <v>11</v>
      </c>
      <c r="E32" s="38">
        <v>5</v>
      </c>
      <c r="F32" s="38">
        <v>1</v>
      </c>
      <c r="G32" s="38">
        <v>5</v>
      </c>
      <c r="H32" s="38">
        <v>16</v>
      </c>
      <c r="I32" s="38">
        <v>30</v>
      </c>
      <c r="J32" s="38">
        <v>25</v>
      </c>
      <c r="K32" s="31">
        <f t="shared" si="0"/>
        <v>5</v>
      </c>
      <c r="L32" s="7">
        <f t="shared" si="1"/>
        <v>0.48484848484848486</v>
      </c>
      <c r="M32" s="32">
        <f t="shared" si="2"/>
        <v>2.7272727272727271</v>
      </c>
      <c r="N32" s="32">
        <f t="shared" si="3"/>
        <v>2.2727272727272729</v>
      </c>
    </row>
    <row r="33" spans="1:14" x14ac:dyDescent="0.25">
      <c r="A33" s="4">
        <v>31</v>
      </c>
      <c r="B33" s="38">
        <v>6</v>
      </c>
      <c r="C33" s="38" t="s">
        <v>68</v>
      </c>
      <c r="D33" s="38">
        <v>11</v>
      </c>
      <c r="E33" s="38">
        <v>5</v>
      </c>
      <c r="F33" s="38">
        <v>1</v>
      </c>
      <c r="G33" s="38">
        <v>5</v>
      </c>
      <c r="H33" s="38">
        <v>16</v>
      </c>
      <c r="I33" s="38">
        <v>20</v>
      </c>
      <c r="J33" s="38">
        <v>21</v>
      </c>
      <c r="K33" s="31">
        <f t="shared" si="0"/>
        <v>-1</v>
      </c>
      <c r="L33" s="7">
        <f t="shared" si="1"/>
        <v>0.48484848484848486</v>
      </c>
      <c r="M33" s="32">
        <f t="shared" si="2"/>
        <v>1.8181818181818181</v>
      </c>
      <c r="N33" s="32">
        <f t="shared" si="3"/>
        <v>1.9090909090909092</v>
      </c>
    </row>
    <row r="34" spans="1:14" x14ac:dyDescent="0.25">
      <c r="A34" s="4">
        <v>32</v>
      </c>
      <c r="B34" s="38">
        <v>8</v>
      </c>
      <c r="C34" s="38" t="s">
        <v>24</v>
      </c>
      <c r="D34" s="38">
        <v>11</v>
      </c>
      <c r="E34" s="38">
        <v>5</v>
      </c>
      <c r="F34" s="38">
        <v>1</v>
      </c>
      <c r="G34" s="38">
        <v>5</v>
      </c>
      <c r="H34" s="38">
        <v>16</v>
      </c>
      <c r="I34" s="38">
        <v>33</v>
      </c>
      <c r="J34" s="38">
        <v>36</v>
      </c>
      <c r="K34" s="31">
        <f t="shared" si="0"/>
        <v>-3</v>
      </c>
      <c r="L34" s="7">
        <f t="shared" si="1"/>
        <v>0.48484848484848486</v>
      </c>
      <c r="M34" s="32">
        <f t="shared" si="2"/>
        <v>3</v>
      </c>
      <c r="N34" s="32">
        <f t="shared" si="3"/>
        <v>3.2727272727272729</v>
      </c>
    </row>
    <row r="35" spans="1:14" x14ac:dyDescent="0.25">
      <c r="A35" s="4">
        <v>33</v>
      </c>
      <c r="B35" s="38">
        <v>5</v>
      </c>
      <c r="C35" s="38" t="s">
        <v>82</v>
      </c>
      <c r="D35" s="38">
        <v>11</v>
      </c>
      <c r="E35" s="38">
        <v>5</v>
      </c>
      <c r="F35" s="38">
        <v>1</v>
      </c>
      <c r="G35" s="38">
        <v>5</v>
      </c>
      <c r="H35" s="38">
        <v>16</v>
      </c>
      <c r="I35" s="38">
        <v>37</v>
      </c>
      <c r="J35" s="38">
        <v>41</v>
      </c>
      <c r="K35" s="31">
        <f t="shared" ref="K35:K66" si="4">I35-J35</f>
        <v>-4</v>
      </c>
      <c r="L35" s="7">
        <f t="shared" ref="L35:L66" si="5">H35/(D35*3)</f>
        <v>0.48484848484848486</v>
      </c>
      <c r="M35" s="32">
        <f t="shared" ref="M35:M66" si="6">I35/D35</f>
        <v>3.3636363636363638</v>
      </c>
      <c r="N35" s="32">
        <f t="shared" ref="N35:N66" si="7">J35/D35</f>
        <v>3.7272727272727271</v>
      </c>
    </row>
    <row r="36" spans="1:14" x14ac:dyDescent="0.25">
      <c r="A36" s="4">
        <v>34</v>
      </c>
      <c r="B36" s="38">
        <v>5</v>
      </c>
      <c r="C36" s="38" t="s">
        <v>70</v>
      </c>
      <c r="D36" s="38">
        <v>12</v>
      </c>
      <c r="E36" s="38">
        <v>5</v>
      </c>
      <c r="F36" s="38">
        <v>2</v>
      </c>
      <c r="G36" s="38">
        <v>5</v>
      </c>
      <c r="H36" s="38">
        <v>17</v>
      </c>
      <c r="I36" s="38">
        <v>31</v>
      </c>
      <c r="J36" s="38">
        <v>36</v>
      </c>
      <c r="K36" s="31">
        <f t="shared" si="4"/>
        <v>-5</v>
      </c>
      <c r="L36" s="7">
        <f t="shared" si="5"/>
        <v>0.47222222222222221</v>
      </c>
      <c r="M36" s="32">
        <f t="shared" si="6"/>
        <v>2.5833333333333335</v>
      </c>
      <c r="N36" s="32">
        <f t="shared" si="7"/>
        <v>3</v>
      </c>
    </row>
    <row r="37" spans="1:14" x14ac:dyDescent="0.25">
      <c r="A37" s="4">
        <v>35</v>
      </c>
      <c r="B37" s="38">
        <v>7</v>
      </c>
      <c r="C37" s="38" t="s">
        <v>90</v>
      </c>
      <c r="D37" s="38">
        <v>11</v>
      </c>
      <c r="E37" s="38">
        <v>5</v>
      </c>
      <c r="F37" s="38">
        <v>0</v>
      </c>
      <c r="G37" s="38">
        <v>6</v>
      </c>
      <c r="H37" s="38">
        <v>15</v>
      </c>
      <c r="I37" s="38">
        <v>34</v>
      </c>
      <c r="J37" s="38">
        <v>32</v>
      </c>
      <c r="K37" s="31">
        <f t="shared" si="4"/>
        <v>2</v>
      </c>
      <c r="L37" s="7">
        <f t="shared" si="5"/>
        <v>0.45454545454545453</v>
      </c>
      <c r="M37" s="32">
        <f t="shared" si="6"/>
        <v>3.0909090909090908</v>
      </c>
      <c r="N37" s="32">
        <f t="shared" si="7"/>
        <v>2.9090909090909092</v>
      </c>
    </row>
    <row r="38" spans="1:14" x14ac:dyDescent="0.25">
      <c r="A38" s="4">
        <v>36</v>
      </c>
      <c r="B38" s="38">
        <v>5</v>
      </c>
      <c r="C38" s="38" t="s">
        <v>74</v>
      </c>
      <c r="D38" s="38">
        <v>11</v>
      </c>
      <c r="E38" s="38">
        <v>5</v>
      </c>
      <c r="F38" s="38">
        <v>0</v>
      </c>
      <c r="G38" s="38">
        <v>6</v>
      </c>
      <c r="H38" s="38">
        <v>15</v>
      </c>
      <c r="I38" s="38">
        <v>30</v>
      </c>
      <c r="J38" s="38">
        <v>52</v>
      </c>
      <c r="K38" s="31">
        <f t="shared" si="4"/>
        <v>-22</v>
      </c>
      <c r="L38" s="7">
        <f t="shared" si="5"/>
        <v>0.45454545454545453</v>
      </c>
      <c r="M38" s="32">
        <f t="shared" si="6"/>
        <v>2.7272727272727271</v>
      </c>
      <c r="N38" s="32">
        <f t="shared" si="7"/>
        <v>4.7272727272727275</v>
      </c>
    </row>
    <row r="39" spans="1:14" x14ac:dyDescent="0.25">
      <c r="A39" s="4">
        <v>37</v>
      </c>
      <c r="B39" s="38">
        <v>7</v>
      </c>
      <c r="C39" s="38" t="s">
        <v>0</v>
      </c>
      <c r="D39" s="38">
        <v>13</v>
      </c>
      <c r="E39" s="38">
        <v>5</v>
      </c>
      <c r="F39" s="38">
        <v>2</v>
      </c>
      <c r="G39" s="38">
        <v>6</v>
      </c>
      <c r="H39" s="38">
        <v>17</v>
      </c>
      <c r="I39" s="38">
        <v>23</v>
      </c>
      <c r="J39" s="38">
        <v>18</v>
      </c>
      <c r="K39" s="31">
        <f t="shared" si="4"/>
        <v>5</v>
      </c>
      <c r="L39" s="7">
        <f t="shared" si="5"/>
        <v>0.4358974358974359</v>
      </c>
      <c r="M39" s="32">
        <f t="shared" si="6"/>
        <v>1.7692307692307692</v>
      </c>
      <c r="N39" s="32">
        <f t="shared" si="7"/>
        <v>1.3846153846153846</v>
      </c>
    </row>
    <row r="40" spans="1:14" x14ac:dyDescent="0.25">
      <c r="A40" s="4">
        <v>38</v>
      </c>
      <c r="B40" s="38">
        <v>6</v>
      </c>
      <c r="C40" s="38" t="s">
        <v>86</v>
      </c>
      <c r="D40" s="38">
        <v>10</v>
      </c>
      <c r="E40" s="38">
        <v>4</v>
      </c>
      <c r="F40" s="38">
        <v>1</v>
      </c>
      <c r="G40" s="38">
        <v>5</v>
      </c>
      <c r="H40" s="38">
        <v>13</v>
      </c>
      <c r="I40" s="38">
        <v>32</v>
      </c>
      <c r="J40" s="38">
        <v>34</v>
      </c>
      <c r="K40" s="31">
        <f t="shared" si="4"/>
        <v>-2</v>
      </c>
      <c r="L40" s="7">
        <f t="shared" si="5"/>
        <v>0.43333333333333335</v>
      </c>
      <c r="M40" s="32">
        <f t="shared" si="6"/>
        <v>3.2</v>
      </c>
      <c r="N40" s="32">
        <f t="shared" si="7"/>
        <v>3.4</v>
      </c>
    </row>
    <row r="41" spans="1:14" x14ac:dyDescent="0.25">
      <c r="A41" s="4">
        <v>39</v>
      </c>
      <c r="B41" s="38">
        <v>7</v>
      </c>
      <c r="C41" s="38" t="s">
        <v>106</v>
      </c>
      <c r="D41" s="38">
        <v>9</v>
      </c>
      <c r="E41" s="38">
        <v>3</v>
      </c>
      <c r="F41" s="38">
        <v>2</v>
      </c>
      <c r="G41" s="38">
        <v>4</v>
      </c>
      <c r="H41" s="38">
        <v>11</v>
      </c>
      <c r="I41" s="38">
        <v>17</v>
      </c>
      <c r="J41" s="38">
        <v>20</v>
      </c>
      <c r="K41" s="31">
        <f t="shared" si="4"/>
        <v>-3</v>
      </c>
      <c r="L41" s="7">
        <f t="shared" si="5"/>
        <v>0.40740740740740738</v>
      </c>
      <c r="M41" s="32">
        <f t="shared" si="6"/>
        <v>1.8888888888888888</v>
      </c>
      <c r="N41" s="32">
        <f t="shared" si="7"/>
        <v>2.2222222222222223</v>
      </c>
    </row>
    <row r="42" spans="1:14" x14ac:dyDescent="0.25">
      <c r="A42" s="4">
        <v>40</v>
      </c>
      <c r="B42" s="38">
        <v>8</v>
      </c>
      <c r="C42" s="38" t="s">
        <v>87</v>
      </c>
      <c r="D42" s="38">
        <v>10</v>
      </c>
      <c r="E42" s="38">
        <v>3</v>
      </c>
      <c r="F42" s="38">
        <v>3</v>
      </c>
      <c r="G42" s="38">
        <v>4</v>
      </c>
      <c r="H42" s="38">
        <v>12</v>
      </c>
      <c r="I42" s="38">
        <v>27</v>
      </c>
      <c r="J42" s="38">
        <v>26</v>
      </c>
      <c r="K42" s="31">
        <f t="shared" si="4"/>
        <v>1</v>
      </c>
      <c r="L42" s="7">
        <f t="shared" si="5"/>
        <v>0.4</v>
      </c>
      <c r="M42" s="32">
        <f t="shared" si="6"/>
        <v>2.7</v>
      </c>
      <c r="N42" s="32">
        <f t="shared" si="7"/>
        <v>2.6</v>
      </c>
    </row>
    <row r="43" spans="1:14" x14ac:dyDescent="0.25">
      <c r="A43" s="4">
        <v>41</v>
      </c>
      <c r="B43" s="38">
        <v>8</v>
      </c>
      <c r="C43" s="38" t="s">
        <v>64</v>
      </c>
      <c r="D43" s="38">
        <v>10</v>
      </c>
      <c r="E43" s="38">
        <v>4</v>
      </c>
      <c r="F43" s="38">
        <v>0</v>
      </c>
      <c r="G43" s="38">
        <v>6</v>
      </c>
      <c r="H43" s="38">
        <v>12</v>
      </c>
      <c r="I43" s="38">
        <v>29</v>
      </c>
      <c r="J43" s="38">
        <v>44</v>
      </c>
      <c r="K43" s="31">
        <f t="shared" si="4"/>
        <v>-15</v>
      </c>
      <c r="L43" s="7">
        <f t="shared" si="5"/>
        <v>0.4</v>
      </c>
      <c r="M43" s="32">
        <f t="shared" si="6"/>
        <v>2.9</v>
      </c>
      <c r="N43" s="32">
        <f t="shared" si="7"/>
        <v>4.4000000000000004</v>
      </c>
    </row>
    <row r="44" spans="1:14" x14ac:dyDescent="0.25">
      <c r="A44" s="4">
        <v>42</v>
      </c>
      <c r="B44" s="38">
        <v>8</v>
      </c>
      <c r="C44" s="38" t="s">
        <v>89</v>
      </c>
      <c r="D44" s="38">
        <v>11</v>
      </c>
      <c r="E44" s="38">
        <v>4</v>
      </c>
      <c r="F44" s="38">
        <v>1</v>
      </c>
      <c r="G44" s="38">
        <v>6</v>
      </c>
      <c r="H44" s="38">
        <v>13</v>
      </c>
      <c r="I44" s="38">
        <v>19</v>
      </c>
      <c r="J44" s="38">
        <v>29</v>
      </c>
      <c r="K44" s="31">
        <f t="shared" si="4"/>
        <v>-10</v>
      </c>
      <c r="L44" s="7">
        <f t="shared" si="5"/>
        <v>0.39393939393939392</v>
      </c>
      <c r="M44" s="32">
        <f t="shared" si="6"/>
        <v>1.7272727272727273</v>
      </c>
      <c r="N44" s="32">
        <f t="shared" si="7"/>
        <v>2.6363636363636362</v>
      </c>
    </row>
    <row r="45" spans="1:14" x14ac:dyDescent="0.25">
      <c r="A45" s="4">
        <v>43</v>
      </c>
      <c r="B45" s="38">
        <v>8</v>
      </c>
      <c r="C45" s="38" t="s">
        <v>54</v>
      </c>
      <c r="D45" s="38">
        <v>11</v>
      </c>
      <c r="E45" s="38">
        <v>4</v>
      </c>
      <c r="F45" s="38">
        <v>1</v>
      </c>
      <c r="G45" s="38">
        <v>6</v>
      </c>
      <c r="H45" s="38">
        <v>13</v>
      </c>
      <c r="I45" s="38">
        <v>22</v>
      </c>
      <c r="J45" s="38">
        <v>37</v>
      </c>
      <c r="K45" s="31">
        <f t="shared" si="4"/>
        <v>-15</v>
      </c>
      <c r="L45" s="7">
        <f t="shared" si="5"/>
        <v>0.39393939393939392</v>
      </c>
      <c r="M45" s="32">
        <f t="shared" si="6"/>
        <v>2</v>
      </c>
      <c r="N45" s="32">
        <f t="shared" si="7"/>
        <v>3.3636363636363638</v>
      </c>
    </row>
    <row r="46" spans="1:14" x14ac:dyDescent="0.25">
      <c r="A46" s="4">
        <v>44</v>
      </c>
      <c r="B46" s="38">
        <v>7</v>
      </c>
      <c r="C46" s="38" t="s">
        <v>78</v>
      </c>
      <c r="D46" s="38">
        <v>11</v>
      </c>
      <c r="E46" s="38">
        <v>4</v>
      </c>
      <c r="F46" s="38">
        <v>0</v>
      </c>
      <c r="G46" s="38">
        <v>7</v>
      </c>
      <c r="H46" s="38">
        <v>12</v>
      </c>
      <c r="I46" s="38">
        <v>37</v>
      </c>
      <c r="J46" s="38">
        <v>54</v>
      </c>
      <c r="K46" s="31">
        <f t="shared" si="4"/>
        <v>-17</v>
      </c>
      <c r="L46" s="7">
        <f t="shared" si="5"/>
        <v>0.36363636363636365</v>
      </c>
      <c r="M46" s="32">
        <f t="shared" si="6"/>
        <v>3.3636363636363638</v>
      </c>
      <c r="N46" s="32">
        <f t="shared" si="7"/>
        <v>4.9090909090909092</v>
      </c>
    </row>
    <row r="47" spans="1:14" x14ac:dyDescent="0.25">
      <c r="A47" s="4">
        <v>45</v>
      </c>
      <c r="B47" s="38">
        <v>10</v>
      </c>
      <c r="C47" s="38" t="s">
        <v>19</v>
      </c>
      <c r="D47" s="38">
        <v>12</v>
      </c>
      <c r="E47" s="38">
        <v>3</v>
      </c>
      <c r="F47" s="38">
        <v>4</v>
      </c>
      <c r="G47" s="38">
        <v>5</v>
      </c>
      <c r="H47" s="38">
        <v>13</v>
      </c>
      <c r="I47" s="38">
        <v>13</v>
      </c>
      <c r="J47" s="38">
        <v>24</v>
      </c>
      <c r="K47" s="31">
        <f t="shared" si="4"/>
        <v>-11</v>
      </c>
      <c r="L47" s="7">
        <f t="shared" si="5"/>
        <v>0.3611111111111111</v>
      </c>
      <c r="M47" s="32">
        <f t="shared" si="6"/>
        <v>1.0833333333333333</v>
      </c>
      <c r="N47" s="32">
        <f t="shared" si="7"/>
        <v>2</v>
      </c>
    </row>
    <row r="48" spans="1:14" x14ac:dyDescent="0.25">
      <c r="A48" s="4">
        <v>46</v>
      </c>
      <c r="B48" s="38">
        <v>8</v>
      </c>
      <c r="C48" s="38" t="s">
        <v>104</v>
      </c>
      <c r="D48" s="38">
        <v>10</v>
      </c>
      <c r="E48" s="38">
        <v>3</v>
      </c>
      <c r="F48" s="38">
        <v>1</v>
      </c>
      <c r="G48" s="38">
        <v>6</v>
      </c>
      <c r="H48" s="38">
        <v>10</v>
      </c>
      <c r="I48" s="38">
        <v>21</v>
      </c>
      <c r="J48" s="38">
        <v>27</v>
      </c>
      <c r="K48" s="31">
        <f t="shared" si="4"/>
        <v>-6</v>
      </c>
      <c r="L48" s="7">
        <f t="shared" si="5"/>
        <v>0.33333333333333331</v>
      </c>
      <c r="M48" s="32">
        <f t="shared" si="6"/>
        <v>2.1</v>
      </c>
      <c r="N48" s="32">
        <f t="shared" si="7"/>
        <v>2.7</v>
      </c>
    </row>
    <row r="49" spans="1:14" x14ac:dyDescent="0.25">
      <c r="A49" s="4">
        <v>47</v>
      </c>
      <c r="B49" s="38">
        <v>9</v>
      </c>
      <c r="C49" s="38" t="s">
        <v>92</v>
      </c>
      <c r="D49" s="38">
        <v>8</v>
      </c>
      <c r="E49" s="38">
        <v>2</v>
      </c>
      <c r="F49" s="38">
        <v>2</v>
      </c>
      <c r="G49" s="38">
        <v>4</v>
      </c>
      <c r="H49" s="38">
        <v>8</v>
      </c>
      <c r="I49" s="38">
        <v>13</v>
      </c>
      <c r="J49" s="38">
        <v>19</v>
      </c>
      <c r="K49" s="31">
        <f t="shared" si="4"/>
        <v>-6</v>
      </c>
      <c r="L49" s="7">
        <f t="shared" si="5"/>
        <v>0.33333333333333331</v>
      </c>
      <c r="M49" s="32">
        <f t="shared" si="6"/>
        <v>1.625</v>
      </c>
      <c r="N49" s="32">
        <f t="shared" si="7"/>
        <v>2.375</v>
      </c>
    </row>
    <row r="50" spans="1:14" x14ac:dyDescent="0.25">
      <c r="A50" s="4">
        <v>48</v>
      </c>
      <c r="B50" s="38">
        <v>8</v>
      </c>
      <c r="C50" s="38" t="s">
        <v>25</v>
      </c>
      <c r="D50" s="38">
        <v>9</v>
      </c>
      <c r="E50" s="38">
        <v>3</v>
      </c>
      <c r="F50" s="38">
        <v>0</v>
      </c>
      <c r="G50" s="38">
        <v>6</v>
      </c>
      <c r="H50" s="38">
        <v>9</v>
      </c>
      <c r="I50" s="38">
        <v>25</v>
      </c>
      <c r="J50" s="38">
        <v>34</v>
      </c>
      <c r="K50" s="31">
        <f t="shared" si="4"/>
        <v>-9</v>
      </c>
      <c r="L50" s="7">
        <f t="shared" si="5"/>
        <v>0.33333333333333331</v>
      </c>
      <c r="M50" s="32">
        <f t="shared" si="6"/>
        <v>2.7777777777777777</v>
      </c>
      <c r="N50" s="32">
        <f t="shared" si="7"/>
        <v>3.7777777777777777</v>
      </c>
    </row>
    <row r="51" spans="1:14" x14ac:dyDescent="0.25">
      <c r="A51" s="4">
        <v>49</v>
      </c>
      <c r="B51" s="38">
        <v>9</v>
      </c>
      <c r="C51" s="38" t="s">
        <v>97</v>
      </c>
      <c r="D51" s="38">
        <v>11</v>
      </c>
      <c r="E51" s="38">
        <v>3</v>
      </c>
      <c r="F51" s="38">
        <v>1</v>
      </c>
      <c r="G51" s="38">
        <v>7</v>
      </c>
      <c r="H51" s="38">
        <v>10</v>
      </c>
      <c r="I51" s="38">
        <v>34</v>
      </c>
      <c r="J51" s="38">
        <v>54</v>
      </c>
      <c r="K51" s="31">
        <f t="shared" si="4"/>
        <v>-20</v>
      </c>
      <c r="L51" s="7">
        <f t="shared" si="5"/>
        <v>0.30303030303030304</v>
      </c>
      <c r="M51" s="32">
        <f t="shared" si="6"/>
        <v>3.0909090909090908</v>
      </c>
      <c r="N51" s="32">
        <f t="shared" si="7"/>
        <v>4.9090909090909092</v>
      </c>
    </row>
    <row r="52" spans="1:14" x14ac:dyDescent="0.25">
      <c r="A52" s="4">
        <v>50</v>
      </c>
      <c r="B52" s="38">
        <v>8</v>
      </c>
      <c r="C52" s="38" t="s">
        <v>100</v>
      </c>
      <c r="D52" s="38">
        <v>10</v>
      </c>
      <c r="E52" s="38">
        <v>3</v>
      </c>
      <c r="F52" s="38">
        <v>0</v>
      </c>
      <c r="G52" s="38">
        <v>7</v>
      </c>
      <c r="H52" s="38">
        <v>9</v>
      </c>
      <c r="I52" s="38">
        <v>15</v>
      </c>
      <c r="J52" s="38">
        <v>48</v>
      </c>
      <c r="K52" s="31">
        <f t="shared" si="4"/>
        <v>-33</v>
      </c>
      <c r="L52" s="7">
        <f t="shared" si="5"/>
        <v>0.3</v>
      </c>
      <c r="M52" s="32">
        <f t="shared" si="6"/>
        <v>1.5</v>
      </c>
      <c r="N52" s="32">
        <f t="shared" si="7"/>
        <v>4.8</v>
      </c>
    </row>
    <row r="53" spans="1:14" x14ac:dyDescent="0.25">
      <c r="A53" s="4">
        <v>51</v>
      </c>
      <c r="B53" s="38">
        <v>6</v>
      </c>
      <c r="C53" s="38" t="s">
        <v>94</v>
      </c>
      <c r="D53" s="38">
        <v>8</v>
      </c>
      <c r="E53" s="38">
        <v>2</v>
      </c>
      <c r="F53" s="38">
        <v>1</v>
      </c>
      <c r="G53" s="38">
        <v>5</v>
      </c>
      <c r="H53" s="38">
        <v>7</v>
      </c>
      <c r="I53" s="38">
        <v>16</v>
      </c>
      <c r="J53" s="38">
        <v>16</v>
      </c>
      <c r="K53" s="31">
        <f t="shared" si="4"/>
        <v>0</v>
      </c>
      <c r="L53" s="7">
        <f t="shared" si="5"/>
        <v>0.29166666666666669</v>
      </c>
      <c r="M53" s="32">
        <f t="shared" si="6"/>
        <v>2</v>
      </c>
      <c r="N53" s="32">
        <f t="shared" si="7"/>
        <v>2</v>
      </c>
    </row>
    <row r="54" spans="1:14" x14ac:dyDescent="0.25">
      <c r="A54" s="4">
        <v>52</v>
      </c>
      <c r="B54" s="38">
        <v>7</v>
      </c>
      <c r="C54" s="38" t="s">
        <v>5</v>
      </c>
      <c r="D54" s="38">
        <v>8</v>
      </c>
      <c r="E54" s="38">
        <v>2</v>
      </c>
      <c r="F54" s="38">
        <v>1</v>
      </c>
      <c r="G54" s="38">
        <v>5</v>
      </c>
      <c r="H54" s="38">
        <v>7</v>
      </c>
      <c r="I54" s="38">
        <v>10</v>
      </c>
      <c r="J54" s="38">
        <v>18</v>
      </c>
      <c r="K54" s="31">
        <f t="shared" si="4"/>
        <v>-8</v>
      </c>
      <c r="L54" s="7">
        <f t="shared" si="5"/>
        <v>0.29166666666666669</v>
      </c>
      <c r="M54" s="32">
        <f t="shared" si="6"/>
        <v>1.25</v>
      </c>
      <c r="N54" s="32">
        <f t="shared" si="7"/>
        <v>2.25</v>
      </c>
    </row>
    <row r="55" spans="1:14" x14ac:dyDescent="0.25">
      <c r="A55" s="4">
        <v>53</v>
      </c>
      <c r="B55" s="38">
        <v>10</v>
      </c>
      <c r="C55" s="38" t="s">
        <v>72</v>
      </c>
      <c r="D55" s="38">
        <v>11</v>
      </c>
      <c r="E55" s="38">
        <v>3</v>
      </c>
      <c r="F55" s="38">
        <v>0</v>
      </c>
      <c r="G55" s="38">
        <v>8</v>
      </c>
      <c r="H55" s="38">
        <v>9</v>
      </c>
      <c r="I55" s="38">
        <v>32</v>
      </c>
      <c r="J55" s="38">
        <v>65</v>
      </c>
      <c r="K55" s="31">
        <f t="shared" si="4"/>
        <v>-33</v>
      </c>
      <c r="L55" s="7">
        <f t="shared" si="5"/>
        <v>0.27272727272727271</v>
      </c>
      <c r="M55" s="32">
        <f t="shared" si="6"/>
        <v>2.9090909090909092</v>
      </c>
      <c r="N55" s="32">
        <f t="shared" si="7"/>
        <v>5.9090909090909092</v>
      </c>
    </row>
    <row r="56" spans="1:14" x14ac:dyDescent="0.25">
      <c r="A56" s="4">
        <v>54</v>
      </c>
      <c r="B56" s="38">
        <v>6</v>
      </c>
      <c r="C56" s="38" t="s">
        <v>58</v>
      </c>
      <c r="D56" s="38">
        <v>12</v>
      </c>
      <c r="E56" s="38">
        <v>2</v>
      </c>
      <c r="F56" s="38">
        <v>3</v>
      </c>
      <c r="G56" s="38">
        <v>7</v>
      </c>
      <c r="H56" s="38">
        <v>9</v>
      </c>
      <c r="I56" s="38">
        <v>30</v>
      </c>
      <c r="J56" s="38">
        <v>52</v>
      </c>
      <c r="K56" s="31">
        <f t="shared" si="4"/>
        <v>-22</v>
      </c>
      <c r="L56" s="7">
        <f t="shared" si="5"/>
        <v>0.25</v>
      </c>
      <c r="M56" s="32">
        <f t="shared" si="6"/>
        <v>2.5</v>
      </c>
      <c r="N56" s="32">
        <f t="shared" si="7"/>
        <v>4.333333333333333</v>
      </c>
    </row>
    <row r="57" spans="1:14" x14ac:dyDescent="0.25">
      <c r="A57" s="4">
        <v>55</v>
      </c>
      <c r="B57" s="38">
        <v>8</v>
      </c>
      <c r="C57" s="38" t="s">
        <v>105</v>
      </c>
      <c r="D57" s="38">
        <v>8</v>
      </c>
      <c r="E57" s="38">
        <v>2</v>
      </c>
      <c r="F57" s="38">
        <v>0</v>
      </c>
      <c r="G57" s="38">
        <v>6</v>
      </c>
      <c r="H57" s="38">
        <v>6</v>
      </c>
      <c r="I57" s="38">
        <v>15</v>
      </c>
      <c r="J57" s="38">
        <v>37</v>
      </c>
      <c r="K57" s="31">
        <f t="shared" si="4"/>
        <v>-22</v>
      </c>
      <c r="L57" s="7">
        <f t="shared" si="5"/>
        <v>0.25</v>
      </c>
      <c r="M57" s="32">
        <f t="shared" si="6"/>
        <v>1.875</v>
      </c>
      <c r="N57" s="32">
        <f t="shared" si="7"/>
        <v>4.625</v>
      </c>
    </row>
    <row r="58" spans="1:14" x14ac:dyDescent="0.25">
      <c r="A58" s="4">
        <v>56</v>
      </c>
      <c r="B58" s="38">
        <v>13</v>
      </c>
      <c r="C58" s="38" t="s">
        <v>1</v>
      </c>
      <c r="D58" s="38">
        <v>13</v>
      </c>
      <c r="E58" s="38">
        <v>2</v>
      </c>
      <c r="F58" s="38">
        <v>3</v>
      </c>
      <c r="G58" s="38">
        <v>8</v>
      </c>
      <c r="H58" s="38">
        <v>9</v>
      </c>
      <c r="I58" s="38">
        <v>19</v>
      </c>
      <c r="J58" s="38">
        <v>36</v>
      </c>
      <c r="K58" s="31">
        <f t="shared" si="4"/>
        <v>-17</v>
      </c>
      <c r="L58" s="7">
        <f t="shared" si="5"/>
        <v>0.23076923076923078</v>
      </c>
      <c r="M58" s="32">
        <f t="shared" si="6"/>
        <v>1.4615384615384615</v>
      </c>
      <c r="N58" s="32">
        <f t="shared" si="7"/>
        <v>2.7692307692307692</v>
      </c>
    </row>
    <row r="59" spans="1:14" x14ac:dyDescent="0.25">
      <c r="A59" s="4">
        <v>57</v>
      </c>
      <c r="B59" s="38">
        <v>8</v>
      </c>
      <c r="C59" s="38" t="s">
        <v>23</v>
      </c>
      <c r="D59" s="38">
        <v>9</v>
      </c>
      <c r="E59" s="38">
        <v>1</v>
      </c>
      <c r="F59" s="38">
        <v>3</v>
      </c>
      <c r="G59" s="38">
        <v>5</v>
      </c>
      <c r="H59" s="38">
        <v>6</v>
      </c>
      <c r="I59" s="38">
        <v>19</v>
      </c>
      <c r="J59" s="38">
        <v>34</v>
      </c>
      <c r="K59" s="31">
        <f t="shared" si="4"/>
        <v>-15</v>
      </c>
      <c r="L59" s="7">
        <f t="shared" si="5"/>
        <v>0.22222222222222221</v>
      </c>
      <c r="M59" s="32">
        <f t="shared" si="6"/>
        <v>2.1111111111111112</v>
      </c>
      <c r="N59" s="32">
        <f t="shared" si="7"/>
        <v>3.7777777777777777</v>
      </c>
    </row>
    <row r="60" spans="1:14" x14ac:dyDescent="0.25">
      <c r="A60" s="4">
        <v>58</v>
      </c>
      <c r="B60" s="38">
        <v>9</v>
      </c>
      <c r="C60" s="38" t="s">
        <v>88</v>
      </c>
      <c r="D60" s="38">
        <v>11</v>
      </c>
      <c r="E60" s="38">
        <v>2</v>
      </c>
      <c r="F60" s="38">
        <v>1</v>
      </c>
      <c r="G60" s="38">
        <v>8</v>
      </c>
      <c r="H60" s="38">
        <v>7</v>
      </c>
      <c r="I60" s="38">
        <v>27</v>
      </c>
      <c r="J60" s="38">
        <v>89</v>
      </c>
      <c r="K60" s="31">
        <f t="shared" si="4"/>
        <v>-62</v>
      </c>
      <c r="L60" s="7">
        <f t="shared" si="5"/>
        <v>0.21212121212121213</v>
      </c>
      <c r="M60" s="32">
        <f t="shared" si="6"/>
        <v>2.4545454545454546</v>
      </c>
      <c r="N60" s="32">
        <f t="shared" si="7"/>
        <v>8.0909090909090917</v>
      </c>
    </row>
    <row r="61" spans="1:14" x14ac:dyDescent="0.25">
      <c r="A61" s="4">
        <v>59</v>
      </c>
      <c r="B61" s="38">
        <v>10</v>
      </c>
      <c r="C61" s="38" t="s">
        <v>75</v>
      </c>
      <c r="D61" s="38">
        <v>11</v>
      </c>
      <c r="E61" s="38">
        <v>2</v>
      </c>
      <c r="F61" s="38">
        <v>0</v>
      </c>
      <c r="G61" s="38">
        <v>9</v>
      </c>
      <c r="H61" s="38">
        <v>6</v>
      </c>
      <c r="I61" s="38">
        <v>26</v>
      </c>
      <c r="J61" s="38">
        <v>49</v>
      </c>
      <c r="K61" s="31">
        <f t="shared" si="4"/>
        <v>-23</v>
      </c>
      <c r="L61" s="7">
        <f t="shared" si="5"/>
        <v>0.18181818181818182</v>
      </c>
      <c r="M61" s="32">
        <f t="shared" si="6"/>
        <v>2.3636363636363638</v>
      </c>
      <c r="N61" s="32">
        <f t="shared" si="7"/>
        <v>4.4545454545454541</v>
      </c>
    </row>
    <row r="62" spans="1:14" x14ac:dyDescent="0.25">
      <c r="A62" s="4">
        <v>60</v>
      </c>
      <c r="B62" s="38">
        <v>10</v>
      </c>
      <c r="C62" s="38" t="s">
        <v>73</v>
      </c>
      <c r="D62" s="38">
        <v>11</v>
      </c>
      <c r="E62" s="38">
        <v>2</v>
      </c>
      <c r="F62" s="38">
        <v>0</v>
      </c>
      <c r="G62" s="38">
        <v>9</v>
      </c>
      <c r="H62" s="38">
        <v>6</v>
      </c>
      <c r="I62" s="38">
        <v>36</v>
      </c>
      <c r="J62" s="38">
        <v>72</v>
      </c>
      <c r="K62" s="31">
        <f t="shared" si="4"/>
        <v>-36</v>
      </c>
      <c r="L62" s="7">
        <f t="shared" si="5"/>
        <v>0.18181818181818182</v>
      </c>
      <c r="M62" s="32">
        <f t="shared" si="6"/>
        <v>3.2727272727272729</v>
      </c>
      <c r="N62" s="32">
        <f t="shared" si="7"/>
        <v>6.5454545454545459</v>
      </c>
    </row>
    <row r="63" spans="1:14" x14ac:dyDescent="0.25">
      <c r="A63" s="4">
        <v>61</v>
      </c>
      <c r="B63" s="38">
        <v>10</v>
      </c>
      <c r="C63" s="38" t="s">
        <v>63</v>
      </c>
      <c r="D63" s="38">
        <v>10</v>
      </c>
      <c r="E63" s="38">
        <v>1</v>
      </c>
      <c r="F63" s="38">
        <v>1</v>
      </c>
      <c r="G63" s="38">
        <v>8</v>
      </c>
      <c r="H63" s="38">
        <v>4</v>
      </c>
      <c r="I63" s="38">
        <v>17</v>
      </c>
      <c r="J63" s="38">
        <v>87</v>
      </c>
      <c r="K63" s="31">
        <f t="shared" si="4"/>
        <v>-70</v>
      </c>
      <c r="L63" s="7">
        <f t="shared" si="5"/>
        <v>0.13333333333333333</v>
      </c>
      <c r="M63" s="32">
        <f t="shared" si="6"/>
        <v>1.7</v>
      </c>
      <c r="N63" s="32">
        <f t="shared" si="7"/>
        <v>8.6999999999999993</v>
      </c>
    </row>
    <row r="64" spans="1:14" x14ac:dyDescent="0.25">
      <c r="A64" s="4">
        <v>62</v>
      </c>
      <c r="B64" s="38">
        <v>12</v>
      </c>
      <c r="C64" s="38" t="s">
        <v>26</v>
      </c>
      <c r="D64" s="38">
        <v>11</v>
      </c>
      <c r="E64" s="38">
        <v>1</v>
      </c>
      <c r="F64" s="38">
        <v>1</v>
      </c>
      <c r="G64" s="38">
        <v>9</v>
      </c>
      <c r="H64" s="38">
        <v>4</v>
      </c>
      <c r="I64" s="38">
        <v>18</v>
      </c>
      <c r="J64" s="38">
        <v>60</v>
      </c>
      <c r="K64" s="31">
        <f t="shared" si="4"/>
        <v>-42</v>
      </c>
      <c r="L64" s="7">
        <f t="shared" si="5"/>
        <v>0.12121212121212122</v>
      </c>
      <c r="M64" s="32">
        <f t="shared" si="6"/>
        <v>1.6363636363636365</v>
      </c>
      <c r="N64" s="32">
        <f t="shared" si="7"/>
        <v>5.4545454545454541</v>
      </c>
    </row>
    <row r="65" spans="1:14" x14ac:dyDescent="0.25">
      <c r="A65" s="4">
        <v>63</v>
      </c>
      <c r="B65" s="38">
        <v>11</v>
      </c>
      <c r="C65" s="38" t="s">
        <v>66</v>
      </c>
      <c r="D65" s="38">
        <v>11</v>
      </c>
      <c r="E65" s="38">
        <v>1</v>
      </c>
      <c r="F65" s="38">
        <v>1</v>
      </c>
      <c r="G65" s="38">
        <v>9</v>
      </c>
      <c r="H65" s="38">
        <v>4</v>
      </c>
      <c r="I65" s="38">
        <v>9</v>
      </c>
      <c r="J65" s="38">
        <v>63</v>
      </c>
      <c r="K65" s="31">
        <f t="shared" si="4"/>
        <v>-54</v>
      </c>
      <c r="L65" s="7">
        <f t="shared" si="5"/>
        <v>0.12121212121212122</v>
      </c>
      <c r="M65" s="32">
        <f t="shared" si="6"/>
        <v>0.81818181818181823</v>
      </c>
      <c r="N65" s="32">
        <f t="shared" si="7"/>
        <v>5.7272727272727275</v>
      </c>
    </row>
    <row r="66" spans="1:14" x14ac:dyDescent="0.25">
      <c r="A66" s="4">
        <v>64</v>
      </c>
      <c r="B66" s="38">
        <v>9</v>
      </c>
      <c r="C66" s="38" t="s">
        <v>20</v>
      </c>
      <c r="D66" s="38">
        <v>9</v>
      </c>
      <c r="E66" s="38">
        <v>1</v>
      </c>
      <c r="F66" s="38">
        <v>0</v>
      </c>
      <c r="G66" s="38">
        <v>8</v>
      </c>
      <c r="H66" s="38">
        <v>3</v>
      </c>
      <c r="I66" s="38">
        <v>17</v>
      </c>
      <c r="J66" s="38">
        <v>60</v>
      </c>
      <c r="K66" s="31">
        <f t="shared" si="4"/>
        <v>-43</v>
      </c>
      <c r="L66" s="7">
        <f t="shared" si="5"/>
        <v>0.1111111111111111</v>
      </c>
      <c r="M66" s="32">
        <f t="shared" si="6"/>
        <v>1.8888888888888888</v>
      </c>
      <c r="N66" s="32">
        <f t="shared" si="7"/>
        <v>6.666666666666667</v>
      </c>
    </row>
    <row r="67" spans="1:14" x14ac:dyDescent="0.25">
      <c r="A67" s="4">
        <v>65</v>
      </c>
      <c r="B67" s="38">
        <v>9</v>
      </c>
      <c r="C67" s="38" t="s">
        <v>30</v>
      </c>
      <c r="D67" s="38">
        <v>9</v>
      </c>
      <c r="E67" s="38">
        <v>1</v>
      </c>
      <c r="F67" s="38">
        <v>0</v>
      </c>
      <c r="G67" s="38">
        <v>8</v>
      </c>
      <c r="H67" s="38">
        <v>3</v>
      </c>
      <c r="I67" s="38">
        <v>5</v>
      </c>
      <c r="J67" s="38">
        <v>81</v>
      </c>
      <c r="K67" s="31">
        <f t="shared" ref="K67:K98" si="8">I67-J67</f>
        <v>-76</v>
      </c>
      <c r="L67" s="7">
        <f t="shared" ref="L67:L75" si="9">H67/(D67*3)</f>
        <v>0.1111111111111111</v>
      </c>
      <c r="M67" s="32">
        <f t="shared" ref="M67:M75" si="10">I67/D67</f>
        <v>0.55555555555555558</v>
      </c>
      <c r="N67" s="32">
        <f t="shared" ref="N67:N75" si="11">J67/D67</f>
        <v>9</v>
      </c>
    </row>
    <row r="68" spans="1:14" x14ac:dyDescent="0.25">
      <c r="A68" s="4">
        <v>66</v>
      </c>
      <c r="B68" s="38">
        <v>10</v>
      </c>
      <c r="C68" s="38" t="s">
        <v>81</v>
      </c>
      <c r="D68" s="38">
        <v>10</v>
      </c>
      <c r="E68" s="38">
        <v>1</v>
      </c>
      <c r="F68" s="38">
        <v>0</v>
      </c>
      <c r="G68" s="38">
        <v>9</v>
      </c>
      <c r="H68" s="38">
        <v>3</v>
      </c>
      <c r="I68" s="38">
        <v>13</v>
      </c>
      <c r="J68" s="38">
        <v>68</v>
      </c>
      <c r="K68" s="31">
        <f t="shared" si="8"/>
        <v>-55</v>
      </c>
      <c r="L68" s="7">
        <f t="shared" si="9"/>
        <v>0.1</v>
      </c>
      <c r="M68" s="32">
        <f t="shared" si="10"/>
        <v>1.3</v>
      </c>
      <c r="N68" s="32">
        <f t="shared" si="11"/>
        <v>6.8</v>
      </c>
    </row>
    <row r="69" spans="1:14" x14ac:dyDescent="0.25">
      <c r="A69" s="4">
        <v>67</v>
      </c>
      <c r="B69" s="38">
        <v>12</v>
      </c>
      <c r="C69" s="38" t="s">
        <v>101</v>
      </c>
      <c r="D69" s="38">
        <v>11</v>
      </c>
      <c r="E69" s="38">
        <v>1</v>
      </c>
      <c r="F69" s="38">
        <v>0</v>
      </c>
      <c r="G69" s="38">
        <v>10</v>
      </c>
      <c r="H69" s="38">
        <v>3</v>
      </c>
      <c r="I69" s="38">
        <v>16</v>
      </c>
      <c r="J69" s="38">
        <v>115</v>
      </c>
      <c r="K69" s="31">
        <f t="shared" si="8"/>
        <v>-99</v>
      </c>
      <c r="L69" s="7">
        <f t="shared" si="9"/>
        <v>9.0909090909090912E-2</v>
      </c>
      <c r="M69" s="32">
        <f t="shared" si="10"/>
        <v>1.4545454545454546</v>
      </c>
      <c r="N69" s="32">
        <f t="shared" si="11"/>
        <v>10.454545454545455</v>
      </c>
    </row>
    <row r="70" spans="1:14" x14ac:dyDescent="0.25">
      <c r="A70" s="4">
        <v>68</v>
      </c>
      <c r="B70" s="38">
        <v>10</v>
      </c>
      <c r="C70" s="38" t="s">
        <v>4</v>
      </c>
      <c r="D70" s="38">
        <v>10</v>
      </c>
      <c r="E70" s="38">
        <v>0</v>
      </c>
      <c r="F70" s="38">
        <v>2</v>
      </c>
      <c r="G70" s="38">
        <v>8</v>
      </c>
      <c r="H70" s="38">
        <v>2</v>
      </c>
      <c r="I70" s="38">
        <v>13</v>
      </c>
      <c r="J70" s="38">
        <v>42</v>
      </c>
      <c r="K70" s="31">
        <f t="shared" si="8"/>
        <v>-29</v>
      </c>
      <c r="L70" s="7">
        <f t="shared" si="9"/>
        <v>6.6666666666666666E-2</v>
      </c>
      <c r="M70" s="32">
        <f t="shared" si="10"/>
        <v>1.3</v>
      </c>
      <c r="N70" s="32">
        <f t="shared" si="11"/>
        <v>4.2</v>
      </c>
    </row>
    <row r="71" spans="1:14" x14ac:dyDescent="0.25">
      <c r="A71" s="4">
        <v>69</v>
      </c>
      <c r="B71" s="38">
        <v>12</v>
      </c>
      <c r="C71" s="38" t="s">
        <v>83</v>
      </c>
      <c r="D71" s="38">
        <v>10</v>
      </c>
      <c r="E71" s="38">
        <v>0</v>
      </c>
      <c r="F71" s="38">
        <v>1</v>
      </c>
      <c r="G71" s="38">
        <v>9</v>
      </c>
      <c r="H71" s="38">
        <v>1</v>
      </c>
      <c r="I71" s="38">
        <v>5</v>
      </c>
      <c r="J71" s="38">
        <v>59</v>
      </c>
      <c r="K71" s="31">
        <f t="shared" si="8"/>
        <v>-54</v>
      </c>
      <c r="L71" s="7">
        <f t="shared" si="9"/>
        <v>3.3333333333333333E-2</v>
      </c>
      <c r="M71" s="32">
        <f t="shared" si="10"/>
        <v>0.5</v>
      </c>
      <c r="N71" s="32">
        <f t="shared" si="11"/>
        <v>5.9</v>
      </c>
    </row>
    <row r="72" spans="1:14" x14ac:dyDescent="0.25">
      <c r="A72" s="4">
        <v>70</v>
      </c>
      <c r="B72" s="38">
        <v>11</v>
      </c>
      <c r="C72" s="38" t="s">
        <v>76</v>
      </c>
      <c r="D72" s="38">
        <v>10</v>
      </c>
      <c r="E72" s="38">
        <v>0</v>
      </c>
      <c r="F72" s="38">
        <v>0</v>
      </c>
      <c r="G72" s="38">
        <v>10</v>
      </c>
      <c r="H72" s="38">
        <v>0</v>
      </c>
      <c r="I72" s="38">
        <v>20</v>
      </c>
      <c r="J72" s="38">
        <v>66</v>
      </c>
      <c r="K72" s="31">
        <f t="shared" si="8"/>
        <v>-46</v>
      </c>
      <c r="L72" s="7">
        <f t="shared" si="9"/>
        <v>0</v>
      </c>
      <c r="M72" s="32">
        <f t="shared" si="10"/>
        <v>2</v>
      </c>
      <c r="N72" s="32">
        <f t="shared" si="11"/>
        <v>6.6</v>
      </c>
    </row>
    <row r="73" spans="1:14" x14ac:dyDescent="0.25">
      <c r="A73" s="4">
        <v>71</v>
      </c>
      <c r="B73" s="38">
        <v>12</v>
      </c>
      <c r="C73" s="38" t="s">
        <v>29</v>
      </c>
      <c r="D73" s="38">
        <v>11</v>
      </c>
      <c r="E73" s="38">
        <v>0</v>
      </c>
      <c r="F73" s="38">
        <v>0</v>
      </c>
      <c r="G73" s="38">
        <v>11</v>
      </c>
      <c r="H73" s="38">
        <v>0</v>
      </c>
      <c r="I73" s="38">
        <v>9</v>
      </c>
      <c r="J73" s="38">
        <v>116</v>
      </c>
      <c r="K73" s="31">
        <f t="shared" si="8"/>
        <v>-107</v>
      </c>
      <c r="L73" s="7">
        <f t="shared" si="9"/>
        <v>0</v>
      </c>
      <c r="M73" s="32">
        <f t="shared" si="10"/>
        <v>0.81818181818181823</v>
      </c>
      <c r="N73" s="32">
        <f t="shared" si="11"/>
        <v>10.545454545454545</v>
      </c>
    </row>
    <row r="74" spans="1:14" x14ac:dyDescent="0.25">
      <c r="A74" s="4">
        <v>72</v>
      </c>
      <c r="B74" s="38">
        <v>10</v>
      </c>
      <c r="C74" s="38" t="s">
        <v>3</v>
      </c>
      <c r="D74" s="38">
        <v>10</v>
      </c>
      <c r="E74" s="38">
        <v>0</v>
      </c>
      <c r="F74" s="38">
        <v>0</v>
      </c>
      <c r="G74" s="38">
        <v>10</v>
      </c>
      <c r="H74" s="38">
        <v>0</v>
      </c>
      <c r="I74" s="38">
        <v>7</v>
      </c>
      <c r="J74" s="38">
        <v>116</v>
      </c>
      <c r="K74" s="31">
        <f t="shared" si="8"/>
        <v>-109</v>
      </c>
      <c r="L74" s="7">
        <f t="shared" si="9"/>
        <v>0</v>
      </c>
      <c r="M74" s="32">
        <f t="shared" si="10"/>
        <v>0.7</v>
      </c>
      <c r="N74" s="32">
        <f t="shared" si="11"/>
        <v>11.6</v>
      </c>
    </row>
    <row r="75" spans="1:14" x14ac:dyDescent="0.25">
      <c r="A75" s="4"/>
      <c r="B75" s="4"/>
      <c r="C75" s="34" t="s">
        <v>46</v>
      </c>
      <c r="D75" s="35">
        <f>SUM(D3:D74)</f>
        <v>755</v>
      </c>
      <c r="E75" s="35">
        <f t="shared" ref="E75:K75" si="12">SUM(E3:E74)</f>
        <v>300</v>
      </c>
      <c r="F75" s="35">
        <f t="shared" si="12"/>
        <v>76</v>
      </c>
      <c r="G75" s="35">
        <f t="shared" si="12"/>
        <v>379</v>
      </c>
      <c r="H75" s="35">
        <f t="shared" si="12"/>
        <v>976</v>
      </c>
      <c r="I75" s="35">
        <f t="shared" si="12"/>
        <v>2128</v>
      </c>
      <c r="J75" s="35">
        <f t="shared" si="12"/>
        <v>2716</v>
      </c>
      <c r="K75" s="35">
        <f t="shared" si="12"/>
        <v>-588</v>
      </c>
      <c r="L75" s="36">
        <f t="shared" si="9"/>
        <v>0.43090507726269317</v>
      </c>
      <c r="M75" s="37">
        <f t="shared" si="10"/>
        <v>2.818543046357616</v>
      </c>
      <c r="N75" s="37">
        <f t="shared" si="11"/>
        <v>3.5973509933774834</v>
      </c>
    </row>
    <row r="77" spans="1:14" s="11" customFormat="1" ht="38.25" x14ac:dyDescent="0.2">
      <c r="A77" s="8"/>
      <c r="B77" s="8"/>
      <c r="C77" s="13"/>
      <c r="D77" s="23" t="s">
        <v>8</v>
      </c>
      <c r="E77" s="23" t="s">
        <v>12</v>
      </c>
      <c r="F77" s="23" t="s">
        <v>32</v>
      </c>
      <c r="G77" s="23" t="s">
        <v>33</v>
      </c>
      <c r="H77" s="23" t="s">
        <v>34</v>
      </c>
      <c r="I77" s="23" t="s">
        <v>35</v>
      </c>
      <c r="J77" s="23" t="s">
        <v>36</v>
      </c>
      <c r="K77" s="8"/>
      <c r="L77" s="9"/>
      <c r="M77" s="10"/>
      <c r="N77" s="10"/>
    </row>
    <row r="78" spans="1:14" s="11" customFormat="1" ht="12.75" x14ac:dyDescent="0.2">
      <c r="A78" s="8"/>
      <c r="B78" s="8"/>
      <c r="C78" s="12" t="s">
        <v>110</v>
      </c>
      <c r="D78" s="13">
        <v>755</v>
      </c>
      <c r="E78" s="13">
        <v>976</v>
      </c>
      <c r="F78" s="14">
        <v>0.43090000000000001</v>
      </c>
      <c r="G78" s="13">
        <v>2128</v>
      </c>
      <c r="H78" s="13">
        <v>2716</v>
      </c>
      <c r="I78" s="15">
        <v>2.82</v>
      </c>
      <c r="J78" s="15">
        <v>3.6</v>
      </c>
      <c r="K78" s="8"/>
      <c r="L78" s="9"/>
      <c r="M78" s="10"/>
      <c r="N78" s="10"/>
    </row>
    <row r="79" spans="1:14" s="11" customFormat="1" ht="12.75" x14ac:dyDescent="0.2">
      <c r="A79" s="8"/>
      <c r="B79" s="8"/>
      <c r="C79" s="12" t="s">
        <v>109</v>
      </c>
      <c r="D79" s="13">
        <v>1391</v>
      </c>
      <c r="E79" s="13">
        <v>1973</v>
      </c>
      <c r="F79" s="14">
        <v>0.4728</v>
      </c>
      <c r="G79" s="13">
        <v>4059</v>
      </c>
      <c r="H79" s="13">
        <v>4492</v>
      </c>
      <c r="I79" s="15">
        <v>2.92</v>
      </c>
      <c r="J79" s="13">
        <v>3.23</v>
      </c>
      <c r="K79" s="8"/>
      <c r="L79" s="9"/>
      <c r="M79" s="10"/>
      <c r="N79" s="10"/>
    </row>
    <row r="80" spans="1:14" s="11" customFormat="1" ht="12.75" x14ac:dyDescent="0.2">
      <c r="A80" s="8"/>
      <c r="B80" s="8"/>
      <c r="C80" s="12" t="s">
        <v>77</v>
      </c>
      <c r="D80" s="13">
        <v>1408</v>
      </c>
      <c r="E80" s="13">
        <v>1819</v>
      </c>
      <c r="F80" s="14">
        <v>0.43059999999999998</v>
      </c>
      <c r="G80" s="13">
        <v>4222</v>
      </c>
      <c r="H80" s="13">
        <v>4980</v>
      </c>
      <c r="I80" s="15">
        <v>3</v>
      </c>
      <c r="J80" s="13">
        <v>3.54</v>
      </c>
      <c r="K80" s="8"/>
      <c r="L80" s="9"/>
      <c r="M80" s="10"/>
      <c r="N80" s="10"/>
    </row>
    <row r="81" spans="1:14" s="11" customFormat="1" ht="12.75" x14ac:dyDescent="0.2">
      <c r="A81" s="8"/>
      <c r="B81" s="8"/>
      <c r="C81" s="12" t="s">
        <v>67</v>
      </c>
      <c r="D81" s="13">
        <v>1402</v>
      </c>
      <c r="E81" s="13">
        <v>1726</v>
      </c>
      <c r="F81" s="14">
        <v>0.41039999999999999</v>
      </c>
      <c r="G81" s="13">
        <v>4233</v>
      </c>
      <c r="H81" s="13">
        <v>5398</v>
      </c>
      <c r="I81" s="13">
        <v>3.02</v>
      </c>
      <c r="J81" s="13">
        <v>3.85</v>
      </c>
      <c r="K81" s="8"/>
      <c r="L81" s="9"/>
      <c r="M81" s="10"/>
      <c r="N81" s="10"/>
    </row>
    <row r="82" spans="1:14" s="11" customFormat="1" ht="12.75" x14ac:dyDescent="0.2">
      <c r="A82" s="8"/>
      <c r="B82" s="8"/>
      <c r="C82" s="12" t="s">
        <v>59</v>
      </c>
      <c r="D82" s="13">
        <v>1266</v>
      </c>
      <c r="E82" s="13">
        <v>1888</v>
      </c>
      <c r="F82" s="14">
        <v>0.49709999999999999</v>
      </c>
      <c r="G82" s="13">
        <v>4579</v>
      </c>
      <c r="H82" s="13">
        <v>4243</v>
      </c>
      <c r="I82" s="13">
        <v>3.62</v>
      </c>
      <c r="J82" s="13">
        <v>3.35</v>
      </c>
      <c r="K82" s="8"/>
      <c r="L82" s="9"/>
      <c r="M82" s="10"/>
      <c r="N82" s="10"/>
    </row>
    <row r="83" spans="1:14" s="11" customFormat="1" ht="12.75" x14ac:dyDescent="0.2">
      <c r="A83" s="8"/>
      <c r="B83" s="8"/>
      <c r="C83" s="12" t="s">
        <v>57</v>
      </c>
      <c r="D83" s="13">
        <v>1122</v>
      </c>
      <c r="E83" s="13">
        <v>1603</v>
      </c>
      <c r="F83" s="14">
        <v>0.47620000000000001</v>
      </c>
      <c r="G83" s="13">
        <v>3683</v>
      </c>
      <c r="H83" s="13">
        <v>3733</v>
      </c>
      <c r="I83" s="13">
        <v>3.28</v>
      </c>
      <c r="J83" s="13">
        <v>3.33</v>
      </c>
      <c r="K83" s="8"/>
      <c r="L83" s="9"/>
      <c r="M83" s="10"/>
      <c r="N83" s="10"/>
    </row>
    <row r="84" spans="1:14" s="11" customFormat="1" ht="12.75" x14ac:dyDescent="0.2">
      <c r="A84" s="8"/>
      <c r="B84" s="8"/>
      <c r="C84" s="12" t="s">
        <v>51</v>
      </c>
      <c r="D84" s="13">
        <v>1067</v>
      </c>
      <c r="E84" s="13">
        <v>1300</v>
      </c>
      <c r="F84" s="14">
        <v>0.40610000000000002</v>
      </c>
      <c r="G84" s="13">
        <v>3174</v>
      </c>
      <c r="H84" s="13">
        <v>4052</v>
      </c>
      <c r="I84" s="13">
        <v>2.97</v>
      </c>
      <c r="J84" s="15">
        <v>3.8</v>
      </c>
      <c r="K84" s="8"/>
      <c r="L84" s="9"/>
      <c r="M84" s="10"/>
      <c r="N84" s="10"/>
    </row>
    <row r="85" spans="1:14" s="11" customFormat="1" ht="12.75" x14ac:dyDescent="0.2">
      <c r="A85" s="8"/>
      <c r="B85" s="8"/>
      <c r="C85" s="12" t="s">
        <v>45</v>
      </c>
      <c r="D85" s="13">
        <v>1025</v>
      </c>
      <c r="E85" s="13">
        <v>1167</v>
      </c>
      <c r="F85" s="14">
        <v>0.3795</v>
      </c>
      <c r="G85" s="13">
        <v>2778</v>
      </c>
      <c r="H85" s="13">
        <v>3801</v>
      </c>
      <c r="I85" s="13">
        <v>2.71</v>
      </c>
      <c r="J85" s="13">
        <v>3.71</v>
      </c>
      <c r="K85" s="8"/>
      <c r="L85" s="9"/>
      <c r="M85" s="10"/>
      <c r="N85" s="10"/>
    </row>
    <row r="86" spans="1:14" s="11" customFormat="1" ht="13.5" customHeight="1" x14ac:dyDescent="0.2">
      <c r="A86" s="8"/>
      <c r="B86" s="8"/>
      <c r="C86" s="12" t="s">
        <v>37</v>
      </c>
      <c r="D86" s="13">
        <v>996</v>
      </c>
      <c r="E86" s="13">
        <v>1311</v>
      </c>
      <c r="F86" s="14">
        <v>0.43880000000000002</v>
      </c>
      <c r="G86" s="13">
        <v>2917</v>
      </c>
      <c r="H86" s="13">
        <v>3413</v>
      </c>
      <c r="I86" s="13">
        <v>2.93</v>
      </c>
      <c r="J86" s="13">
        <v>3.43</v>
      </c>
      <c r="K86" s="8"/>
      <c r="L86" s="9"/>
      <c r="M86" s="10"/>
      <c r="N86" s="10"/>
    </row>
    <row r="87" spans="1:14" s="11" customFormat="1" ht="12.75" x14ac:dyDescent="0.2">
      <c r="A87" s="8"/>
      <c r="B87" s="8"/>
      <c r="C87" s="12" t="s">
        <v>38</v>
      </c>
      <c r="D87" s="13">
        <v>922</v>
      </c>
      <c r="E87" s="13">
        <v>1242</v>
      </c>
      <c r="F87" s="14">
        <v>0.44900000000000001</v>
      </c>
      <c r="G87" s="13">
        <v>2862</v>
      </c>
      <c r="H87" s="13">
        <v>2971</v>
      </c>
      <c r="I87" s="15">
        <v>3.1</v>
      </c>
      <c r="J87" s="15">
        <v>3.22</v>
      </c>
      <c r="K87" s="8"/>
      <c r="L87" s="9"/>
      <c r="M87" s="10"/>
      <c r="N87" s="10"/>
    </row>
    <row r="88" spans="1:14" s="11" customFormat="1" ht="14.25" customHeight="1" x14ac:dyDescent="0.2">
      <c r="A88" s="8"/>
      <c r="B88" s="8"/>
      <c r="C88" s="12" t="s">
        <v>39</v>
      </c>
      <c r="D88" s="13">
        <v>834</v>
      </c>
      <c r="E88" s="13">
        <v>959</v>
      </c>
      <c r="F88" s="14">
        <v>0.38329999999999997</v>
      </c>
      <c r="G88" s="13">
        <v>2150</v>
      </c>
      <c r="H88" s="13">
        <v>3262</v>
      </c>
      <c r="I88" s="15">
        <v>2.58</v>
      </c>
      <c r="J88" s="15">
        <v>3.91</v>
      </c>
      <c r="K88" s="8"/>
      <c r="L88" s="9"/>
      <c r="M88" s="10"/>
      <c r="N88" s="10"/>
    </row>
    <row r="89" spans="1:14" s="11" customFormat="1" ht="13.5" customHeight="1" x14ac:dyDescent="0.2">
      <c r="A89" s="8"/>
      <c r="B89" s="8"/>
      <c r="C89" s="18" t="s">
        <v>40</v>
      </c>
      <c r="D89" s="13">
        <v>634</v>
      </c>
      <c r="E89" s="13">
        <v>853</v>
      </c>
      <c r="F89" s="14">
        <v>0.44850000000000001</v>
      </c>
      <c r="G89" s="13">
        <v>1824</v>
      </c>
      <c r="H89" s="13">
        <v>1910</v>
      </c>
      <c r="I89" s="15">
        <v>2.88</v>
      </c>
      <c r="J89" s="15">
        <v>3.01</v>
      </c>
      <c r="K89" s="8"/>
      <c r="L89" s="9"/>
      <c r="M89" s="10"/>
      <c r="N89" s="10"/>
    </row>
    <row r="90" spans="1:14" s="11" customFormat="1" ht="13.5" customHeight="1" x14ac:dyDescent="0.2">
      <c r="A90" s="8"/>
      <c r="B90" s="8"/>
      <c r="C90" s="12" t="s">
        <v>41</v>
      </c>
      <c r="D90" s="13">
        <v>710</v>
      </c>
      <c r="E90" s="13">
        <v>905</v>
      </c>
      <c r="F90" s="14">
        <v>0.42499999999999999</v>
      </c>
      <c r="G90" s="13">
        <v>1916</v>
      </c>
      <c r="H90" s="13">
        <v>2168</v>
      </c>
      <c r="I90" s="15">
        <v>2.7</v>
      </c>
      <c r="J90" s="15">
        <v>3.05</v>
      </c>
      <c r="K90" s="8"/>
      <c r="L90" s="9"/>
      <c r="M90" s="10"/>
      <c r="N90" s="10"/>
    </row>
    <row r="91" spans="1:14" s="11" customFormat="1" ht="13.5" customHeight="1" x14ac:dyDescent="0.2">
      <c r="A91" s="8"/>
      <c r="B91" s="8"/>
      <c r="C91" s="12" t="s">
        <v>42</v>
      </c>
      <c r="D91" s="13">
        <v>644</v>
      </c>
      <c r="E91" s="13">
        <v>676</v>
      </c>
      <c r="F91" s="14">
        <v>0.35</v>
      </c>
      <c r="G91" s="13">
        <v>1386</v>
      </c>
      <c r="H91" s="13">
        <v>2287</v>
      </c>
      <c r="I91" s="15">
        <v>2.15</v>
      </c>
      <c r="J91" s="15">
        <v>3.55</v>
      </c>
      <c r="K91" s="8"/>
      <c r="L91" s="9"/>
      <c r="M91" s="10"/>
      <c r="N91" s="10"/>
    </row>
    <row r="92" spans="1:14" s="11" customFormat="1" ht="12.75" x14ac:dyDescent="0.2">
      <c r="A92" s="8"/>
      <c r="B92" s="8"/>
      <c r="C92" s="12" t="s">
        <v>43</v>
      </c>
      <c r="D92" s="13">
        <v>618</v>
      </c>
      <c r="E92" s="13">
        <v>914</v>
      </c>
      <c r="F92" s="14">
        <v>0.49299999999999999</v>
      </c>
      <c r="G92" s="13">
        <v>1571</v>
      </c>
      <c r="H92" s="13">
        <v>1725</v>
      </c>
      <c r="I92" s="15">
        <v>2.54</v>
      </c>
      <c r="J92" s="15">
        <v>2.79</v>
      </c>
      <c r="K92" s="8"/>
      <c r="L92" s="9"/>
      <c r="M92" s="10"/>
      <c r="N92" s="10"/>
    </row>
    <row r="93" spans="1:14" x14ac:dyDescent="0.25">
      <c r="C93" s="12" t="s">
        <v>44</v>
      </c>
      <c r="D93" s="13">
        <v>589</v>
      </c>
      <c r="E93" s="13">
        <v>772</v>
      </c>
      <c r="F93" s="14">
        <v>0.437</v>
      </c>
      <c r="G93" s="13">
        <v>1607</v>
      </c>
      <c r="H93" s="13">
        <v>1809</v>
      </c>
      <c r="I93" s="15">
        <v>2.73</v>
      </c>
      <c r="J93" s="15">
        <v>3.07</v>
      </c>
    </row>
    <row r="98" spans="2:11" x14ac:dyDescent="0.25">
      <c r="B98" s="33">
        <v>7</v>
      </c>
      <c r="C98" s="33" t="s">
        <v>0</v>
      </c>
      <c r="D98" s="33">
        <v>13</v>
      </c>
      <c r="E98" s="33">
        <v>5</v>
      </c>
      <c r="F98" s="33">
        <v>2</v>
      </c>
      <c r="G98" s="33">
        <v>6</v>
      </c>
      <c r="H98" s="33">
        <v>17</v>
      </c>
      <c r="I98" s="33">
        <v>23</v>
      </c>
      <c r="J98" s="33">
        <v>18</v>
      </c>
      <c r="K98" s="33">
        <v>0</v>
      </c>
    </row>
    <row r="99" spans="2:11" x14ac:dyDescent="0.25">
      <c r="B99" s="33">
        <v>2</v>
      </c>
      <c r="C99" s="33" t="s">
        <v>69</v>
      </c>
      <c r="D99" s="33">
        <v>10</v>
      </c>
      <c r="E99" s="33">
        <v>7</v>
      </c>
      <c r="F99" s="33">
        <v>1</v>
      </c>
      <c r="G99" s="33">
        <v>2</v>
      </c>
      <c r="H99" s="33">
        <v>22</v>
      </c>
      <c r="I99" s="33">
        <v>38</v>
      </c>
      <c r="J99" s="33">
        <v>23</v>
      </c>
      <c r="K99" s="33">
        <v>0</v>
      </c>
    </row>
    <row r="100" spans="2:11" x14ac:dyDescent="0.25">
      <c r="B100" s="33">
        <v>13</v>
      </c>
      <c r="C100" s="33" t="s">
        <v>1</v>
      </c>
      <c r="D100" s="33">
        <v>13</v>
      </c>
      <c r="E100" s="33">
        <v>2</v>
      </c>
      <c r="F100" s="33">
        <v>3</v>
      </c>
      <c r="G100" s="33">
        <v>8</v>
      </c>
      <c r="H100" s="33">
        <v>9</v>
      </c>
      <c r="I100" s="33">
        <v>19</v>
      </c>
      <c r="J100" s="33">
        <v>36</v>
      </c>
      <c r="K100" s="33">
        <v>0</v>
      </c>
    </row>
    <row r="101" spans="2:11" x14ac:dyDescent="0.25">
      <c r="B101" s="33">
        <v>6</v>
      </c>
      <c r="C101" s="33" t="s">
        <v>68</v>
      </c>
      <c r="D101" s="33">
        <v>11</v>
      </c>
      <c r="E101" s="33">
        <v>5</v>
      </c>
      <c r="F101" s="33">
        <v>1</v>
      </c>
      <c r="G101" s="33">
        <v>5</v>
      </c>
      <c r="H101" s="33">
        <v>16</v>
      </c>
      <c r="I101" s="33">
        <v>20</v>
      </c>
      <c r="J101" s="33">
        <v>21</v>
      </c>
      <c r="K101" s="33">
        <v>0</v>
      </c>
    </row>
    <row r="102" spans="2:11" x14ac:dyDescent="0.25">
      <c r="B102" s="33">
        <v>3</v>
      </c>
      <c r="C102" s="33" t="s">
        <v>2</v>
      </c>
      <c r="D102" s="33">
        <v>12</v>
      </c>
      <c r="E102" s="33">
        <v>6</v>
      </c>
      <c r="F102" s="33">
        <v>4</v>
      </c>
      <c r="G102" s="33">
        <v>2</v>
      </c>
      <c r="H102" s="33">
        <v>22</v>
      </c>
      <c r="I102" s="33">
        <v>28</v>
      </c>
      <c r="J102" s="33">
        <v>20</v>
      </c>
      <c r="K102" s="33">
        <v>0</v>
      </c>
    </row>
    <row r="103" spans="2:11" x14ac:dyDescent="0.25">
      <c r="B103" s="33">
        <v>7</v>
      </c>
      <c r="C103" s="33" t="s">
        <v>5</v>
      </c>
      <c r="D103" s="33">
        <v>8</v>
      </c>
      <c r="E103" s="33">
        <v>2</v>
      </c>
      <c r="F103" s="33">
        <v>1</v>
      </c>
      <c r="G103" s="33">
        <v>5</v>
      </c>
      <c r="H103" s="33">
        <v>7</v>
      </c>
      <c r="I103" s="33">
        <v>10</v>
      </c>
      <c r="J103" s="33">
        <v>18</v>
      </c>
      <c r="K103" s="33">
        <v>0</v>
      </c>
    </row>
    <row r="104" spans="2:11" x14ac:dyDescent="0.25">
      <c r="B104" s="33">
        <v>5</v>
      </c>
      <c r="C104" s="33" t="s">
        <v>70</v>
      </c>
      <c r="D104" s="33">
        <v>12</v>
      </c>
      <c r="E104" s="33">
        <v>5</v>
      </c>
      <c r="F104" s="33">
        <v>2</v>
      </c>
      <c r="G104" s="33">
        <v>5</v>
      </c>
      <c r="H104" s="33">
        <v>17</v>
      </c>
      <c r="I104" s="33">
        <v>31</v>
      </c>
      <c r="J104" s="33">
        <v>36</v>
      </c>
      <c r="K104" s="33">
        <v>0</v>
      </c>
    </row>
    <row r="105" spans="2:11" x14ac:dyDescent="0.25">
      <c r="B105" s="33">
        <v>10</v>
      </c>
      <c r="C105" s="33" t="s">
        <v>3</v>
      </c>
      <c r="D105" s="33">
        <v>10</v>
      </c>
      <c r="E105" s="33">
        <v>0</v>
      </c>
      <c r="F105" s="33">
        <v>0</v>
      </c>
      <c r="G105" s="33">
        <v>10</v>
      </c>
      <c r="H105" s="33">
        <v>0</v>
      </c>
      <c r="I105" s="33">
        <v>7</v>
      </c>
      <c r="J105" s="33">
        <v>116</v>
      </c>
      <c r="K105" s="33">
        <v>0</v>
      </c>
    </row>
    <row r="106" spans="2:11" x14ac:dyDescent="0.25">
      <c r="B106" s="33">
        <v>10</v>
      </c>
      <c r="C106" s="33" t="s">
        <v>4</v>
      </c>
      <c r="D106" s="33">
        <v>10</v>
      </c>
      <c r="E106" s="33">
        <v>0</v>
      </c>
      <c r="F106" s="33">
        <v>2</v>
      </c>
      <c r="G106" s="33">
        <v>8</v>
      </c>
      <c r="H106" s="33">
        <v>2</v>
      </c>
      <c r="I106" s="33">
        <v>13</v>
      </c>
      <c r="J106" s="33">
        <v>42</v>
      </c>
      <c r="K106" s="33">
        <v>0</v>
      </c>
    </row>
    <row r="107" spans="2:11" x14ac:dyDescent="0.25">
      <c r="B107" s="33">
        <v>3</v>
      </c>
      <c r="C107" s="33" t="s">
        <v>84</v>
      </c>
      <c r="D107" s="33">
        <v>11</v>
      </c>
      <c r="E107" s="33">
        <v>7</v>
      </c>
      <c r="F107" s="33">
        <v>0</v>
      </c>
      <c r="G107" s="33">
        <v>4</v>
      </c>
      <c r="H107" s="33">
        <v>21</v>
      </c>
      <c r="I107" s="33">
        <v>43</v>
      </c>
      <c r="J107" s="33">
        <v>26</v>
      </c>
      <c r="K107" s="33">
        <v>0</v>
      </c>
    </row>
    <row r="108" spans="2:11" x14ac:dyDescent="0.25">
      <c r="B108" s="33">
        <v>6</v>
      </c>
      <c r="C108" s="33" t="s">
        <v>58</v>
      </c>
      <c r="D108" s="33">
        <v>12</v>
      </c>
      <c r="E108" s="33">
        <v>2</v>
      </c>
      <c r="F108" s="33">
        <v>3</v>
      </c>
      <c r="G108" s="33">
        <v>7</v>
      </c>
      <c r="H108" s="33">
        <v>9</v>
      </c>
      <c r="I108" s="33">
        <v>30</v>
      </c>
      <c r="J108" s="33">
        <v>52</v>
      </c>
      <c r="K108" s="33">
        <v>0</v>
      </c>
    </row>
    <row r="109" spans="2:11" x14ac:dyDescent="0.25">
      <c r="B109" s="33">
        <v>5</v>
      </c>
      <c r="C109" s="33" t="s">
        <v>60</v>
      </c>
      <c r="D109" s="33">
        <v>12</v>
      </c>
      <c r="E109" s="33">
        <v>6</v>
      </c>
      <c r="F109" s="33">
        <v>3</v>
      </c>
      <c r="G109" s="33">
        <v>3</v>
      </c>
      <c r="H109" s="33">
        <v>21</v>
      </c>
      <c r="I109" s="33">
        <v>26</v>
      </c>
      <c r="J109" s="33">
        <v>16</v>
      </c>
      <c r="K109" s="33">
        <v>0</v>
      </c>
    </row>
    <row r="110" spans="2:11" x14ac:dyDescent="0.25">
      <c r="B110" s="33">
        <v>2</v>
      </c>
      <c r="C110" s="33" t="s">
        <v>61</v>
      </c>
      <c r="D110" s="33">
        <v>11</v>
      </c>
      <c r="E110" s="33">
        <v>7</v>
      </c>
      <c r="F110" s="33">
        <v>2</v>
      </c>
      <c r="G110" s="33">
        <v>2</v>
      </c>
      <c r="H110" s="33">
        <v>23</v>
      </c>
      <c r="I110" s="33">
        <v>22</v>
      </c>
      <c r="J110" s="33">
        <v>10</v>
      </c>
      <c r="K110" s="33">
        <v>0</v>
      </c>
    </row>
    <row r="111" spans="2:11" x14ac:dyDescent="0.25">
      <c r="B111" s="33">
        <v>5</v>
      </c>
      <c r="C111" s="33" t="s">
        <v>62</v>
      </c>
      <c r="D111" s="33">
        <v>11</v>
      </c>
      <c r="E111" s="33">
        <v>7</v>
      </c>
      <c r="F111" s="33">
        <v>0</v>
      </c>
      <c r="G111" s="33">
        <v>4</v>
      </c>
      <c r="H111" s="33">
        <v>21</v>
      </c>
      <c r="I111" s="33">
        <v>54</v>
      </c>
      <c r="J111" s="33">
        <v>28</v>
      </c>
      <c r="K111" s="33">
        <v>0</v>
      </c>
    </row>
    <row r="112" spans="2:11" x14ac:dyDescent="0.25">
      <c r="B112" s="33">
        <v>5</v>
      </c>
      <c r="C112" s="33" t="s">
        <v>16</v>
      </c>
      <c r="D112" s="33">
        <v>11</v>
      </c>
      <c r="E112" s="33">
        <v>6</v>
      </c>
      <c r="F112" s="33">
        <v>2</v>
      </c>
      <c r="G112" s="33">
        <v>3</v>
      </c>
      <c r="H112" s="33">
        <v>20</v>
      </c>
      <c r="I112" s="33">
        <v>36</v>
      </c>
      <c r="J112" s="33">
        <v>25</v>
      </c>
      <c r="K112" s="33">
        <v>0</v>
      </c>
    </row>
    <row r="113" spans="2:11" x14ac:dyDescent="0.25">
      <c r="B113" s="33">
        <v>4</v>
      </c>
      <c r="C113" s="33" t="s">
        <v>53</v>
      </c>
      <c r="D113" s="33">
        <v>10</v>
      </c>
      <c r="E113" s="33">
        <v>6</v>
      </c>
      <c r="F113" s="33">
        <v>0</v>
      </c>
      <c r="G113" s="33">
        <v>4</v>
      </c>
      <c r="H113" s="33">
        <v>18</v>
      </c>
      <c r="I113" s="33">
        <v>42</v>
      </c>
      <c r="J113" s="33">
        <v>25</v>
      </c>
      <c r="K113" s="33">
        <v>0</v>
      </c>
    </row>
    <row r="114" spans="2:11" x14ac:dyDescent="0.25">
      <c r="B114" s="33">
        <v>4</v>
      </c>
      <c r="C114" s="33" t="s">
        <v>85</v>
      </c>
      <c r="D114" s="33">
        <v>10</v>
      </c>
      <c r="E114" s="33">
        <v>5</v>
      </c>
      <c r="F114" s="33">
        <v>3</v>
      </c>
      <c r="G114" s="33">
        <v>2</v>
      </c>
      <c r="H114" s="33">
        <v>18</v>
      </c>
      <c r="I114" s="33">
        <v>45</v>
      </c>
      <c r="J114" s="33">
        <v>23</v>
      </c>
      <c r="K114" s="33">
        <v>0</v>
      </c>
    </row>
    <row r="115" spans="2:11" x14ac:dyDescent="0.25">
      <c r="B115" s="33">
        <v>6</v>
      </c>
      <c r="C115" s="33" t="s">
        <v>86</v>
      </c>
      <c r="D115" s="33">
        <v>10</v>
      </c>
      <c r="E115" s="33">
        <v>4</v>
      </c>
      <c r="F115" s="33">
        <v>1</v>
      </c>
      <c r="G115" s="33">
        <v>5</v>
      </c>
      <c r="H115" s="33">
        <v>13</v>
      </c>
      <c r="I115" s="33">
        <v>32</v>
      </c>
      <c r="J115" s="33">
        <v>34</v>
      </c>
      <c r="K115" s="33">
        <v>0</v>
      </c>
    </row>
    <row r="116" spans="2:11" x14ac:dyDescent="0.25">
      <c r="B116" s="33">
        <v>1</v>
      </c>
      <c r="C116" s="33" t="s">
        <v>17</v>
      </c>
      <c r="D116" s="33">
        <v>11</v>
      </c>
      <c r="E116" s="33">
        <v>9</v>
      </c>
      <c r="F116" s="33">
        <v>0</v>
      </c>
      <c r="G116" s="33">
        <v>2</v>
      </c>
      <c r="H116" s="33">
        <v>27</v>
      </c>
      <c r="I116" s="33">
        <v>30</v>
      </c>
      <c r="J116" s="33">
        <v>11</v>
      </c>
      <c r="K116" s="33">
        <v>0</v>
      </c>
    </row>
    <row r="117" spans="2:11" x14ac:dyDescent="0.25">
      <c r="B117" s="33">
        <v>2</v>
      </c>
      <c r="C117" s="33" t="s">
        <v>18</v>
      </c>
      <c r="D117" s="33">
        <v>11</v>
      </c>
      <c r="E117" s="33">
        <v>7</v>
      </c>
      <c r="F117" s="33">
        <v>3</v>
      </c>
      <c r="G117" s="33">
        <v>1</v>
      </c>
      <c r="H117" s="33">
        <v>24</v>
      </c>
      <c r="I117" s="33">
        <v>48</v>
      </c>
      <c r="J117" s="33">
        <v>15</v>
      </c>
      <c r="K117" s="33">
        <v>0</v>
      </c>
    </row>
    <row r="118" spans="2:11" x14ac:dyDescent="0.25">
      <c r="B118" s="33">
        <v>8</v>
      </c>
      <c r="C118" s="33" t="s">
        <v>54</v>
      </c>
      <c r="D118" s="33">
        <v>11</v>
      </c>
      <c r="E118" s="33">
        <v>4</v>
      </c>
      <c r="F118" s="33">
        <v>1</v>
      </c>
      <c r="G118" s="33">
        <v>6</v>
      </c>
      <c r="H118" s="33">
        <v>13</v>
      </c>
      <c r="I118" s="33">
        <v>22</v>
      </c>
      <c r="J118" s="33">
        <v>37</v>
      </c>
      <c r="K118" s="33">
        <v>0</v>
      </c>
    </row>
    <row r="119" spans="2:11" x14ac:dyDescent="0.25">
      <c r="B119" s="33">
        <v>8</v>
      </c>
      <c r="C119" s="33" t="s">
        <v>87</v>
      </c>
      <c r="D119" s="33">
        <v>10</v>
      </c>
      <c r="E119" s="33">
        <v>3</v>
      </c>
      <c r="F119" s="33">
        <v>3</v>
      </c>
      <c r="G119" s="33">
        <v>4</v>
      </c>
      <c r="H119" s="33">
        <v>12</v>
      </c>
      <c r="I119" s="33">
        <v>27</v>
      </c>
      <c r="J119" s="33">
        <v>26</v>
      </c>
      <c r="K119" s="33">
        <v>0</v>
      </c>
    </row>
    <row r="120" spans="2:11" x14ac:dyDescent="0.25">
      <c r="B120" s="33">
        <v>7</v>
      </c>
      <c r="C120" s="33" t="s">
        <v>78</v>
      </c>
      <c r="D120" s="33">
        <v>11</v>
      </c>
      <c r="E120" s="33">
        <v>4</v>
      </c>
      <c r="F120" s="33">
        <v>0</v>
      </c>
      <c r="G120" s="33">
        <v>7</v>
      </c>
      <c r="H120" s="33">
        <v>12</v>
      </c>
      <c r="I120" s="33">
        <v>37</v>
      </c>
      <c r="J120" s="33">
        <v>54</v>
      </c>
      <c r="K120" s="33">
        <v>0</v>
      </c>
    </row>
    <row r="121" spans="2:11" x14ac:dyDescent="0.25">
      <c r="B121" s="33">
        <v>9</v>
      </c>
      <c r="C121" s="33" t="s">
        <v>88</v>
      </c>
      <c r="D121" s="33">
        <v>11</v>
      </c>
      <c r="E121" s="33">
        <v>2</v>
      </c>
      <c r="F121" s="33">
        <v>1</v>
      </c>
      <c r="G121" s="33">
        <v>8</v>
      </c>
      <c r="H121" s="33">
        <v>7</v>
      </c>
      <c r="I121" s="33">
        <v>27</v>
      </c>
      <c r="J121" s="33">
        <v>89</v>
      </c>
      <c r="K121" s="33">
        <v>0</v>
      </c>
    </row>
    <row r="122" spans="2:11" x14ac:dyDescent="0.25">
      <c r="B122" s="33">
        <v>10</v>
      </c>
      <c r="C122" s="33" t="s">
        <v>19</v>
      </c>
      <c r="D122" s="33">
        <v>12</v>
      </c>
      <c r="E122" s="33">
        <v>3</v>
      </c>
      <c r="F122" s="33">
        <v>4</v>
      </c>
      <c r="G122" s="33">
        <v>5</v>
      </c>
      <c r="H122" s="33">
        <v>13</v>
      </c>
      <c r="I122" s="33">
        <v>13</v>
      </c>
      <c r="J122" s="33">
        <v>24</v>
      </c>
      <c r="K122" s="33">
        <v>0</v>
      </c>
    </row>
    <row r="123" spans="2:11" x14ac:dyDescent="0.25">
      <c r="B123" s="33">
        <v>8</v>
      </c>
      <c r="C123" s="33" t="s">
        <v>89</v>
      </c>
      <c r="D123" s="33">
        <v>11</v>
      </c>
      <c r="E123" s="33">
        <v>4</v>
      </c>
      <c r="F123" s="33">
        <v>1</v>
      </c>
      <c r="G123" s="33">
        <v>6</v>
      </c>
      <c r="H123" s="33">
        <v>13</v>
      </c>
      <c r="I123" s="33">
        <v>19</v>
      </c>
      <c r="J123" s="33">
        <v>29</v>
      </c>
      <c r="K123" s="33">
        <v>0</v>
      </c>
    </row>
    <row r="124" spans="2:11" x14ac:dyDescent="0.25">
      <c r="B124" s="33">
        <v>7</v>
      </c>
      <c r="C124" s="33" t="s">
        <v>71</v>
      </c>
      <c r="D124" s="33">
        <v>10</v>
      </c>
      <c r="E124" s="33">
        <v>5</v>
      </c>
      <c r="F124" s="33">
        <v>0</v>
      </c>
      <c r="G124" s="33">
        <v>5</v>
      </c>
      <c r="H124" s="33">
        <v>15</v>
      </c>
      <c r="I124" s="33">
        <v>41</v>
      </c>
      <c r="J124" s="33">
        <v>18</v>
      </c>
      <c r="K124" s="33">
        <v>0</v>
      </c>
    </row>
    <row r="125" spans="2:11" x14ac:dyDescent="0.25">
      <c r="B125" s="33">
        <v>7</v>
      </c>
      <c r="C125" s="33" t="s">
        <v>90</v>
      </c>
      <c r="D125" s="33">
        <v>11</v>
      </c>
      <c r="E125" s="33">
        <v>5</v>
      </c>
      <c r="F125" s="33">
        <v>0</v>
      </c>
      <c r="G125" s="33">
        <v>6</v>
      </c>
      <c r="H125" s="33">
        <v>15</v>
      </c>
      <c r="I125" s="33">
        <v>34</v>
      </c>
      <c r="J125" s="33">
        <v>32</v>
      </c>
      <c r="K125" s="33">
        <v>0</v>
      </c>
    </row>
    <row r="126" spans="2:11" x14ac:dyDescent="0.25">
      <c r="B126" s="33">
        <v>9</v>
      </c>
      <c r="C126" s="33" t="s">
        <v>20</v>
      </c>
      <c r="D126" s="33">
        <v>9</v>
      </c>
      <c r="E126" s="33">
        <v>1</v>
      </c>
      <c r="F126" s="33">
        <v>0</v>
      </c>
      <c r="G126" s="33">
        <v>8</v>
      </c>
      <c r="H126" s="33">
        <v>3</v>
      </c>
      <c r="I126" s="33">
        <v>17</v>
      </c>
      <c r="J126" s="33">
        <v>60</v>
      </c>
      <c r="K126" s="33">
        <v>0</v>
      </c>
    </row>
    <row r="127" spans="2:11" x14ac:dyDescent="0.25">
      <c r="B127" s="33">
        <v>7</v>
      </c>
      <c r="C127" s="33" t="s">
        <v>91</v>
      </c>
      <c r="D127" s="33">
        <v>11</v>
      </c>
      <c r="E127" s="33">
        <v>5</v>
      </c>
      <c r="F127" s="33">
        <v>1</v>
      </c>
      <c r="G127" s="33">
        <v>5</v>
      </c>
      <c r="H127" s="33">
        <v>16</v>
      </c>
      <c r="I127" s="33">
        <v>30</v>
      </c>
      <c r="J127" s="33">
        <v>25</v>
      </c>
      <c r="K127" s="33">
        <v>0</v>
      </c>
    </row>
    <row r="128" spans="2:11" x14ac:dyDescent="0.25">
      <c r="B128" s="33">
        <v>10</v>
      </c>
      <c r="C128" s="33" t="s">
        <v>63</v>
      </c>
      <c r="D128" s="33">
        <v>10</v>
      </c>
      <c r="E128" s="33">
        <v>1</v>
      </c>
      <c r="F128" s="33">
        <v>1</v>
      </c>
      <c r="G128" s="33">
        <v>8</v>
      </c>
      <c r="H128" s="33">
        <v>4</v>
      </c>
      <c r="I128" s="33">
        <v>17</v>
      </c>
      <c r="J128" s="33">
        <v>87</v>
      </c>
      <c r="K128" s="33">
        <v>0</v>
      </c>
    </row>
    <row r="129" spans="2:11" x14ac:dyDescent="0.25">
      <c r="B129" s="33">
        <v>9</v>
      </c>
      <c r="C129" s="33" t="s">
        <v>92</v>
      </c>
      <c r="D129" s="33">
        <v>8</v>
      </c>
      <c r="E129" s="33">
        <v>2</v>
      </c>
      <c r="F129" s="33">
        <v>2</v>
      </c>
      <c r="G129" s="33">
        <v>4</v>
      </c>
      <c r="H129" s="33">
        <v>8</v>
      </c>
      <c r="I129" s="33">
        <v>13</v>
      </c>
      <c r="J129" s="33">
        <v>19</v>
      </c>
      <c r="K129" s="33">
        <v>0</v>
      </c>
    </row>
    <row r="130" spans="2:11" x14ac:dyDescent="0.25">
      <c r="B130" s="33">
        <v>4</v>
      </c>
      <c r="C130" s="33" t="s">
        <v>93</v>
      </c>
      <c r="D130" s="33">
        <v>10</v>
      </c>
      <c r="E130" s="33">
        <v>7</v>
      </c>
      <c r="F130" s="33">
        <v>0</v>
      </c>
      <c r="G130" s="33">
        <v>3</v>
      </c>
      <c r="H130" s="33">
        <v>21</v>
      </c>
      <c r="I130" s="33">
        <v>53</v>
      </c>
      <c r="J130" s="33">
        <v>19</v>
      </c>
      <c r="K130" s="33">
        <v>0</v>
      </c>
    </row>
    <row r="131" spans="2:11" x14ac:dyDescent="0.25">
      <c r="B131" s="33">
        <v>2</v>
      </c>
      <c r="C131" s="33" t="s">
        <v>79</v>
      </c>
      <c r="D131" s="33">
        <v>12</v>
      </c>
      <c r="E131" s="33">
        <v>9</v>
      </c>
      <c r="F131" s="33">
        <v>1</v>
      </c>
      <c r="G131" s="33">
        <v>2</v>
      </c>
      <c r="H131" s="33">
        <v>28</v>
      </c>
      <c r="I131" s="33">
        <v>46</v>
      </c>
      <c r="J131" s="33">
        <v>12</v>
      </c>
      <c r="K131" s="33">
        <v>0</v>
      </c>
    </row>
    <row r="132" spans="2:11" x14ac:dyDescent="0.25">
      <c r="B132" s="33">
        <v>6</v>
      </c>
      <c r="C132" s="33" t="s">
        <v>94</v>
      </c>
      <c r="D132" s="33">
        <v>8</v>
      </c>
      <c r="E132" s="33">
        <v>2</v>
      </c>
      <c r="F132" s="33">
        <v>1</v>
      </c>
      <c r="G132" s="33">
        <v>5</v>
      </c>
      <c r="H132" s="33">
        <v>7</v>
      </c>
      <c r="I132" s="33">
        <v>16</v>
      </c>
      <c r="J132" s="33">
        <v>16</v>
      </c>
      <c r="K132" s="33">
        <v>0</v>
      </c>
    </row>
    <row r="133" spans="2:11" x14ac:dyDescent="0.25">
      <c r="B133" s="33">
        <v>4</v>
      </c>
      <c r="C133" s="33" t="s">
        <v>95</v>
      </c>
      <c r="D133" s="33">
        <v>11</v>
      </c>
      <c r="E133" s="33">
        <v>7</v>
      </c>
      <c r="F133" s="33">
        <v>0</v>
      </c>
      <c r="G133" s="33">
        <v>4</v>
      </c>
      <c r="H133" s="33">
        <v>21</v>
      </c>
      <c r="I133" s="33">
        <v>43</v>
      </c>
      <c r="J133" s="33">
        <v>26</v>
      </c>
      <c r="K133" s="33">
        <v>0</v>
      </c>
    </row>
    <row r="134" spans="2:11" x14ac:dyDescent="0.25">
      <c r="B134" s="33">
        <v>4</v>
      </c>
      <c r="C134" s="33" t="s">
        <v>80</v>
      </c>
      <c r="D134" s="33">
        <v>10</v>
      </c>
      <c r="E134" s="33">
        <v>6</v>
      </c>
      <c r="F134" s="33">
        <v>2</v>
      </c>
      <c r="G134" s="33">
        <v>2</v>
      </c>
      <c r="H134" s="33">
        <v>20</v>
      </c>
      <c r="I134" s="33">
        <v>35</v>
      </c>
      <c r="J134" s="33">
        <v>19</v>
      </c>
      <c r="K134" s="33">
        <v>0</v>
      </c>
    </row>
    <row r="135" spans="2:11" x14ac:dyDescent="0.25">
      <c r="B135" s="33">
        <v>6</v>
      </c>
      <c r="C135" s="33" t="s">
        <v>21</v>
      </c>
      <c r="D135" s="33">
        <v>11</v>
      </c>
      <c r="E135" s="33">
        <v>5</v>
      </c>
      <c r="F135" s="33">
        <v>1</v>
      </c>
      <c r="G135" s="33">
        <v>5</v>
      </c>
      <c r="H135" s="33">
        <v>16</v>
      </c>
      <c r="I135" s="33">
        <v>36</v>
      </c>
      <c r="J135" s="33">
        <v>30</v>
      </c>
      <c r="K135" s="33">
        <v>0</v>
      </c>
    </row>
    <row r="136" spans="2:11" x14ac:dyDescent="0.25">
      <c r="B136" s="33">
        <v>2</v>
      </c>
      <c r="C136" s="33" t="s">
        <v>96</v>
      </c>
      <c r="D136" s="33">
        <v>10</v>
      </c>
      <c r="E136" s="33">
        <v>8</v>
      </c>
      <c r="F136" s="33">
        <v>2</v>
      </c>
      <c r="G136" s="33">
        <v>0</v>
      </c>
      <c r="H136" s="33">
        <v>26</v>
      </c>
      <c r="I136" s="33">
        <v>59</v>
      </c>
      <c r="J136" s="33">
        <v>13</v>
      </c>
      <c r="K136" s="33">
        <v>0</v>
      </c>
    </row>
    <row r="137" spans="2:11" x14ac:dyDescent="0.25">
      <c r="B137" s="33">
        <v>9</v>
      </c>
      <c r="C137" s="33" t="s">
        <v>97</v>
      </c>
      <c r="D137" s="33">
        <v>11</v>
      </c>
      <c r="E137" s="33">
        <v>3</v>
      </c>
      <c r="F137" s="33">
        <v>1</v>
      </c>
      <c r="G137" s="33">
        <v>7</v>
      </c>
      <c r="H137" s="33">
        <v>10</v>
      </c>
      <c r="I137" s="33">
        <v>34</v>
      </c>
      <c r="J137" s="33">
        <v>54</v>
      </c>
      <c r="K137" s="33">
        <v>0</v>
      </c>
    </row>
    <row r="138" spans="2:11" x14ac:dyDescent="0.25">
      <c r="B138" s="33">
        <v>8</v>
      </c>
      <c r="C138" s="33" t="s">
        <v>64</v>
      </c>
      <c r="D138" s="33">
        <v>10</v>
      </c>
      <c r="E138" s="33">
        <v>4</v>
      </c>
      <c r="F138" s="33">
        <v>0</v>
      </c>
      <c r="G138" s="33">
        <v>6</v>
      </c>
      <c r="H138" s="33">
        <v>12</v>
      </c>
      <c r="I138" s="33">
        <v>29</v>
      </c>
      <c r="J138" s="33">
        <v>44</v>
      </c>
      <c r="K138" s="33">
        <v>0</v>
      </c>
    </row>
    <row r="139" spans="2:11" x14ac:dyDescent="0.25">
      <c r="B139" s="33">
        <v>10</v>
      </c>
      <c r="C139" s="33" t="s">
        <v>81</v>
      </c>
      <c r="D139" s="33">
        <v>10</v>
      </c>
      <c r="E139" s="33">
        <v>1</v>
      </c>
      <c r="F139" s="33">
        <v>0</v>
      </c>
      <c r="G139" s="33">
        <v>9</v>
      </c>
      <c r="H139" s="33">
        <v>3</v>
      </c>
      <c r="I139" s="33">
        <v>13</v>
      </c>
      <c r="J139" s="33">
        <v>68</v>
      </c>
      <c r="K139" s="33">
        <v>0</v>
      </c>
    </row>
    <row r="140" spans="2:11" x14ac:dyDescent="0.25">
      <c r="B140" s="33">
        <v>1</v>
      </c>
      <c r="C140" s="33" t="s">
        <v>98</v>
      </c>
      <c r="D140" s="33">
        <v>8</v>
      </c>
      <c r="E140" s="33">
        <v>8</v>
      </c>
      <c r="F140" s="33">
        <v>0</v>
      </c>
      <c r="G140" s="33">
        <v>0</v>
      </c>
      <c r="H140" s="33">
        <v>24</v>
      </c>
      <c r="I140" s="33">
        <v>67</v>
      </c>
      <c r="J140" s="33">
        <v>8</v>
      </c>
      <c r="K140" s="33">
        <v>0</v>
      </c>
    </row>
    <row r="141" spans="2:11" x14ac:dyDescent="0.25">
      <c r="B141" s="33">
        <v>5</v>
      </c>
      <c r="C141" s="33" t="s">
        <v>22</v>
      </c>
      <c r="D141" s="33">
        <v>11</v>
      </c>
      <c r="E141" s="33">
        <v>7</v>
      </c>
      <c r="F141" s="33">
        <v>0</v>
      </c>
      <c r="G141" s="33">
        <v>4</v>
      </c>
      <c r="H141" s="33">
        <v>21</v>
      </c>
      <c r="I141" s="33">
        <v>44</v>
      </c>
      <c r="J141" s="33">
        <v>25</v>
      </c>
      <c r="K141" s="33">
        <v>0</v>
      </c>
    </row>
    <row r="142" spans="2:11" x14ac:dyDescent="0.25">
      <c r="B142" s="33">
        <v>8</v>
      </c>
      <c r="C142" s="33" t="s">
        <v>23</v>
      </c>
      <c r="D142" s="33">
        <v>9</v>
      </c>
      <c r="E142" s="33">
        <v>1</v>
      </c>
      <c r="F142" s="33">
        <v>3</v>
      </c>
      <c r="G142" s="33">
        <v>5</v>
      </c>
      <c r="H142" s="33">
        <v>6</v>
      </c>
      <c r="I142" s="33">
        <v>19</v>
      </c>
      <c r="J142" s="33">
        <v>34</v>
      </c>
      <c r="K142" s="33">
        <v>0</v>
      </c>
    </row>
    <row r="143" spans="2:11" x14ac:dyDescent="0.25">
      <c r="B143" s="33">
        <v>8</v>
      </c>
      <c r="C143" s="33" t="s">
        <v>24</v>
      </c>
      <c r="D143" s="33">
        <v>11</v>
      </c>
      <c r="E143" s="33">
        <v>5</v>
      </c>
      <c r="F143" s="33">
        <v>1</v>
      </c>
      <c r="G143" s="33">
        <v>5</v>
      </c>
      <c r="H143" s="33">
        <v>16</v>
      </c>
      <c r="I143" s="33">
        <v>33</v>
      </c>
      <c r="J143" s="33">
        <v>36</v>
      </c>
      <c r="K143" s="33">
        <v>0</v>
      </c>
    </row>
    <row r="144" spans="2:11" x14ac:dyDescent="0.25">
      <c r="B144" s="33">
        <v>10</v>
      </c>
      <c r="C144" s="33" t="s">
        <v>72</v>
      </c>
      <c r="D144" s="33">
        <v>11</v>
      </c>
      <c r="E144" s="33">
        <v>3</v>
      </c>
      <c r="F144" s="33">
        <v>0</v>
      </c>
      <c r="G144" s="33">
        <v>8</v>
      </c>
      <c r="H144" s="33">
        <v>9</v>
      </c>
      <c r="I144" s="33">
        <v>32</v>
      </c>
      <c r="J144" s="33">
        <v>65</v>
      </c>
      <c r="K144" s="33">
        <v>0</v>
      </c>
    </row>
    <row r="145" spans="2:11" x14ac:dyDescent="0.25">
      <c r="B145" s="33">
        <v>5</v>
      </c>
      <c r="C145" s="33" t="s">
        <v>99</v>
      </c>
      <c r="D145" s="33">
        <v>11</v>
      </c>
      <c r="E145" s="33">
        <v>5</v>
      </c>
      <c r="F145" s="33">
        <v>1</v>
      </c>
      <c r="G145" s="33">
        <v>5</v>
      </c>
      <c r="H145" s="33">
        <v>16</v>
      </c>
      <c r="I145" s="33">
        <v>39</v>
      </c>
      <c r="J145" s="33">
        <v>31</v>
      </c>
      <c r="K145" s="33">
        <v>0</v>
      </c>
    </row>
    <row r="146" spans="2:11" x14ac:dyDescent="0.25">
      <c r="B146" s="33">
        <v>5</v>
      </c>
      <c r="C146" s="33" t="s">
        <v>82</v>
      </c>
      <c r="D146" s="33">
        <v>11</v>
      </c>
      <c r="E146" s="33">
        <v>5</v>
      </c>
      <c r="F146" s="33">
        <v>1</v>
      </c>
      <c r="G146" s="33">
        <v>5</v>
      </c>
      <c r="H146" s="33">
        <v>16</v>
      </c>
      <c r="I146" s="33">
        <v>37</v>
      </c>
      <c r="J146" s="33">
        <v>41</v>
      </c>
      <c r="K146" s="33">
        <v>0</v>
      </c>
    </row>
    <row r="147" spans="2:11" x14ac:dyDescent="0.25">
      <c r="B147" s="33">
        <v>5</v>
      </c>
      <c r="C147" s="33" t="s">
        <v>74</v>
      </c>
      <c r="D147" s="33">
        <v>11</v>
      </c>
      <c r="E147" s="33">
        <v>5</v>
      </c>
      <c r="F147" s="33">
        <v>0</v>
      </c>
      <c r="G147" s="33">
        <v>6</v>
      </c>
      <c r="H147" s="33">
        <v>15</v>
      </c>
      <c r="I147" s="33">
        <v>30</v>
      </c>
      <c r="J147" s="33">
        <v>52</v>
      </c>
      <c r="K147" s="33">
        <v>0</v>
      </c>
    </row>
    <row r="148" spans="2:11" x14ac:dyDescent="0.25">
      <c r="B148" s="33">
        <v>10</v>
      </c>
      <c r="C148" s="33" t="s">
        <v>75</v>
      </c>
      <c r="D148" s="33">
        <v>11</v>
      </c>
      <c r="E148" s="33">
        <v>2</v>
      </c>
      <c r="F148" s="33">
        <v>0</v>
      </c>
      <c r="G148" s="33">
        <v>9</v>
      </c>
      <c r="H148" s="33">
        <v>6</v>
      </c>
      <c r="I148" s="33">
        <v>26</v>
      </c>
      <c r="J148" s="33">
        <v>49</v>
      </c>
      <c r="K148" s="33">
        <v>0</v>
      </c>
    </row>
    <row r="149" spans="2:11" x14ac:dyDescent="0.25">
      <c r="B149" s="33">
        <v>2</v>
      </c>
      <c r="C149" s="33" t="s">
        <v>55</v>
      </c>
      <c r="D149" s="33">
        <v>11</v>
      </c>
      <c r="E149" s="33">
        <v>9</v>
      </c>
      <c r="F149" s="33">
        <v>1</v>
      </c>
      <c r="G149" s="33">
        <v>1</v>
      </c>
      <c r="H149" s="33">
        <v>28</v>
      </c>
      <c r="I149" s="33">
        <v>56</v>
      </c>
      <c r="J149" s="33">
        <v>21</v>
      </c>
      <c r="K149" s="33">
        <v>0</v>
      </c>
    </row>
    <row r="150" spans="2:11" x14ac:dyDescent="0.25">
      <c r="B150" s="33">
        <v>10</v>
      </c>
      <c r="C150" s="33" t="s">
        <v>73</v>
      </c>
      <c r="D150" s="33">
        <v>11</v>
      </c>
      <c r="E150" s="33">
        <v>2</v>
      </c>
      <c r="F150" s="33">
        <v>0</v>
      </c>
      <c r="G150" s="33">
        <v>9</v>
      </c>
      <c r="H150" s="33">
        <v>6</v>
      </c>
      <c r="I150" s="33">
        <v>36</v>
      </c>
      <c r="J150" s="33">
        <v>72</v>
      </c>
      <c r="K150" s="33">
        <v>0</v>
      </c>
    </row>
    <row r="151" spans="2:11" x14ac:dyDescent="0.25">
      <c r="B151" s="33">
        <v>8</v>
      </c>
      <c r="C151" s="33" t="s">
        <v>25</v>
      </c>
      <c r="D151" s="33">
        <v>9</v>
      </c>
      <c r="E151" s="33">
        <v>3</v>
      </c>
      <c r="F151" s="33">
        <v>0</v>
      </c>
      <c r="G151" s="33">
        <v>6</v>
      </c>
      <c r="H151" s="33">
        <v>9</v>
      </c>
      <c r="I151" s="33">
        <v>25</v>
      </c>
      <c r="J151" s="33">
        <v>34</v>
      </c>
      <c r="K151" s="33">
        <v>0</v>
      </c>
    </row>
    <row r="152" spans="2:11" x14ac:dyDescent="0.25">
      <c r="B152" s="33">
        <v>8</v>
      </c>
      <c r="C152" s="33" t="s">
        <v>100</v>
      </c>
      <c r="D152" s="33">
        <v>10</v>
      </c>
      <c r="E152" s="33">
        <v>3</v>
      </c>
      <c r="F152" s="33">
        <v>0</v>
      </c>
      <c r="G152" s="33">
        <v>7</v>
      </c>
      <c r="H152" s="33">
        <v>9</v>
      </c>
      <c r="I152" s="33">
        <v>15</v>
      </c>
      <c r="J152" s="33">
        <v>48</v>
      </c>
      <c r="K152" s="33">
        <v>0</v>
      </c>
    </row>
    <row r="153" spans="2:11" x14ac:dyDescent="0.25">
      <c r="B153" s="33">
        <v>12</v>
      </c>
      <c r="C153" s="33" t="s">
        <v>101</v>
      </c>
      <c r="D153" s="33">
        <v>11</v>
      </c>
      <c r="E153" s="33">
        <v>1</v>
      </c>
      <c r="F153" s="33">
        <v>0</v>
      </c>
      <c r="G153" s="33">
        <v>10</v>
      </c>
      <c r="H153" s="33">
        <v>3</v>
      </c>
      <c r="I153" s="33">
        <v>16</v>
      </c>
      <c r="J153" s="33">
        <v>115</v>
      </c>
      <c r="K153" s="33">
        <v>0</v>
      </c>
    </row>
    <row r="154" spans="2:11" x14ac:dyDescent="0.25">
      <c r="B154" s="33">
        <v>12</v>
      </c>
      <c r="C154" s="33" t="s">
        <v>26</v>
      </c>
      <c r="D154" s="33">
        <v>11</v>
      </c>
      <c r="E154" s="33">
        <v>1</v>
      </c>
      <c r="F154" s="33">
        <v>1</v>
      </c>
      <c r="G154" s="33">
        <v>9</v>
      </c>
      <c r="H154" s="33">
        <v>4</v>
      </c>
      <c r="I154" s="33">
        <v>18</v>
      </c>
      <c r="J154" s="33">
        <v>60</v>
      </c>
      <c r="K154" s="33">
        <v>0</v>
      </c>
    </row>
    <row r="155" spans="2:11" x14ac:dyDescent="0.25">
      <c r="B155" s="33">
        <v>4</v>
      </c>
      <c r="C155" s="33" t="s">
        <v>27</v>
      </c>
      <c r="D155" s="33">
        <v>9</v>
      </c>
      <c r="E155" s="33">
        <v>5</v>
      </c>
      <c r="F155" s="33">
        <v>1</v>
      </c>
      <c r="G155" s="33">
        <v>3</v>
      </c>
      <c r="H155" s="33">
        <v>16</v>
      </c>
      <c r="I155" s="33">
        <v>40</v>
      </c>
      <c r="J155" s="33">
        <v>28</v>
      </c>
      <c r="K155" s="33">
        <v>0</v>
      </c>
    </row>
    <row r="156" spans="2:11" x14ac:dyDescent="0.25">
      <c r="B156" s="33">
        <v>12</v>
      </c>
      <c r="C156" s="33" t="s">
        <v>29</v>
      </c>
      <c r="D156" s="33">
        <v>11</v>
      </c>
      <c r="E156" s="33">
        <v>0</v>
      </c>
      <c r="F156" s="33">
        <v>0</v>
      </c>
      <c r="G156" s="33">
        <v>11</v>
      </c>
      <c r="H156" s="33">
        <v>0</v>
      </c>
      <c r="I156" s="33">
        <v>9</v>
      </c>
      <c r="J156" s="33">
        <v>116</v>
      </c>
      <c r="K156" s="33">
        <v>0</v>
      </c>
    </row>
    <row r="157" spans="2:11" x14ac:dyDescent="0.25">
      <c r="B157" s="33">
        <v>7</v>
      </c>
      <c r="C157" s="33" t="s">
        <v>28</v>
      </c>
      <c r="D157" s="33">
        <v>11</v>
      </c>
      <c r="E157" s="33">
        <v>5</v>
      </c>
      <c r="F157" s="33">
        <v>1</v>
      </c>
      <c r="G157" s="33">
        <v>5</v>
      </c>
      <c r="H157" s="33">
        <v>16</v>
      </c>
      <c r="I157" s="33">
        <v>47</v>
      </c>
      <c r="J157" s="33">
        <v>32</v>
      </c>
      <c r="K157" s="33">
        <v>0</v>
      </c>
    </row>
    <row r="158" spans="2:11" x14ac:dyDescent="0.25">
      <c r="B158" s="33">
        <v>4</v>
      </c>
      <c r="C158" s="33" t="s">
        <v>102</v>
      </c>
      <c r="D158" s="33">
        <v>11</v>
      </c>
      <c r="E158" s="33">
        <v>6</v>
      </c>
      <c r="F158" s="33">
        <v>0</v>
      </c>
      <c r="G158" s="33">
        <v>5</v>
      </c>
      <c r="H158" s="33">
        <v>18</v>
      </c>
      <c r="I158" s="33">
        <v>37</v>
      </c>
      <c r="J158" s="33">
        <v>28</v>
      </c>
      <c r="K158" s="33">
        <v>0</v>
      </c>
    </row>
    <row r="159" spans="2:11" x14ac:dyDescent="0.25">
      <c r="B159" s="33">
        <v>4</v>
      </c>
      <c r="C159" s="33" t="s">
        <v>103</v>
      </c>
      <c r="D159" s="33">
        <v>10</v>
      </c>
      <c r="E159" s="33">
        <v>6</v>
      </c>
      <c r="F159" s="33">
        <v>1</v>
      </c>
      <c r="G159" s="33">
        <v>3</v>
      </c>
      <c r="H159" s="33">
        <v>19</v>
      </c>
      <c r="I159" s="33">
        <v>43</v>
      </c>
      <c r="J159" s="33">
        <v>22</v>
      </c>
      <c r="K159" s="33">
        <v>0</v>
      </c>
    </row>
    <row r="160" spans="2:11" x14ac:dyDescent="0.25">
      <c r="B160" s="33">
        <v>11</v>
      </c>
      <c r="C160" s="33" t="s">
        <v>76</v>
      </c>
      <c r="D160" s="33">
        <v>10</v>
      </c>
      <c r="E160" s="33">
        <v>0</v>
      </c>
      <c r="F160" s="33">
        <v>0</v>
      </c>
      <c r="G160" s="33">
        <v>10</v>
      </c>
      <c r="H160" s="33">
        <v>0</v>
      </c>
      <c r="I160" s="33">
        <v>20</v>
      </c>
      <c r="J160" s="33">
        <v>66</v>
      </c>
      <c r="K160" s="33">
        <v>0</v>
      </c>
    </row>
    <row r="161" spans="2:11" x14ac:dyDescent="0.25">
      <c r="B161" s="33">
        <v>9</v>
      </c>
      <c r="C161" s="33" t="s">
        <v>30</v>
      </c>
      <c r="D161" s="33">
        <v>9</v>
      </c>
      <c r="E161" s="33">
        <v>1</v>
      </c>
      <c r="F161" s="33">
        <v>0</v>
      </c>
      <c r="G161" s="33">
        <v>8</v>
      </c>
      <c r="H161" s="33">
        <v>3</v>
      </c>
      <c r="I161" s="33">
        <v>5</v>
      </c>
      <c r="J161" s="33">
        <v>81</v>
      </c>
      <c r="K161" s="33">
        <v>0</v>
      </c>
    </row>
    <row r="162" spans="2:11" x14ac:dyDescent="0.25">
      <c r="B162" s="33">
        <v>8</v>
      </c>
      <c r="C162" s="33" t="s">
        <v>104</v>
      </c>
      <c r="D162" s="33">
        <v>10</v>
      </c>
      <c r="E162" s="33">
        <v>3</v>
      </c>
      <c r="F162" s="33">
        <v>1</v>
      </c>
      <c r="G162" s="33">
        <v>6</v>
      </c>
      <c r="H162" s="33">
        <v>10</v>
      </c>
      <c r="I162" s="33">
        <v>21</v>
      </c>
      <c r="J162" s="33">
        <v>27</v>
      </c>
      <c r="K162" s="33">
        <v>0</v>
      </c>
    </row>
    <row r="163" spans="2:11" x14ac:dyDescent="0.25">
      <c r="B163" s="33">
        <v>2</v>
      </c>
      <c r="C163" s="33" t="s">
        <v>65</v>
      </c>
      <c r="D163" s="33">
        <v>10</v>
      </c>
      <c r="E163" s="33">
        <v>5</v>
      </c>
      <c r="F163" s="33">
        <v>4</v>
      </c>
      <c r="G163" s="33">
        <v>1</v>
      </c>
      <c r="H163" s="33">
        <v>19</v>
      </c>
      <c r="I163" s="33">
        <v>30</v>
      </c>
      <c r="J163" s="33">
        <v>15</v>
      </c>
      <c r="K163" s="33">
        <v>0</v>
      </c>
    </row>
    <row r="164" spans="2:11" x14ac:dyDescent="0.25">
      <c r="B164" s="33">
        <v>8</v>
      </c>
      <c r="C164" s="33" t="s">
        <v>105</v>
      </c>
      <c r="D164" s="33">
        <v>8</v>
      </c>
      <c r="E164" s="33">
        <v>2</v>
      </c>
      <c r="F164" s="33">
        <v>0</v>
      </c>
      <c r="G164" s="33">
        <v>6</v>
      </c>
      <c r="H164" s="33">
        <v>6</v>
      </c>
      <c r="I164" s="33">
        <v>15</v>
      </c>
      <c r="J164" s="33">
        <v>37</v>
      </c>
      <c r="K164" s="33">
        <v>0</v>
      </c>
    </row>
    <row r="165" spans="2:11" x14ac:dyDescent="0.25">
      <c r="B165" s="33">
        <v>7</v>
      </c>
      <c r="C165" s="33" t="s">
        <v>106</v>
      </c>
      <c r="D165" s="33">
        <v>9</v>
      </c>
      <c r="E165" s="33">
        <v>3</v>
      </c>
      <c r="F165" s="33">
        <v>2</v>
      </c>
      <c r="G165" s="33">
        <v>4</v>
      </c>
      <c r="H165" s="33">
        <v>11</v>
      </c>
      <c r="I165" s="33">
        <v>17</v>
      </c>
      <c r="J165" s="33">
        <v>20</v>
      </c>
      <c r="K165" s="33">
        <v>0</v>
      </c>
    </row>
    <row r="166" spans="2:11" x14ac:dyDescent="0.25">
      <c r="B166" s="33">
        <v>12</v>
      </c>
      <c r="C166" s="33" t="s">
        <v>83</v>
      </c>
      <c r="D166" s="33">
        <v>10</v>
      </c>
      <c r="E166" s="33">
        <v>0</v>
      </c>
      <c r="F166" s="33">
        <v>1</v>
      </c>
      <c r="G166" s="33">
        <v>9</v>
      </c>
      <c r="H166" s="33">
        <v>1</v>
      </c>
      <c r="I166" s="33">
        <v>5</v>
      </c>
      <c r="J166" s="33">
        <v>59</v>
      </c>
      <c r="K166" s="33">
        <v>0</v>
      </c>
    </row>
    <row r="167" spans="2:11" x14ac:dyDescent="0.25">
      <c r="B167" s="33">
        <v>4</v>
      </c>
      <c r="C167" s="33" t="s">
        <v>107</v>
      </c>
      <c r="D167" s="33">
        <v>11</v>
      </c>
      <c r="E167" s="33">
        <v>7</v>
      </c>
      <c r="F167" s="33">
        <v>0</v>
      </c>
      <c r="G167" s="33">
        <v>4</v>
      </c>
      <c r="H167" s="33">
        <v>21</v>
      </c>
      <c r="I167" s="33">
        <v>38</v>
      </c>
      <c r="J167" s="33">
        <v>16</v>
      </c>
      <c r="K167" s="33">
        <v>0</v>
      </c>
    </row>
    <row r="168" spans="2:11" x14ac:dyDescent="0.25">
      <c r="B168" s="33">
        <v>11</v>
      </c>
      <c r="C168" s="33" t="s">
        <v>66</v>
      </c>
      <c r="D168" s="33">
        <v>11</v>
      </c>
      <c r="E168" s="33">
        <v>1</v>
      </c>
      <c r="F168" s="33">
        <v>1</v>
      </c>
      <c r="G168" s="33">
        <v>9</v>
      </c>
      <c r="H168" s="33">
        <v>4</v>
      </c>
      <c r="I168" s="33">
        <v>9</v>
      </c>
      <c r="J168" s="33">
        <v>63</v>
      </c>
      <c r="K168" s="33">
        <v>0</v>
      </c>
    </row>
    <row r="169" spans="2:11" x14ac:dyDescent="0.25">
      <c r="B169" s="33">
        <v>5</v>
      </c>
      <c r="C169" s="33" t="s">
        <v>108</v>
      </c>
      <c r="D169" s="33">
        <v>11</v>
      </c>
      <c r="E169" s="33">
        <v>7</v>
      </c>
      <c r="F169" s="33">
        <v>1</v>
      </c>
      <c r="G169" s="33">
        <v>3</v>
      </c>
      <c r="H169" s="33">
        <v>22</v>
      </c>
      <c r="I169" s="33">
        <v>41</v>
      </c>
      <c r="J169" s="33">
        <v>19</v>
      </c>
      <c r="K169" s="33">
        <v>0</v>
      </c>
    </row>
  </sheetData>
  <autoFilter ref="A2:N74">
    <sortState ref="A3:N75">
      <sortCondition descending="1" ref="L2:L74"/>
    </sortState>
  </autoFilter>
  <phoneticPr fontId="7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85"/>
  <sheetViews>
    <sheetView workbookViewId="0">
      <selection activeCell="C7" sqref="C7"/>
    </sheetView>
  </sheetViews>
  <sheetFormatPr defaultRowHeight="15" x14ac:dyDescent="0.25"/>
  <cols>
    <col min="1" max="1" width="9.42578125" style="3" customWidth="1"/>
    <col min="2" max="2" width="9.7109375" style="3" customWidth="1"/>
    <col min="3" max="3" width="13.7109375" style="29" customWidth="1"/>
    <col min="4" max="12" width="9.42578125" style="3" customWidth="1"/>
  </cols>
  <sheetData>
    <row r="2" spans="1:12" x14ac:dyDescent="0.25">
      <c r="A2" s="1" t="s">
        <v>15</v>
      </c>
      <c r="B2" s="2" t="s">
        <v>6</v>
      </c>
      <c r="C2" s="27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56</v>
      </c>
      <c r="L2" s="1" t="s">
        <v>52</v>
      </c>
    </row>
    <row r="3" spans="1:12" s="17" customFormat="1" x14ac:dyDescent="0.25">
      <c r="A3" s="4">
        <v>1</v>
      </c>
      <c r="B3" s="38">
        <v>2</v>
      </c>
      <c r="C3" s="38" t="s">
        <v>69</v>
      </c>
      <c r="D3" s="38">
        <v>10</v>
      </c>
      <c r="E3" s="38">
        <v>7</v>
      </c>
      <c r="F3" s="38">
        <v>1</v>
      </c>
      <c r="G3" s="38">
        <v>2</v>
      </c>
      <c r="H3" s="38">
        <v>22</v>
      </c>
      <c r="I3" s="38">
        <v>38</v>
      </c>
      <c r="J3" s="38">
        <v>23</v>
      </c>
      <c r="K3" s="19">
        <f t="shared" ref="K3:K16" si="0">I3-J3</f>
        <v>15</v>
      </c>
      <c r="L3" s="7">
        <f t="shared" ref="L3:L16" si="1">H3/(D3*3)</f>
        <v>0.73333333333333328</v>
      </c>
    </row>
    <row r="4" spans="1:12" x14ac:dyDescent="0.25">
      <c r="A4" s="4">
        <v>2</v>
      </c>
      <c r="B4" s="38">
        <v>2</v>
      </c>
      <c r="C4" s="38" t="s">
        <v>61</v>
      </c>
      <c r="D4" s="38">
        <v>11</v>
      </c>
      <c r="E4" s="38">
        <v>7</v>
      </c>
      <c r="F4" s="38">
        <v>2</v>
      </c>
      <c r="G4" s="38">
        <v>2</v>
      </c>
      <c r="H4" s="38">
        <v>23</v>
      </c>
      <c r="I4" s="38">
        <v>22</v>
      </c>
      <c r="J4" s="38">
        <v>10</v>
      </c>
      <c r="K4" s="19">
        <f t="shared" si="0"/>
        <v>12</v>
      </c>
      <c r="L4" s="7">
        <f t="shared" si="1"/>
        <v>0.69696969696969702</v>
      </c>
    </row>
    <row r="5" spans="1:12" x14ac:dyDescent="0.25">
      <c r="A5" s="39">
        <v>3</v>
      </c>
      <c r="B5" s="38">
        <v>5</v>
      </c>
      <c r="C5" s="38" t="s">
        <v>62</v>
      </c>
      <c r="D5" s="38">
        <v>11</v>
      </c>
      <c r="E5" s="38">
        <v>7</v>
      </c>
      <c r="F5" s="38">
        <v>0</v>
      </c>
      <c r="G5" s="38">
        <v>4</v>
      </c>
      <c r="H5" s="38">
        <v>21</v>
      </c>
      <c r="I5" s="38">
        <v>54</v>
      </c>
      <c r="J5" s="38">
        <v>28</v>
      </c>
      <c r="K5" s="19">
        <f t="shared" si="0"/>
        <v>26</v>
      </c>
      <c r="L5" s="7">
        <f t="shared" si="1"/>
        <v>0.63636363636363635</v>
      </c>
    </row>
    <row r="6" spans="1:12" x14ac:dyDescent="0.25">
      <c r="A6" s="4">
        <v>4</v>
      </c>
      <c r="B6" s="38">
        <v>3</v>
      </c>
      <c r="C6" s="38" t="s">
        <v>84</v>
      </c>
      <c r="D6" s="38">
        <v>11</v>
      </c>
      <c r="E6" s="38">
        <v>7</v>
      </c>
      <c r="F6" s="38">
        <v>0</v>
      </c>
      <c r="G6" s="38">
        <v>4</v>
      </c>
      <c r="H6" s="38">
        <v>21</v>
      </c>
      <c r="I6" s="38">
        <v>43</v>
      </c>
      <c r="J6" s="38">
        <v>26</v>
      </c>
      <c r="K6" s="19">
        <f t="shared" si="0"/>
        <v>17</v>
      </c>
      <c r="L6" s="7">
        <f t="shared" si="1"/>
        <v>0.63636363636363635</v>
      </c>
    </row>
    <row r="7" spans="1:12" x14ac:dyDescent="0.25">
      <c r="A7" s="4">
        <v>5</v>
      </c>
      <c r="B7" s="38">
        <v>3</v>
      </c>
      <c r="C7" s="38" t="s">
        <v>2</v>
      </c>
      <c r="D7" s="38">
        <v>12</v>
      </c>
      <c r="E7" s="38">
        <v>6</v>
      </c>
      <c r="F7" s="38">
        <v>4</v>
      </c>
      <c r="G7" s="38">
        <v>2</v>
      </c>
      <c r="H7" s="38">
        <v>22</v>
      </c>
      <c r="I7" s="38">
        <v>28</v>
      </c>
      <c r="J7" s="38">
        <v>20</v>
      </c>
      <c r="K7" s="19">
        <f t="shared" si="0"/>
        <v>8</v>
      </c>
      <c r="L7" s="7">
        <f t="shared" si="1"/>
        <v>0.61111111111111116</v>
      </c>
    </row>
    <row r="8" spans="1:12" x14ac:dyDescent="0.25">
      <c r="A8" s="4">
        <v>6</v>
      </c>
      <c r="B8" s="38">
        <v>5</v>
      </c>
      <c r="C8" s="38" t="s">
        <v>60</v>
      </c>
      <c r="D8" s="38">
        <v>12</v>
      </c>
      <c r="E8" s="38">
        <v>6</v>
      </c>
      <c r="F8" s="38">
        <v>3</v>
      </c>
      <c r="G8" s="38">
        <v>3</v>
      </c>
      <c r="H8" s="38">
        <v>21</v>
      </c>
      <c r="I8" s="38">
        <v>26</v>
      </c>
      <c r="J8" s="38">
        <v>16</v>
      </c>
      <c r="K8" s="19">
        <f t="shared" si="0"/>
        <v>10</v>
      </c>
      <c r="L8" s="7">
        <f t="shared" si="1"/>
        <v>0.58333333333333337</v>
      </c>
    </row>
    <row r="9" spans="1:12" x14ac:dyDescent="0.25">
      <c r="A9" s="39">
        <v>7</v>
      </c>
      <c r="B9" s="38">
        <v>6</v>
      </c>
      <c r="C9" s="38" t="s">
        <v>68</v>
      </c>
      <c r="D9" s="38">
        <v>11</v>
      </c>
      <c r="E9" s="38">
        <v>5</v>
      </c>
      <c r="F9" s="38">
        <v>1</v>
      </c>
      <c r="G9" s="38">
        <v>5</v>
      </c>
      <c r="H9" s="38">
        <v>16</v>
      </c>
      <c r="I9" s="38">
        <v>20</v>
      </c>
      <c r="J9" s="38">
        <v>21</v>
      </c>
      <c r="K9" s="19">
        <f t="shared" si="0"/>
        <v>-1</v>
      </c>
      <c r="L9" s="7">
        <f t="shared" si="1"/>
        <v>0.48484848484848486</v>
      </c>
    </row>
    <row r="10" spans="1:12" x14ac:dyDescent="0.25">
      <c r="A10" s="4">
        <v>8</v>
      </c>
      <c r="B10" s="38">
        <v>5</v>
      </c>
      <c r="C10" s="38" t="s">
        <v>70</v>
      </c>
      <c r="D10" s="38">
        <v>12</v>
      </c>
      <c r="E10" s="38">
        <v>5</v>
      </c>
      <c r="F10" s="38">
        <v>2</v>
      </c>
      <c r="G10" s="38">
        <v>5</v>
      </c>
      <c r="H10" s="38">
        <v>17</v>
      </c>
      <c r="I10" s="38">
        <v>31</v>
      </c>
      <c r="J10" s="38">
        <v>36</v>
      </c>
      <c r="K10" s="19">
        <f t="shared" si="0"/>
        <v>-5</v>
      </c>
      <c r="L10" s="7">
        <f t="shared" si="1"/>
        <v>0.47222222222222221</v>
      </c>
    </row>
    <row r="11" spans="1:12" x14ac:dyDescent="0.25">
      <c r="A11" s="4">
        <v>9</v>
      </c>
      <c r="B11" s="38">
        <v>7</v>
      </c>
      <c r="C11" s="38" t="s">
        <v>0</v>
      </c>
      <c r="D11" s="38">
        <v>13</v>
      </c>
      <c r="E11" s="38">
        <v>5</v>
      </c>
      <c r="F11" s="38">
        <v>2</v>
      </c>
      <c r="G11" s="38">
        <v>6</v>
      </c>
      <c r="H11" s="38">
        <v>17</v>
      </c>
      <c r="I11" s="38">
        <v>23</v>
      </c>
      <c r="J11" s="38">
        <v>18</v>
      </c>
      <c r="K11" s="19">
        <f t="shared" si="0"/>
        <v>5</v>
      </c>
      <c r="L11" s="7">
        <f t="shared" si="1"/>
        <v>0.4358974358974359</v>
      </c>
    </row>
    <row r="12" spans="1:12" x14ac:dyDescent="0.25">
      <c r="A12" s="4">
        <v>10</v>
      </c>
      <c r="B12" s="38">
        <v>7</v>
      </c>
      <c r="C12" s="38" t="s">
        <v>5</v>
      </c>
      <c r="D12" s="38">
        <v>8</v>
      </c>
      <c r="E12" s="38">
        <v>2</v>
      </c>
      <c r="F12" s="38">
        <v>1</v>
      </c>
      <c r="G12" s="38">
        <v>5</v>
      </c>
      <c r="H12" s="38">
        <v>7</v>
      </c>
      <c r="I12" s="38">
        <v>10</v>
      </c>
      <c r="J12" s="38">
        <v>18</v>
      </c>
      <c r="K12" s="19">
        <f t="shared" si="0"/>
        <v>-8</v>
      </c>
      <c r="L12" s="7">
        <f t="shared" si="1"/>
        <v>0.29166666666666669</v>
      </c>
    </row>
    <row r="13" spans="1:12" x14ac:dyDescent="0.25">
      <c r="A13" s="4">
        <v>11</v>
      </c>
      <c r="B13" s="38">
        <v>6</v>
      </c>
      <c r="C13" s="38" t="s">
        <v>58</v>
      </c>
      <c r="D13" s="38">
        <v>12</v>
      </c>
      <c r="E13" s="38">
        <v>2</v>
      </c>
      <c r="F13" s="38">
        <v>3</v>
      </c>
      <c r="G13" s="38">
        <v>7</v>
      </c>
      <c r="H13" s="38">
        <v>9</v>
      </c>
      <c r="I13" s="38">
        <v>30</v>
      </c>
      <c r="J13" s="38">
        <v>52</v>
      </c>
      <c r="K13" s="19">
        <f t="shared" si="0"/>
        <v>-22</v>
      </c>
      <c r="L13" s="7">
        <f t="shared" si="1"/>
        <v>0.25</v>
      </c>
    </row>
    <row r="14" spans="1:12" x14ac:dyDescent="0.25">
      <c r="A14" s="4">
        <v>12</v>
      </c>
      <c r="B14" s="38">
        <v>13</v>
      </c>
      <c r="C14" s="38" t="s">
        <v>1</v>
      </c>
      <c r="D14" s="38">
        <v>13</v>
      </c>
      <c r="E14" s="38">
        <v>2</v>
      </c>
      <c r="F14" s="38">
        <v>3</v>
      </c>
      <c r="G14" s="38">
        <v>8</v>
      </c>
      <c r="H14" s="38">
        <v>9</v>
      </c>
      <c r="I14" s="38">
        <v>19</v>
      </c>
      <c r="J14" s="38">
        <v>36</v>
      </c>
      <c r="K14" s="19">
        <f t="shared" si="0"/>
        <v>-17</v>
      </c>
      <c r="L14" s="7">
        <f t="shared" si="1"/>
        <v>0.23076923076923078</v>
      </c>
    </row>
    <row r="15" spans="1:12" x14ac:dyDescent="0.25">
      <c r="A15" s="39">
        <v>13</v>
      </c>
      <c r="B15" s="38">
        <v>10</v>
      </c>
      <c r="C15" s="38" t="s">
        <v>4</v>
      </c>
      <c r="D15" s="38">
        <v>10</v>
      </c>
      <c r="E15" s="38">
        <v>0</v>
      </c>
      <c r="F15" s="38">
        <v>2</v>
      </c>
      <c r="G15" s="38">
        <v>8</v>
      </c>
      <c r="H15" s="38">
        <v>2</v>
      </c>
      <c r="I15" s="38">
        <v>13</v>
      </c>
      <c r="J15" s="38">
        <v>42</v>
      </c>
      <c r="K15" s="19">
        <f t="shared" si="0"/>
        <v>-29</v>
      </c>
      <c r="L15" s="7">
        <f t="shared" si="1"/>
        <v>6.6666666666666666E-2</v>
      </c>
    </row>
    <row r="16" spans="1:12" x14ac:dyDescent="0.25">
      <c r="A16" s="4">
        <v>14</v>
      </c>
      <c r="B16" s="38">
        <v>10</v>
      </c>
      <c r="C16" s="38" t="s">
        <v>3</v>
      </c>
      <c r="D16" s="38">
        <v>10</v>
      </c>
      <c r="E16" s="38">
        <v>0</v>
      </c>
      <c r="F16" s="38">
        <v>0</v>
      </c>
      <c r="G16" s="38">
        <v>10</v>
      </c>
      <c r="H16" s="38">
        <v>0</v>
      </c>
      <c r="I16" s="38">
        <v>7</v>
      </c>
      <c r="J16" s="38">
        <v>116</v>
      </c>
      <c r="K16" s="19">
        <f t="shared" si="0"/>
        <v>-109</v>
      </c>
      <c r="L16" s="7">
        <f t="shared" si="1"/>
        <v>0</v>
      </c>
    </row>
    <row r="17" spans="1:23" x14ac:dyDescent="0.25">
      <c r="B17" s="25"/>
      <c r="C17" s="28"/>
      <c r="D17" s="25"/>
      <c r="E17" s="25"/>
      <c r="F17" s="25"/>
      <c r="G17" s="25"/>
    </row>
    <row r="18" spans="1:23" x14ac:dyDescent="0.25">
      <c r="B18" s="24"/>
      <c r="C18" s="28"/>
      <c r="D18" s="25"/>
      <c r="E18" s="25"/>
      <c r="F18" s="25"/>
      <c r="G18" s="25"/>
      <c r="N18" s="33"/>
      <c r="O18" s="33"/>
      <c r="P18" s="33"/>
      <c r="Q18" s="33"/>
      <c r="R18" s="33"/>
      <c r="S18" s="33"/>
      <c r="T18" s="33"/>
      <c r="U18" s="33"/>
      <c r="V18" s="33"/>
      <c r="W18" s="33"/>
    </row>
    <row r="19" spans="1:23" x14ac:dyDescent="0.25">
      <c r="B19" s="24"/>
      <c r="C19" s="28"/>
      <c r="D19" s="25"/>
      <c r="E19" s="25"/>
      <c r="F19" s="25"/>
      <c r="G19" s="25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x14ac:dyDescent="0.25">
      <c r="B20" s="26"/>
      <c r="C20" s="28"/>
      <c r="D20" s="25"/>
      <c r="E20" s="25"/>
      <c r="F20" s="25"/>
      <c r="G20" s="25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x14ac:dyDescent="0.25">
      <c r="B21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pans="1:23" x14ac:dyDescent="0.25">
      <c r="B22" s="17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1:23" x14ac:dyDescent="0.25">
      <c r="B2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3" x14ac:dyDescent="0.25">
      <c r="B24"/>
      <c r="N24" s="33"/>
      <c r="O24" s="33"/>
      <c r="P24" s="33"/>
      <c r="Q24" s="33"/>
      <c r="R24" s="33"/>
      <c r="S24" s="33"/>
      <c r="T24" s="33"/>
      <c r="U24" s="33"/>
      <c r="V24" s="33"/>
      <c r="W24" s="33"/>
    </row>
    <row r="25" spans="1:23" x14ac:dyDescent="0.25">
      <c r="A25"/>
      <c r="B25"/>
      <c r="N25" s="33"/>
      <c r="O25" s="33"/>
      <c r="P25" s="33"/>
      <c r="Q25" s="33"/>
      <c r="R25" s="33"/>
      <c r="S25" s="33"/>
      <c r="T25" s="33"/>
      <c r="U25" s="33"/>
      <c r="V25" s="33"/>
      <c r="W25" s="33"/>
    </row>
    <row r="26" spans="1:23" x14ac:dyDescent="0.25">
      <c r="A26"/>
      <c r="B26"/>
      <c r="N26" s="33"/>
      <c r="O26" s="33"/>
      <c r="P26" s="33"/>
      <c r="Q26" s="33"/>
      <c r="R26" s="33"/>
      <c r="S26" s="33"/>
      <c r="T26" s="33"/>
      <c r="U26" s="33"/>
      <c r="V26" s="33"/>
      <c r="W26" s="33"/>
    </row>
    <row r="27" spans="1:23" x14ac:dyDescent="0.25">
      <c r="A27" s="17"/>
      <c r="B27" s="17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pans="1:23" x14ac:dyDescent="0.25">
      <c r="A28"/>
      <c r="B28"/>
      <c r="N28" s="33"/>
      <c r="O28" s="33"/>
      <c r="P28" s="33"/>
      <c r="Q28" s="33"/>
      <c r="R28" s="33"/>
      <c r="S28" s="33"/>
      <c r="T28" s="33"/>
      <c r="U28" s="33"/>
      <c r="V28" s="33"/>
      <c r="W28" s="33"/>
    </row>
    <row r="29" spans="1:23" x14ac:dyDescent="0.25">
      <c r="A29"/>
      <c r="B29"/>
      <c r="N29" s="33"/>
      <c r="O29" s="33"/>
      <c r="P29" s="33"/>
      <c r="Q29" s="33"/>
      <c r="R29" s="33"/>
      <c r="S29" s="33"/>
      <c r="T29" s="33"/>
      <c r="U29" s="33"/>
      <c r="V29" s="33"/>
      <c r="W29" s="33"/>
    </row>
    <row r="30" spans="1:23" x14ac:dyDescent="0.25">
      <c r="A30"/>
      <c r="B30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1:23" x14ac:dyDescent="0.25">
      <c r="A31" s="17"/>
      <c r="B31" s="17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spans="1:23" x14ac:dyDescent="0.25">
      <c r="A32"/>
      <c r="B32"/>
      <c r="N32" s="33"/>
      <c r="O32" s="33"/>
      <c r="P32" s="33"/>
      <c r="Q32" s="33"/>
      <c r="R32" s="33"/>
      <c r="S32" s="33"/>
      <c r="T32" s="33"/>
      <c r="U32" s="33"/>
      <c r="V32" s="33"/>
      <c r="W32" s="33"/>
    </row>
    <row r="33" spans="1:23" x14ac:dyDescent="0.25">
      <c r="A33"/>
      <c r="B33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4" spans="1:23" x14ac:dyDescent="0.25">
      <c r="N34" s="33"/>
      <c r="O34" s="33"/>
      <c r="P34" s="33"/>
      <c r="Q34" s="33"/>
      <c r="R34" s="33"/>
      <c r="S34" s="33"/>
      <c r="T34" s="33"/>
      <c r="U34" s="33"/>
      <c r="V34" s="33"/>
      <c r="W34" s="33"/>
    </row>
    <row r="35" spans="1:23" x14ac:dyDescent="0.25"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3" x14ac:dyDescent="0.25">
      <c r="N36" s="33"/>
      <c r="O36" s="33"/>
      <c r="P36" s="33"/>
      <c r="Q36" s="33"/>
      <c r="R36" s="33"/>
      <c r="S36" s="33"/>
      <c r="T36" s="33"/>
      <c r="U36" s="33"/>
      <c r="V36" s="33"/>
      <c r="W36" s="33"/>
    </row>
    <row r="37" spans="1:23" x14ac:dyDescent="0.25">
      <c r="N37" s="33"/>
      <c r="O37" s="33"/>
      <c r="P37" s="33"/>
      <c r="Q37" s="33"/>
      <c r="R37" s="33"/>
      <c r="S37" s="33"/>
      <c r="T37" s="33"/>
      <c r="U37" s="33"/>
      <c r="V37" s="33"/>
      <c r="W37" s="33"/>
    </row>
    <row r="38" spans="1:23" x14ac:dyDescent="0.25"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1:23" x14ac:dyDescent="0.25"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1:23" x14ac:dyDescent="0.25"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1:23" x14ac:dyDescent="0.25"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1:23" x14ac:dyDescent="0.25"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1:23" x14ac:dyDescent="0.25">
      <c r="N43" s="33"/>
      <c r="O43" s="33"/>
      <c r="P43" s="33"/>
      <c r="Q43" s="33"/>
      <c r="R43" s="33"/>
      <c r="S43" s="33"/>
      <c r="T43" s="33"/>
      <c r="U43" s="33"/>
      <c r="V43" s="33"/>
      <c r="W43" s="33"/>
    </row>
    <row r="44" spans="1:23" x14ac:dyDescent="0.25">
      <c r="N44" s="33"/>
      <c r="O44" s="33"/>
      <c r="P44" s="33"/>
      <c r="Q44" s="33"/>
      <c r="R44" s="33"/>
      <c r="S44" s="33"/>
      <c r="T44" s="33"/>
      <c r="U44" s="33"/>
      <c r="V44" s="33"/>
      <c r="W44" s="33"/>
    </row>
    <row r="45" spans="1:23" x14ac:dyDescent="0.25">
      <c r="N45" s="33"/>
      <c r="O45" s="33"/>
      <c r="P45" s="33"/>
      <c r="Q45" s="33"/>
      <c r="R45" s="33"/>
      <c r="S45" s="33"/>
      <c r="T45" s="33"/>
      <c r="U45" s="33"/>
      <c r="V45" s="33"/>
      <c r="W45" s="33"/>
    </row>
    <row r="46" spans="1:23" x14ac:dyDescent="0.25">
      <c r="N46" s="33"/>
      <c r="O46" s="33"/>
      <c r="P46" s="33"/>
      <c r="Q46" s="33"/>
      <c r="R46" s="33"/>
      <c r="S46" s="33"/>
      <c r="T46" s="33"/>
      <c r="U46" s="33"/>
      <c r="V46" s="33"/>
      <c r="W46" s="33"/>
    </row>
    <row r="47" spans="1:23" x14ac:dyDescent="0.25">
      <c r="N47" s="33"/>
      <c r="O47" s="33"/>
      <c r="P47" s="33"/>
      <c r="Q47" s="33"/>
      <c r="R47" s="33"/>
      <c r="S47" s="33"/>
      <c r="T47" s="33"/>
      <c r="U47" s="33"/>
      <c r="V47" s="33"/>
      <c r="W47" s="33"/>
    </row>
    <row r="48" spans="1:23" x14ac:dyDescent="0.25">
      <c r="N48" s="33"/>
      <c r="O48" s="33"/>
      <c r="P48" s="33"/>
      <c r="Q48" s="33"/>
      <c r="R48" s="33"/>
      <c r="S48" s="33"/>
      <c r="T48" s="33"/>
      <c r="U48" s="33"/>
      <c r="V48" s="33"/>
      <c r="W48" s="33"/>
    </row>
    <row r="49" spans="14:23" x14ac:dyDescent="0.25">
      <c r="N49" s="33"/>
      <c r="O49" s="33"/>
      <c r="P49" s="33"/>
      <c r="Q49" s="33"/>
      <c r="R49" s="33"/>
      <c r="S49" s="33"/>
      <c r="T49" s="33"/>
      <c r="U49" s="33"/>
      <c r="V49" s="33"/>
      <c r="W49" s="33"/>
    </row>
    <row r="50" spans="14:23" x14ac:dyDescent="0.25">
      <c r="N50" s="33"/>
      <c r="O50" s="33"/>
      <c r="P50" s="33"/>
      <c r="Q50" s="33"/>
      <c r="R50" s="33"/>
      <c r="S50" s="33"/>
      <c r="T50" s="33"/>
      <c r="U50" s="33"/>
      <c r="V50" s="33"/>
      <c r="W50" s="33"/>
    </row>
    <row r="51" spans="14:23" x14ac:dyDescent="0.25">
      <c r="N51" s="33"/>
      <c r="O51" s="33"/>
      <c r="P51" s="33"/>
      <c r="Q51" s="33"/>
      <c r="R51" s="33"/>
      <c r="S51" s="33"/>
      <c r="T51" s="33"/>
      <c r="U51" s="33"/>
      <c r="V51" s="33"/>
      <c r="W51" s="33"/>
    </row>
    <row r="52" spans="14:23" x14ac:dyDescent="0.25">
      <c r="N52" s="33"/>
      <c r="O52" s="33"/>
      <c r="P52" s="33"/>
      <c r="Q52" s="33"/>
      <c r="R52" s="33"/>
      <c r="S52" s="33"/>
      <c r="T52" s="33"/>
      <c r="U52" s="33"/>
      <c r="V52" s="33"/>
      <c r="W52" s="33"/>
    </row>
    <row r="53" spans="14:23" x14ac:dyDescent="0.25">
      <c r="N53" s="33"/>
      <c r="O53" s="33"/>
      <c r="P53" s="33"/>
      <c r="Q53" s="33"/>
      <c r="R53" s="33"/>
      <c r="S53" s="33"/>
      <c r="T53" s="33"/>
      <c r="U53" s="33"/>
      <c r="V53" s="33"/>
      <c r="W53" s="33"/>
    </row>
    <row r="54" spans="14:23" x14ac:dyDescent="0.25">
      <c r="N54" s="33"/>
      <c r="O54" s="33"/>
      <c r="P54" s="33"/>
      <c r="Q54" s="33"/>
      <c r="R54" s="33"/>
      <c r="S54" s="33"/>
      <c r="T54" s="33"/>
      <c r="U54" s="33"/>
      <c r="V54" s="33"/>
      <c r="W54" s="33"/>
    </row>
    <row r="55" spans="14:23" x14ac:dyDescent="0.25">
      <c r="N55" s="33"/>
      <c r="O55" s="33"/>
      <c r="P55" s="33"/>
      <c r="Q55" s="33"/>
      <c r="R55" s="33"/>
      <c r="S55" s="33"/>
      <c r="T55" s="33"/>
      <c r="U55" s="33"/>
      <c r="V55" s="33"/>
      <c r="W55" s="33"/>
    </row>
    <row r="56" spans="14:23" x14ac:dyDescent="0.25">
      <c r="N56" s="33"/>
      <c r="O56" s="33"/>
      <c r="P56" s="33"/>
      <c r="Q56" s="33"/>
      <c r="R56" s="33"/>
      <c r="S56" s="33"/>
      <c r="T56" s="33"/>
      <c r="U56" s="33"/>
      <c r="V56" s="33"/>
      <c r="W56" s="33"/>
    </row>
    <row r="57" spans="14:23" x14ac:dyDescent="0.25">
      <c r="N57" s="33"/>
      <c r="O57" s="33"/>
      <c r="P57" s="33"/>
      <c r="Q57" s="33"/>
      <c r="R57" s="33"/>
      <c r="S57" s="33"/>
      <c r="T57" s="33"/>
      <c r="U57" s="33"/>
      <c r="V57" s="33"/>
      <c r="W57" s="33"/>
    </row>
    <row r="58" spans="14:23" x14ac:dyDescent="0.25">
      <c r="N58" s="33"/>
      <c r="O58" s="33"/>
      <c r="P58" s="33"/>
      <c r="Q58" s="33"/>
      <c r="R58" s="33"/>
      <c r="S58" s="33"/>
      <c r="T58" s="33"/>
      <c r="U58" s="33"/>
      <c r="V58" s="33"/>
      <c r="W58" s="33"/>
    </row>
    <row r="59" spans="14:23" x14ac:dyDescent="0.25">
      <c r="N59" s="33"/>
      <c r="O59" s="33"/>
      <c r="P59" s="33"/>
      <c r="Q59" s="33"/>
      <c r="R59" s="33"/>
      <c r="S59" s="33"/>
      <c r="T59" s="33"/>
      <c r="U59" s="33"/>
      <c r="V59" s="33"/>
      <c r="W59" s="33"/>
    </row>
    <row r="60" spans="14:23" x14ac:dyDescent="0.25">
      <c r="N60" s="33"/>
      <c r="O60" s="33"/>
      <c r="P60" s="33"/>
      <c r="Q60" s="33"/>
      <c r="R60" s="33"/>
      <c r="S60" s="33"/>
      <c r="T60" s="33"/>
      <c r="U60" s="33"/>
      <c r="V60" s="33"/>
      <c r="W60" s="33"/>
    </row>
    <row r="61" spans="14:23" x14ac:dyDescent="0.25">
      <c r="N61" s="33"/>
      <c r="O61" s="33"/>
      <c r="P61" s="33"/>
      <c r="Q61" s="33"/>
      <c r="R61" s="33"/>
      <c r="S61" s="33"/>
      <c r="T61" s="33"/>
      <c r="U61" s="33"/>
      <c r="V61" s="33"/>
      <c r="W61" s="33"/>
    </row>
    <row r="62" spans="14:23" x14ac:dyDescent="0.25">
      <c r="N62" s="33"/>
      <c r="O62" s="33"/>
      <c r="P62" s="33"/>
      <c r="Q62" s="33"/>
      <c r="R62" s="33"/>
      <c r="S62" s="33"/>
      <c r="T62" s="33"/>
      <c r="U62" s="33"/>
      <c r="V62" s="33"/>
      <c r="W62" s="33"/>
    </row>
    <row r="63" spans="14:23" x14ac:dyDescent="0.25">
      <c r="N63" s="33"/>
      <c r="O63" s="33"/>
      <c r="P63" s="33"/>
      <c r="Q63" s="33"/>
      <c r="R63" s="33"/>
      <c r="S63" s="33"/>
      <c r="T63" s="33"/>
      <c r="U63" s="33"/>
      <c r="V63" s="33"/>
      <c r="W63" s="33"/>
    </row>
    <row r="64" spans="14:23" x14ac:dyDescent="0.25">
      <c r="N64" s="33"/>
      <c r="O64" s="33"/>
      <c r="P64" s="33"/>
      <c r="Q64" s="33"/>
      <c r="R64" s="33"/>
      <c r="S64" s="33"/>
      <c r="T64" s="33"/>
      <c r="U64" s="33"/>
      <c r="V64" s="33"/>
      <c r="W64" s="33"/>
    </row>
    <row r="65" spans="14:23" x14ac:dyDescent="0.25">
      <c r="N65" s="33"/>
      <c r="O65" s="33"/>
      <c r="P65" s="33"/>
      <c r="Q65" s="33"/>
      <c r="R65" s="33"/>
      <c r="S65" s="33"/>
      <c r="T65" s="33"/>
      <c r="U65" s="33"/>
      <c r="V65" s="33"/>
      <c r="W65" s="33"/>
    </row>
    <row r="66" spans="14:23" x14ac:dyDescent="0.25">
      <c r="N66" s="33"/>
      <c r="O66" s="33"/>
      <c r="P66" s="33"/>
      <c r="Q66" s="33"/>
      <c r="R66" s="33"/>
      <c r="S66" s="33"/>
      <c r="T66" s="33"/>
      <c r="U66" s="33"/>
      <c r="V66" s="33"/>
      <c r="W66" s="33"/>
    </row>
    <row r="67" spans="14:23" x14ac:dyDescent="0.25">
      <c r="N67" s="33"/>
      <c r="O67" s="33"/>
      <c r="P67" s="33"/>
      <c r="Q67" s="33"/>
      <c r="R67" s="33"/>
      <c r="S67" s="33"/>
      <c r="T67" s="33"/>
      <c r="U67" s="33"/>
      <c r="V67" s="33"/>
      <c r="W67" s="33"/>
    </row>
    <row r="68" spans="14:23" x14ac:dyDescent="0.25">
      <c r="N68" s="33"/>
      <c r="O68" s="33"/>
      <c r="P68" s="33"/>
      <c r="Q68" s="33"/>
      <c r="R68" s="33"/>
      <c r="S68" s="33"/>
      <c r="T68" s="33"/>
      <c r="U68" s="33"/>
      <c r="V68" s="33"/>
      <c r="W68" s="33"/>
    </row>
    <row r="69" spans="14:23" x14ac:dyDescent="0.25">
      <c r="N69" s="33"/>
      <c r="O69" s="33"/>
      <c r="P69" s="33"/>
      <c r="Q69" s="33"/>
      <c r="R69" s="33"/>
      <c r="S69" s="33"/>
      <c r="T69" s="33"/>
      <c r="U69" s="33"/>
      <c r="V69" s="33"/>
      <c r="W69" s="33"/>
    </row>
    <row r="70" spans="14:23" x14ac:dyDescent="0.25">
      <c r="N70" s="33"/>
      <c r="O70" s="33"/>
      <c r="P70" s="33"/>
      <c r="Q70" s="33"/>
      <c r="R70" s="33"/>
      <c r="S70" s="33"/>
      <c r="T70" s="33"/>
      <c r="U70" s="33"/>
      <c r="V70" s="33"/>
      <c r="W70" s="33"/>
    </row>
    <row r="71" spans="14:23" x14ac:dyDescent="0.25">
      <c r="N71" s="33"/>
      <c r="O71" s="33"/>
      <c r="P71" s="33"/>
      <c r="Q71" s="33"/>
      <c r="R71" s="33"/>
      <c r="S71" s="33"/>
      <c r="T71" s="33"/>
      <c r="U71" s="33"/>
      <c r="V71" s="33"/>
      <c r="W71" s="33"/>
    </row>
    <row r="72" spans="14:23" x14ac:dyDescent="0.25">
      <c r="N72" s="33"/>
      <c r="O72" s="33"/>
      <c r="P72" s="33"/>
      <c r="Q72" s="33"/>
      <c r="R72" s="33"/>
      <c r="S72" s="33"/>
      <c r="T72" s="33"/>
      <c r="U72" s="33"/>
      <c r="V72" s="33"/>
      <c r="W72" s="33"/>
    </row>
    <row r="73" spans="14:23" x14ac:dyDescent="0.25">
      <c r="N73" s="33"/>
      <c r="O73" s="33"/>
      <c r="P73" s="33"/>
      <c r="Q73" s="33"/>
      <c r="R73" s="33"/>
      <c r="S73" s="33"/>
      <c r="T73" s="33"/>
      <c r="U73" s="33"/>
      <c r="V73" s="33"/>
      <c r="W73" s="33"/>
    </row>
    <row r="74" spans="14:23" x14ac:dyDescent="0.25">
      <c r="N74" s="33"/>
      <c r="O74" s="33"/>
      <c r="P74" s="33"/>
      <c r="Q74" s="33"/>
      <c r="R74" s="33"/>
      <c r="S74" s="33"/>
      <c r="T74" s="33"/>
      <c r="U74" s="33"/>
      <c r="V74" s="33"/>
      <c r="W74" s="33"/>
    </row>
    <row r="75" spans="14:23" x14ac:dyDescent="0.25">
      <c r="N75" s="33"/>
      <c r="O75" s="33"/>
      <c r="P75" s="33"/>
      <c r="Q75" s="33"/>
      <c r="R75" s="33"/>
      <c r="S75" s="33"/>
      <c r="T75" s="33"/>
      <c r="U75" s="33"/>
      <c r="V75" s="33"/>
      <c r="W75" s="33"/>
    </row>
    <row r="76" spans="14:23" x14ac:dyDescent="0.25">
      <c r="N76" s="33"/>
      <c r="O76" s="33"/>
      <c r="P76" s="33"/>
      <c r="Q76" s="33"/>
      <c r="R76" s="33"/>
      <c r="S76" s="33"/>
      <c r="T76" s="33"/>
      <c r="U76" s="33"/>
      <c r="V76" s="33"/>
      <c r="W76" s="33"/>
    </row>
    <row r="77" spans="14:23" x14ac:dyDescent="0.25">
      <c r="N77" s="33"/>
      <c r="O77" s="33"/>
      <c r="P77" s="33"/>
      <c r="Q77" s="33"/>
      <c r="R77" s="33"/>
      <c r="S77" s="33"/>
      <c r="T77" s="33"/>
      <c r="U77" s="33"/>
      <c r="V77" s="33"/>
      <c r="W77" s="33"/>
    </row>
    <row r="78" spans="14:23" x14ac:dyDescent="0.25">
      <c r="N78" s="33"/>
      <c r="O78" s="33"/>
      <c r="P78" s="33"/>
      <c r="Q78" s="33"/>
      <c r="R78" s="33"/>
      <c r="S78" s="33"/>
      <c r="T78" s="33"/>
      <c r="U78" s="33"/>
      <c r="V78" s="33"/>
      <c r="W78" s="33"/>
    </row>
    <row r="79" spans="14:23" x14ac:dyDescent="0.25">
      <c r="N79" s="33"/>
      <c r="O79" s="33"/>
      <c r="P79" s="33"/>
      <c r="Q79" s="33"/>
      <c r="R79" s="33"/>
      <c r="S79" s="33"/>
      <c r="T79" s="33"/>
      <c r="U79" s="33"/>
      <c r="V79" s="33"/>
      <c r="W79" s="33"/>
    </row>
    <row r="80" spans="14:23" x14ac:dyDescent="0.25">
      <c r="N80" s="33"/>
      <c r="O80" s="33"/>
      <c r="P80" s="33"/>
      <c r="Q80" s="33"/>
      <c r="R80" s="33"/>
      <c r="S80" s="33"/>
      <c r="T80" s="33"/>
      <c r="U80" s="33"/>
      <c r="V80" s="33"/>
      <c r="W80" s="33"/>
    </row>
    <row r="81" spans="14:23" x14ac:dyDescent="0.25">
      <c r="N81" s="33"/>
      <c r="O81" s="33"/>
      <c r="P81" s="33"/>
      <c r="Q81" s="33"/>
      <c r="R81" s="33"/>
      <c r="S81" s="33"/>
      <c r="T81" s="33"/>
      <c r="U81" s="33"/>
      <c r="V81" s="33"/>
      <c r="W81" s="33"/>
    </row>
    <row r="82" spans="14:23" x14ac:dyDescent="0.25">
      <c r="N82" s="33"/>
      <c r="O82" s="33"/>
      <c r="P82" s="33"/>
      <c r="Q82" s="33"/>
      <c r="R82" s="33"/>
      <c r="S82" s="33"/>
      <c r="T82" s="33"/>
      <c r="U82" s="33"/>
      <c r="V82" s="33"/>
      <c r="W82" s="33"/>
    </row>
    <row r="83" spans="14:23" x14ac:dyDescent="0.25">
      <c r="N83" s="33"/>
      <c r="O83" s="33"/>
      <c r="P83" s="33"/>
      <c r="Q83" s="33"/>
      <c r="R83" s="33"/>
      <c r="S83" s="33"/>
      <c r="T83" s="33"/>
      <c r="U83" s="33"/>
      <c r="V83" s="33"/>
      <c r="W83" s="33"/>
    </row>
    <row r="84" spans="14:23" x14ac:dyDescent="0.25">
      <c r="N84" s="33"/>
      <c r="O84" s="33"/>
      <c r="P84" s="33"/>
      <c r="Q84" s="33"/>
      <c r="R84" s="33"/>
      <c r="S84" s="33"/>
      <c r="T84" s="33"/>
      <c r="U84" s="33"/>
      <c r="V84" s="33"/>
      <c r="W84" s="33"/>
    </row>
    <row r="85" spans="14:23" x14ac:dyDescent="0.25">
      <c r="N85" s="33"/>
      <c r="O85" s="33"/>
      <c r="P85" s="33"/>
      <c r="Q85" s="33"/>
      <c r="R85" s="33"/>
      <c r="S85" s="33"/>
      <c r="T85" s="33"/>
      <c r="U85" s="33"/>
      <c r="V85" s="33"/>
      <c r="W85" s="33"/>
    </row>
  </sheetData>
  <autoFilter ref="A2:L2">
    <sortState ref="A3:L16">
      <sortCondition descending="1" ref="L2"/>
    </sortState>
  </autoFilter>
  <phoneticPr fontId="7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Heel VDZ Eindstand</vt:lpstr>
      <vt:lpstr>VDZ senioren Eindstand</vt:lpstr>
      <vt:lpstr>Heel VDZ Winterstop</vt:lpstr>
      <vt:lpstr>VDZ seniorenwinterstop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</dc:creator>
  <cp:lastModifiedBy>Jeroen Polman</cp:lastModifiedBy>
  <cp:lastPrinted>2011-12-17T18:45:49Z</cp:lastPrinted>
  <dcterms:created xsi:type="dcterms:W3CDTF">2009-12-18T14:45:31Z</dcterms:created>
  <dcterms:modified xsi:type="dcterms:W3CDTF">2016-06-15T08:52:46Z</dcterms:modified>
</cp:coreProperties>
</file>