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05" windowWidth="12120" windowHeight="9120" activeTab="2"/>
  </bookViews>
  <sheets>
    <sheet name="Heel VDZ Winterstop" sheetId="3" r:id="rId1"/>
    <sheet name="VDZ seniorenwinterstop" sheetId="1" r:id="rId2"/>
    <sheet name="Heel VDZ Seizoen" sheetId="5" r:id="rId3"/>
    <sheet name="VDZ Senioren Seizoen" sheetId="6" r:id="rId4"/>
  </sheets>
  <definedNames>
    <definedName name="_xlnm._FilterDatabase" localSheetId="2" hidden="1">'Heel VDZ Seizoen'!$A$2:$N$2</definedName>
    <definedName name="_xlnm._FilterDatabase" localSheetId="0" hidden="1">'Heel VDZ Winterstop'!$A$2:$N$68</definedName>
    <definedName name="_xlnm._FilterDatabase" localSheetId="3" hidden="1">'VDZ Senioren Seizoen'!$A$2:$N$2</definedName>
    <definedName name="_xlnm._FilterDatabase" localSheetId="1" hidden="1">'VDZ seniorenwinterstop'!$A$2:$L$2</definedName>
  </definedNames>
  <calcPr calcId="145621"/>
</workbook>
</file>

<file path=xl/calcChain.xml><?xml version="1.0" encoding="utf-8"?>
<calcChain xmlns="http://schemas.openxmlformats.org/spreadsheetml/2006/main">
  <c r="N15" i="6" l="1"/>
  <c r="M15" i="6"/>
  <c r="L15" i="6"/>
  <c r="K15" i="6"/>
  <c r="N14" i="6"/>
  <c r="M14" i="6"/>
  <c r="L14" i="6"/>
  <c r="K14" i="6"/>
  <c r="N13" i="6"/>
  <c r="M13" i="6"/>
  <c r="L13" i="6"/>
  <c r="K13" i="6"/>
  <c r="N12" i="6"/>
  <c r="M12" i="6"/>
  <c r="L12" i="6"/>
  <c r="K12" i="6"/>
  <c r="N11" i="6"/>
  <c r="M11" i="6"/>
  <c r="L11" i="6"/>
  <c r="K11" i="6"/>
  <c r="N10" i="6"/>
  <c r="M10" i="6"/>
  <c r="L10" i="6"/>
  <c r="K10" i="6"/>
  <c r="N9" i="6"/>
  <c r="M9" i="6"/>
  <c r="L9" i="6"/>
  <c r="K9" i="6"/>
  <c r="N8" i="6"/>
  <c r="M8" i="6"/>
  <c r="L8" i="6"/>
  <c r="K8" i="6"/>
  <c r="N7" i="6"/>
  <c r="M7" i="6"/>
  <c r="L7" i="6"/>
  <c r="K7" i="6"/>
  <c r="N6" i="6"/>
  <c r="M6" i="6"/>
  <c r="L6" i="6"/>
  <c r="K6" i="6"/>
  <c r="N5" i="6"/>
  <c r="M5" i="6"/>
  <c r="L5" i="6"/>
  <c r="K5" i="6"/>
  <c r="N4" i="6"/>
  <c r="M4" i="6"/>
  <c r="L4" i="6"/>
  <c r="K4" i="6"/>
  <c r="N3" i="6"/>
  <c r="M3" i="6"/>
  <c r="L3" i="6"/>
  <c r="K3" i="6"/>
  <c r="E71" i="5"/>
  <c r="F71" i="5"/>
  <c r="G71" i="5"/>
  <c r="H71" i="5"/>
  <c r="I71" i="5"/>
  <c r="J71" i="5"/>
  <c r="D71" i="5"/>
  <c r="K46" i="5"/>
  <c r="L46" i="5"/>
  <c r="M46" i="5"/>
  <c r="N46" i="5"/>
  <c r="K17" i="5"/>
  <c r="L17" i="5"/>
  <c r="M17" i="5"/>
  <c r="N17" i="5"/>
  <c r="K23" i="5"/>
  <c r="L23" i="5"/>
  <c r="M23" i="5"/>
  <c r="N23" i="5"/>
  <c r="K42" i="5"/>
  <c r="L42" i="5"/>
  <c r="M42" i="5"/>
  <c r="N42" i="5"/>
  <c r="K64" i="5"/>
  <c r="L64" i="5"/>
  <c r="M64" i="5"/>
  <c r="N64" i="5"/>
  <c r="K61" i="5"/>
  <c r="L61" i="5"/>
  <c r="M61" i="5"/>
  <c r="N61" i="5"/>
  <c r="K58" i="5"/>
  <c r="L58" i="5"/>
  <c r="M58" i="5"/>
  <c r="N58" i="5"/>
  <c r="K19" i="5"/>
  <c r="L19" i="5"/>
  <c r="M19" i="5"/>
  <c r="N19" i="5"/>
  <c r="K4" i="5"/>
  <c r="L4" i="5"/>
  <c r="M4" i="5"/>
  <c r="N4" i="5"/>
  <c r="K32" i="5"/>
  <c r="L32" i="5"/>
  <c r="M32" i="5"/>
  <c r="N32" i="5"/>
  <c r="K37" i="5"/>
  <c r="L37" i="5"/>
  <c r="M37" i="5"/>
  <c r="N37" i="5"/>
  <c r="K21" i="5"/>
  <c r="L21" i="5"/>
  <c r="M21" i="5"/>
  <c r="N21" i="5"/>
  <c r="K16" i="5"/>
  <c r="L16" i="5"/>
  <c r="M16" i="5"/>
  <c r="N16" i="5"/>
  <c r="K24" i="5"/>
  <c r="L24" i="5"/>
  <c r="M24" i="5"/>
  <c r="N24" i="5"/>
  <c r="K60" i="5"/>
  <c r="L60" i="5"/>
  <c r="M60" i="5"/>
  <c r="N60" i="5"/>
  <c r="K28" i="5"/>
  <c r="L28" i="5"/>
  <c r="M28" i="5"/>
  <c r="N28" i="5"/>
  <c r="K68" i="5"/>
  <c r="L68" i="5"/>
  <c r="M68" i="5"/>
  <c r="N68" i="5"/>
  <c r="K3" i="5"/>
  <c r="L3" i="5"/>
  <c r="M3" i="5"/>
  <c r="N3" i="5"/>
  <c r="K49" i="5"/>
  <c r="L49" i="5"/>
  <c r="M49" i="5"/>
  <c r="N49" i="5"/>
  <c r="K50" i="5"/>
  <c r="L50" i="5"/>
  <c r="M50" i="5"/>
  <c r="N50" i="5"/>
  <c r="K53" i="5"/>
  <c r="L53" i="5"/>
  <c r="M53" i="5"/>
  <c r="N53" i="5"/>
  <c r="K70" i="5"/>
  <c r="L70" i="5"/>
  <c r="M70" i="5"/>
  <c r="N70" i="5"/>
  <c r="K44" i="5"/>
  <c r="L44" i="5"/>
  <c r="M44" i="5"/>
  <c r="N44" i="5"/>
  <c r="K66" i="5"/>
  <c r="L66" i="5"/>
  <c r="M66" i="5"/>
  <c r="N66" i="5"/>
  <c r="K48" i="5"/>
  <c r="L48" i="5"/>
  <c r="M48" i="5"/>
  <c r="N48" i="5"/>
  <c r="K7" i="5"/>
  <c r="L7" i="5"/>
  <c r="M7" i="5"/>
  <c r="N7" i="5"/>
  <c r="K30" i="5"/>
  <c r="L30" i="5"/>
  <c r="M30" i="5"/>
  <c r="N30" i="5"/>
  <c r="K8" i="5"/>
  <c r="L8" i="5"/>
  <c r="M8" i="5"/>
  <c r="N8" i="5"/>
  <c r="K27" i="5"/>
  <c r="L27" i="5"/>
  <c r="M27" i="5"/>
  <c r="N27" i="5"/>
  <c r="K10" i="5"/>
  <c r="L10" i="5"/>
  <c r="M10" i="5"/>
  <c r="N10" i="5"/>
  <c r="K20" i="5"/>
  <c r="L20" i="5"/>
  <c r="M20" i="5"/>
  <c r="N20" i="5"/>
  <c r="K52" i="5"/>
  <c r="L52" i="5"/>
  <c r="M52" i="5"/>
  <c r="N52" i="5"/>
  <c r="K35" i="5"/>
  <c r="L35" i="5"/>
  <c r="M35" i="5"/>
  <c r="N35" i="5"/>
  <c r="K59" i="5"/>
  <c r="L59" i="5"/>
  <c r="M59" i="5"/>
  <c r="N59" i="5"/>
  <c r="K13" i="5"/>
  <c r="L13" i="5"/>
  <c r="M13" i="5"/>
  <c r="N13" i="5"/>
  <c r="K15" i="5"/>
  <c r="L15" i="5"/>
  <c r="M15" i="5"/>
  <c r="N15" i="5"/>
  <c r="K63" i="5"/>
  <c r="L63" i="5"/>
  <c r="M63" i="5"/>
  <c r="N63" i="5"/>
  <c r="K47" i="5"/>
  <c r="L47" i="5"/>
  <c r="M47" i="5"/>
  <c r="N47" i="5"/>
  <c r="K55" i="5"/>
  <c r="L55" i="5"/>
  <c r="M55" i="5"/>
  <c r="N55" i="5"/>
  <c r="K69" i="5"/>
  <c r="L69" i="5"/>
  <c r="M69" i="5"/>
  <c r="N69" i="5"/>
  <c r="K11" i="5"/>
  <c r="L11" i="5"/>
  <c r="M11" i="5"/>
  <c r="N11" i="5"/>
  <c r="K45" i="5"/>
  <c r="L45" i="5"/>
  <c r="M45" i="5"/>
  <c r="N45" i="5"/>
  <c r="K33" i="5"/>
  <c r="L33" i="5"/>
  <c r="M33" i="5"/>
  <c r="N33" i="5"/>
  <c r="K51" i="5"/>
  <c r="L51" i="5"/>
  <c r="M51" i="5"/>
  <c r="N51" i="5"/>
  <c r="K39" i="5"/>
  <c r="L39" i="5"/>
  <c r="M39" i="5"/>
  <c r="N39" i="5"/>
  <c r="K14" i="5"/>
  <c r="L14" i="5"/>
  <c r="M14" i="5"/>
  <c r="N14" i="5"/>
  <c r="K62" i="5"/>
  <c r="L62" i="5"/>
  <c r="M62" i="5"/>
  <c r="N62" i="5"/>
  <c r="K6" i="5"/>
  <c r="L6" i="5"/>
  <c r="M6" i="5"/>
  <c r="N6" i="5"/>
  <c r="K41" i="5"/>
  <c r="L41" i="5"/>
  <c r="M41" i="5"/>
  <c r="N41" i="5"/>
  <c r="K31" i="5"/>
  <c r="L31" i="5"/>
  <c r="M31" i="5"/>
  <c r="N31" i="5"/>
  <c r="K34" i="5"/>
  <c r="L34" i="5"/>
  <c r="M34" i="5"/>
  <c r="N34" i="5"/>
  <c r="K40" i="5"/>
  <c r="L40" i="5"/>
  <c r="M40" i="5"/>
  <c r="N40" i="5"/>
  <c r="K38" i="5"/>
  <c r="L38" i="5"/>
  <c r="M38" i="5"/>
  <c r="N38" i="5"/>
  <c r="K18" i="5"/>
  <c r="L18" i="5"/>
  <c r="M18" i="5"/>
  <c r="N18" i="5"/>
  <c r="K56" i="5"/>
  <c r="L56" i="5"/>
  <c r="M56" i="5"/>
  <c r="N56" i="5"/>
  <c r="K54" i="5"/>
  <c r="L54" i="5"/>
  <c r="M54" i="5"/>
  <c r="N54" i="5"/>
  <c r="K5" i="5"/>
  <c r="L5" i="5"/>
  <c r="M5" i="5"/>
  <c r="N5" i="5"/>
  <c r="K29" i="5"/>
  <c r="L29" i="5"/>
  <c r="M29" i="5"/>
  <c r="N29" i="5"/>
  <c r="K67" i="5"/>
  <c r="L67" i="5"/>
  <c r="M67" i="5"/>
  <c r="N67" i="5"/>
  <c r="K12" i="5"/>
  <c r="L12" i="5"/>
  <c r="M12" i="5"/>
  <c r="N12" i="5"/>
  <c r="K22" i="5"/>
  <c r="L22" i="5"/>
  <c r="M22" i="5"/>
  <c r="N22" i="5"/>
  <c r="K25" i="5"/>
  <c r="L25" i="5"/>
  <c r="M25" i="5"/>
  <c r="N25" i="5"/>
  <c r="K65" i="5"/>
  <c r="L65" i="5"/>
  <c r="M65" i="5"/>
  <c r="N65" i="5"/>
  <c r="K9" i="5"/>
  <c r="L9" i="5"/>
  <c r="M9" i="5"/>
  <c r="N9" i="5"/>
  <c r="K36" i="5"/>
  <c r="L36" i="5"/>
  <c r="M36" i="5"/>
  <c r="N36" i="5"/>
  <c r="K57" i="5"/>
  <c r="L57" i="5"/>
  <c r="M57" i="5"/>
  <c r="N57" i="5"/>
  <c r="K43" i="5"/>
  <c r="L43" i="5"/>
  <c r="M43" i="5"/>
  <c r="N43" i="5"/>
  <c r="K26" i="5"/>
  <c r="L26" i="5"/>
  <c r="M26" i="5"/>
  <c r="N26" i="5"/>
  <c r="M71" i="5" l="1"/>
  <c r="K71" i="5"/>
  <c r="N71" i="5"/>
  <c r="L71" i="5"/>
  <c r="E70" i="3"/>
  <c r="F70" i="3"/>
  <c r="G70" i="3"/>
  <c r="H70" i="3"/>
  <c r="I70" i="3"/>
  <c r="J70" i="3"/>
  <c r="N70" i="3" s="1"/>
  <c r="K70" i="3"/>
  <c r="D70" i="3"/>
  <c r="K4" i="1"/>
  <c r="L4" i="1"/>
  <c r="K10" i="1"/>
  <c r="L10" i="1"/>
  <c r="K6" i="1"/>
  <c r="L6" i="1"/>
  <c r="K5" i="1"/>
  <c r="L5" i="1"/>
  <c r="K14" i="1"/>
  <c r="L14" i="1"/>
  <c r="K15" i="1"/>
  <c r="L15" i="1"/>
  <c r="K11" i="1"/>
  <c r="L11" i="1"/>
  <c r="K12" i="1"/>
  <c r="L12" i="1"/>
  <c r="K9" i="1"/>
  <c r="L9" i="1"/>
  <c r="K26" i="3"/>
  <c r="L26" i="3"/>
  <c r="M26" i="3"/>
  <c r="N26" i="3"/>
  <c r="K38" i="3"/>
  <c r="L38" i="3"/>
  <c r="M38" i="3"/>
  <c r="N38" i="3"/>
  <c r="K19" i="3"/>
  <c r="L19" i="3"/>
  <c r="M19" i="3"/>
  <c r="N19" i="3"/>
  <c r="K27" i="3"/>
  <c r="L27" i="3"/>
  <c r="M27" i="3"/>
  <c r="N27" i="3"/>
  <c r="K25" i="3"/>
  <c r="L25" i="3"/>
  <c r="M25" i="3"/>
  <c r="N25" i="3"/>
  <c r="K65" i="3"/>
  <c r="L65" i="3"/>
  <c r="M65" i="3"/>
  <c r="N65" i="3"/>
  <c r="K12" i="3"/>
  <c r="L12" i="3"/>
  <c r="M12" i="3"/>
  <c r="N12" i="3"/>
  <c r="K8" i="3"/>
  <c r="L8" i="3"/>
  <c r="M8" i="3"/>
  <c r="N8" i="3"/>
  <c r="K46" i="3"/>
  <c r="L46" i="3"/>
  <c r="M46" i="3"/>
  <c r="N46" i="3"/>
  <c r="K32" i="3"/>
  <c r="L32" i="3"/>
  <c r="M32" i="3"/>
  <c r="N32" i="3"/>
  <c r="K29" i="3"/>
  <c r="L29" i="3"/>
  <c r="M29" i="3"/>
  <c r="N29" i="3"/>
  <c r="K21" i="3"/>
  <c r="K58" i="3"/>
  <c r="K16" i="3"/>
  <c r="K17" i="3"/>
  <c r="K28" i="3"/>
  <c r="K42" i="3"/>
  <c r="K24" i="3"/>
  <c r="K36" i="3"/>
  <c r="K40" i="3"/>
  <c r="K18" i="3"/>
  <c r="K66" i="3"/>
  <c r="K14" i="3"/>
  <c r="K49" i="3"/>
  <c r="K5" i="3"/>
  <c r="K48" i="3"/>
  <c r="K64" i="3"/>
  <c r="K47" i="3"/>
  <c r="K63" i="3"/>
  <c r="K50" i="3"/>
  <c r="K35" i="3"/>
  <c r="K4" i="3"/>
  <c r="K44" i="3"/>
  <c r="K59" i="3"/>
  <c r="K41" i="3"/>
  <c r="K39" i="3"/>
  <c r="K55" i="3"/>
  <c r="K7" i="3"/>
  <c r="K11" i="3"/>
  <c r="K9" i="3"/>
  <c r="K33" i="3"/>
  <c r="K23" i="3"/>
  <c r="K20" i="3"/>
  <c r="K30" i="3"/>
  <c r="K45" i="3"/>
  <c r="K56" i="3"/>
  <c r="K13" i="3"/>
  <c r="K53" i="3"/>
  <c r="K67" i="3"/>
  <c r="K43" i="3"/>
  <c r="K34" i="3"/>
  <c r="K68" i="3"/>
  <c r="K51" i="3"/>
  <c r="K10" i="3"/>
  <c r="K6" i="3"/>
  <c r="K37" i="3"/>
  <c r="K60" i="3"/>
  <c r="K57" i="3"/>
  <c r="K61" i="3"/>
  <c r="K3" i="3"/>
  <c r="K62" i="3"/>
  <c r="K69" i="3"/>
  <c r="K54" i="3"/>
  <c r="K22" i="3"/>
  <c r="K52" i="3"/>
  <c r="K31" i="3"/>
  <c r="K15" i="3"/>
  <c r="L58" i="3"/>
  <c r="M58" i="3"/>
  <c r="N58" i="3"/>
  <c r="L30" i="3"/>
  <c r="M30" i="3"/>
  <c r="N30" i="3"/>
  <c r="L55" i="3"/>
  <c r="M55" i="3"/>
  <c r="N55" i="3"/>
  <c r="L21" i="3"/>
  <c r="M21" i="3"/>
  <c r="N21" i="3"/>
  <c r="L4" i="3"/>
  <c r="M4" i="3"/>
  <c r="N4" i="3"/>
  <c r="L41" i="3"/>
  <c r="M41" i="3"/>
  <c r="N41" i="3"/>
  <c r="L3" i="3"/>
  <c r="M3" i="3"/>
  <c r="N3" i="3"/>
  <c r="L34" i="3"/>
  <c r="M34" i="3"/>
  <c r="N34" i="3"/>
  <c r="L36" i="3"/>
  <c r="M36" i="3"/>
  <c r="N36" i="3"/>
  <c r="L63" i="3"/>
  <c r="M63" i="3"/>
  <c r="N63" i="3"/>
  <c r="L9" i="3"/>
  <c r="M9" i="3"/>
  <c r="N9" i="3"/>
  <c r="L48" i="3"/>
  <c r="M48" i="3"/>
  <c r="N48" i="3"/>
  <c r="L44" i="3"/>
  <c r="M44" i="3"/>
  <c r="N44" i="3"/>
  <c r="L31" i="3"/>
  <c r="M31" i="3"/>
  <c r="N31" i="3"/>
  <c r="L67" i="3"/>
  <c r="M67" i="3"/>
  <c r="N67" i="3"/>
  <c r="L23" i="3"/>
  <c r="M23" i="3"/>
  <c r="N23" i="3"/>
  <c r="L52" i="3"/>
  <c r="M52" i="3"/>
  <c r="N52" i="3"/>
  <c r="L62" i="3"/>
  <c r="M62" i="3"/>
  <c r="N62" i="3"/>
  <c r="L40" i="3"/>
  <c r="M40" i="3"/>
  <c r="N40" i="3"/>
  <c r="L14" i="3"/>
  <c r="M14" i="3"/>
  <c r="N14" i="3"/>
  <c r="L54" i="3"/>
  <c r="M54" i="3"/>
  <c r="N54" i="3"/>
  <c r="L15" i="3"/>
  <c r="M15" i="3"/>
  <c r="N15" i="3"/>
  <c r="L60" i="3"/>
  <c r="M60" i="3"/>
  <c r="N60" i="3"/>
  <c r="L10" i="3"/>
  <c r="M10" i="3"/>
  <c r="N10" i="3"/>
  <c r="L22" i="3"/>
  <c r="M22" i="3"/>
  <c r="N22" i="3"/>
  <c r="L13" i="3"/>
  <c r="M13" i="3"/>
  <c r="N13" i="3"/>
  <c r="L56" i="3"/>
  <c r="M56" i="3"/>
  <c r="N56" i="3"/>
  <c r="L37" i="3"/>
  <c r="M37" i="3"/>
  <c r="N37" i="3"/>
  <c r="L35" i="3"/>
  <c r="M35" i="3"/>
  <c r="N35" i="3"/>
  <c r="L20" i="3"/>
  <c r="M20" i="3"/>
  <c r="N20" i="3"/>
  <c r="L11" i="3"/>
  <c r="M11" i="3"/>
  <c r="N11" i="3"/>
  <c r="L57" i="3"/>
  <c r="M57" i="3"/>
  <c r="N57" i="3"/>
  <c r="L17" i="3"/>
  <c r="M17" i="3"/>
  <c r="N17" i="3"/>
  <c r="L61" i="3"/>
  <c r="M61" i="3"/>
  <c r="N61" i="3"/>
  <c r="L59" i="3"/>
  <c r="M59" i="3"/>
  <c r="N59" i="3"/>
  <c r="L42" i="3"/>
  <c r="M42" i="3"/>
  <c r="N42" i="3"/>
  <c r="L6" i="3"/>
  <c r="M6" i="3"/>
  <c r="N6" i="3"/>
  <c r="L66" i="3"/>
  <c r="M66" i="3"/>
  <c r="N66" i="3"/>
  <c r="L49" i="3"/>
  <c r="M49" i="3"/>
  <c r="N49" i="3"/>
  <c r="L5" i="3"/>
  <c r="M5" i="3"/>
  <c r="N5" i="3"/>
  <c r="L24" i="3"/>
  <c r="M24" i="3"/>
  <c r="N24" i="3"/>
  <c r="L68" i="3"/>
  <c r="M68" i="3"/>
  <c r="N68" i="3"/>
  <c r="L16" i="3"/>
  <c r="M16" i="3"/>
  <c r="N16" i="3"/>
  <c r="L33" i="3"/>
  <c r="M33" i="3"/>
  <c r="N33" i="3"/>
  <c r="L53" i="3"/>
  <c r="M53" i="3"/>
  <c r="N53" i="3"/>
  <c r="L18" i="3"/>
  <c r="M18" i="3"/>
  <c r="N18" i="3"/>
  <c r="L47" i="3"/>
  <c r="M47" i="3"/>
  <c r="N47" i="3"/>
  <c r="L51" i="3"/>
  <c r="M51" i="3"/>
  <c r="N51" i="3"/>
  <c r="L64" i="3"/>
  <c r="M64" i="3"/>
  <c r="N64" i="3"/>
  <c r="L7" i="3"/>
  <c r="M7" i="3"/>
  <c r="N7" i="3"/>
  <c r="L28" i="3"/>
  <c r="M28" i="3"/>
  <c r="N28" i="3"/>
  <c r="L43" i="3"/>
  <c r="M43" i="3"/>
  <c r="N43" i="3"/>
  <c r="L69" i="3"/>
  <c r="M69" i="3"/>
  <c r="N69" i="3"/>
  <c r="L45" i="3"/>
  <c r="M45" i="3"/>
  <c r="N45" i="3"/>
  <c r="L50" i="3"/>
  <c r="M50" i="3"/>
  <c r="N50" i="3"/>
  <c r="L39" i="3"/>
  <c r="M39" i="3"/>
  <c r="N39" i="3"/>
  <c r="K13" i="1"/>
  <c r="L13" i="1"/>
  <c r="K8" i="1"/>
  <c r="K7" i="1"/>
  <c r="K3" i="1"/>
  <c r="L8" i="1"/>
  <c r="L3" i="1"/>
  <c r="L7" i="1"/>
  <c r="M70" i="3" l="1"/>
  <c r="L70" i="3"/>
</calcChain>
</file>

<file path=xl/sharedStrings.xml><?xml version="1.0" encoding="utf-8"?>
<sst xmlns="http://schemas.openxmlformats.org/spreadsheetml/2006/main" count="305" uniqueCount="148">
  <si>
    <t>VDZ 1</t>
  </si>
  <si>
    <t>VDZ 2</t>
  </si>
  <si>
    <t>VDZ 3</t>
  </si>
  <si>
    <t>VDZ 5</t>
  </si>
  <si>
    <t>VDZ 6</t>
  </si>
  <si>
    <t>VDZ 4</t>
  </si>
  <si>
    <t>#</t>
  </si>
  <si>
    <t>Team</t>
  </si>
  <si>
    <t>G</t>
  </si>
  <si>
    <t>W</t>
  </si>
  <si>
    <t>GL</t>
  </si>
  <si>
    <t>V</t>
  </si>
  <si>
    <t>P</t>
  </si>
  <si>
    <t>DPV</t>
  </si>
  <si>
    <t>DPT</t>
  </si>
  <si>
    <t>Plaats</t>
  </si>
  <si>
    <t>VDZ A1</t>
  </si>
  <si>
    <t>VDZ B1</t>
  </si>
  <si>
    <t>VDZ B2</t>
  </si>
  <si>
    <t>VDZ C1</t>
  </si>
  <si>
    <t>VDZ C5</t>
  </si>
  <si>
    <t>VDZ D3</t>
  </si>
  <si>
    <t>VDZ D5</t>
  </si>
  <si>
    <t>VDZ E1</t>
  </si>
  <si>
    <t>VDZ E2</t>
  </si>
  <si>
    <t>VDZ E5</t>
  </si>
  <si>
    <t>VDZ E3</t>
  </si>
  <si>
    <t>VDZ E11</t>
  </si>
  <si>
    <t>VDZ F1</t>
  </si>
  <si>
    <t>VDZ F2</t>
  </si>
  <si>
    <t>VDZ F4</t>
  </si>
  <si>
    <t>VDZ F3</t>
  </si>
  <si>
    <t>VDZ F7</t>
  </si>
  <si>
    <t>Doelsaldo</t>
  </si>
  <si>
    <t>Winst %</t>
  </si>
  <si>
    <t xml:space="preserve">Doelp. voor </t>
  </si>
  <si>
    <t xml:space="preserve">Doelp. tegen </t>
  </si>
  <si>
    <t>Gem. voor p.w.</t>
  </si>
  <si>
    <t>Gem. tegen p.w.</t>
  </si>
  <si>
    <t>2007-2008 (eindstand)</t>
  </si>
  <si>
    <t>2006-2007 (eindstand)</t>
  </si>
  <si>
    <t>2005-2006 (eindstand)</t>
  </si>
  <si>
    <t>2004-2005 (eindstand)</t>
  </si>
  <si>
    <t>2003-2004 (eindstand)</t>
  </si>
  <si>
    <t>2002-2003 (eindstand)</t>
  </si>
  <si>
    <t>2001-2002 (eindstand)</t>
  </si>
  <si>
    <t>2000-2001 (eindstand)</t>
  </si>
  <si>
    <t>2008-2009 (eindstand)</t>
  </si>
  <si>
    <t>Totaal</t>
  </si>
  <si>
    <t>Plaats competitie</t>
  </si>
  <si>
    <t>Elftal</t>
  </si>
  <si>
    <t>Doelp. voor (p.w.)</t>
  </si>
  <si>
    <t>Doelp. tegen (p.w.)</t>
  </si>
  <si>
    <t>2009-2010 (eindstand)</t>
  </si>
  <si>
    <t>Winst%</t>
  </si>
  <si>
    <t>VDZ A2</t>
  </si>
  <si>
    <t>VDZ B3</t>
  </si>
  <si>
    <t>VDZ E9</t>
  </si>
  <si>
    <t>Dsaldo</t>
  </si>
  <si>
    <t>2010-2011 (eindstand)</t>
  </si>
  <si>
    <t>VDZ VE1</t>
  </si>
  <si>
    <t>2011-2012 (eindstand)</t>
  </si>
  <si>
    <t>VDZ VR1</t>
  </si>
  <si>
    <t>VDZ VR2</t>
  </si>
  <si>
    <t>VDZ VR3</t>
  </si>
  <si>
    <t>VDZ A3</t>
  </si>
  <si>
    <t>VDZ C8M</t>
  </si>
  <si>
    <t>VDZ C7</t>
  </si>
  <si>
    <t>VDZ D8</t>
  </si>
  <si>
    <t>VDZ MB1D</t>
  </si>
  <si>
    <t>VDZ MC1D</t>
  </si>
  <si>
    <t>VDZ MD2</t>
  </si>
  <si>
    <t>2012-2013 (eindstand)</t>
  </si>
  <si>
    <t>VDZ 3 Zat</t>
  </si>
  <si>
    <t>VDZ 2 Zat</t>
  </si>
  <si>
    <t>VDZ 4 Zat</t>
  </si>
  <si>
    <t>VDZ B4</t>
  </si>
  <si>
    <t>VDZ C3</t>
  </si>
  <si>
    <t>VDZ E4G</t>
  </si>
  <si>
    <t>VDZ E10G</t>
  </si>
  <si>
    <t>VDZ E12G</t>
  </si>
  <si>
    <t>VDZ E13G</t>
  </si>
  <si>
    <t>VDZ E7G</t>
  </si>
  <si>
    <t>VDZ E8G</t>
  </si>
  <si>
    <t>VDZ F5G</t>
  </si>
  <si>
    <t>VDZ F6G</t>
  </si>
  <si>
    <t>VDZ F8G</t>
  </si>
  <si>
    <t>2013-2014 (eindstand)</t>
  </si>
  <si>
    <t>VDZ B5</t>
  </si>
  <si>
    <t>VDZ B6D</t>
  </si>
  <si>
    <t>VDZ C2</t>
  </si>
  <si>
    <t>VDZ C4D</t>
  </si>
  <si>
    <t>VDZ C6</t>
  </si>
  <si>
    <t>VDZ D1</t>
  </si>
  <si>
    <t>VDZ D2G</t>
  </si>
  <si>
    <t>VDZ D4</t>
  </si>
  <si>
    <t>VDZ D6G</t>
  </si>
  <si>
    <t>VDZ D7</t>
  </si>
  <si>
    <t>VDZ D9</t>
  </si>
  <si>
    <t>VDZ MD3</t>
  </si>
  <si>
    <t>VDZ E6</t>
  </si>
  <si>
    <t>VDZ MA1D</t>
  </si>
  <si>
    <t>VDZ MC2D</t>
  </si>
  <si>
    <t>VDZ MD1D</t>
  </si>
  <si>
    <t>2014-2015 winterstop)</t>
  </si>
  <si>
    <t>VDZ 2 ZAT</t>
  </si>
  <si>
    <t>VDZ 3 ZAT</t>
  </si>
  <si>
    <t>VDZ 4 ZAT</t>
  </si>
  <si>
    <t>VDZ E4</t>
  </si>
  <si>
    <t>VDZ E13</t>
  </si>
  <si>
    <t>VDZ ME1</t>
  </si>
  <si>
    <t>11+9</t>
  </si>
  <si>
    <t>6+5</t>
  </si>
  <si>
    <t>12+5</t>
  </si>
  <si>
    <t>4+7</t>
  </si>
  <si>
    <t>8+12</t>
  </si>
  <si>
    <t>9+8</t>
  </si>
  <si>
    <t>8+10</t>
  </si>
  <si>
    <t>12+12</t>
  </si>
  <si>
    <t>9+7</t>
  </si>
  <si>
    <t>9+12</t>
  </si>
  <si>
    <t>8+9</t>
  </si>
  <si>
    <t>1+3</t>
  </si>
  <si>
    <t>8+2</t>
  </si>
  <si>
    <t>5+1</t>
  </si>
  <si>
    <t>6+2</t>
  </si>
  <si>
    <t>10+8</t>
  </si>
  <si>
    <t>5+12</t>
  </si>
  <si>
    <t>10+10</t>
  </si>
  <si>
    <t>3+6</t>
  </si>
  <si>
    <t>12+8</t>
  </si>
  <si>
    <t>11+5</t>
  </si>
  <si>
    <t>11+3</t>
  </si>
  <si>
    <t>3+2</t>
  </si>
  <si>
    <t>10+5</t>
  </si>
  <si>
    <t>3+12</t>
  </si>
  <si>
    <t>11+6</t>
  </si>
  <si>
    <t>10+3</t>
  </si>
  <si>
    <t>11+11</t>
  </si>
  <si>
    <t>1+1</t>
  </si>
  <si>
    <t>7+5</t>
  </si>
  <si>
    <t>6+8</t>
  </si>
  <si>
    <t>8+6</t>
  </si>
  <si>
    <t>2+5</t>
  </si>
  <si>
    <t>9+4</t>
  </si>
  <si>
    <t>4+2</t>
  </si>
  <si>
    <t>8+3</t>
  </si>
  <si>
    <t>3+7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</si>
</sst>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10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Calibri"/>
      <family val="2"/>
    </font>
    <font>
      <sz val="11"/>
      <color indexed="63"/>
      <name val="Arial"/>
      <family val="2"/>
    </font>
    <font>
      <b/>
      <sz val="11"/>
      <color indexed="9"/>
      <name val="Arial"/>
      <family val="2"/>
    </font>
    <font>
      <b/>
      <sz val="10"/>
      <color indexed="9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0" fontId="3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10" fontId="5" fillId="0" borderId="0" xfId="0" applyNumberFormat="1" applyFont="1" applyAlignment="1">
      <alignment horizontal="center"/>
    </xf>
    <xf numFmtId="2" fontId="5" fillId="0" borderId="0" xfId="0" applyNumberFormat="1" applyFont="1" applyAlignment="1">
      <alignment horizontal="center"/>
    </xf>
    <xf numFmtId="0" fontId="5" fillId="0" borderId="0" xfId="0" applyFont="1" applyBorder="1" applyAlignment="1"/>
    <xf numFmtId="0" fontId="6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10" fontId="5" fillId="0" borderId="1" xfId="0" applyNumberFormat="1" applyFont="1" applyFill="1" applyBorder="1" applyAlignment="1">
      <alignment horizontal="center" wrapText="1"/>
    </xf>
    <xf numFmtId="2" fontId="5" fillId="0" borderId="1" xfId="0" applyNumberFormat="1" applyFont="1" applyFill="1" applyBorder="1" applyAlignment="1">
      <alignment horizontal="center" wrapText="1"/>
    </xf>
    <xf numFmtId="0" fontId="6" fillId="0" borderId="0" xfId="0" applyFont="1" applyBorder="1" applyAlignment="1"/>
    <xf numFmtId="0" fontId="1" fillId="0" borderId="0" xfId="0" applyFont="1"/>
    <xf numFmtId="0" fontId="6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9" fillId="2" borderId="1" xfId="0" applyFont="1" applyFill="1" applyBorder="1" applyAlignment="1">
      <alignment horizontal="center" wrapText="1"/>
    </xf>
    <xf numFmtId="10" fontId="9" fillId="2" borderId="1" xfId="0" applyNumberFormat="1" applyFont="1" applyFill="1" applyBorder="1" applyAlignment="1">
      <alignment horizontal="center"/>
    </xf>
    <xf numFmtId="2" fontId="9" fillId="2" borderId="1" xfId="0" applyNumberFormat="1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/>
    </xf>
    <xf numFmtId="0" fontId="3" fillId="0" borderId="1" xfId="0" applyFont="1" applyBorder="1" applyAlignment="1">
      <alignment vertical="center" wrapText="1"/>
    </xf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9" fillId="2" borderId="1" xfId="0" applyFont="1" applyFill="1" applyBorder="1" applyAlignment="1">
      <alignment horizontal="left" wrapText="1"/>
    </xf>
    <xf numFmtId="10" fontId="6" fillId="0" borderId="1" xfId="0" applyNumberFormat="1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wrapText="1"/>
    </xf>
    <xf numFmtId="0" fontId="0" fillId="0" borderId="1" xfId="0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wrapText="1"/>
    </xf>
    <xf numFmtId="0" fontId="0" fillId="0" borderId="0" xfId="0" applyAlignment="1">
      <alignment vertical="center" wrapText="1"/>
    </xf>
    <xf numFmtId="0" fontId="2" fillId="0" borderId="0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left" vertical="center"/>
    </xf>
    <xf numFmtId="0" fontId="2" fillId="0" borderId="2" xfId="0" applyFont="1" applyBorder="1" applyAlignment="1">
      <alignment wrapText="1"/>
    </xf>
    <xf numFmtId="0" fontId="9" fillId="2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wrapText="1"/>
    </xf>
    <xf numFmtId="0" fontId="2" fillId="0" borderId="2" xfId="0" applyFont="1" applyBorder="1" applyAlignment="1">
      <alignment horizontal="center" vertical="center" wrapText="1"/>
    </xf>
    <xf numFmtId="10" fontId="9" fillId="2" borderId="1" xfId="0" applyNumberFormat="1" applyFont="1" applyFill="1" applyBorder="1" applyAlignment="1">
      <alignment horizontal="center" vertical="center"/>
    </xf>
    <xf numFmtId="10" fontId="3" fillId="0" borderId="2" xfId="0" applyNumberFormat="1" applyFont="1" applyBorder="1" applyAlignment="1">
      <alignment horizontal="center" vertical="center"/>
    </xf>
    <xf numFmtId="2" fontId="9" fillId="2" borderId="1" xfId="0" applyNumberFormat="1" applyFont="1" applyFill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</cellXfs>
  <cellStyles count="1"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88</xdr:row>
      <xdr:rowOff>0</xdr:rowOff>
    </xdr:from>
    <xdr:to>
      <xdr:col>1</xdr:col>
      <xdr:colOff>9525</xdr:colOff>
      <xdr:row>88</xdr:row>
      <xdr:rowOff>9525</xdr:rowOff>
    </xdr:to>
    <xdr:pic>
      <xdr:nvPicPr>
        <xdr:cNvPr id="5175" name="Picture 1" descr="RANDOM=20964372966147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6744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88</xdr:row>
      <xdr:rowOff>0</xdr:rowOff>
    </xdr:from>
    <xdr:to>
      <xdr:col>2</xdr:col>
      <xdr:colOff>9525</xdr:colOff>
      <xdr:row>88</xdr:row>
      <xdr:rowOff>9525</xdr:rowOff>
    </xdr:to>
    <xdr:pic>
      <xdr:nvPicPr>
        <xdr:cNvPr id="5176" name="Picture 2" descr="RANDOM=1898752938707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25" y="16744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88</xdr:row>
      <xdr:rowOff>0</xdr:rowOff>
    </xdr:from>
    <xdr:to>
      <xdr:col>2</xdr:col>
      <xdr:colOff>9525</xdr:colOff>
      <xdr:row>88</xdr:row>
      <xdr:rowOff>9525</xdr:rowOff>
    </xdr:to>
    <xdr:pic>
      <xdr:nvPicPr>
        <xdr:cNvPr id="5177" name="Picture 3" descr="RANDOM=1898752938707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25" y="16744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88</xdr:row>
      <xdr:rowOff>0</xdr:rowOff>
    </xdr:from>
    <xdr:to>
      <xdr:col>2</xdr:col>
      <xdr:colOff>9525</xdr:colOff>
      <xdr:row>88</xdr:row>
      <xdr:rowOff>9525</xdr:rowOff>
    </xdr:to>
    <xdr:pic>
      <xdr:nvPicPr>
        <xdr:cNvPr id="5178" name="Picture 4" descr="RANDOM=1898752938707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25" y="16744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88</xdr:row>
      <xdr:rowOff>0</xdr:rowOff>
    </xdr:from>
    <xdr:to>
      <xdr:col>3</xdr:col>
      <xdr:colOff>9525</xdr:colOff>
      <xdr:row>88</xdr:row>
      <xdr:rowOff>9525</xdr:rowOff>
    </xdr:to>
    <xdr:pic>
      <xdr:nvPicPr>
        <xdr:cNvPr id="5179" name="Picture 5" descr="RANDOM=6541280727808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6075" y="16744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88</xdr:row>
      <xdr:rowOff>0</xdr:rowOff>
    </xdr:from>
    <xdr:to>
      <xdr:col>6</xdr:col>
      <xdr:colOff>9525</xdr:colOff>
      <xdr:row>88</xdr:row>
      <xdr:rowOff>9525</xdr:rowOff>
    </xdr:to>
    <xdr:pic>
      <xdr:nvPicPr>
        <xdr:cNvPr id="5180" name="Picture 6" descr="RANDOM=95186463493326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16744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88</xdr:row>
      <xdr:rowOff>0</xdr:rowOff>
    </xdr:from>
    <xdr:to>
      <xdr:col>7</xdr:col>
      <xdr:colOff>9525</xdr:colOff>
      <xdr:row>88</xdr:row>
      <xdr:rowOff>9525</xdr:rowOff>
    </xdr:to>
    <xdr:pic>
      <xdr:nvPicPr>
        <xdr:cNvPr id="5181" name="Picture 7" descr="RANDOM=95186463493326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86400" y="16744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88</xdr:row>
      <xdr:rowOff>0</xdr:rowOff>
    </xdr:from>
    <xdr:to>
      <xdr:col>8</xdr:col>
      <xdr:colOff>9525</xdr:colOff>
      <xdr:row>88</xdr:row>
      <xdr:rowOff>9525</xdr:rowOff>
    </xdr:to>
    <xdr:pic>
      <xdr:nvPicPr>
        <xdr:cNvPr id="5182" name="Picture 8" descr="RANDOM=25228368611577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16744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88</xdr:row>
      <xdr:rowOff>0</xdr:rowOff>
    </xdr:from>
    <xdr:to>
      <xdr:col>10</xdr:col>
      <xdr:colOff>9525</xdr:colOff>
      <xdr:row>88</xdr:row>
      <xdr:rowOff>9525</xdr:rowOff>
    </xdr:to>
    <xdr:pic>
      <xdr:nvPicPr>
        <xdr:cNvPr id="5183" name="Picture 9" descr="RANDOM=5091320414498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6744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88</xdr:row>
      <xdr:rowOff>0</xdr:rowOff>
    </xdr:from>
    <xdr:to>
      <xdr:col>11</xdr:col>
      <xdr:colOff>9525</xdr:colOff>
      <xdr:row>88</xdr:row>
      <xdr:rowOff>9525</xdr:rowOff>
    </xdr:to>
    <xdr:pic>
      <xdr:nvPicPr>
        <xdr:cNvPr id="5184" name="Picture 10" descr="RANDOM=7402183987879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15300" y="16744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88</xdr:row>
      <xdr:rowOff>0</xdr:rowOff>
    </xdr:from>
    <xdr:to>
      <xdr:col>12</xdr:col>
      <xdr:colOff>9525</xdr:colOff>
      <xdr:row>88</xdr:row>
      <xdr:rowOff>9525</xdr:rowOff>
    </xdr:to>
    <xdr:pic>
      <xdr:nvPicPr>
        <xdr:cNvPr id="5185" name="Picture 11" descr="RANDOM=1594762802090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63025" y="16744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88</xdr:row>
      <xdr:rowOff>0</xdr:rowOff>
    </xdr:from>
    <xdr:to>
      <xdr:col>13</xdr:col>
      <xdr:colOff>9525</xdr:colOff>
      <xdr:row>88</xdr:row>
      <xdr:rowOff>9525</xdr:rowOff>
    </xdr:to>
    <xdr:pic>
      <xdr:nvPicPr>
        <xdr:cNvPr id="5186" name="Picture 12" descr="RANDOM=7723070890871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39375" y="16744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0</xdr:colOff>
      <xdr:row>88</xdr:row>
      <xdr:rowOff>0</xdr:rowOff>
    </xdr:from>
    <xdr:to>
      <xdr:col>14</xdr:col>
      <xdr:colOff>9525</xdr:colOff>
      <xdr:row>88</xdr:row>
      <xdr:rowOff>9525</xdr:rowOff>
    </xdr:to>
    <xdr:pic>
      <xdr:nvPicPr>
        <xdr:cNvPr id="5187" name="Picture 13" descr="RANDOM=7682645886766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91925" y="16744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0</xdr:colOff>
      <xdr:row>88</xdr:row>
      <xdr:rowOff>0</xdr:rowOff>
    </xdr:from>
    <xdr:to>
      <xdr:col>15</xdr:col>
      <xdr:colOff>9525</xdr:colOff>
      <xdr:row>88</xdr:row>
      <xdr:rowOff>9525</xdr:rowOff>
    </xdr:to>
    <xdr:pic>
      <xdr:nvPicPr>
        <xdr:cNvPr id="5188" name="Picture 14" descr="RANDOM=1680261675399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01525" y="16744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88</xdr:row>
      <xdr:rowOff>0</xdr:rowOff>
    </xdr:from>
    <xdr:to>
      <xdr:col>16</xdr:col>
      <xdr:colOff>9525</xdr:colOff>
      <xdr:row>88</xdr:row>
      <xdr:rowOff>9525</xdr:rowOff>
    </xdr:to>
    <xdr:pic>
      <xdr:nvPicPr>
        <xdr:cNvPr id="5189" name="Picture 15" descr="RANDOM=51500166392246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11125" y="16744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21</xdr:col>
      <xdr:colOff>0</xdr:colOff>
      <xdr:row>88</xdr:row>
      <xdr:rowOff>0</xdr:rowOff>
    </xdr:from>
    <xdr:to>
      <xdr:col>21</xdr:col>
      <xdr:colOff>9525</xdr:colOff>
      <xdr:row>88</xdr:row>
      <xdr:rowOff>9525</xdr:rowOff>
    </xdr:to>
    <xdr:pic>
      <xdr:nvPicPr>
        <xdr:cNvPr id="5190" name="Picture 16" descr="RANDOM=51509588233826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59125" y="16744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0</xdr:colOff>
      <xdr:row>88</xdr:row>
      <xdr:rowOff>0</xdr:rowOff>
    </xdr:from>
    <xdr:to>
      <xdr:col>22</xdr:col>
      <xdr:colOff>9525</xdr:colOff>
      <xdr:row>88</xdr:row>
      <xdr:rowOff>9525</xdr:rowOff>
    </xdr:to>
    <xdr:pic>
      <xdr:nvPicPr>
        <xdr:cNvPr id="5191" name="Picture 17" descr="RANDOM=6984349023639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68725" y="16744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30</xdr:col>
      <xdr:colOff>0</xdr:colOff>
      <xdr:row>88</xdr:row>
      <xdr:rowOff>0</xdr:rowOff>
    </xdr:from>
    <xdr:to>
      <xdr:col>30</xdr:col>
      <xdr:colOff>9525</xdr:colOff>
      <xdr:row>88</xdr:row>
      <xdr:rowOff>9525</xdr:rowOff>
    </xdr:to>
    <xdr:pic>
      <xdr:nvPicPr>
        <xdr:cNvPr id="5192" name="Picture 18" descr="RANDOM=9049847074090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345525" y="16744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31</xdr:col>
      <xdr:colOff>0</xdr:colOff>
      <xdr:row>88</xdr:row>
      <xdr:rowOff>0</xdr:rowOff>
    </xdr:from>
    <xdr:to>
      <xdr:col>31</xdr:col>
      <xdr:colOff>9525</xdr:colOff>
      <xdr:row>88</xdr:row>
      <xdr:rowOff>9525</xdr:rowOff>
    </xdr:to>
    <xdr:pic>
      <xdr:nvPicPr>
        <xdr:cNvPr id="5193" name="Picture 19" descr="RANDOM=9049847074090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55125" y="16744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32</xdr:col>
      <xdr:colOff>0</xdr:colOff>
      <xdr:row>88</xdr:row>
      <xdr:rowOff>0</xdr:rowOff>
    </xdr:from>
    <xdr:to>
      <xdr:col>32</xdr:col>
      <xdr:colOff>9525</xdr:colOff>
      <xdr:row>88</xdr:row>
      <xdr:rowOff>9525</xdr:rowOff>
    </xdr:to>
    <xdr:pic>
      <xdr:nvPicPr>
        <xdr:cNvPr id="5194" name="Picture 20" descr="RANDOM=9972864781790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564725" y="16744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34</xdr:col>
      <xdr:colOff>0</xdr:colOff>
      <xdr:row>88</xdr:row>
      <xdr:rowOff>0</xdr:rowOff>
    </xdr:from>
    <xdr:to>
      <xdr:col>34</xdr:col>
      <xdr:colOff>9525</xdr:colOff>
      <xdr:row>88</xdr:row>
      <xdr:rowOff>9525</xdr:rowOff>
    </xdr:to>
    <xdr:pic>
      <xdr:nvPicPr>
        <xdr:cNvPr id="5195" name="Picture 21" descr="RANDOM=679437298776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783925" y="16744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38</xdr:col>
      <xdr:colOff>0</xdr:colOff>
      <xdr:row>88</xdr:row>
      <xdr:rowOff>0</xdr:rowOff>
    </xdr:from>
    <xdr:to>
      <xdr:col>38</xdr:col>
      <xdr:colOff>9525</xdr:colOff>
      <xdr:row>88</xdr:row>
      <xdr:rowOff>9525</xdr:rowOff>
    </xdr:to>
    <xdr:pic>
      <xdr:nvPicPr>
        <xdr:cNvPr id="5196" name="Picture 22" descr="RANDOM=8633430311671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22325" y="16744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39</xdr:col>
      <xdr:colOff>0</xdr:colOff>
      <xdr:row>88</xdr:row>
      <xdr:rowOff>0</xdr:rowOff>
    </xdr:from>
    <xdr:to>
      <xdr:col>39</xdr:col>
      <xdr:colOff>9525</xdr:colOff>
      <xdr:row>88</xdr:row>
      <xdr:rowOff>9525</xdr:rowOff>
    </xdr:to>
    <xdr:pic>
      <xdr:nvPicPr>
        <xdr:cNvPr id="5197" name="Picture 23" descr="RANDOM=7130149709184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831925" y="16744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40</xdr:col>
      <xdr:colOff>0</xdr:colOff>
      <xdr:row>88</xdr:row>
      <xdr:rowOff>0</xdr:rowOff>
    </xdr:from>
    <xdr:to>
      <xdr:col>40</xdr:col>
      <xdr:colOff>9525</xdr:colOff>
      <xdr:row>88</xdr:row>
      <xdr:rowOff>9525</xdr:rowOff>
    </xdr:to>
    <xdr:pic>
      <xdr:nvPicPr>
        <xdr:cNvPr id="5198" name="Picture 24" descr="RANDOM=7130149709184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41525" y="16744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46</xdr:col>
      <xdr:colOff>0</xdr:colOff>
      <xdr:row>88</xdr:row>
      <xdr:rowOff>0</xdr:rowOff>
    </xdr:from>
    <xdr:to>
      <xdr:col>46</xdr:col>
      <xdr:colOff>9525</xdr:colOff>
      <xdr:row>88</xdr:row>
      <xdr:rowOff>9525</xdr:rowOff>
    </xdr:to>
    <xdr:pic>
      <xdr:nvPicPr>
        <xdr:cNvPr id="5199" name="Picture 25" descr="RANDOM=31560582081297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099125" y="16744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48</xdr:col>
      <xdr:colOff>0</xdr:colOff>
      <xdr:row>88</xdr:row>
      <xdr:rowOff>0</xdr:rowOff>
    </xdr:from>
    <xdr:to>
      <xdr:col>48</xdr:col>
      <xdr:colOff>9525</xdr:colOff>
      <xdr:row>88</xdr:row>
      <xdr:rowOff>9525</xdr:rowOff>
    </xdr:to>
    <xdr:pic>
      <xdr:nvPicPr>
        <xdr:cNvPr id="5200" name="Picture 26" descr="RANDOM=7951489409510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18325" y="16744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49</xdr:col>
      <xdr:colOff>0</xdr:colOff>
      <xdr:row>88</xdr:row>
      <xdr:rowOff>0</xdr:rowOff>
    </xdr:from>
    <xdr:to>
      <xdr:col>49</xdr:col>
      <xdr:colOff>9525</xdr:colOff>
      <xdr:row>88</xdr:row>
      <xdr:rowOff>9525</xdr:rowOff>
    </xdr:to>
    <xdr:pic>
      <xdr:nvPicPr>
        <xdr:cNvPr id="5201" name="Picture 27" descr="RANDOM=3106990856220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927925" y="16744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pic>
      <xdr:nvPicPr>
        <xdr:cNvPr id="1048" name="Picture 2" descr="RANDOM=3474684056098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62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9525</xdr:colOff>
      <xdr:row>5</xdr:row>
      <xdr:rowOff>9525</xdr:rowOff>
    </xdr:to>
    <xdr:pic>
      <xdr:nvPicPr>
        <xdr:cNvPr id="1049" name="Picture 3" descr="RANDOM=77150512357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19400" y="762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9525</xdr:rowOff>
    </xdr:to>
    <xdr:pic>
      <xdr:nvPicPr>
        <xdr:cNvPr id="1050" name="Picture 4" descr="RANDOM=6267898103589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62650" y="762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5</xdr:row>
      <xdr:rowOff>0</xdr:rowOff>
    </xdr:from>
    <xdr:to>
      <xdr:col>11</xdr:col>
      <xdr:colOff>9525</xdr:colOff>
      <xdr:row>5</xdr:row>
      <xdr:rowOff>9525</xdr:rowOff>
    </xdr:to>
    <xdr:pic>
      <xdr:nvPicPr>
        <xdr:cNvPr id="1051" name="Picture 5" descr="RANDOM=19252990965066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19950" y="762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89</xdr:row>
      <xdr:rowOff>0</xdr:rowOff>
    </xdr:from>
    <xdr:to>
      <xdr:col>1</xdr:col>
      <xdr:colOff>9525</xdr:colOff>
      <xdr:row>89</xdr:row>
      <xdr:rowOff>9525</xdr:rowOff>
    </xdr:to>
    <xdr:pic>
      <xdr:nvPicPr>
        <xdr:cNvPr id="2" name="Picture 1" descr="RANDOM=20964372966147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69068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89</xdr:row>
      <xdr:rowOff>0</xdr:rowOff>
    </xdr:from>
    <xdr:to>
      <xdr:col>2</xdr:col>
      <xdr:colOff>9525</xdr:colOff>
      <xdr:row>89</xdr:row>
      <xdr:rowOff>9525</xdr:rowOff>
    </xdr:to>
    <xdr:pic>
      <xdr:nvPicPr>
        <xdr:cNvPr id="3" name="Picture 2" descr="RANDOM=1898752938707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25" y="169068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89</xdr:row>
      <xdr:rowOff>0</xdr:rowOff>
    </xdr:from>
    <xdr:to>
      <xdr:col>2</xdr:col>
      <xdr:colOff>9525</xdr:colOff>
      <xdr:row>89</xdr:row>
      <xdr:rowOff>9525</xdr:rowOff>
    </xdr:to>
    <xdr:pic>
      <xdr:nvPicPr>
        <xdr:cNvPr id="4" name="Picture 3" descr="RANDOM=1898752938707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25" y="169068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89</xdr:row>
      <xdr:rowOff>0</xdr:rowOff>
    </xdr:from>
    <xdr:to>
      <xdr:col>2</xdr:col>
      <xdr:colOff>9525</xdr:colOff>
      <xdr:row>89</xdr:row>
      <xdr:rowOff>9525</xdr:rowOff>
    </xdr:to>
    <xdr:pic>
      <xdr:nvPicPr>
        <xdr:cNvPr id="5" name="Picture 4" descr="RANDOM=1898752938707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25" y="169068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89</xdr:row>
      <xdr:rowOff>0</xdr:rowOff>
    </xdr:from>
    <xdr:to>
      <xdr:col>3</xdr:col>
      <xdr:colOff>9525</xdr:colOff>
      <xdr:row>89</xdr:row>
      <xdr:rowOff>9525</xdr:rowOff>
    </xdr:to>
    <xdr:pic>
      <xdr:nvPicPr>
        <xdr:cNvPr id="6" name="Picture 5" descr="RANDOM=6541280727808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6075" y="169068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89</xdr:row>
      <xdr:rowOff>0</xdr:rowOff>
    </xdr:from>
    <xdr:to>
      <xdr:col>6</xdr:col>
      <xdr:colOff>9525</xdr:colOff>
      <xdr:row>89</xdr:row>
      <xdr:rowOff>9525</xdr:rowOff>
    </xdr:to>
    <xdr:pic>
      <xdr:nvPicPr>
        <xdr:cNvPr id="7" name="Picture 6" descr="RANDOM=95186463493326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169068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89</xdr:row>
      <xdr:rowOff>0</xdr:rowOff>
    </xdr:from>
    <xdr:to>
      <xdr:col>7</xdr:col>
      <xdr:colOff>9525</xdr:colOff>
      <xdr:row>89</xdr:row>
      <xdr:rowOff>9525</xdr:rowOff>
    </xdr:to>
    <xdr:pic>
      <xdr:nvPicPr>
        <xdr:cNvPr id="8" name="Picture 7" descr="RANDOM=95186463493326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86400" y="169068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89</xdr:row>
      <xdr:rowOff>0</xdr:rowOff>
    </xdr:from>
    <xdr:to>
      <xdr:col>8</xdr:col>
      <xdr:colOff>9525</xdr:colOff>
      <xdr:row>89</xdr:row>
      <xdr:rowOff>9525</xdr:rowOff>
    </xdr:to>
    <xdr:pic>
      <xdr:nvPicPr>
        <xdr:cNvPr id="9" name="Picture 8" descr="RANDOM=25228368611577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169068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89</xdr:row>
      <xdr:rowOff>0</xdr:rowOff>
    </xdr:from>
    <xdr:to>
      <xdr:col>10</xdr:col>
      <xdr:colOff>9525</xdr:colOff>
      <xdr:row>89</xdr:row>
      <xdr:rowOff>9525</xdr:rowOff>
    </xdr:to>
    <xdr:pic>
      <xdr:nvPicPr>
        <xdr:cNvPr id="10" name="Picture 9" descr="RANDOM=5091320414498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69068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89</xdr:row>
      <xdr:rowOff>0</xdr:rowOff>
    </xdr:from>
    <xdr:to>
      <xdr:col>11</xdr:col>
      <xdr:colOff>9525</xdr:colOff>
      <xdr:row>89</xdr:row>
      <xdr:rowOff>9525</xdr:rowOff>
    </xdr:to>
    <xdr:pic>
      <xdr:nvPicPr>
        <xdr:cNvPr id="11" name="Picture 10" descr="RANDOM=7402183987879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15300" y="169068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89</xdr:row>
      <xdr:rowOff>0</xdr:rowOff>
    </xdr:from>
    <xdr:to>
      <xdr:col>12</xdr:col>
      <xdr:colOff>9525</xdr:colOff>
      <xdr:row>89</xdr:row>
      <xdr:rowOff>9525</xdr:rowOff>
    </xdr:to>
    <xdr:pic>
      <xdr:nvPicPr>
        <xdr:cNvPr id="12" name="Picture 11" descr="RANDOM=1594762802090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63025" y="169068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89</xdr:row>
      <xdr:rowOff>0</xdr:rowOff>
    </xdr:from>
    <xdr:to>
      <xdr:col>13</xdr:col>
      <xdr:colOff>9525</xdr:colOff>
      <xdr:row>89</xdr:row>
      <xdr:rowOff>9525</xdr:rowOff>
    </xdr:to>
    <xdr:pic>
      <xdr:nvPicPr>
        <xdr:cNvPr id="13" name="Picture 12" descr="RANDOM=7723070890871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39375" y="169068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0</xdr:colOff>
      <xdr:row>89</xdr:row>
      <xdr:rowOff>0</xdr:rowOff>
    </xdr:from>
    <xdr:to>
      <xdr:col>14</xdr:col>
      <xdr:colOff>9525</xdr:colOff>
      <xdr:row>89</xdr:row>
      <xdr:rowOff>9525</xdr:rowOff>
    </xdr:to>
    <xdr:pic>
      <xdr:nvPicPr>
        <xdr:cNvPr id="14" name="Picture 13" descr="RANDOM=7682645886766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91925" y="169068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0</xdr:colOff>
      <xdr:row>89</xdr:row>
      <xdr:rowOff>0</xdr:rowOff>
    </xdr:from>
    <xdr:to>
      <xdr:col>15</xdr:col>
      <xdr:colOff>9525</xdr:colOff>
      <xdr:row>89</xdr:row>
      <xdr:rowOff>9525</xdr:rowOff>
    </xdr:to>
    <xdr:pic>
      <xdr:nvPicPr>
        <xdr:cNvPr id="15" name="Picture 14" descr="RANDOM=1680261675399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01525" y="169068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89</xdr:row>
      <xdr:rowOff>0</xdr:rowOff>
    </xdr:from>
    <xdr:to>
      <xdr:col>16</xdr:col>
      <xdr:colOff>9525</xdr:colOff>
      <xdr:row>89</xdr:row>
      <xdr:rowOff>9525</xdr:rowOff>
    </xdr:to>
    <xdr:pic>
      <xdr:nvPicPr>
        <xdr:cNvPr id="16" name="Picture 15" descr="RANDOM=51500166392246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11125" y="169068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21</xdr:col>
      <xdr:colOff>0</xdr:colOff>
      <xdr:row>89</xdr:row>
      <xdr:rowOff>0</xdr:rowOff>
    </xdr:from>
    <xdr:to>
      <xdr:col>21</xdr:col>
      <xdr:colOff>9525</xdr:colOff>
      <xdr:row>89</xdr:row>
      <xdr:rowOff>9525</xdr:rowOff>
    </xdr:to>
    <xdr:pic>
      <xdr:nvPicPr>
        <xdr:cNvPr id="17" name="Picture 16" descr="RANDOM=51509588233826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59125" y="169068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0</xdr:colOff>
      <xdr:row>89</xdr:row>
      <xdr:rowOff>0</xdr:rowOff>
    </xdr:from>
    <xdr:to>
      <xdr:col>22</xdr:col>
      <xdr:colOff>9525</xdr:colOff>
      <xdr:row>89</xdr:row>
      <xdr:rowOff>9525</xdr:rowOff>
    </xdr:to>
    <xdr:pic>
      <xdr:nvPicPr>
        <xdr:cNvPr id="18" name="Picture 17" descr="RANDOM=6984349023639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68725" y="169068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30</xdr:col>
      <xdr:colOff>0</xdr:colOff>
      <xdr:row>89</xdr:row>
      <xdr:rowOff>0</xdr:rowOff>
    </xdr:from>
    <xdr:to>
      <xdr:col>30</xdr:col>
      <xdr:colOff>9525</xdr:colOff>
      <xdr:row>89</xdr:row>
      <xdr:rowOff>9525</xdr:rowOff>
    </xdr:to>
    <xdr:pic>
      <xdr:nvPicPr>
        <xdr:cNvPr id="19" name="Picture 18" descr="RANDOM=9049847074090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345525" y="169068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31</xdr:col>
      <xdr:colOff>0</xdr:colOff>
      <xdr:row>89</xdr:row>
      <xdr:rowOff>0</xdr:rowOff>
    </xdr:from>
    <xdr:to>
      <xdr:col>31</xdr:col>
      <xdr:colOff>9525</xdr:colOff>
      <xdr:row>89</xdr:row>
      <xdr:rowOff>9525</xdr:rowOff>
    </xdr:to>
    <xdr:pic>
      <xdr:nvPicPr>
        <xdr:cNvPr id="20" name="Picture 19" descr="RANDOM=9049847074090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55125" y="169068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32</xdr:col>
      <xdr:colOff>0</xdr:colOff>
      <xdr:row>89</xdr:row>
      <xdr:rowOff>0</xdr:rowOff>
    </xdr:from>
    <xdr:to>
      <xdr:col>32</xdr:col>
      <xdr:colOff>9525</xdr:colOff>
      <xdr:row>89</xdr:row>
      <xdr:rowOff>9525</xdr:rowOff>
    </xdr:to>
    <xdr:pic>
      <xdr:nvPicPr>
        <xdr:cNvPr id="21" name="Picture 20" descr="RANDOM=9972864781790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564725" y="169068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34</xdr:col>
      <xdr:colOff>0</xdr:colOff>
      <xdr:row>89</xdr:row>
      <xdr:rowOff>0</xdr:rowOff>
    </xdr:from>
    <xdr:to>
      <xdr:col>34</xdr:col>
      <xdr:colOff>9525</xdr:colOff>
      <xdr:row>89</xdr:row>
      <xdr:rowOff>9525</xdr:rowOff>
    </xdr:to>
    <xdr:pic>
      <xdr:nvPicPr>
        <xdr:cNvPr id="22" name="Picture 21" descr="RANDOM=679437298776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783925" y="169068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38</xdr:col>
      <xdr:colOff>0</xdr:colOff>
      <xdr:row>89</xdr:row>
      <xdr:rowOff>0</xdr:rowOff>
    </xdr:from>
    <xdr:to>
      <xdr:col>38</xdr:col>
      <xdr:colOff>9525</xdr:colOff>
      <xdr:row>89</xdr:row>
      <xdr:rowOff>9525</xdr:rowOff>
    </xdr:to>
    <xdr:pic>
      <xdr:nvPicPr>
        <xdr:cNvPr id="23" name="Picture 22" descr="RANDOM=8633430311671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22325" y="169068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39</xdr:col>
      <xdr:colOff>0</xdr:colOff>
      <xdr:row>89</xdr:row>
      <xdr:rowOff>0</xdr:rowOff>
    </xdr:from>
    <xdr:to>
      <xdr:col>39</xdr:col>
      <xdr:colOff>9525</xdr:colOff>
      <xdr:row>89</xdr:row>
      <xdr:rowOff>9525</xdr:rowOff>
    </xdr:to>
    <xdr:pic>
      <xdr:nvPicPr>
        <xdr:cNvPr id="24" name="Picture 23" descr="RANDOM=7130149709184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831925" y="169068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40</xdr:col>
      <xdr:colOff>0</xdr:colOff>
      <xdr:row>89</xdr:row>
      <xdr:rowOff>0</xdr:rowOff>
    </xdr:from>
    <xdr:to>
      <xdr:col>40</xdr:col>
      <xdr:colOff>9525</xdr:colOff>
      <xdr:row>89</xdr:row>
      <xdr:rowOff>9525</xdr:rowOff>
    </xdr:to>
    <xdr:pic>
      <xdr:nvPicPr>
        <xdr:cNvPr id="25" name="Picture 24" descr="RANDOM=7130149709184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41525" y="169068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46</xdr:col>
      <xdr:colOff>0</xdr:colOff>
      <xdr:row>89</xdr:row>
      <xdr:rowOff>0</xdr:rowOff>
    </xdr:from>
    <xdr:to>
      <xdr:col>46</xdr:col>
      <xdr:colOff>9525</xdr:colOff>
      <xdr:row>89</xdr:row>
      <xdr:rowOff>9525</xdr:rowOff>
    </xdr:to>
    <xdr:pic>
      <xdr:nvPicPr>
        <xdr:cNvPr id="26" name="Picture 25" descr="RANDOM=31560582081297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099125" y="169068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48</xdr:col>
      <xdr:colOff>0</xdr:colOff>
      <xdr:row>89</xdr:row>
      <xdr:rowOff>0</xdr:rowOff>
    </xdr:from>
    <xdr:to>
      <xdr:col>48</xdr:col>
      <xdr:colOff>9525</xdr:colOff>
      <xdr:row>89</xdr:row>
      <xdr:rowOff>9525</xdr:rowOff>
    </xdr:to>
    <xdr:pic>
      <xdr:nvPicPr>
        <xdr:cNvPr id="27" name="Picture 26" descr="RANDOM=7951489409510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18325" y="169068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49</xdr:col>
      <xdr:colOff>0</xdr:colOff>
      <xdr:row>89</xdr:row>
      <xdr:rowOff>0</xdr:rowOff>
    </xdr:from>
    <xdr:to>
      <xdr:col>49</xdr:col>
      <xdr:colOff>9525</xdr:colOff>
      <xdr:row>89</xdr:row>
      <xdr:rowOff>9525</xdr:rowOff>
    </xdr:to>
    <xdr:pic>
      <xdr:nvPicPr>
        <xdr:cNvPr id="28" name="Picture 27" descr="RANDOM=3106990856220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927925" y="169068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pic>
      <xdr:nvPicPr>
        <xdr:cNvPr id="2" name="Picture 1" descr="RANDOM=20964372966147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7097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9525</xdr:colOff>
      <xdr:row>15</xdr:row>
      <xdr:rowOff>9525</xdr:rowOff>
    </xdr:to>
    <xdr:pic>
      <xdr:nvPicPr>
        <xdr:cNvPr id="3" name="Picture 2" descr="RANDOM=1898752938707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25" y="17097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9525</xdr:colOff>
      <xdr:row>15</xdr:row>
      <xdr:rowOff>9525</xdr:rowOff>
    </xdr:to>
    <xdr:pic>
      <xdr:nvPicPr>
        <xdr:cNvPr id="4" name="Picture 3" descr="RANDOM=1898752938707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25" y="17097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9525</xdr:colOff>
      <xdr:row>15</xdr:row>
      <xdr:rowOff>9525</xdr:rowOff>
    </xdr:to>
    <xdr:pic>
      <xdr:nvPicPr>
        <xdr:cNvPr id="5" name="Picture 4" descr="RANDOM=1898752938707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25" y="17097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9525</xdr:colOff>
      <xdr:row>15</xdr:row>
      <xdr:rowOff>9525</xdr:rowOff>
    </xdr:to>
    <xdr:pic>
      <xdr:nvPicPr>
        <xdr:cNvPr id="6" name="Picture 5" descr="RANDOM=6541280727808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6075" y="17097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9525</xdr:colOff>
      <xdr:row>15</xdr:row>
      <xdr:rowOff>9525</xdr:rowOff>
    </xdr:to>
    <xdr:pic>
      <xdr:nvPicPr>
        <xdr:cNvPr id="7" name="Picture 6" descr="RANDOM=95186463493326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17097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9525</xdr:colOff>
      <xdr:row>15</xdr:row>
      <xdr:rowOff>9525</xdr:rowOff>
    </xdr:to>
    <xdr:pic>
      <xdr:nvPicPr>
        <xdr:cNvPr id="8" name="Picture 7" descr="RANDOM=95186463493326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86400" y="17097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9" name="Picture 8" descr="RANDOM=25228368611577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17097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15</xdr:row>
      <xdr:rowOff>0</xdr:rowOff>
    </xdr:from>
    <xdr:to>
      <xdr:col>10</xdr:col>
      <xdr:colOff>9525</xdr:colOff>
      <xdr:row>15</xdr:row>
      <xdr:rowOff>9525</xdr:rowOff>
    </xdr:to>
    <xdr:pic>
      <xdr:nvPicPr>
        <xdr:cNvPr id="10" name="Picture 9" descr="RANDOM=5091320414498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7097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9525</xdr:colOff>
      <xdr:row>15</xdr:row>
      <xdr:rowOff>9525</xdr:rowOff>
    </xdr:to>
    <xdr:pic>
      <xdr:nvPicPr>
        <xdr:cNvPr id="11" name="Picture 10" descr="RANDOM=7402183987879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15300" y="17097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15</xdr:row>
      <xdr:rowOff>0</xdr:rowOff>
    </xdr:from>
    <xdr:to>
      <xdr:col>12</xdr:col>
      <xdr:colOff>9525</xdr:colOff>
      <xdr:row>15</xdr:row>
      <xdr:rowOff>9525</xdr:rowOff>
    </xdr:to>
    <xdr:pic>
      <xdr:nvPicPr>
        <xdr:cNvPr id="12" name="Picture 11" descr="RANDOM=1594762802090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63025" y="17097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9525</xdr:colOff>
      <xdr:row>15</xdr:row>
      <xdr:rowOff>9525</xdr:rowOff>
    </xdr:to>
    <xdr:pic>
      <xdr:nvPicPr>
        <xdr:cNvPr id="13" name="Picture 12" descr="RANDOM=7723070890871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39375" y="17097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9525</xdr:colOff>
      <xdr:row>15</xdr:row>
      <xdr:rowOff>9525</xdr:rowOff>
    </xdr:to>
    <xdr:pic>
      <xdr:nvPicPr>
        <xdr:cNvPr id="14" name="Picture 13" descr="RANDOM=7682645886766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91925" y="17097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0</xdr:colOff>
      <xdr:row>15</xdr:row>
      <xdr:rowOff>0</xdr:rowOff>
    </xdr:from>
    <xdr:to>
      <xdr:col>15</xdr:col>
      <xdr:colOff>9525</xdr:colOff>
      <xdr:row>15</xdr:row>
      <xdr:rowOff>9525</xdr:rowOff>
    </xdr:to>
    <xdr:pic>
      <xdr:nvPicPr>
        <xdr:cNvPr id="15" name="Picture 14" descr="RANDOM=1680261675399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01525" y="17097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15</xdr:row>
      <xdr:rowOff>0</xdr:rowOff>
    </xdr:from>
    <xdr:to>
      <xdr:col>16</xdr:col>
      <xdr:colOff>9525</xdr:colOff>
      <xdr:row>15</xdr:row>
      <xdr:rowOff>9525</xdr:rowOff>
    </xdr:to>
    <xdr:pic>
      <xdr:nvPicPr>
        <xdr:cNvPr id="16" name="Picture 15" descr="RANDOM=51500166392246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11125" y="17097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21</xdr:col>
      <xdr:colOff>0</xdr:colOff>
      <xdr:row>15</xdr:row>
      <xdr:rowOff>0</xdr:rowOff>
    </xdr:from>
    <xdr:to>
      <xdr:col>21</xdr:col>
      <xdr:colOff>9525</xdr:colOff>
      <xdr:row>15</xdr:row>
      <xdr:rowOff>9525</xdr:rowOff>
    </xdr:to>
    <xdr:pic>
      <xdr:nvPicPr>
        <xdr:cNvPr id="17" name="Picture 16" descr="RANDOM=51509588233826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59125" y="17097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0</xdr:colOff>
      <xdr:row>15</xdr:row>
      <xdr:rowOff>0</xdr:rowOff>
    </xdr:from>
    <xdr:to>
      <xdr:col>22</xdr:col>
      <xdr:colOff>9525</xdr:colOff>
      <xdr:row>15</xdr:row>
      <xdr:rowOff>9525</xdr:rowOff>
    </xdr:to>
    <xdr:pic>
      <xdr:nvPicPr>
        <xdr:cNvPr id="18" name="Picture 17" descr="RANDOM=6984349023639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68725" y="17097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30</xdr:col>
      <xdr:colOff>0</xdr:colOff>
      <xdr:row>15</xdr:row>
      <xdr:rowOff>0</xdr:rowOff>
    </xdr:from>
    <xdr:to>
      <xdr:col>30</xdr:col>
      <xdr:colOff>9525</xdr:colOff>
      <xdr:row>15</xdr:row>
      <xdr:rowOff>9525</xdr:rowOff>
    </xdr:to>
    <xdr:pic>
      <xdr:nvPicPr>
        <xdr:cNvPr id="19" name="Picture 18" descr="RANDOM=9049847074090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345525" y="17097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31</xdr:col>
      <xdr:colOff>0</xdr:colOff>
      <xdr:row>15</xdr:row>
      <xdr:rowOff>0</xdr:rowOff>
    </xdr:from>
    <xdr:to>
      <xdr:col>31</xdr:col>
      <xdr:colOff>9525</xdr:colOff>
      <xdr:row>15</xdr:row>
      <xdr:rowOff>9525</xdr:rowOff>
    </xdr:to>
    <xdr:pic>
      <xdr:nvPicPr>
        <xdr:cNvPr id="20" name="Picture 19" descr="RANDOM=9049847074090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55125" y="17097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32</xdr:col>
      <xdr:colOff>0</xdr:colOff>
      <xdr:row>15</xdr:row>
      <xdr:rowOff>0</xdr:rowOff>
    </xdr:from>
    <xdr:to>
      <xdr:col>32</xdr:col>
      <xdr:colOff>9525</xdr:colOff>
      <xdr:row>15</xdr:row>
      <xdr:rowOff>9525</xdr:rowOff>
    </xdr:to>
    <xdr:pic>
      <xdr:nvPicPr>
        <xdr:cNvPr id="21" name="Picture 20" descr="RANDOM=9972864781790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564725" y="17097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34</xdr:col>
      <xdr:colOff>0</xdr:colOff>
      <xdr:row>15</xdr:row>
      <xdr:rowOff>0</xdr:rowOff>
    </xdr:from>
    <xdr:to>
      <xdr:col>34</xdr:col>
      <xdr:colOff>9525</xdr:colOff>
      <xdr:row>15</xdr:row>
      <xdr:rowOff>9525</xdr:rowOff>
    </xdr:to>
    <xdr:pic>
      <xdr:nvPicPr>
        <xdr:cNvPr id="22" name="Picture 21" descr="RANDOM=679437298776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783925" y="17097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38</xdr:col>
      <xdr:colOff>0</xdr:colOff>
      <xdr:row>15</xdr:row>
      <xdr:rowOff>0</xdr:rowOff>
    </xdr:from>
    <xdr:to>
      <xdr:col>38</xdr:col>
      <xdr:colOff>9525</xdr:colOff>
      <xdr:row>15</xdr:row>
      <xdr:rowOff>9525</xdr:rowOff>
    </xdr:to>
    <xdr:pic>
      <xdr:nvPicPr>
        <xdr:cNvPr id="23" name="Picture 22" descr="RANDOM=8633430311671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22325" y="17097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39</xdr:col>
      <xdr:colOff>0</xdr:colOff>
      <xdr:row>15</xdr:row>
      <xdr:rowOff>0</xdr:rowOff>
    </xdr:from>
    <xdr:to>
      <xdr:col>39</xdr:col>
      <xdr:colOff>9525</xdr:colOff>
      <xdr:row>15</xdr:row>
      <xdr:rowOff>9525</xdr:rowOff>
    </xdr:to>
    <xdr:pic>
      <xdr:nvPicPr>
        <xdr:cNvPr id="24" name="Picture 23" descr="RANDOM=7130149709184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831925" y="17097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40</xdr:col>
      <xdr:colOff>0</xdr:colOff>
      <xdr:row>15</xdr:row>
      <xdr:rowOff>0</xdr:rowOff>
    </xdr:from>
    <xdr:to>
      <xdr:col>40</xdr:col>
      <xdr:colOff>9525</xdr:colOff>
      <xdr:row>15</xdr:row>
      <xdr:rowOff>9525</xdr:rowOff>
    </xdr:to>
    <xdr:pic>
      <xdr:nvPicPr>
        <xdr:cNvPr id="25" name="Picture 24" descr="RANDOM=7130149709184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41525" y="17097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46</xdr:col>
      <xdr:colOff>0</xdr:colOff>
      <xdr:row>15</xdr:row>
      <xdr:rowOff>0</xdr:rowOff>
    </xdr:from>
    <xdr:to>
      <xdr:col>46</xdr:col>
      <xdr:colOff>9525</xdr:colOff>
      <xdr:row>15</xdr:row>
      <xdr:rowOff>9525</xdr:rowOff>
    </xdr:to>
    <xdr:pic>
      <xdr:nvPicPr>
        <xdr:cNvPr id="26" name="Picture 25" descr="RANDOM=31560582081297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099125" y="17097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48</xdr:col>
      <xdr:colOff>0</xdr:colOff>
      <xdr:row>15</xdr:row>
      <xdr:rowOff>0</xdr:rowOff>
    </xdr:from>
    <xdr:to>
      <xdr:col>48</xdr:col>
      <xdr:colOff>9525</xdr:colOff>
      <xdr:row>15</xdr:row>
      <xdr:rowOff>9525</xdr:rowOff>
    </xdr:to>
    <xdr:pic>
      <xdr:nvPicPr>
        <xdr:cNvPr id="27" name="Picture 26" descr="RANDOM=7951489409510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18325" y="17097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49</xdr:col>
      <xdr:colOff>0</xdr:colOff>
      <xdr:row>15</xdr:row>
      <xdr:rowOff>0</xdr:rowOff>
    </xdr:from>
    <xdr:to>
      <xdr:col>49</xdr:col>
      <xdr:colOff>9525</xdr:colOff>
      <xdr:row>15</xdr:row>
      <xdr:rowOff>9525</xdr:rowOff>
    </xdr:to>
    <xdr:pic>
      <xdr:nvPicPr>
        <xdr:cNvPr id="28" name="Picture 27" descr="RANDOM=3106990856220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927925" y="17097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pic>
      <xdr:nvPicPr>
        <xdr:cNvPr id="29" name="Picture 1" descr="RANDOM=20964372966147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7097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9525</xdr:colOff>
      <xdr:row>15</xdr:row>
      <xdr:rowOff>9525</xdr:rowOff>
    </xdr:to>
    <xdr:pic>
      <xdr:nvPicPr>
        <xdr:cNvPr id="30" name="Picture 2" descr="RANDOM=1898752938707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25" y="17097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9525</xdr:colOff>
      <xdr:row>15</xdr:row>
      <xdr:rowOff>9525</xdr:rowOff>
    </xdr:to>
    <xdr:pic>
      <xdr:nvPicPr>
        <xdr:cNvPr id="31" name="Picture 3" descr="RANDOM=1898752938707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25" y="17097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9525</xdr:colOff>
      <xdr:row>15</xdr:row>
      <xdr:rowOff>9525</xdr:rowOff>
    </xdr:to>
    <xdr:pic>
      <xdr:nvPicPr>
        <xdr:cNvPr id="32" name="Picture 4" descr="RANDOM=1898752938707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25" y="17097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9525</xdr:colOff>
      <xdr:row>15</xdr:row>
      <xdr:rowOff>9525</xdr:rowOff>
    </xdr:to>
    <xdr:pic>
      <xdr:nvPicPr>
        <xdr:cNvPr id="33" name="Picture 5" descr="RANDOM=6541280727808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6075" y="17097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9525</xdr:colOff>
      <xdr:row>15</xdr:row>
      <xdr:rowOff>9525</xdr:rowOff>
    </xdr:to>
    <xdr:pic>
      <xdr:nvPicPr>
        <xdr:cNvPr id="34" name="Picture 6" descr="RANDOM=95186463493326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17097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9525</xdr:colOff>
      <xdr:row>15</xdr:row>
      <xdr:rowOff>9525</xdr:rowOff>
    </xdr:to>
    <xdr:pic>
      <xdr:nvPicPr>
        <xdr:cNvPr id="35" name="Picture 7" descr="RANDOM=95186463493326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86400" y="17097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36" name="Picture 8" descr="RANDOM=25228368611577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17097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15</xdr:row>
      <xdr:rowOff>0</xdr:rowOff>
    </xdr:from>
    <xdr:to>
      <xdr:col>10</xdr:col>
      <xdr:colOff>9525</xdr:colOff>
      <xdr:row>15</xdr:row>
      <xdr:rowOff>9525</xdr:rowOff>
    </xdr:to>
    <xdr:pic>
      <xdr:nvPicPr>
        <xdr:cNvPr id="37" name="Picture 9" descr="RANDOM=5091320414498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7097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9525</xdr:colOff>
      <xdr:row>15</xdr:row>
      <xdr:rowOff>9525</xdr:rowOff>
    </xdr:to>
    <xdr:pic>
      <xdr:nvPicPr>
        <xdr:cNvPr id="38" name="Picture 10" descr="RANDOM=7402183987879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15300" y="17097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15</xdr:row>
      <xdr:rowOff>0</xdr:rowOff>
    </xdr:from>
    <xdr:to>
      <xdr:col>12</xdr:col>
      <xdr:colOff>9525</xdr:colOff>
      <xdr:row>15</xdr:row>
      <xdr:rowOff>9525</xdr:rowOff>
    </xdr:to>
    <xdr:pic>
      <xdr:nvPicPr>
        <xdr:cNvPr id="39" name="Picture 11" descr="RANDOM=1594762802090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63025" y="17097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9525</xdr:colOff>
      <xdr:row>15</xdr:row>
      <xdr:rowOff>9525</xdr:rowOff>
    </xdr:to>
    <xdr:pic>
      <xdr:nvPicPr>
        <xdr:cNvPr id="40" name="Picture 12" descr="RANDOM=7723070890871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39375" y="17097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9525</xdr:colOff>
      <xdr:row>15</xdr:row>
      <xdr:rowOff>9525</xdr:rowOff>
    </xdr:to>
    <xdr:pic>
      <xdr:nvPicPr>
        <xdr:cNvPr id="41" name="Picture 13" descr="RANDOM=7682645886766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91925" y="17097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0</xdr:colOff>
      <xdr:row>15</xdr:row>
      <xdr:rowOff>0</xdr:rowOff>
    </xdr:from>
    <xdr:to>
      <xdr:col>15</xdr:col>
      <xdr:colOff>9525</xdr:colOff>
      <xdr:row>15</xdr:row>
      <xdr:rowOff>9525</xdr:rowOff>
    </xdr:to>
    <xdr:pic>
      <xdr:nvPicPr>
        <xdr:cNvPr id="42" name="Picture 14" descr="RANDOM=1680261675399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01525" y="17097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15</xdr:row>
      <xdr:rowOff>0</xdr:rowOff>
    </xdr:from>
    <xdr:to>
      <xdr:col>16</xdr:col>
      <xdr:colOff>9525</xdr:colOff>
      <xdr:row>15</xdr:row>
      <xdr:rowOff>9525</xdr:rowOff>
    </xdr:to>
    <xdr:pic>
      <xdr:nvPicPr>
        <xdr:cNvPr id="43" name="Picture 15" descr="RANDOM=51500166392246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11125" y="17097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21</xdr:col>
      <xdr:colOff>0</xdr:colOff>
      <xdr:row>15</xdr:row>
      <xdr:rowOff>0</xdr:rowOff>
    </xdr:from>
    <xdr:to>
      <xdr:col>21</xdr:col>
      <xdr:colOff>9525</xdr:colOff>
      <xdr:row>15</xdr:row>
      <xdr:rowOff>9525</xdr:rowOff>
    </xdr:to>
    <xdr:pic>
      <xdr:nvPicPr>
        <xdr:cNvPr id="44" name="Picture 16" descr="RANDOM=51509588233826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59125" y="17097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0</xdr:colOff>
      <xdr:row>15</xdr:row>
      <xdr:rowOff>0</xdr:rowOff>
    </xdr:from>
    <xdr:to>
      <xdr:col>22</xdr:col>
      <xdr:colOff>9525</xdr:colOff>
      <xdr:row>15</xdr:row>
      <xdr:rowOff>9525</xdr:rowOff>
    </xdr:to>
    <xdr:pic>
      <xdr:nvPicPr>
        <xdr:cNvPr id="45" name="Picture 17" descr="RANDOM=6984349023639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68725" y="17097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30</xdr:col>
      <xdr:colOff>0</xdr:colOff>
      <xdr:row>15</xdr:row>
      <xdr:rowOff>0</xdr:rowOff>
    </xdr:from>
    <xdr:to>
      <xdr:col>30</xdr:col>
      <xdr:colOff>9525</xdr:colOff>
      <xdr:row>15</xdr:row>
      <xdr:rowOff>9525</xdr:rowOff>
    </xdr:to>
    <xdr:pic>
      <xdr:nvPicPr>
        <xdr:cNvPr id="46" name="Picture 18" descr="RANDOM=9049847074090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345525" y="17097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31</xdr:col>
      <xdr:colOff>0</xdr:colOff>
      <xdr:row>15</xdr:row>
      <xdr:rowOff>0</xdr:rowOff>
    </xdr:from>
    <xdr:to>
      <xdr:col>31</xdr:col>
      <xdr:colOff>9525</xdr:colOff>
      <xdr:row>15</xdr:row>
      <xdr:rowOff>9525</xdr:rowOff>
    </xdr:to>
    <xdr:pic>
      <xdr:nvPicPr>
        <xdr:cNvPr id="47" name="Picture 19" descr="RANDOM=9049847074090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55125" y="17097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32</xdr:col>
      <xdr:colOff>0</xdr:colOff>
      <xdr:row>15</xdr:row>
      <xdr:rowOff>0</xdr:rowOff>
    </xdr:from>
    <xdr:to>
      <xdr:col>32</xdr:col>
      <xdr:colOff>9525</xdr:colOff>
      <xdr:row>15</xdr:row>
      <xdr:rowOff>9525</xdr:rowOff>
    </xdr:to>
    <xdr:pic>
      <xdr:nvPicPr>
        <xdr:cNvPr id="48" name="Picture 20" descr="RANDOM=9972864781790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564725" y="17097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34</xdr:col>
      <xdr:colOff>0</xdr:colOff>
      <xdr:row>15</xdr:row>
      <xdr:rowOff>0</xdr:rowOff>
    </xdr:from>
    <xdr:to>
      <xdr:col>34</xdr:col>
      <xdr:colOff>9525</xdr:colOff>
      <xdr:row>15</xdr:row>
      <xdr:rowOff>9525</xdr:rowOff>
    </xdr:to>
    <xdr:pic>
      <xdr:nvPicPr>
        <xdr:cNvPr id="49" name="Picture 21" descr="RANDOM=679437298776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783925" y="17097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38</xdr:col>
      <xdr:colOff>0</xdr:colOff>
      <xdr:row>15</xdr:row>
      <xdr:rowOff>0</xdr:rowOff>
    </xdr:from>
    <xdr:to>
      <xdr:col>38</xdr:col>
      <xdr:colOff>9525</xdr:colOff>
      <xdr:row>15</xdr:row>
      <xdr:rowOff>9525</xdr:rowOff>
    </xdr:to>
    <xdr:pic>
      <xdr:nvPicPr>
        <xdr:cNvPr id="50" name="Picture 22" descr="RANDOM=8633430311671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22325" y="17097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39</xdr:col>
      <xdr:colOff>0</xdr:colOff>
      <xdr:row>15</xdr:row>
      <xdr:rowOff>0</xdr:rowOff>
    </xdr:from>
    <xdr:to>
      <xdr:col>39</xdr:col>
      <xdr:colOff>9525</xdr:colOff>
      <xdr:row>15</xdr:row>
      <xdr:rowOff>9525</xdr:rowOff>
    </xdr:to>
    <xdr:pic>
      <xdr:nvPicPr>
        <xdr:cNvPr id="51" name="Picture 23" descr="RANDOM=7130149709184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831925" y="17097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40</xdr:col>
      <xdr:colOff>0</xdr:colOff>
      <xdr:row>15</xdr:row>
      <xdr:rowOff>0</xdr:rowOff>
    </xdr:from>
    <xdr:to>
      <xdr:col>40</xdr:col>
      <xdr:colOff>9525</xdr:colOff>
      <xdr:row>15</xdr:row>
      <xdr:rowOff>9525</xdr:rowOff>
    </xdr:to>
    <xdr:pic>
      <xdr:nvPicPr>
        <xdr:cNvPr id="52" name="Picture 24" descr="RANDOM=7130149709184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41525" y="17097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46</xdr:col>
      <xdr:colOff>0</xdr:colOff>
      <xdr:row>15</xdr:row>
      <xdr:rowOff>0</xdr:rowOff>
    </xdr:from>
    <xdr:to>
      <xdr:col>46</xdr:col>
      <xdr:colOff>9525</xdr:colOff>
      <xdr:row>15</xdr:row>
      <xdr:rowOff>9525</xdr:rowOff>
    </xdr:to>
    <xdr:pic>
      <xdr:nvPicPr>
        <xdr:cNvPr id="53" name="Picture 25" descr="RANDOM=31560582081297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099125" y="17097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48</xdr:col>
      <xdr:colOff>0</xdr:colOff>
      <xdr:row>15</xdr:row>
      <xdr:rowOff>0</xdr:rowOff>
    </xdr:from>
    <xdr:to>
      <xdr:col>48</xdr:col>
      <xdr:colOff>9525</xdr:colOff>
      <xdr:row>15</xdr:row>
      <xdr:rowOff>9525</xdr:rowOff>
    </xdr:to>
    <xdr:pic>
      <xdr:nvPicPr>
        <xdr:cNvPr id="54" name="Picture 26" descr="RANDOM=7951489409510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18325" y="17097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49</xdr:col>
      <xdr:colOff>0</xdr:colOff>
      <xdr:row>15</xdr:row>
      <xdr:rowOff>0</xdr:rowOff>
    </xdr:from>
    <xdr:to>
      <xdr:col>49</xdr:col>
      <xdr:colOff>9525</xdr:colOff>
      <xdr:row>15</xdr:row>
      <xdr:rowOff>9525</xdr:rowOff>
    </xdr:to>
    <xdr:pic>
      <xdr:nvPicPr>
        <xdr:cNvPr id="55" name="Picture 27" descr="RANDOM=3106990856220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927925" y="17097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87"/>
  <sheetViews>
    <sheetView workbookViewId="0">
      <selection activeCell="O76" sqref="O76"/>
    </sheetView>
  </sheetViews>
  <sheetFormatPr defaultRowHeight="15" x14ac:dyDescent="0.25"/>
  <cols>
    <col min="1" max="1" width="9.140625" style="5"/>
    <col min="2" max="2" width="11.5703125" style="5" customWidth="1"/>
    <col min="3" max="3" width="22.5703125" style="5" customWidth="1"/>
    <col min="4" max="4" width="9.140625" style="6"/>
    <col min="5" max="5" width="9.140625" style="5"/>
    <col min="6" max="6" width="11.5703125" style="5" bestFit="1" customWidth="1"/>
    <col min="7" max="7" width="9.140625" style="5"/>
    <col min="8" max="8" width="9.140625" style="6"/>
    <col min="9" max="10" width="9.140625" style="5"/>
    <col min="11" max="11" width="12" style="5" customWidth="1"/>
    <col min="12" max="12" width="12.7109375" style="6" bestFit="1" customWidth="1"/>
    <col min="13" max="13" width="19.140625" style="5" bestFit="1" customWidth="1"/>
    <col min="14" max="14" width="20.28515625" style="5" bestFit="1" customWidth="1"/>
    <col min="50" max="50" width="9.85546875" bestFit="1" customWidth="1"/>
  </cols>
  <sheetData>
    <row r="2" spans="1:14" s="16" customFormat="1" ht="30" x14ac:dyDescent="0.25">
      <c r="A2" s="20" t="s">
        <v>15</v>
      </c>
      <c r="B2" s="20" t="s">
        <v>49</v>
      </c>
      <c r="C2" s="30" t="s">
        <v>50</v>
      </c>
      <c r="D2" s="20" t="s">
        <v>8</v>
      </c>
      <c r="E2" s="20" t="s">
        <v>9</v>
      </c>
      <c r="F2" s="20" t="s">
        <v>10</v>
      </c>
      <c r="G2" s="20" t="s">
        <v>11</v>
      </c>
      <c r="H2" s="20" t="s">
        <v>12</v>
      </c>
      <c r="I2" s="20" t="s">
        <v>13</v>
      </c>
      <c r="J2" s="20" t="s">
        <v>14</v>
      </c>
      <c r="K2" s="20" t="s">
        <v>33</v>
      </c>
      <c r="L2" s="21" t="s">
        <v>34</v>
      </c>
      <c r="M2" s="22" t="s">
        <v>51</v>
      </c>
      <c r="N2" s="22" t="s">
        <v>52</v>
      </c>
    </row>
    <row r="3" spans="1:14" x14ac:dyDescent="0.25">
      <c r="A3" s="4">
        <v>33</v>
      </c>
      <c r="B3" s="34">
        <v>1</v>
      </c>
      <c r="C3" s="35" t="s">
        <v>21</v>
      </c>
      <c r="D3" s="34">
        <v>11</v>
      </c>
      <c r="E3" s="34">
        <v>11</v>
      </c>
      <c r="F3" s="34">
        <v>0</v>
      </c>
      <c r="G3" s="34">
        <v>0</v>
      </c>
      <c r="H3" s="34">
        <v>33</v>
      </c>
      <c r="I3" s="34">
        <v>71</v>
      </c>
      <c r="J3" s="34">
        <v>11</v>
      </c>
      <c r="K3" s="32">
        <f t="shared" ref="K3:K34" si="0">I3-J3</f>
        <v>60</v>
      </c>
      <c r="L3" s="7">
        <f t="shared" ref="L3:L34" si="1">H3/(D3*3)</f>
        <v>1</v>
      </c>
      <c r="M3" s="33">
        <f t="shared" ref="M3:M34" si="2">I3/D3</f>
        <v>6.4545454545454541</v>
      </c>
      <c r="N3" s="33">
        <f t="shared" ref="N3:N34" si="3">J3/D3</f>
        <v>1</v>
      </c>
    </row>
    <row r="4" spans="1:14" x14ac:dyDescent="0.25">
      <c r="A4" s="4">
        <v>14</v>
      </c>
      <c r="B4" s="34">
        <v>1</v>
      </c>
      <c r="C4" s="35" t="s">
        <v>16</v>
      </c>
      <c r="D4" s="34">
        <v>11</v>
      </c>
      <c r="E4" s="34">
        <v>11</v>
      </c>
      <c r="F4" s="34">
        <v>0</v>
      </c>
      <c r="G4" s="34">
        <v>0</v>
      </c>
      <c r="H4" s="34">
        <v>33</v>
      </c>
      <c r="I4" s="34">
        <v>71</v>
      </c>
      <c r="J4" s="34">
        <v>14</v>
      </c>
      <c r="K4" s="32">
        <f t="shared" si="0"/>
        <v>57</v>
      </c>
      <c r="L4" s="7">
        <f t="shared" si="1"/>
        <v>1</v>
      </c>
      <c r="M4" s="33">
        <f t="shared" si="2"/>
        <v>6.4545454545454541</v>
      </c>
      <c r="N4" s="33">
        <f t="shared" si="3"/>
        <v>1.2727272727272727</v>
      </c>
    </row>
    <row r="5" spans="1:14" x14ac:dyDescent="0.25">
      <c r="A5" s="4">
        <v>23</v>
      </c>
      <c r="B5" s="34">
        <v>1</v>
      </c>
      <c r="C5" s="35" t="s">
        <v>19</v>
      </c>
      <c r="D5" s="34">
        <v>12</v>
      </c>
      <c r="E5" s="34">
        <v>11</v>
      </c>
      <c r="F5" s="34">
        <v>1</v>
      </c>
      <c r="G5" s="34">
        <v>0</v>
      </c>
      <c r="H5" s="34">
        <v>34</v>
      </c>
      <c r="I5" s="34">
        <v>69</v>
      </c>
      <c r="J5" s="34">
        <v>10</v>
      </c>
      <c r="K5" s="32">
        <f t="shared" si="0"/>
        <v>59</v>
      </c>
      <c r="L5" s="7">
        <f t="shared" si="1"/>
        <v>0.94444444444444442</v>
      </c>
      <c r="M5" s="33">
        <f t="shared" si="2"/>
        <v>5.75</v>
      </c>
      <c r="N5" s="33">
        <f t="shared" si="3"/>
        <v>0.83333333333333337</v>
      </c>
    </row>
    <row r="6" spans="1:14" x14ac:dyDescent="0.25">
      <c r="A6" s="4">
        <v>54</v>
      </c>
      <c r="B6" s="34">
        <v>1</v>
      </c>
      <c r="C6" s="35" t="s">
        <v>28</v>
      </c>
      <c r="D6" s="34">
        <v>10</v>
      </c>
      <c r="E6" s="34">
        <v>9</v>
      </c>
      <c r="F6" s="34">
        <v>1</v>
      </c>
      <c r="G6" s="34">
        <v>0</v>
      </c>
      <c r="H6" s="34">
        <v>28</v>
      </c>
      <c r="I6" s="34">
        <v>63</v>
      </c>
      <c r="J6" s="34">
        <v>23</v>
      </c>
      <c r="K6" s="32">
        <f t="shared" si="0"/>
        <v>40</v>
      </c>
      <c r="L6" s="7">
        <f t="shared" si="1"/>
        <v>0.93333333333333335</v>
      </c>
      <c r="M6" s="33">
        <f t="shared" si="2"/>
        <v>6.3</v>
      </c>
      <c r="N6" s="33">
        <f t="shared" si="3"/>
        <v>2.2999999999999998</v>
      </c>
    </row>
    <row r="7" spans="1:14" x14ac:dyDescent="0.25">
      <c r="A7" s="4">
        <v>31</v>
      </c>
      <c r="B7" s="34">
        <v>1</v>
      </c>
      <c r="C7" s="35" t="s">
        <v>93</v>
      </c>
      <c r="D7" s="34">
        <v>11</v>
      </c>
      <c r="E7" s="34">
        <v>9</v>
      </c>
      <c r="F7" s="34">
        <v>2</v>
      </c>
      <c r="G7" s="34">
        <v>0</v>
      </c>
      <c r="H7" s="34">
        <v>29</v>
      </c>
      <c r="I7" s="34">
        <v>61</v>
      </c>
      <c r="J7" s="34">
        <v>7</v>
      </c>
      <c r="K7" s="32">
        <f t="shared" si="0"/>
        <v>54</v>
      </c>
      <c r="L7" s="7">
        <f t="shared" si="1"/>
        <v>0.87878787878787878</v>
      </c>
      <c r="M7" s="33">
        <f t="shared" si="2"/>
        <v>5.5454545454545459</v>
      </c>
      <c r="N7" s="33">
        <f t="shared" si="3"/>
        <v>0.63636363636363635</v>
      </c>
    </row>
    <row r="8" spans="1:14" x14ac:dyDescent="0.25">
      <c r="A8" s="4">
        <v>63</v>
      </c>
      <c r="B8" s="34">
        <v>1</v>
      </c>
      <c r="C8" s="35" t="s">
        <v>69</v>
      </c>
      <c r="D8" s="34">
        <v>13</v>
      </c>
      <c r="E8" s="34">
        <v>11</v>
      </c>
      <c r="F8" s="34">
        <v>1</v>
      </c>
      <c r="G8" s="34">
        <v>1</v>
      </c>
      <c r="H8" s="34">
        <v>34</v>
      </c>
      <c r="I8" s="34">
        <v>47</v>
      </c>
      <c r="J8" s="34">
        <v>16</v>
      </c>
      <c r="K8" s="32">
        <f t="shared" si="0"/>
        <v>31</v>
      </c>
      <c r="L8" s="7">
        <f t="shared" si="1"/>
        <v>0.87179487179487181</v>
      </c>
      <c r="M8" s="33">
        <f t="shared" si="2"/>
        <v>3.6153846153846154</v>
      </c>
      <c r="N8" s="33">
        <f t="shared" si="3"/>
        <v>1.2307692307692308</v>
      </c>
    </row>
    <row r="9" spans="1:14" x14ac:dyDescent="0.25">
      <c r="A9" s="4">
        <v>41</v>
      </c>
      <c r="B9" s="34">
        <v>2</v>
      </c>
      <c r="C9" s="35" t="s">
        <v>23</v>
      </c>
      <c r="D9" s="34">
        <v>12</v>
      </c>
      <c r="E9" s="34">
        <v>10</v>
      </c>
      <c r="F9" s="34">
        <v>1</v>
      </c>
      <c r="G9" s="34">
        <v>1</v>
      </c>
      <c r="H9" s="34">
        <v>31</v>
      </c>
      <c r="I9" s="34">
        <v>46</v>
      </c>
      <c r="J9" s="34">
        <v>16</v>
      </c>
      <c r="K9" s="32">
        <f t="shared" si="0"/>
        <v>30</v>
      </c>
      <c r="L9" s="7">
        <f t="shared" si="1"/>
        <v>0.86111111111111116</v>
      </c>
      <c r="M9" s="33">
        <f t="shared" si="2"/>
        <v>3.8333333333333335</v>
      </c>
      <c r="N9" s="33">
        <f t="shared" si="3"/>
        <v>1.3333333333333333</v>
      </c>
    </row>
    <row r="10" spans="1:14" x14ac:dyDescent="0.25">
      <c r="A10" s="4">
        <v>60</v>
      </c>
      <c r="B10" s="34">
        <v>2</v>
      </c>
      <c r="C10" s="35" t="s">
        <v>32</v>
      </c>
      <c r="D10" s="34">
        <v>10</v>
      </c>
      <c r="E10" s="34">
        <v>8</v>
      </c>
      <c r="F10" s="34">
        <v>0</v>
      </c>
      <c r="G10" s="34">
        <v>2</v>
      </c>
      <c r="H10" s="34">
        <v>24</v>
      </c>
      <c r="I10" s="34">
        <v>49</v>
      </c>
      <c r="J10" s="34">
        <v>12</v>
      </c>
      <c r="K10" s="32">
        <f t="shared" si="0"/>
        <v>37</v>
      </c>
      <c r="L10" s="7">
        <f t="shared" si="1"/>
        <v>0.8</v>
      </c>
      <c r="M10" s="33">
        <f t="shared" si="2"/>
        <v>4.9000000000000004</v>
      </c>
      <c r="N10" s="33">
        <f t="shared" si="3"/>
        <v>1.2</v>
      </c>
    </row>
    <row r="11" spans="1:14" x14ac:dyDescent="0.25">
      <c r="A11" s="4">
        <v>18</v>
      </c>
      <c r="B11" s="34">
        <v>3</v>
      </c>
      <c r="C11" s="35" t="s">
        <v>18</v>
      </c>
      <c r="D11" s="34">
        <v>12</v>
      </c>
      <c r="E11" s="34">
        <v>9</v>
      </c>
      <c r="F11" s="34">
        <v>0</v>
      </c>
      <c r="G11" s="34">
        <v>3</v>
      </c>
      <c r="H11" s="34">
        <v>27</v>
      </c>
      <c r="I11" s="34">
        <v>39</v>
      </c>
      <c r="J11" s="34">
        <v>20</v>
      </c>
      <c r="K11" s="32">
        <f t="shared" si="0"/>
        <v>19</v>
      </c>
      <c r="L11" s="7">
        <f t="shared" si="1"/>
        <v>0.75</v>
      </c>
      <c r="M11" s="33">
        <f t="shared" si="2"/>
        <v>3.25</v>
      </c>
      <c r="N11" s="33">
        <f t="shared" si="3"/>
        <v>1.6666666666666667</v>
      </c>
    </row>
    <row r="12" spans="1:14" x14ac:dyDescent="0.25">
      <c r="A12" s="4">
        <v>43</v>
      </c>
      <c r="B12" s="34">
        <v>3</v>
      </c>
      <c r="C12" s="35" t="s">
        <v>26</v>
      </c>
      <c r="D12" s="34">
        <v>8</v>
      </c>
      <c r="E12" s="34">
        <v>6</v>
      </c>
      <c r="F12" s="34">
        <v>0</v>
      </c>
      <c r="G12" s="34">
        <v>2</v>
      </c>
      <c r="H12" s="34">
        <v>18</v>
      </c>
      <c r="I12" s="34">
        <v>39</v>
      </c>
      <c r="J12" s="34">
        <v>21</v>
      </c>
      <c r="K12" s="32">
        <f t="shared" si="0"/>
        <v>18</v>
      </c>
      <c r="L12" s="7">
        <f t="shared" si="1"/>
        <v>0.75</v>
      </c>
      <c r="M12" s="33">
        <f t="shared" si="2"/>
        <v>4.875</v>
      </c>
      <c r="N12" s="33">
        <f t="shared" si="3"/>
        <v>2.625</v>
      </c>
    </row>
    <row r="13" spans="1:14" x14ac:dyDescent="0.25">
      <c r="A13" s="4">
        <v>10</v>
      </c>
      <c r="B13" s="34">
        <v>5</v>
      </c>
      <c r="C13" s="35" t="s">
        <v>60</v>
      </c>
      <c r="D13" s="34">
        <v>10</v>
      </c>
      <c r="E13" s="34">
        <v>7</v>
      </c>
      <c r="F13" s="34">
        <v>1</v>
      </c>
      <c r="G13" s="34">
        <v>2</v>
      </c>
      <c r="H13" s="34">
        <v>22</v>
      </c>
      <c r="I13" s="34">
        <v>38</v>
      </c>
      <c r="J13" s="34">
        <v>22</v>
      </c>
      <c r="K13" s="32">
        <f t="shared" si="0"/>
        <v>16</v>
      </c>
      <c r="L13" s="7">
        <f t="shared" si="1"/>
        <v>0.73333333333333328</v>
      </c>
      <c r="M13" s="33">
        <f t="shared" si="2"/>
        <v>3.8</v>
      </c>
      <c r="N13" s="33">
        <f t="shared" si="3"/>
        <v>2.2000000000000002</v>
      </c>
    </row>
    <row r="14" spans="1:14" x14ac:dyDescent="0.25">
      <c r="A14" s="4">
        <v>50</v>
      </c>
      <c r="B14" s="34">
        <v>3</v>
      </c>
      <c r="C14" s="35" t="s">
        <v>79</v>
      </c>
      <c r="D14" s="34">
        <v>10</v>
      </c>
      <c r="E14" s="34">
        <v>7</v>
      </c>
      <c r="F14" s="34">
        <v>1</v>
      </c>
      <c r="G14" s="34">
        <v>2</v>
      </c>
      <c r="H14" s="34">
        <v>22</v>
      </c>
      <c r="I14" s="34">
        <v>45</v>
      </c>
      <c r="J14" s="34">
        <v>29</v>
      </c>
      <c r="K14" s="32">
        <f t="shared" si="0"/>
        <v>16</v>
      </c>
      <c r="L14" s="7">
        <f t="shared" si="1"/>
        <v>0.73333333333333328</v>
      </c>
      <c r="M14" s="33">
        <f t="shared" si="2"/>
        <v>4.5</v>
      </c>
      <c r="N14" s="33">
        <f t="shared" si="3"/>
        <v>2.9</v>
      </c>
    </row>
    <row r="15" spans="1:14" x14ac:dyDescent="0.25">
      <c r="A15" s="4">
        <v>45</v>
      </c>
      <c r="B15" s="34">
        <v>3</v>
      </c>
      <c r="C15" s="35" t="s">
        <v>25</v>
      </c>
      <c r="D15" s="34">
        <v>11</v>
      </c>
      <c r="E15" s="34">
        <v>8</v>
      </c>
      <c r="F15" s="34">
        <v>0</v>
      </c>
      <c r="G15" s="34">
        <v>3</v>
      </c>
      <c r="H15" s="34">
        <v>24</v>
      </c>
      <c r="I15" s="34">
        <v>67</v>
      </c>
      <c r="J15" s="34">
        <v>35</v>
      </c>
      <c r="K15" s="32">
        <f t="shared" si="0"/>
        <v>32</v>
      </c>
      <c r="L15" s="7">
        <f t="shared" si="1"/>
        <v>0.72727272727272729</v>
      </c>
      <c r="M15" s="33">
        <f t="shared" si="2"/>
        <v>6.0909090909090908</v>
      </c>
      <c r="N15" s="33">
        <f t="shared" si="3"/>
        <v>3.1818181818181817</v>
      </c>
    </row>
    <row r="16" spans="1:14" x14ac:dyDescent="0.25">
      <c r="A16" s="4">
        <v>38</v>
      </c>
      <c r="B16" s="34">
        <v>5</v>
      </c>
      <c r="C16" s="35" t="s">
        <v>68</v>
      </c>
      <c r="D16" s="34">
        <v>11</v>
      </c>
      <c r="E16" s="34">
        <v>8</v>
      </c>
      <c r="F16" s="34">
        <v>0</v>
      </c>
      <c r="G16" s="34">
        <v>3</v>
      </c>
      <c r="H16" s="34">
        <v>24</v>
      </c>
      <c r="I16" s="34">
        <v>45</v>
      </c>
      <c r="J16" s="34">
        <v>20</v>
      </c>
      <c r="K16" s="32">
        <f t="shared" si="0"/>
        <v>25</v>
      </c>
      <c r="L16" s="7">
        <f t="shared" si="1"/>
        <v>0.72727272727272729</v>
      </c>
      <c r="M16" s="33">
        <f t="shared" si="2"/>
        <v>4.0909090909090908</v>
      </c>
      <c r="N16" s="33">
        <f t="shared" si="3"/>
        <v>1.8181818181818181</v>
      </c>
    </row>
    <row r="17" spans="1:14" x14ac:dyDescent="0.25">
      <c r="A17" s="4">
        <v>1</v>
      </c>
      <c r="B17" s="34">
        <v>2</v>
      </c>
      <c r="C17" s="35" t="s">
        <v>0</v>
      </c>
      <c r="D17" s="34">
        <v>13</v>
      </c>
      <c r="E17" s="34">
        <v>8</v>
      </c>
      <c r="F17" s="34">
        <v>3</v>
      </c>
      <c r="G17" s="34">
        <v>2</v>
      </c>
      <c r="H17" s="34">
        <v>27</v>
      </c>
      <c r="I17" s="34">
        <v>30</v>
      </c>
      <c r="J17" s="34">
        <v>14</v>
      </c>
      <c r="K17" s="32">
        <f t="shared" si="0"/>
        <v>16</v>
      </c>
      <c r="L17" s="7">
        <f t="shared" si="1"/>
        <v>0.69230769230769229</v>
      </c>
      <c r="M17" s="33">
        <f t="shared" si="2"/>
        <v>2.3076923076923075</v>
      </c>
      <c r="N17" s="33">
        <f t="shared" si="3"/>
        <v>1.0769230769230769</v>
      </c>
    </row>
    <row r="18" spans="1:14" x14ac:dyDescent="0.25">
      <c r="A18" s="4">
        <v>40</v>
      </c>
      <c r="B18" s="34">
        <v>3</v>
      </c>
      <c r="C18" s="35" t="s">
        <v>99</v>
      </c>
      <c r="D18" s="34">
        <v>14</v>
      </c>
      <c r="E18" s="34">
        <v>9</v>
      </c>
      <c r="F18" s="34">
        <v>2</v>
      </c>
      <c r="G18" s="34">
        <v>3</v>
      </c>
      <c r="H18" s="34">
        <v>29</v>
      </c>
      <c r="I18" s="34">
        <v>37</v>
      </c>
      <c r="J18" s="34">
        <v>32</v>
      </c>
      <c r="K18" s="32">
        <f t="shared" si="0"/>
        <v>5</v>
      </c>
      <c r="L18" s="7">
        <f t="shared" si="1"/>
        <v>0.69047619047619047</v>
      </c>
      <c r="M18" s="33">
        <f t="shared" si="2"/>
        <v>2.6428571428571428</v>
      </c>
      <c r="N18" s="33">
        <f t="shared" si="3"/>
        <v>2.2857142857142856</v>
      </c>
    </row>
    <row r="19" spans="1:14" x14ac:dyDescent="0.25">
      <c r="A19" s="4">
        <v>35</v>
      </c>
      <c r="B19" s="34">
        <v>5</v>
      </c>
      <c r="C19" s="35" t="s">
        <v>22</v>
      </c>
      <c r="D19" s="34">
        <v>12</v>
      </c>
      <c r="E19" s="34">
        <v>7</v>
      </c>
      <c r="F19" s="34">
        <v>2</v>
      </c>
      <c r="G19" s="34">
        <v>3</v>
      </c>
      <c r="H19" s="34">
        <v>23</v>
      </c>
      <c r="I19" s="34">
        <v>47</v>
      </c>
      <c r="J19" s="34">
        <v>32</v>
      </c>
      <c r="K19" s="32">
        <f t="shared" si="0"/>
        <v>15</v>
      </c>
      <c r="L19" s="7">
        <f t="shared" si="1"/>
        <v>0.63888888888888884</v>
      </c>
      <c r="M19" s="33">
        <f t="shared" si="2"/>
        <v>3.9166666666666665</v>
      </c>
      <c r="N19" s="33">
        <f t="shared" si="3"/>
        <v>2.6666666666666665</v>
      </c>
    </row>
    <row r="20" spans="1:14" x14ac:dyDescent="0.25">
      <c r="A20" s="4">
        <v>4</v>
      </c>
      <c r="B20" s="34">
        <v>4</v>
      </c>
      <c r="C20" s="35" t="s">
        <v>2</v>
      </c>
      <c r="D20" s="34">
        <v>12</v>
      </c>
      <c r="E20" s="34">
        <v>7</v>
      </c>
      <c r="F20" s="34">
        <v>1</v>
      </c>
      <c r="G20" s="34">
        <v>4</v>
      </c>
      <c r="H20" s="34">
        <v>22</v>
      </c>
      <c r="I20" s="34">
        <v>34</v>
      </c>
      <c r="J20" s="34">
        <v>26</v>
      </c>
      <c r="K20" s="32">
        <f t="shared" si="0"/>
        <v>8</v>
      </c>
      <c r="L20" s="7">
        <f t="shared" si="1"/>
        <v>0.61111111111111116</v>
      </c>
      <c r="M20" s="33">
        <f t="shared" si="2"/>
        <v>2.8333333333333335</v>
      </c>
      <c r="N20" s="33">
        <f t="shared" si="3"/>
        <v>2.1666666666666665</v>
      </c>
    </row>
    <row r="21" spans="1:14" x14ac:dyDescent="0.25">
      <c r="A21" s="4">
        <v>21</v>
      </c>
      <c r="B21" s="34">
        <v>4</v>
      </c>
      <c r="C21" s="35" t="s">
        <v>88</v>
      </c>
      <c r="D21" s="34">
        <v>11</v>
      </c>
      <c r="E21" s="34">
        <v>6</v>
      </c>
      <c r="F21" s="34">
        <v>2</v>
      </c>
      <c r="G21" s="34">
        <v>3</v>
      </c>
      <c r="H21" s="34">
        <v>20</v>
      </c>
      <c r="I21" s="34">
        <v>34</v>
      </c>
      <c r="J21" s="34">
        <v>14</v>
      </c>
      <c r="K21" s="32">
        <f t="shared" si="0"/>
        <v>20</v>
      </c>
      <c r="L21" s="7">
        <f t="shared" si="1"/>
        <v>0.60606060606060608</v>
      </c>
      <c r="M21" s="33">
        <f t="shared" si="2"/>
        <v>3.0909090909090908</v>
      </c>
      <c r="N21" s="33">
        <f t="shared" si="3"/>
        <v>1.2727272727272727</v>
      </c>
    </row>
    <row r="22" spans="1:14" x14ac:dyDescent="0.25">
      <c r="A22" s="4">
        <v>66</v>
      </c>
      <c r="B22" s="34">
        <v>4</v>
      </c>
      <c r="C22" s="35" t="s">
        <v>103</v>
      </c>
      <c r="D22" s="34">
        <v>10</v>
      </c>
      <c r="E22" s="34">
        <v>5</v>
      </c>
      <c r="F22" s="34">
        <v>3</v>
      </c>
      <c r="G22" s="34">
        <v>2</v>
      </c>
      <c r="H22" s="34">
        <v>18</v>
      </c>
      <c r="I22" s="34">
        <v>33</v>
      </c>
      <c r="J22" s="34">
        <v>14</v>
      </c>
      <c r="K22" s="32">
        <f t="shared" si="0"/>
        <v>19</v>
      </c>
      <c r="L22" s="7">
        <f t="shared" si="1"/>
        <v>0.6</v>
      </c>
      <c r="M22" s="33">
        <f t="shared" si="2"/>
        <v>3.3</v>
      </c>
      <c r="N22" s="33">
        <f t="shared" si="3"/>
        <v>1.4</v>
      </c>
    </row>
    <row r="23" spans="1:14" x14ac:dyDescent="0.25">
      <c r="A23" s="4">
        <v>19</v>
      </c>
      <c r="B23" s="34">
        <v>6</v>
      </c>
      <c r="C23" s="35" t="s">
        <v>56</v>
      </c>
      <c r="D23" s="34">
        <v>12</v>
      </c>
      <c r="E23" s="34">
        <v>7</v>
      </c>
      <c r="F23" s="34">
        <v>0</v>
      </c>
      <c r="G23" s="34">
        <v>5</v>
      </c>
      <c r="H23" s="34">
        <v>21</v>
      </c>
      <c r="I23" s="34">
        <v>38</v>
      </c>
      <c r="J23" s="34">
        <v>27</v>
      </c>
      <c r="K23" s="32">
        <f t="shared" si="0"/>
        <v>11</v>
      </c>
      <c r="L23" s="7">
        <f t="shared" si="1"/>
        <v>0.58333333333333337</v>
      </c>
      <c r="M23" s="33">
        <f t="shared" si="2"/>
        <v>3.1666666666666665</v>
      </c>
      <c r="N23" s="33">
        <f t="shared" si="3"/>
        <v>2.25</v>
      </c>
    </row>
    <row r="24" spans="1:14" x14ac:dyDescent="0.25">
      <c r="A24" s="4">
        <v>48</v>
      </c>
      <c r="B24" s="34">
        <v>6</v>
      </c>
      <c r="C24" s="35" t="s">
        <v>83</v>
      </c>
      <c r="D24" s="34">
        <v>11</v>
      </c>
      <c r="E24" s="34">
        <v>5</v>
      </c>
      <c r="F24" s="34">
        <v>3</v>
      </c>
      <c r="G24" s="34">
        <v>3</v>
      </c>
      <c r="H24" s="34">
        <v>18</v>
      </c>
      <c r="I24" s="34">
        <v>60</v>
      </c>
      <c r="J24" s="34">
        <v>46</v>
      </c>
      <c r="K24" s="32">
        <f t="shared" si="0"/>
        <v>14</v>
      </c>
      <c r="L24" s="7">
        <f t="shared" si="1"/>
        <v>0.54545454545454541</v>
      </c>
      <c r="M24" s="33">
        <f t="shared" si="2"/>
        <v>5.4545454545454541</v>
      </c>
      <c r="N24" s="33">
        <f t="shared" si="3"/>
        <v>4.1818181818181817</v>
      </c>
    </row>
    <row r="25" spans="1:14" x14ac:dyDescent="0.25">
      <c r="A25" s="4">
        <v>58</v>
      </c>
      <c r="B25" s="34">
        <v>6</v>
      </c>
      <c r="C25" s="35" t="s">
        <v>84</v>
      </c>
      <c r="D25" s="34">
        <v>10</v>
      </c>
      <c r="E25" s="34">
        <v>5</v>
      </c>
      <c r="F25" s="34">
        <v>1</v>
      </c>
      <c r="G25" s="34">
        <v>4</v>
      </c>
      <c r="H25" s="34">
        <v>16</v>
      </c>
      <c r="I25" s="34">
        <v>54</v>
      </c>
      <c r="J25" s="34">
        <v>35</v>
      </c>
      <c r="K25" s="32">
        <f t="shared" si="0"/>
        <v>19</v>
      </c>
      <c r="L25" s="7">
        <f t="shared" si="1"/>
        <v>0.53333333333333333</v>
      </c>
      <c r="M25" s="33">
        <f t="shared" si="2"/>
        <v>5.4</v>
      </c>
      <c r="N25" s="33">
        <f t="shared" si="3"/>
        <v>3.5</v>
      </c>
    </row>
    <row r="26" spans="1:14" x14ac:dyDescent="0.25">
      <c r="A26" s="4">
        <v>17</v>
      </c>
      <c r="B26" s="34">
        <v>7</v>
      </c>
      <c r="C26" s="35" t="s">
        <v>17</v>
      </c>
      <c r="D26" s="34">
        <v>12</v>
      </c>
      <c r="E26" s="34">
        <v>5</v>
      </c>
      <c r="F26" s="34">
        <v>4</v>
      </c>
      <c r="G26" s="34">
        <v>3</v>
      </c>
      <c r="H26" s="34">
        <v>19</v>
      </c>
      <c r="I26" s="34">
        <v>42</v>
      </c>
      <c r="J26" s="34">
        <v>27</v>
      </c>
      <c r="K26" s="32">
        <f t="shared" si="0"/>
        <v>15</v>
      </c>
      <c r="L26" s="7">
        <f t="shared" si="1"/>
        <v>0.52777777777777779</v>
      </c>
      <c r="M26" s="33">
        <f t="shared" si="2"/>
        <v>3.5</v>
      </c>
      <c r="N26" s="33">
        <f t="shared" si="3"/>
        <v>2.25</v>
      </c>
    </row>
    <row r="27" spans="1:14" x14ac:dyDescent="0.25">
      <c r="A27" s="4">
        <v>36</v>
      </c>
      <c r="B27" s="34">
        <v>6</v>
      </c>
      <c r="C27" s="35" t="s">
        <v>96</v>
      </c>
      <c r="D27" s="34">
        <v>12</v>
      </c>
      <c r="E27" s="34">
        <v>6</v>
      </c>
      <c r="F27" s="34">
        <v>1</v>
      </c>
      <c r="G27" s="34">
        <v>5</v>
      </c>
      <c r="H27" s="34">
        <v>19</v>
      </c>
      <c r="I27" s="34">
        <v>38</v>
      </c>
      <c r="J27" s="34">
        <v>32</v>
      </c>
      <c r="K27" s="32">
        <f t="shared" si="0"/>
        <v>6</v>
      </c>
      <c r="L27" s="7">
        <f t="shared" si="1"/>
        <v>0.52777777777777779</v>
      </c>
      <c r="M27" s="33">
        <f t="shared" si="2"/>
        <v>3.1666666666666665</v>
      </c>
      <c r="N27" s="33">
        <f t="shared" si="3"/>
        <v>2.6666666666666665</v>
      </c>
    </row>
    <row r="28" spans="1:14" x14ac:dyDescent="0.25">
      <c r="A28" s="4">
        <v>3</v>
      </c>
      <c r="B28" s="34">
        <v>5</v>
      </c>
      <c r="C28" s="35" t="s">
        <v>74</v>
      </c>
      <c r="D28" s="34">
        <v>11</v>
      </c>
      <c r="E28" s="34">
        <v>5</v>
      </c>
      <c r="F28" s="34">
        <v>2</v>
      </c>
      <c r="G28" s="34">
        <v>4</v>
      </c>
      <c r="H28" s="34">
        <v>17</v>
      </c>
      <c r="I28" s="34">
        <v>24</v>
      </c>
      <c r="J28" s="34">
        <v>28</v>
      </c>
      <c r="K28" s="32">
        <f t="shared" si="0"/>
        <v>-4</v>
      </c>
      <c r="L28" s="7">
        <f t="shared" si="1"/>
        <v>0.51515151515151514</v>
      </c>
      <c r="M28" s="33">
        <f t="shared" si="2"/>
        <v>2.1818181818181817</v>
      </c>
      <c r="N28" s="33">
        <f t="shared" si="3"/>
        <v>2.5454545454545454</v>
      </c>
    </row>
    <row r="29" spans="1:14" x14ac:dyDescent="0.25">
      <c r="A29" s="4">
        <v>67</v>
      </c>
      <c r="B29" s="34">
        <v>8</v>
      </c>
      <c r="C29" s="35" t="s">
        <v>71</v>
      </c>
      <c r="D29" s="34">
        <v>11</v>
      </c>
      <c r="E29" s="34">
        <v>5</v>
      </c>
      <c r="F29" s="34">
        <v>1</v>
      </c>
      <c r="G29" s="34">
        <v>5</v>
      </c>
      <c r="H29" s="34">
        <v>16</v>
      </c>
      <c r="I29" s="34">
        <v>29</v>
      </c>
      <c r="J29" s="34">
        <v>30</v>
      </c>
      <c r="K29" s="32">
        <f t="shared" si="0"/>
        <v>-1</v>
      </c>
      <c r="L29" s="7">
        <f t="shared" si="1"/>
        <v>0.48484848484848486</v>
      </c>
      <c r="M29" s="33">
        <f t="shared" si="2"/>
        <v>2.6363636363636362</v>
      </c>
      <c r="N29" s="33">
        <f t="shared" si="3"/>
        <v>2.7272727272727271</v>
      </c>
    </row>
    <row r="30" spans="1:14" x14ac:dyDescent="0.25">
      <c r="A30" s="4">
        <v>15</v>
      </c>
      <c r="B30" s="34">
        <v>5</v>
      </c>
      <c r="C30" s="35" t="s">
        <v>55</v>
      </c>
      <c r="D30" s="34">
        <v>11</v>
      </c>
      <c r="E30" s="34">
        <v>4</v>
      </c>
      <c r="F30" s="34">
        <v>3</v>
      </c>
      <c r="G30" s="34">
        <v>4</v>
      </c>
      <c r="H30" s="34">
        <v>15</v>
      </c>
      <c r="I30" s="34">
        <v>18</v>
      </c>
      <c r="J30" s="34">
        <v>18</v>
      </c>
      <c r="K30" s="32">
        <f t="shared" si="0"/>
        <v>0</v>
      </c>
      <c r="L30" s="7">
        <f t="shared" si="1"/>
        <v>0.45454545454545453</v>
      </c>
      <c r="M30" s="33">
        <f t="shared" si="2"/>
        <v>1.6363636363636365</v>
      </c>
      <c r="N30" s="33">
        <f t="shared" si="3"/>
        <v>1.6363636363636365</v>
      </c>
    </row>
    <row r="31" spans="1:14" x14ac:dyDescent="0.25">
      <c r="A31" s="4">
        <v>32</v>
      </c>
      <c r="B31" s="34">
        <v>6</v>
      </c>
      <c r="C31" s="35" t="s">
        <v>94</v>
      </c>
      <c r="D31" s="34">
        <v>11</v>
      </c>
      <c r="E31" s="34">
        <v>5</v>
      </c>
      <c r="F31" s="34">
        <v>0</v>
      </c>
      <c r="G31" s="34">
        <v>6</v>
      </c>
      <c r="H31" s="34">
        <v>15</v>
      </c>
      <c r="I31" s="34">
        <v>24</v>
      </c>
      <c r="J31" s="34">
        <v>27</v>
      </c>
      <c r="K31" s="32">
        <f t="shared" si="0"/>
        <v>-3</v>
      </c>
      <c r="L31" s="7">
        <f t="shared" si="1"/>
        <v>0.45454545454545453</v>
      </c>
      <c r="M31" s="33">
        <f t="shared" si="2"/>
        <v>2.1818181818181817</v>
      </c>
      <c r="N31" s="33">
        <f t="shared" si="3"/>
        <v>2.4545454545454546</v>
      </c>
    </row>
    <row r="32" spans="1:14" x14ac:dyDescent="0.25">
      <c r="A32" s="4">
        <v>64</v>
      </c>
      <c r="B32" s="34">
        <v>8</v>
      </c>
      <c r="C32" s="35" t="s">
        <v>70</v>
      </c>
      <c r="D32" s="34">
        <v>11</v>
      </c>
      <c r="E32" s="34">
        <v>4</v>
      </c>
      <c r="F32" s="34">
        <v>2</v>
      </c>
      <c r="G32" s="34">
        <v>5</v>
      </c>
      <c r="H32" s="34">
        <v>14</v>
      </c>
      <c r="I32" s="34">
        <v>16</v>
      </c>
      <c r="J32" s="34">
        <v>15</v>
      </c>
      <c r="K32" s="32">
        <f t="shared" si="0"/>
        <v>1</v>
      </c>
      <c r="L32" s="7">
        <f t="shared" si="1"/>
        <v>0.42424242424242425</v>
      </c>
      <c r="M32" s="33">
        <f t="shared" si="2"/>
        <v>1.4545454545454546</v>
      </c>
      <c r="N32" s="33">
        <f t="shared" si="3"/>
        <v>1.3636363636363635</v>
      </c>
    </row>
    <row r="33" spans="1:14" x14ac:dyDescent="0.25">
      <c r="A33" s="4">
        <v>11</v>
      </c>
      <c r="B33" s="34">
        <v>8</v>
      </c>
      <c r="C33" s="35" t="s">
        <v>62</v>
      </c>
      <c r="D33" s="34">
        <v>12</v>
      </c>
      <c r="E33" s="34">
        <v>5</v>
      </c>
      <c r="F33" s="34">
        <v>0</v>
      </c>
      <c r="G33" s="34">
        <v>7</v>
      </c>
      <c r="H33" s="34">
        <v>15</v>
      </c>
      <c r="I33" s="34">
        <v>31</v>
      </c>
      <c r="J33" s="34">
        <v>30</v>
      </c>
      <c r="K33" s="32">
        <f t="shared" si="0"/>
        <v>1</v>
      </c>
      <c r="L33" s="7">
        <f t="shared" si="1"/>
        <v>0.41666666666666669</v>
      </c>
      <c r="M33" s="33">
        <f t="shared" si="2"/>
        <v>2.5833333333333335</v>
      </c>
      <c r="N33" s="33">
        <f t="shared" si="3"/>
        <v>2.5</v>
      </c>
    </row>
    <row r="34" spans="1:14" x14ac:dyDescent="0.25">
      <c r="A34" s="4">
        <v>13</v>
      </c>
      <c r="B34" s="34">
        <v>6</v>
      </c>
      <c r="C34" s="35" t="s">
        <v>64</v>
      </c>
      <c r="D34" s="34">
        <v>9</v>
      </c>
      <c r="E34" s="34">
        <v>3</v>
      </c>
      <c r="F34" s="34">
        <v>2</v>
      </c>
      <c r="G34" s="34">
        <v>4</v>
      </c>
      <c r="H34" s="34">
        <v>11</v>
      </c>
      <c r="I34" s="34">
        <v>17</v>
      </c>
      <c r="J34" s="34">
        <v>18</v>
      </c>
      <c r="K34" s="32">
        <f t="shared" si="0"/>
        <v>-1</v>
      </c>
      <c r="L34" s="7">
        <f t="shared" si="1"/>
        <v>0.40740740740740738</v>
      </c>
      <c r="M34" s="33">
        <f t="shared" si="2"/>
        <v>1.8888888888888888</v>
      </c>
      <c r="N34" s="33">
        <f t="shared" si="3"/>
        <v>2</v>
      </c>
    </row>
    <row r="35" spans="1:14" x14ac:dyDescent="0.25">
      <c r="A35" s="4">
        <v>9</v>
      </c>
      <c r="B35" s="34">
        <v>7</v>
      </c>
      <c r="C35" s="35" t="s">
        <v>4</v>
      </c>
      <c r="D35" s="34">
        <v>11</v>
      </c>
      <c r="E35" s="34">
        <v>4</v>
      </c>
      <c r="F35" s="34">
        <v>1</v>
      </c>
      <c r="G35" s="34">
        <v>6</v>
      </c>
      <c r="H35" s="34">
        <v>13</v>
      </c>
      <c r="I35" s="34">
        <v>31</v>
      </c>
      <c r="J35" s="34">
        <v>31</v>
      </c>
      <c r="K35" s="32">
        <f t="shared" ref="K35:K66" si="4">I35-J35</f>
        <v>0</v>
      </c>
      <c r="L35" s="7">
        <f t="shared" ref="L35:L70" si="5">H35/(D35*3)</f>
        <v>0.39393939393939392</v>
      </c>
      <c r="M35" s="33">
        <f t="shared" ref="M35:M70" si="6">I35/D35</f>
        <v>2.8181818181818183</v>
      </c>
      <c r="N35" s="33">
        <f t="shared" ref="N35:N70" si="7">J35/D35</f>
        <v>2.8181818181818183</v>
      </c>
    </row>
    <row r="36" spans="1:14" x14ac:dyDescent="0.25">
      <c r="A36" s="4">
        <v>30</v>
      </c>
      <c r="B36" s="34">
        <v>8</v>
      </c>
      <c r="C36" s="35" t="s">
        <v>66</v>
      </c>
      <c r="D36" s="34">
        <v>11</v>
      </c>
      <c r="E36" s="34">
        <v>4</v>
      </c>
      <c r="F36" s="34">
        <v>1</v>
      </c>
      <c r="G36" s="34">
        <v>6</v>
      </c>
      <c r="H36" s="34">
        <v>13</v>
      </c>
      <c r="I36" s="34">
        <v>29</v>
      </c>
      <c r="J36" s="34">
        <v>37</v>
      </c>
      <c r="K36" s="32">
        <f t="shared" si="4"/>
        <v>-8</v>
      </c>
      <c r="L36" s="7">
        <f t="shared" si="5"/>
        <v>0.39393939393939392</v>
      </c>
      <c r="M36" s="33">
        <f t="shared" si="6"/>
        <v>2.6363636363636362</v>
      </c>
      <c r="N36" s="33">
        <f t="shared" si="7"/>
        <v>3.3636363636363638</v>
      </c>
    </row>
    <row r="37" spans="1:14" x14ac:dyDescent="0.25">
      <c r="A37" s="4">
        <v>34</v>
      </c>
      <c r="B37" s="34">
        <v>8</v>
      </c>
      <c r="C37" s="35" t="s">
        <v>95</v>
      </c>
      <c r="D37" s="34">
        <v>11</v>
      </c>
      <c r="E37" s="34">
        <v>4</v>
      </c>
      <c r="F37" s="34">
        <v>1</v>
      </c>
      <c r="G37" s="34">
        <v>6</v>
      </c>
      <c r="H37" s="34">
        <v>13</v>
      </c>
      <c r="I37" s="34">
        <v>28</v>
      </c>
      <c r="J37" s="34">
        <v>46</v>
      </c>
      <c r="K37" s="32">
        <f t="shared" si="4"/>
        <v>-18</v>
      </c>
      <c r="L37" s="7">
        <f t="shared" si="5"/>
        <v>0.39393939393939392</v>
      </c>
      <c r="M37" s="33">
        <f t="shared" si="6"/>
        <v>2.5454545454545454</v>
      </c>
      <c r="N37" s="33">
        <f t="shared" si="7"/>
        <v>4.1818181818181817</v>
      </c>
    </row>
    <row r="38" spans="1:14" x14ac:dyDescent="0.25">
      <c r="A38" s="4">
        <v>2</v>
      </c>
      <c r="B38" s="34">
        <v>11</v>
      </c>
      <c r="C38" s="35" t="s">
        <v>1</v>
      </c>
      <c r="D38" s="34">
        <v>12</v>
      </c>
      <c r="E38" s="34">
        <v>4</v>
      </c>
      <c r="F38" s="34">
        <v>1</v>
      </c>
      <c r="G38" s="34">
        <v>7</v>
      </c>
      <c r="H38" s="34">
        <v>13</v>
      </c>
      <c r="I38" s="34">
        <v>15</v>
      </c>
      <c r="J38" s="34">
        <v>26</v>
      </c>
      <c r="K38" s="32">
        <f t="shared" si="4"/>
        <v>-11</v>
      </c>
      <c r="L38" s="7">
        <f t="shared" si="5"/>
        <v>0.3611111111111111</v>
      </c>
      <c r="M38" s="33">
        <f t="shared" si="6"/>
        <v>1.25</v>
      </c>
      <c r="N38" s="33">
        <f t="shared" si="7"/>
        <v>2.1666666666666665</v>
      </c>
    </row>
    <row r="39" spans="1:14" x14ac:dyDescent="0.25">
      <c r="A39" s="4">
        <v>26</v>
      </c>
      <c r="B39" s="34">
        <v>8</v>
      </c>
      <c r="C39" s="35" t="s">
        <v>91</v>
      </c>
      <c r="D39" s="34">
        <v>11</v>
      </c>
      <c r="E39" s="34">
        <v>3</v>
      </c>
      <c r="F39" s="34">
        <v>2</v>
      </c>
      <c r="G39" s="34">
        <v>6</v>
      </c>
      <c r="H39" s="34">
        <v>11</v>
      </c>
      <c r="I39" s="34">
        <v>46</v>
      </c>
      <c r="J39" s="34">
        <v>61</v>
      </c>
      <c r="K39" s="32">
        <f t="shared" si="4"/>
        <v>-15</v>
      </c>
      <c r="L39" s="7">
        <f t="shared" si="5"/>
        <v>0.33333333333333331</v>
      </c>
      <c r="M39" s="33">
        <f t="shared" si="6"/>
        <v>4.1818181818181817</v>
      </c>
      <c r="N39" s="33">
        <f t="shared" si="7"/>
        <v>5.5454545454545459</v>
      </c>
    </row>
    <row r="40" spans="1:14" x14ac:dyDescent="0.25">
      <c r="A40" s="4">
        <v>59</v>
      </c>
      <c r="B40" s="34">
        <v>8</v>
      </c>
      <c r="C40" s="35" t="s">
        <v>85</v>
      </c>
      <c r="D40" s="34">
        <v>11</v>
      </c>
      <c r="E40" s="34">
        <v>3</v>
      </c>
      <c r="F40" s="34">
        <v>1</v>
      </c>
      <c r="G40" s="34">
        <v>7</v>
      </c>
      <c r="H40" s="34">
        <v>10</v>
      </c>
      <c r="I40" s="34">
        <v>28</v>
      </c>
      <c r="J40" s="34">
        <v>44</v>
      </c>
      <c r="K40" s="32">
        <f t="shared" si="4"/>
        <v>-16</v>
      </c>
      <c r="L40" s="7">
        <f t="shared" si="5"/>
        <v>0.30303030303030304</v>
      </c>
      <c r="M40" s="33">
        <f t="shared" si="6"/>
        <v>2.5454545454545454</v>
      </c>
      <c r="N40" s="33">
        <f t="shared" si="7"/>
        <v>4</v>
      </c>
    </row>
    <row r="41" spans="1:14" x14ac:dyDescent="0.25">
      <c r="A41" s="4">
        <v>25</v>
      </c>
      <c r="B41" s="34">
        <v>9</v>
      </c>
      <c r="C41" s="35" t="s">
        <v>77</v>
      </c>
      <c r="D41" s="34">
        <v>11</v>
      </c>
      <c r="E41" s="34">
        <v>3</v>
      </c>
      <c r="F41" s="34">
        <v>0</v>
      </c>
      <c r="G41" s="34">
        <v>8</v>
      </c>
      <c r="H41" s="34">
        <v>9</v>
      </c>
      <c r="I41" s="34">
        <v>21</v>
      </c>
      <c r="J41" s="34">
        <v>40</v>
      </c>
      <c r="K41" s="32">
        <f t="shared" si="4"/>
        <v>-19</v>
      </c>
      <c r="L41" s="7">
        <f t="shared" si="5"/>
        <v>0.27272727272727271</v>
      </c>
      <c r="M41" s="33">
        <f t="shared" si="6"/>
        <v>1.9090909090909092</v>
      </c>
      <c r="N41" s="33">
        <f t="shared" si="7"/>
        <v>3.6363636363636362</v>
      </c>
    </row>
    <row r="42" spans="1:14" x14ac:dyDescent="0.25">
      <c r="A42" s="4">
        <v>22</v>
      </c>
      <c r="B42" s="34">
        <v>8</v>
      </c>
      <c r="C42" s="35" t="s">
        <v>89</v>
      </c>
      <c r="D42" s="34">
        <v>9</v>
      </c>
      <c r="E42" s="34">
        <v>2</v>
      </c>
      <c r="F42" s="34">
        <v>1</v>
      </c>
      <c r="G42" s="34">
        <v>6</v>
      </c>
      <c r="H42" s="34">
        <v>7</v>
      </c>
      <c r="I42" s="34">
        <v>23</v>
      </c>
      <c r="J42" s="34">
        <v>40</v>
      </c>
      <c r="K42" s="32">
        <f t="shared" si="4"/>
        <v>-17</v>
      </c>
      <c r="L42" s="7">
        <f t="shared" si="5"/>
        <v>0.25925925925925924</v>
      </c>
      <c r="M42" s="33">
        <f t="shared" si="6"/>
        <v>2.5555555555555554</v>
      </c>
      <c r="N42" s="33">
        <f t="shared" si="7"/>
        <v>4.4444444444444446</v>
      </c>
    </row>
    <row r="43" spans="1:14" x14ac:dyDescent="0.25">
      <c r="A43" s="4">
        <v>55</v>
      </c>
      <c r="B43" s="34">
        <v>7</v>
      </c>
      <c r="C43" s="35" t="s">
        <v>29</v>
      </c>
      <c r="D43" s="34">
        <v>9</v>
      </c>
      <c r="E43" s="34">
        <v>2</v>
      </c>
      <c r="F43" s="34">
        <v>1</v>
      </c>
      <c r="G43" s="34">
        <v>6</v>
      </c>
      <c r="H43" s="34">
        <v>7</v>
      </c>
      <c r="I43" s="34">
        <v>15</v>
      </c>
      <c r="J43" s="34">
        <v>52</v>
      </c>
      <c r="K43" s="32">
        <f t="shared" si="4"/>
        <v>-37</v>
      </c>
      <c r="L43" s="7">
        <f t="shared" si="5"/>
        <v>0.25925925925925924</v>
      </c>
      <c r="M43" s="33">
        <f t="shared" si="6"/>
        <v>1.6666666666666667</v>
      </c>
      <c r="N43" s="33">
        <f t="shared" si="7"/>
        <v>5.7777777777777777</v>
      </c>
    </row>
    <row r="44" spans="1:14" x14ac:dyDescent="0.25">
      <c r="A44" s="4">
        <v>28</v>
      </c>
      <c r="B44" s="34">
        <v>9</v>
      </c>
      <c r="C44" s="35" t="s">
        <v>92</v>
      </c>
      <c r="D44" s="34">
        <v>4</v>
      </c>
      <c r="E44" s="34">
        <v>1</v>
      </c>
      <c r="F44" s="34">
        <v>0</v>
      </c>
      <c r="G44" s="34">
        <v>3</v>
      </c>
      <c r="H44" s="34">
        <v>3</v>
      </c>
      <c r="I44" s="34">
        <v>11</v>
      </c>
      <c r="J44" s="34">
        <v>18</v>
      </c>
      <c r="K44" s="32">
        <f t="shared" si="4"/>
        <v>-7</v>
      </c>
      <c r="L44" s="7">
        <f t="shared" si="5"/>
        <v>0.25</v>
      </c>
      <c r="M44" s="33">
        <f t="shared" si="6"/>
        <v>2.75</v>
      </c>
      <c r="N44" s="33">
        <f t="shared" si="7"/>
        <v>4.5</v>
      </c>
    </row>
    <row r="45" spans="1:14" x14ac:dyDescent="0.25">
      <c r="A45" s="4">
        <v>7</v>
      </c>
      <c r="B45" s="34">
        <v>9</v>
      </c>
      <c r="C45" s="35" t="s">
        <v>75</v>
      </c>
      <c r="D45" s="34">
        <v>8</v>
      </c>
      <c r="E45" s="34">
        <v>2</v>
      </c>
      <c r="F45" s="34">
        <v>0</v>
      </c>
      <c r="G45" s="34">
        <v>6</v>
      </c>
      <c r="H45" s="34">
        <v>6</v>
      </c>
      <c r="I45" s="34">
        <v>14</v>
      </c>
      <c r="J45" s="34">
        <v>33</v>
      </c>
      <c r="K45" s="32">
        <f t="shared" si="4"/>
        <v>-19</v>
      </c>
      <c r="L45" s="7">
        <f t="shared" si="5"/>
        <v>0.25</v>
      </c>
      <c r="M45" s="33">
        <f t="shared" si="6"/>
        <v>1.75</v>
      </c>
      <c r="N45" s="33">
        <f t="shared" si="7"/>
        <v>4.125</v>
      </c>
    </row>
    <row r="46" spans="1:14" x14ac:dyDescent="0.25">
      <c r="A46" s="4">
        <v>37</v>
      </c>
      <c r="B46" s="34">
        <v>10</v>
      </c>
      <c r="C46" s="35" t="s">
        <v>97</v>
      </c>
      <c r="D46" s="34">
        <v>11</v>
      </c>
      <c r="E46" s="34">
        <v>2</v>
      </c>
      <c r="F46" s="34">
        <v>2</v>
      </c>
      <c r="G46" s="34">
        <v>7</v>
      </c>
      <c r="H46" s="34">
        <v>8</v>
      </c>
      <c r="I46" s="34">
        <v>18</v>
      </c>
      <c r="J46" s="34">
        <v>50</v>
      </c>
      <c r="K46" s="32">
        <f t="shared" si="4"/>
        <v>-32</v>
      </c>
      <c r="L46" s="7">
        <f t="shared" si="5"/>
        <v>0.24242424242424243</v>
      </c>
      <c r="M46" s="33">
        <f t="shared" si="6"/>
        <v>1.6363636363636365</v>
      </c>
      <c r="N46" s="33">
        <f t="shared" si="7"/>
        <v>4.5454545454545459</v>
      </c>
    </row>
    <row r="47" spans="1:14" x14ac:dyDescent="0.25">
      <c r="A47" s="4">
        <v>65</v>
      </c>
      <c r="B47" s="34">
        <v>9</v>
      </c>
      <c r="C47" s="35" t="s">
        <v>102</v>
      </c>
      <c r="D47" s="34">
        <v>11</v>
      </c>
      <c r="E47" s="34">
        <v>2</v>
      </c>
      <c r="F47" s="34">
        <v>2</v>
      </c>
      <c r="G47" s="34">
        <v>7</v>
      </c>
      <c r="H47" s="34">
        <v>8</v>
      </c>
      <c r="I47" s="34">
        <v>11</v>
      </c>
      <c r="J47" s="34">
        <v>48</v>
      </c>
      <c r="K47" s="32">
        <f t="shared" si="4"/>
        <v>-37</v>
      </c>
      <c r="L47" s="7">
        <f t="shared" si="5"/>
        <v>0.24242424242424243</v>
      </c>
      <c r="M47" s="33">
        <f t="shared" si="6"/>
        <v>1</v>
      </c>
      <c r="N47" s="33">
        <f t="shared" si="7"/>
        <v>4.3636363636363633</v>
      </c>
    </row>
    <row r="48" spans="1:14" x14ac:dyDescent="0.25">
      <c r="A48" s="4">
        <v>44</v>
      </c>
      <c r="B48" s="34">
        <v>10</v>
      </c>
      <c r="C48" s="35" t="s">
        <v>78</v>
      </c>
      <c r="D48" s="34">
        <v>10</v>
      </c>
      <c r="E48" s="34">
        <v>2</v>
      </c>
      <c r="F48" s="34">
        <v>1</v>
      </c>
      <c r="G48" s="34">
        <v>7</v>
      </c>
      <c r="H48" s="34">
        <v>7</v>
      </c>
      <c r="I48" s="34">
        <v>32</v>
      </c>
      <c r="J48" s="34">
        <v>48</v>
      </c>
      <c r="K48" s="32">
        <f t="shared" si="4"/>
        <v>-16</v>
      </c>
      <c r="L48" s="7">
        <f t="shared" si="5"/>
        <v>0.23333333333333334</v>
      </c>
      <c r="M48" s="33">
        <f t="shared" si="6"/>
        <v>3.2</v>
      </c>
      <c r="N48" s="33">
        <f t="shared" si="7"/>
        <v>4.8</v>
      </c>
    </row>
    <row r="49" spans="1:14" x14ac:dyDescent="0.25">
      <c r="A49" s="4">
        <v>8</v>
      </c>
      <c r="B49" s="34">
        <v>8</v>
      </c>
      <c r="C49" s="35" t="s">
        <v>3</v>
      </c>
      <c r="D49" s="34">
        <v>10</v>
      </c>
      <c r="E49" s="34">
        <v>2</v>
      </c>
      <c r="F49" s="34">
        <v>1</v>
      </c>
      <c r="G49" s="34">
        <v>7</v>
      </c>
      <c r="H49" s="34">
        <v>7</v>
      </c>
      <c r="I49" s="34">
        <v>12</v>
      </c>
      <c r="J49" s="34">
        <v>29</v>
      </c>
      <c r="K49" s="32">
        <f t="shared" si="4"/>
        <v>-17</v>
      </c>
      <c r="L49" s="7">
        <f t="shared" si="5"/>
        <v>0.23333333333333334</v>
      </c>
      <c r="M49" s="33">
        <f t="shared" si="6"/>
        <v>1.2</v>
      </c>
      <c r="N49" s="33">
        <f t="shared" si="7"/>
        <v>2.9</v>
      </c>
    </row>
    <row r="50" spans="1:14" x14ac:dyDescent="0.25">
      <c r="A50" s="4">
        <v>24</v>
      </c>
      <c r="B50" s="34">
        <v>9</v>
      </c>
      <c r="C50" s="35" t="s">
        <v>90</v>
      </c>
      <c r="D50" s="34">
        <v>10</v>
      </c>
      <c r="E50" s="34">
        <v>2</v>
      </c>
      <c r="F50" s="34">
        <v>0</v>
      </c>
      <c r="G50" s="34">
        <v>8</v>
      </c>
      <c r="H50" s="34">
        <v>6</v>
      </c>
      <c r="I50" s="34">
        <v>14</v>
      </c>
      <c r="J50" s="34">
        <v>37</v>
      </c>
      <c r="K50" s="32">
        <f t="shared" si="4"/>
        <v>-23</v>
      </c>
      <c r="L50" s="7">
        <f t="shared" si="5"/>
        <v>0.2</v>
      </c>
      <c r="M50" s="33">
        <f t="shared" si="6"/>
        <v>1.4</v>
      </c>
      <c r="N50" s="33">
        <f t="shared" si="7"/>
        <v>3.7</v>
      </c>
    </row>
    <row r="51" spans="1:14" x14ac:dyDescent="0.25">
      <c r="A51" s="4">
        <v>29</v>
      </c>
      <c r="B51" s="34">
        <v>9</v>
      </c>
      <c r="C51" s="35" t="s">
        <v>67</v>
      </c>
      <c r="D51" s="34">
        <v>10</v>
      </c>
      <c r="E51" s="34">
        <v>2</v>
      </c>
      <c r="F51" s="34">
        <v>0</v>
      </c>
      <c r="G51" s="34">
        <v>8</v>
      </c>
      <c r="H51" s="34">
        <v>6</v>
      </c>
      <c r="I51" s="34">
        <v>12</v>
      </c>
      <c r="J51" s="34">
        <v>95</v>
      </c>
      <c r="K51" s="32">
        <f t="shared" si="4"/>
        <v>-83</v>
      </c>
      <c r="L51" s="7">
        <f t="shared" si="5"/>
        <v>0.2</v>
      </c>
      <c r="M51" s="33">
        <f t="shared" si="6"/>
        <v>1.2</v>
      </c>
      <c r="N51" s="33">
        <f t="shared" si="7"/>
        <v>9.5</v>
      </c>
    </row>
    <row r="52" spans="1:14" x14ac:dyDescent="0.25">
      <c r="A52" s="4">
        <v>12</v>
      </c>
      <c r="B52" s="34">
        <v>10</v>
      </c>
      <c r="C52" s="35" t="s">
        <v>63</v>
      </c>
      <c r="D52" s="34">
        <v>12</v>
      </c>
      <c r="E52" s="34">
        <v>3</v>
      </c>
      <c r="F52" s="34">
        <v>1</v>
      </c>
      <c r="G52" s="34">
        <v>8</v>
      </c>
      <c r="H52" s="34">
        <v>7</v>
      </c>
      <c r="I52" s="34">
        <v>31</v>
      </c>
      <c r="J52" s="34">
        <v>37</v>
      </c>
      <c r="K52" s="32">
        <f t="shared" si="4"/>
        <v>-6</v>
      </c>
      <c r="L52" s="7">
        <f t="shared" si="5"/>
        <v>0.19444444444444445</v>
      </c>
      <c r="M52" s="33">
        <f t="shared" si="6"/>
        <v>2.5833333333333335</v>
      </c>
      <c r="N52" s="33">
        <f t="shared" si="7"/>
        <v>3.0833333333333335</v>
      </c>
    </row>
    <row r="53" spans="1:14" x14ac:dyDescent="0.25">
      <c r="A53" s="4">
        <v>16</v>
      </c>
      <c r="B53" s="34">
        <v>11</v>
      </c>
      <c r="C53" s="35" t="s">
        <v>65</v>
      </c>
      <c r="D53" s="34">
        <v>9</v>
      </c>
      <c r="E53" s="34">
        <v>1</v>
      </c>
      <c r="F53" s="34">
        <v>2</v>
      </c>
      <c r="G53" s="34">
        <v>6</v>
      </c>
      <c r="H53" s="34">
        <v>5</v>
      </c>
      <c r="I53" s="34">
        <v>12</v>
      </c>
      <c r="J53" s="34">
        <v>45</v>
      </c>
      <c r="K53" s="32">
        <f t="shared" si="4"/>
        <v>-33</v>
      </c>
      <c r="L53" s="7">
        <f t="shared" si="5"/>
        <v>0.18518518518518517</v>
      </c>
      <c r="M53" s="33">
        <f t="shared" si="6"/>
        <v>1.3333333333333333</v>
      </c>
      <c r="N53" s="33">
        <f t="shared" si="7"/>
        <v>5</v>
      </c>
    </row>
    <row r="54" spans="1:14" x14ac:dyDescent="0.25">
      <c r="A54" s="4">
        <v>61</v>
      </c>
      <c r="B54" s="34">
        <v>8</v>
      </c>
      <c r="C54" s="35" t="s">
        <v>86</v>
      </c>
      <c r="D54" s="34">
        <v>9</v>
      </c>
      <c r="E54" s="34">
        <v>1</v>
      </c>
      <c r="F54" s="34">
        <v>2</v>
      </c>
      <c r="G54" s="34">
        <v>6</v>
      </c>
      <c r="H54" s="34">
        <v>5</v>
      </c>
      <c r="I54" s="34">
        <v>18</v>
      </c>
      <c r="J54" s="34">
        <v>59</v>
      </c>
      <c r="K54" s="32">
        <f t="shared" si="4"/>
        <v>-41</v>
      </c>
      <c r="L54" s="7">
        <f t="shared" si="5"/>
        <v>0.18518518518518517</v>
      </c>
      <c r="M54" s="33">
        <f t="shared" si="6"/>
        <v>2</v>
      </c>
      <c r="N54" s="33">
        <f t="shared" si="7"/>
        <v>6.5555555555555554</v>
      </c>
    </row>
    <row r="55" spans="1:14" x14ac:dyDescent="0.25">
      <c r="A55" s="4">
        <v>5</v>
      </c>
      <c r="B55" s="34">
        <v>11</v>
      </c>
      <c r="C55" s="35" t="s">
        <v>73</v>
      </c>
      <c r="D55" s="34">
        <v>11</v>
      </c>
      <c r="E55" s="34">
        <v>1</v>
      </c>
      <c r="F55" s="34">
        <v>3</v>
      </c>
      <c r="G55" s="34">
        <v>7</v>
      </c>
      <c r="H55" s="34">
        <v>6</v>
      </c>
      <c r="I55" s="34">
        <v>18</v>
      </c>
      <c r="J55" s="34">
        <v>42</v>
      </c>
      <c r="K55" s="32">
        <f t="shared" si="4"/>
        <v>-24</v>
      </c>
      <c r="L55" s="7">
        <f t="shared" si="5"/>
        <v>0.18181818181818182</v>
      </c>
      <c r="M55" s="33">
        <f t="shared" si="6"/>
        <v>1.6363636363636365</v>
      </c>
      <c r="N55" s="33">
        <f t="shared" si="7"/>
        <v>3.8181818181818183</v>
      </c>
    </row>
    <row r="56" spans="1:14" x14ac:dyDescent="0.25">
      <c r="A56" s="4">
        <v>56</v>
      </c>
      <c r="B56" s="34">
        <v>10</v>
      </c>
      <c r="C56" s="35" t="s">
        <v>31</v>
      </c>
      <c r="D56" s="34">
        <v>11</v>
      </c>
      <c r="E56" s="34">
        <v>2</v>
      </c>
      <c r="F56" s="34">
        <v>0</v>
      </c>
      <c r="G56" s="34">
        <v>9</v>
      </c>
      <c r="H56" s="34">
        <v>6</v>
      </c>
      <c r="I56" s="34">
        <v>18</v>
      </c>
      <c r="J56" s="34">
        <v>45</v>
      </c>
      <c r="K56" s="32">
        <f t="shared" si="4"/>
        <v>-27</v>
      </c>
      <c r="L56" s="7">
        <f t="shared" si="5"/>
        <v>0.18181818181818182</v>
      </c>
      <c r="M56" s="33">
        <f t="shared" si="6"/>
        <v>1.6363636363636365</v>
      </c>
      <c r="N56" s="33">
        <f t="shared" si="7"/>
        <v>4.0909090909090908</v>
      </c>
    </row>
    <row r="57" spans="1:14" x14ac:dyDescent="0.25">
      <c r="A57" s="4">
        <v>46</v>
      </c>
      <c r="B57" s="34">
        <v>11</v>
      </c>
      <c r="C57" s="35" t="s">
        <v>100</v>
      </c>
      <c r="D57" s="34">
        <v>11</v>
      </c>
      <c r="E57" s="34">
        <v>2</v>
      </c>
      <c r="F57" s="34">
        <v>0</v>
      </c>
      <c r="G57" s="34">
        <v>9</v>
      </c>
      <c r="H57" s="34">
        <v>6</v>
      </c>
      <c r="I57" s="34">
        <v>15</v>
      </c>
      <c r="J57" s="34">
        <v>52</v>
      </c>
      <c r="K57" s="32">
        <f t="shared" si="4"/>
        <v>-37</v>
      </c>
      <c r="L57" s="7">
        <f t="shared" si="5"/>
        <v>0.18181818181818182</v>
      </c>
      <c r="M57" s="33">
        <f t="shared" si="6"/>
        <v>1.3636363636363635</v>
      </c>
      <c r="N57" s="33">
        <f t="shared" si="7"/>
        <v>4.7272727272727275</v>
      </c>
    </row>
    <row r="58" spans="1:14" x14ac:dyDescent="0.25">
      <c r="A58" s="4">
        <v>49</v>
      </c>
      <c r="B58" s="34">
        <v>11</v>
      </c>
      <c r="C58" s="35" t="s">
        <v>57</v>
      </c>
      <c r="D58" s="34">
        <v>11</v>
      </c>
      <c r="E58" s="34">
        <v>2</v>
      </c>
      <c r="F58" s="34">
        <v>0</v>
      </c>
      <c r="G58" s="34">
        <v>9</v>
      </c>
      <c r="H58" s="34">
        <v>6</v>
      </c>
      <c r="I58" s="34">
        <v>20</v>
      </c>
      <c r="J58" s="34">
        <v>92</v>
      </c>
      <c r="K58" s="32">
        <f t="shared" si="4"/>
        <v>-72</v>
      </c>
      <c r="L58" s="7">
        <f t="shared" si="5"/>
        <v>0.18181818181818182</v>
      </c>
      <c r="M58" s="33">
        <f t="shared" si="6"/>
        <v>1.8181818181818181</v>
      </c>
      <c r="N58" s="33">
        <f t="shared" si="7"/>
        <v>8.3636363636363633</v>
      </c>
    </row>
    <row r="59" spans="1:14" x14ac:dyDescent="0.25">
      <c r="A59" s="4">
        <v>39</v>
      </c>
      <c r="B59" s="34">
        <v>10</v>
      </c>
      <c r="C59" s="35" t="s">
        <v>98</v>
      </c>
      <c r="D59" s="34">
        <v>10</v>
      </c>
      <c r="E59" s="34">
        <v>1</v>
      </c>
      <c r="F59" s="34">
        <v>2</v>
      </c>
      <c r="G59" s="34">
        <v>7</v>
      </c>
      <c r="H59" s="34">
        <v>5</v>
      </c>
      <c r="I59" s="34">
        <v>18</v>
      </c>
      <c r="J59" s="34">
        <v>62</v>
      </c>
      <c r="K59" s="32">
        <f t="shared" si="4"/>
        <v>-44</v>
      </c>
      <c r="L59" s="7">
        <f t="shared" si="5"/>
        <v>0.16666666666666666</v>
      </c>
      <c r="M59" s="33">
        <f t="shared" si="6"/>
        <v>1.8</v>
      </c>
      <c r="N59" s="33">
        <f t="shared" si="7"/>
        <v>6.2</v>
      </c>
    </row>
    <row r="60" spans="1:14" x14ac:dyDescent="0.25">
      <c r="A60" s="4">
        <v>6</v>
      </c>
      <c r="B60" s="34">
        <v>9</v>
      </c>
      <c r="C60" s="35" t="s">
        <v>5</v>
      </c>
      <c r="D60" s="34">
        <v>8</v>
      </c>
      <c r="E60" s="34">
        <v>1</v>
      </c>
      <c r="F60" s="34">
        <v>0</v>
      </c>
      <c r="G60" s="34">
        <v>7</v>
      </c>
      <c r="H60" s="34">
        <v>3</v>
      </c>
      <c r="I60" s="34">
        <v>11</v>
      </c>
      <c r="J60" s="34">
        <v>29</v>
      </c>
      <c r="K60" s="32">
        <f t="shared" si="4"/>
        <v>-18</v>
      </c>
      <c r="L60" s="7">
        <f t="shared" si="5"/>
        <v>0.125</v>
      </c>
      <c r="M60" s="33">
        <f t="shared" si="6"/>
        <v>1.375</v>
      </c>
      <c r="N60" s="33">
        <f t="shared" si="7"/>
        <v>3.625</v>
      </c>
    </row>
    <row r="61" spans="1:14" x14ac:dyDescent="0.25">
      <c r="A61" s="4">
        <v>62</v>
      </c>
      <c r="B61" s="34">
        <v>9</v>
      </c>
      <c r="C61" s="35" t="s">
        <v>101</v>
      </c>
      <c r="D61" s="34">
        <v>8</v>
      </c>
      <c r="E61" s="34">
        <v>1</v>
      </c>
      <c r="F61" s="34">
        <v>0</v>
      </c>
      <c r="G61" s="34">
        <v>7</v>
      </c>
      <c r="H61" s="34">
        <v>3</v>
      </c>
      <c r="I61" s="34">
        <v>7</v>
      </c>
      <c r="J61" s="34">
        <v>44</v>
      </c>
      <c r="K61" s="32">
        <f t="shared" si="4"/>
        <v>-37</v>
      </c>
      <c r="L61" s="7">
        <f t="shared" si="5"/>
        <v>0.125</v>
      </c>
      <c r="M61" s="33">
        <f t="shared" si="6"/>
        <v>0.875</v>
      </c>
      <c r="N61" s="33">
        <f t="shared" si="7"/>
        <v>5.5</v>
      </c>
    </row>
    <row r="62" spans="1:14" x14ac:dyDescent="0.25">
      <c r="A62" s="4">
        <v>52</v>
      </c>
      <c r="B62" s="34">
        <v>11</v>
      </c>
      <c r="C62" s="35" t="s">
        <v>80</v>
      </c>
      <c r="D62" s="34">
        <v>11</v>
      </c>
      <c r="E62" s="34">
        <v>1</v>
      </c>
      <c r="F62" s="34">
        <v>1</v>
      </c>
      <c r="G62" s="34">
        <v>9</v>
      </c>
      <c r="H62" s="34">
        <v>4</v>
      </c>
      <c r="I62" s="34">
        <v>24</v>
      </c>
      <c r="J62" s="34">
        <v>71</v>
      </c>
      <c r="K62" s="32">
        <f t="shared" si="4"/>
        <v>-47</v>
      </c>
      <c r="L62" s="7">
        <f t="shared" si="5"/>
        <v>0.12121212121212122</v>
      </c>
      <c r="M62" s="33">
        <f t="shared" si="6"/>
        <v>2.1818181818181817</v>
      </c>
      <c r="N62" s="33">
        <f t="shared" si="7"/>
        <v>6.4545454545454541</v>
      </c>
    </row>
    <row r="63" spans="1:14" x14ac:dyDescent="0.25">
      <c r="A63" s="4">
        <v>47</v>
      </c>
      <c r="B63" s="34">
        <v>10</v>
      </c>
      <c r="C63" s="35" t="s">
        <v>82</v>
      </c>
      <c r="D63" s="34">
        <v>10</v>
      </c>
      <c r="E63" s="34">
        <v>1</v>
      </c>
      <c r="F63" s="34">
        <v>0</v>
      </c>
      <c r="G63" s="34">
        <v>9</v>
      </c>
      <c r="H63" s="34">
        <v>3</v>
      </c>
      <c r="I63" s="34">
        <v>22</v>
      </c>
      <c r="J63" s="34">
        <v>84</v>
      </c>
      <c r="K63" s="32">
        <f t="shared" si="4"/>
        <v>-62</v>
      </c>
      <c r="L63" s="7">
        <f t="shared" si="5"/>
        <v>0.1</v>
      </c>
      <c r="M63" s="33">
        <f t="shared" si="6"/>
        <v>2.2000000000000002</v>
      </c>
      <c r="N63" s="33">
        <f t="shared" si="7"/>
        <v>8.4</v>
      </c>
    </row>
    <row r="64" spans="1:14" x14ac:dyDescent="0.25">
      <c r="A64" s="4">
        <v>42</v>
      </c>
      <c r="B64" s="34">
        <v>11</v>
      </c>
      <c r="C64" s="35" t="s">
        <v>24</v>
      </c>
      <c r="D64" s="34">
        <v>11</v>
      </c>
      <c r="E64" s="34">
        <v>1</v>
      </c>
      <c r="F64" s="34">
        <v>0</v>
      </c>
      <c r="G64" s="34">
        <v>10</v>
      </c>
      <c r="H64" s="34">
        <v>3</v>
      </c>
      <c r="I64" s="34">
        <v>13</v>
      </c>
      <c r="J64" s="34">
        <v>61</v>
      </c>
      <c r="K64" s="32">
        <f t="shared" si="4"/>
        <v>-48</v>
      </c>
      <c r="L64" s="7">
        <f t="shared" si="5"/>
        <v>9.0909090909090912E-2</v>
      </c>
      <c r="M64" s="33">
        <f t="shared" si="6"/>
        <v>1.1818181818181819</v>
      </c>
      <c r="N64" s="33">
        <f t="shared" si="7"/>
        <v>5.5454545454545459</v>
      </c>
    </row>
    <row r="65" spans="1:14" x14ac:dyDescent="0.25">
      <c r="A65" s="4">
        <v>57</v>
      </c>
      <c r="B65" s="34">
        <v>10</v>
      </c>
      <c r="C65" s="35" t="s">
        <v>30</v>
      </c>
      <c r="D65" s="34">
        <v>9</v>
      </c>
      <c r="E65" s="34">
        <v>0</v>
      </c>
      <c r="F65" s="34">
        <v>2</v>
      </c>
      <c r="G65" s="34">
        <v>7</v>
      </c>
      <c r="H65" s="34">
        <v>2</v>
      </c>
      <c r="I65" s="34">
        <v>14</v>
      </c>
      <c r="J65" s="34">
        <v>39</v>
      </c>
      <c r="K65" s="32">
        <f t="shared" si="4"/>
        <v>-25</v>
      </c>
      <c r="L65" s="7">
        <f t="shared" si="5"/>
        <v>7.407407407407407E-2</v>
      </c>
      <c r="M65" s="33">
        <f t="shared" si="6"/>
        <v>1.5555555555555556</v>
      </c>
      <c r="N65" s="33">
        <f t="shared" si="7"/>
        <v>4.333333333333333</v>
      </c>
    </row>
    <row r="66" spans="1:14" x14ac:dyDescent="0.25">
      <c r="A66" s="4">
        <v>20</v>
      </c>
      <c r="B66" s="34">
        <v>12</v>
      </c>
      <c r="C66" s="35" t="s">
        <v>76</v>
      </c>
      <c r="D66" s="34">
        <v>11</v>
      </c>
      <c r="E66" s="34">
        <v>0</v>
      </c>
      <c r="F66" s="34">
        <v>0</v>
      </c>
      <c r="G66" s="34">
        <v>11</v>
      </c>
      <c r="H66" s="34">
        <v>0</v>
      </c>
      <c r="I66" s="34">
        <v>16</v>
      </c>
      <c r="J66" s="34">
        <v>66</v>
      </c>
      <c r="K66" s="32">
        <f t="shared" si="4"/>
        <v>-50</v>
      </c>
      <c r="L66" s="7">
        <f t="shared" si="5"/>
        <v>0</v>
      </c>
      <c r="M66" s="33">
        <f t="shared" si="6"/>
        <v>1.4545454545454546</v>
      </c>
      <c r="N66" s="33">
        <f t="shared" si="7"/>
        <v>6</v>
      </c>
    </row>
    <row r="67" spans="1:14" x14ac:dyDescent="0.25">
      <c r="A67" s="4">
        <v>27</v>
      </c>
      <c r="B67" s="34">
        <v>12</v>
      </c>
      <c r="C67" s="35" t="s">
        <v>20</v>
      </c>
      <c r="D67" s="34">
        <v>11</v>
      </c>
      <c r="E67" s="34">
        <v>0</v>
      </c>
      <c r="F67" s="34">
        <v>0</v>
      </c>
      <c r="G67" s="34">
        <v>11</v>
      </c>
      <c r="H67" s="34">
        <v>0</v>
      </c>
      <c r="I67" s="34">
        <v>16</v>
      </c>
      <c r="J67" s="34">
        <v>98</v>
      </c>
      <c r="K67" s="32">
        <f t="shared" ref="K67:K69" si="8">I67-J67</f>
        <v>-82</v>
      </c>
      <c r="L67" s="7">
        <f t="shared" si="5"/>
        <v>0</v>
      </c>
      <c r="M67" s="33">
        <f t="shared" si="6"/>
        <v>1.4545454545454546</v>
      </c>
      <c r="N67" s="33">
        <f t="shared" si="7"/>
        <v>8.9090909090909083</v>
      </c>
    </row>
    <row r="68" spans="1:14" x14ac:dyDescent="0.25">
      <c r="A68" s="4">
        <v>51</v>
      </c>
      <c r="B68" s="34">
        <v>12</v>
      </c>
      <c r="C68" s="35" t="s">
        <v>27</v>
      </c>
      <c r="D68" s="34">
        <v>11</v>
      </c>
      <c r="E68" s="34">
        <v>0</v>
      </c>
      <c r="F68" s="34">
        <v>0</v>
      </c>
      <c r="G68" s="34">
        <v>11</v>
      </c>
      <c r="H68" s="34">
        <v>0</v>
      </c>
      <c r="I68" s="34">
        <v>15</v>
      </c>
      <c r="J68" s="34">
        <v>127</v>
      </c>
      <c r="K68" s="32">
        <f t="shared" si="8"/>
        <v>-112</v>
      </c>
      <c r="L68" s="7">
        <f t="shared" si="5"/>
        <v>0</v>
      </c>
      <c r="M68" s="33">
        <f t="shared" si="6"/>
        <v>1.3636363636363635</v>
      </c>
      <c r="N68" s="33">
        <f t="shared" si="7"/>
        <v>11.545454545454545</v>
      </c>
    </row>
    <row r="69" spans="1:14" x14ac:dyDescent="0.25">
      <c r="A69" s="4">
        <v>53</v>
      </c>
      <c r="B69" s="34">
        <v>11</v>
      </c>
      <c r="C69" s="41" t="s">
        <v>81</v>
      </c>
      <c r="D69" s="43">
        <v>10</v>
      </c>
      <c r="E69" s="43">
        <v>0</v>
      </c>
      <c r="F69" s="43">
        <v>0</v>
      </c>
      <c r="G69" s="43">
        <v>10</v>
      </c>
      <c r="H69" s="43">
        <v>0</v>
      </c>
      <c r="I69" s="43">
        <v>7</v>
      </c>
      <c r="J69" s="43">
        <v>130</v>
      </c>
      <c r="K69" s="44">
        <f t="shared" si="8"/>
        <v>-123</v>
      </c>
      <c r="L69" s="46">
        <f t="shared" si="5"/>
        <v>0</v>
      </c>
      <c r="M69" s="48">
        <f t="shared" si="6"/>
        <v>0.7</v>
      </c>
      <c r="N69" s="48">
        <f t="shared" si="7"/>
        <v>13</v>
      </c>
    </row>
    <row r="70" spans="1:14" x14ac:dyDescent="0.25">
      <c r="A70" s="4"/>
      <c r="B70" s="4"/>
      <c r="C70" s="40" t="s">
        <v>48</v>
      </c>
      <c r="D70" s="42">
        <f>SUM(D3:D69)</f>
        <v>711</v>
      </c>
      <c r="E70" s="42">
        <f t="shared" ref="E70:K70" si="9">SUM(E3:E69)</f>
        <v>288</v>
      </c>
      <c r="F70" s="42">
        <f t="shared" si="9"/>
        <v>68</v>
      </c>
      <c r="G70" s="42">
        <f t="shared" si="9"/>
        <v>355</v>
      </c>
      <c r="H70" s="42">
        <f t="shared" si="9"/>
        <v>929</v>
      </c>
      <c r="I70" s="42">
        <f t="shared" si="9"/>
        <v>2011</v>
      </c>
      <c r="J70" s="42">
        <f t="shared" si="9"/>
        <v>2639</v>
      </c>
      <c r="K70" s="42">
        <f t="shared" si="9"/>
        <v>-628</v>
      </c>
      <c r="L70" s="45">
        <f t="shared" si="5"/>
        <v>0.43553680262541022</v>
      </c>
      <c r="M70" s="47">
        <f t="shared" si="6"/>
        <v>2.828410689170183</v>
      </c>
      <c r="N70" s="47">
        <f t="shared" si="7"/>
        <v>3.7116736990154711</v>
      </c>
    </row>
    <row r="72" spans="1:14" s="11" customFormat="1" ht="38.25" x14ac:dyDescent="0.2">
      <c r="A72" s="8"/>
      <c r="B72" s="8"/>
      <c r="C72" s="13"/>
      <c r="D72" s="23" t="s">
        <v>8</v>
      </c>
      <c r="E72" s="23" t="s">
        <v>12</v>
      </c>
      <c r="F72" s="23" t="s">
        <v>34</v>
      </c>
      <c r="G72" s="23" t="s">
        <v>35</v>
      </c>
      <c r="H72" s="23" t="s">
        <v>36</v>
      </c>
      <c r="I72" s="23" t="s">
        <v>37</v>
      </c>
      <c r="J72" s="23" t="s">
        <v>38</v>
      </c>
      <c r="K72" s="8"/>
      <c r="L72" s="9"/>
      <c r="M72" s="10"/>
      <c r="N72" s="10"/>
    </row>
    <row r="73" spans="1:14" s="11" customFormat="1" ht="12.75" x14ac:dyDescent="0.2">
      <c r="A73" s="8"/>
      <c r="B73" s="8"/>
      <c r="C73" s="12" t="s">
        <v>104</v>
      </c>
      <c r="D73" s="12">
        <v>711</v>
      </c>
      <c r="E73" s="12">
        <v>929</v>
      </c>
      <c r="F73" s="31">
        <v>0.4355</v>
      </c>
      <c r="G73" s="12">
        <v>2011</v>
      </c>
      <c r="H73" s="12">
        <v>2639</v>
      </c>
      <c r="I73" s="37">
        <v>2.83</v>
      </c>
      <c r="J73" s="12">
        <v>3.71</v>
      </c>
      <c r="K73" s="8"/>
      <c r="L73" s="9"/>
      <c r="M73" s="10"/>
      <c r="N73" s="10"/>
    </row>
    <row r="74" spans="1:14" s="11" customFormat="1" ht="12.75" x14ac:dyDescent="0.2">
      <c r="A74" s="8"/>
      <c r="B74" s="8"/>
      <c r="C74" s="12" t="s">
        <v>87</v>
      </c>
      <c r="D74" s="13">
        <v>1408</v>
      </c>
      <c r="E74" s="13">
        <v>1819</v>
      </c>
      <c r="F74" s="14">
        <v>0.43059999999999998</v>
      </c>
      <c r="G74" s="13">
        <v>4222</v>
      </c>
      <c r="H74" s="13">
        <v>4980</v>
      </c>
      <c r="I74" s="15">
        <v>3</v>
      </c>
      <c r="J74" s="13">
        <v>3.54</v>
      </c>
      <c r="K74" s="8"/>
      <c r="L74" s="9"/>
      <c r="M74" s="10"/>
      <c r="N74" s="10"/>
    </row>
    <row r="75" spans="1:14" s="11" customFormat="1" ht="12.75" x14ac:dyDescent="0.2">
      <c r="A75" s="8"/>
      <c r="B75" s="8"/>
      <c r="C75" s="12" t="s">
        <v>72</v>
      </c>
      <c r="D75" s="13">
        <v>1402</v>
      </c>
      <c r="E75" s="13">
        <v>1726</v>
      </c>
      <c r="F75" s="14">
        <v>0.41039999999999999</v>
      </c>
      <c r="G75" s="13">
        <v>4233</v>
      </c>
      <c r="H75" s="13">
        <v>5398</v>
      </c>
      <c r="I75" s="13">
        <v>3.02</v>
      </c>
      <c r="J75" s="13">
        <v>3.85</v>
      </c>
      <c r="K75" s="8"/>
      <c r="L75" s="9"/>
      <c r="M75" s="10"/>
      <c r="N75" s="10"/>
    </row>
    <row r="76" spans="1:14" s="11" customFormat="1" ht="12.75" x14ac:dyDescent="0.2">
      <c r="A76" s="8"/>
      <c r="B76" s="8"/>
      <c r="C76" s="12" t="s">
        <v>61</v>
      </c>
      <c r="D76" s="13">
        <v>1266</v>
      </c>
      <c r="E76" s="13">
        <v>1888</v>
      </c>
      <c r="F76" s="14">
        <v>0.49709999999999999</v>
      </c>
      <c r="G76" s="13">
        <v>4579</v>
      </c>
      <c r="H76" s="13">
        <v>4243</v>
      </c>
      <c r="I76" s="13">
        <v>3.62</v>
      </c>
      <c r="J76" s="13">
        <v>3.35</v>
      </c>
      <c r="K76" s="8"/>
      <c r="L76" s="9"/>
      <c r="M76" s="10"/>
      <c r="N76" s="10"/>
    </row>
    <row r="77" spans="1:14" s="11" customFormat="1" ht="12.75" x14ac:dyDescent="0.2">
      <c r="A77" s="8"/>
      <c r="B77" s="8"/>
      <c r="C77" s="12" t="s">
        <v>59</v>
      </c>
      <c r="D77" s="13">
        <v>1122</v>
      </c>
      <c r="E77" s="13">
        <v>1603</v>
      </c>
      <c r="F77" s="14">
        <v>0.47620000000000001</v>
      </c>
      <c r="G77" s="13">
        <v>3683</v>
      </c>
      <c r="H77" s="13">
        <v>3733</v>
      </c>
      <c r="I77" s="13">
        <v>3.28</v>
      </c>
      <c r="J77" s="13">
        <v>3.33</v>
      </c>
      <c r="K77" s="8"/>
      <c r="L77" s="9"/>
      <c r="M77" s="10"/>
      <c r="N77" s="10"/>
    </row>
    <row r="78" spans="1:14" s="11" customFormat="1" ht="12.75" x14ac:dyDescent="0.2">
      <c r="A78" s="8"/>
      <c r="B78" s="8"/>
      <c r="C78" s="12" t="s">
        <v>53</v>
      </c>
      <c r="D78" s="13">
        <v>1067</v>
      </c>
      <c r="E78" s="13">
        <v>1300</v>
      </c>
      <c r="F78" s="14">
        <v>0.40610000000000002</v>
      </c>
      <c r="G78" s="13">
        <v>3174</v>
      </c>
      <c r="H78" s="13">
        <v>4052</v>
      </c>
      <c r="I78" s="13">
        <v>2.97</v>
      </c>
      <c r="J78" s="15">
        <v>3.8</v>
      </c>
      <c r="K78" s="8"/>
      <c r="L78" s="9"/>
      <c r="M78" s="10"/>
      <c r="N78" s="10"/>
    </row>
    <row r="79" spans="1:14" s="11" customFormat="1" ht="12.75" x14ac:dyDescent="0.2">
      <c r="A79" s="8"/>
      <c r="B79" s="8"/>
      <c r="C79" s="12" t="s">
        <v>47</v>
      </c>
      <c r="D79" s="13">
        <v>1025</v>
      </c>
      <c r="E79" s="13">
        <v>1167</v>
      </c>
      <c r="F79" s="14">
        <v>0.3795</v>
      </c>
      <c r="G79" s="13">
        <v>2778</v>
      </c>
      <c r="H79" s="13">
        <v>3801</v>
      </c>
      <c r="I79" s="13">
        <v>2.71</v>
      </c>
      <c r="J79" s="13">
        <v>3.71</v>
      </c>
      <c r="K79" s="8"/>
      <c r="L79" s="9"/>
      <c r="M79" s="10"/>
      <c r="N79" s="10"/>
    </row>
    <row r="80" spans="1:14" s="11" customFormat="1" ht="13.5" customHeight="1" x14ac:dyDescent="0.2">
      <c r="A80" s="8"/>
      <c r="B80" s="8"/>
      <c r="C80" s="12" t="s">
        <v>39</v>
      </c>
      <c r="D80" s="13">
        <v>996</v>
      </c>
      <c r="E80" s="13">
        <v>1311</v>
      </c>
      <c r="F80" s="14">
        <v>0.43880000000000002</v>
      </c>
      <c r="G80" s="13">
        <v>2917</v>
      </c>
      <c r="H80" s="13">
        <v>3413</v>
      </c>
      <c r="I80" s="13">
        <v>2.93</v>
      </c>
      <c r="J80" s="13">
        <v>3.43</v>
      </c>
      <c r="K80" s="8"/>
      <c r="L80" s="9"/>
      <c r="M80" s="10"/>
      <c r="N80" s="10"/>
    </row>
    <row r="81" spans="1:14" s="11" customFormat="1" ht="12.75" x14ac:dyDescent="0.2">
      <c r="A81" s="8"/>
      <c r="B81" s="8"/>
      <c r="C81" s="12" t="s">
        <v>40</v>
      </c>
      <c r="D81" s="13">
        <v>922</v>
      </c>
      <c r="E81" s="13">
        <v>1242</v>
      </c>
      <c r="F81" s="14">
        <v>0.44900000000000001</v>
      </c>
      <c r="G81" s="13">
        <v>2862</v>
      </c>
      <c r="H81" s="13">
        <v>2971</v>
      </c>
      <c r="I81" s="15">
        <v>3.1</v>
      </c>
      <c r="J81" s="15">
        <v>3.22</v>
      </c>
      <c r="K81" s="8"/>
      <c r="L81" s="9"/>
      <c r="M81" s="10"/>
      <c r="N81" s="10"/>
    </row>
    <row r="82" spans="1:14" s="11" customFormat="1" ht="14.25" customHeight="1" x14ac:dyDescent="0.2">
      <c r="A82" s="8"/>
      <c r="B82" s="8"/>
      <c r="C82" s="12" t="s">
        <v>41</v>
      </c>
      <c r="D82" s="13">
        <v>834</v>
      </c>
      <c r="E82" s="13">
        <v>959</v>
      </c>
      <c r="F82" s="14">
        <v>0.38329999999999997</v>
      </c>
      <c r="G82" s="13">
        <v>2150</v>
      </c>
      <c r="H82" s="13">
        <v>3262</v>
      </c>
      <c r="I82" s="15">
        <v>2.58</v>
      </c>
      <c r="J82" s="15">
        <v>3.91</v>
      </c>
      <c r="K82" s="8"/>
      <c r="L82" s="9"/>
      <c r="M82" s="10"/>
      <c r="N82" s="10"/>
    </row>
    <row r="83" spans="1:14" s="11" customFormat="1" ht="13.5" customHeight="1" x14ac:dyDescent="0.2">
      <c r="A83" s="8"/>
      <c r="B83" s="8"/>
      <c r="C83" s="18" t="s">
        <v>42</v>
      </c>
      <c r="D83" s="13">
        <v>634</v>
      </c>
      <c r="E83" s="13">
        <v>853</v>
      </c>
      <c r="F83" s="14">
        <v>0.44850000000000001</v>
      </c>
      <c r="G83" s="13">
        <v>1824</v>
      </c>
      <c r="H83" s="13">
        <v>1910</v>
      </c>
      <c r="I83" s="15">
        <v>2.88</v>
      </c>
      <c r="J83" s="15">
        <v>3.01</v>
      </c>
      <c r="K83" s="8"/>
      <c r="L83" s="9"/>
      <c r="M83" s="10"/>
      <c r="N83" s="10"/>
    </row>
    <row r="84" spans="1:14" s="11" customFormat="1" ht="13.5" customHeight="1" x14ac:dyDescent="0.2">
      <c r="A84" s="8"/>
      <c r="B84" s="8"/>
      <c r="C84" s="12" t="s">
        <v>43</v>
      </c>
      <c r="D84" s="13">
        <v>710</v>
      </c>
      <c r="E84" s="13">
        <v>905</v>
      </c>
      <c r="F84" s="14">
        <v>0.42499999999999999</v>
      </c>
      <c r="G84" s="13">
        <v>1916</v>
      </c>
      <c r="H84" s="13">
        <v>2168</v>
      </c>
      <c r="I84" s="15">
        <v>2.7</v>
      </c>
      <c r="J84" s="15">
        <v>3.05</v>
      </c>
      <c r="K84" s="8"/>
      <c r="L84" s="9"/>
      <c r="M84" s="10"/>
      <c r="N84" s="10"/>
    </row>
    <row r="85" spans="1:14" s="11" customFormat="1" ht="13.5" customHeight="1" x14ac:dyDescent="0.2">
      <c r="A85" s="8"/>
      <c r="B85" s="8"/>
      <c r="C85" s="12" t="s">
        <v>44</v>
      </c>
      <c r="D85" s="13">
        <v>644</v>
      </c>
      <c r="E85" s="13">
        <v>676</v>
      </c>
      <c r="F85" s="14">
        <v>0.35</v>
      </c>
      <c r="G85" s="13">
        <v>1386</v>
      </c>
      <c r="H85" s="13">
        <v>2287</v>
      </c>
      <c r="I85" s="15">
        <v>2.15</v>
      </c>
      <c r="J85" s="15">
        <v>3.55</v>
      </c>
      <c r="K85" s="8"/>
      <c r="L85" s="9"/>
      <c r="M85" s="10"/>
      <c r="N85" s="10"/>
    </row>
    <row r="86" spans="1:14" s="11" customFormat="1" ht="12.75" x14ac:dyDescent="0.2">
      <c r="A86" s="8"/>
      <c r="B86" s="8"/>
      <c r="C86" s="12" t="s">
        <v>45</v>
      </c>
      <c r="D86" s="13">
        <v>618</v>
      </c>
      <c r="E86" s="13">
        <v>914</v>
      </c>
      <c r="F86" s="14">
        <v>0.49299999999999999</v>
      </c>
      <c r="G86" s="13">
        <v>1571</v>
      </c>
      <c r="H86" s="13">
        <v>1725</v>
      </c>
      <c r="I86" s="15">
        <v>2.54</v>
      </c>
      <c r="J86" s="15">
        <v>2.79</v>
      </c>
      <c r="K86" s="8"/>
      <c r="L86" s="9"/>
      <c r="M86" s="10"/>
      <c r="N86" s="10"/>
    </row>
    <row r="87" spans="1:14" x14ac:dyDescent="0.25">
      <c r="C87" s="12" t="s">
        <v>46</v>
      </c>
      <c r="D87" s="13">
        <v>589</v>
      </c>
      <c r="E87" s="13">
        <v>772</v>
      </c>
      <c r="F87" s="14">
        <v>0.437</v>
      </c>
      <c r="G87" s="13">
        <v>1607</v>
      </c>
      <c r="H87" s="13">
        <v>1809</v>
      </c>
      <c r="I87" s="15">
        <v>2.73</v>
      </c>
      <c r="J87" s="15">
        <v>3.07</v>
      </c>
    </row>
  </sheetData>
  <autoFilter ref="A2:N68">
    <sortState ref="A3:N69">
      <sortCondition descending="1" ref="L3:L69"/>
      <sortCondition descending="1" ref="K3:K69"/>
    </sortState>
  </autoFilter>
  <phoneticPr fontId="7" type="noConversion"/>
  <pageMargins left="0.7" right="0.7" top="0.75" bottom="0.75" header="0.3" footer="0.3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85"/>
  <sheetViews>
    <sheetView workbookViewId="0">
      <selection activeCell="J37" sqref="J37"/>
    </sheetView>
  </sheetViews>
  <sheetFormatPr defaultRowHeight="15" x14ac:dyDescent="0.25"/>
  <cols>
    <col min="1" max="1" width="9.42578125" style="3" customWidth="1"/>
    <col min="2" max="2" width="9.7109375" style="3" customWidth="1"/>
    <col min="3" max="3" width="13.7109375" style="29" customWidth="1"/>
    <col min="4" max="12" width="9.42578125" style="3" customWidth="1"/>
  </cols>
  <sheetData>
    <row r="2" spans="1:12" x14ac:dyDescent="0.25">
      <c r="A2" s="1" t="s">
        <v>15</v>
      </c>
      <c r="B2" s="2" t="s">
        <v>6</v>
      </c>
      <c r="C2" s="27" t="s">
        <v>7</v>
      </c>
      <c r="D2" s="2" t="s">
        <v>8</v>
      </c>
      <c r="E2" s="2" t="s">
        <v>9</v>
      </c>
      <c r="F2" s="2" t="s">
        <v>10</v>
      </c>
      <c r="G2" s="2" t="s">
        <v>11</v>
      </c>
      <c r="H2" s="2" t="s">
        <v>12</v>
      </c>
      <c r="I2" s="2" t="s">
        <v>13</v>
      </c>
      <c r="J2" s="2" t="s">
        <v>14</v>
      </c>
      <c r="K2" s="2" t="s">
        <v>58</v>
      </c>
      <c r="L2" s="1" t="s">
        <v>54</v>
      </c>
    </row>
    <row r="3" spans="1:12" s="17" customFormat="1" x14ac:dyDescent="0.25">
      <c r="A3" s="4">
        <v>10</v>
      </c>
      <c r="B3" s="34">
        <v>5</v>
      </c>
      <c r="C3" s="35" t="s">
        <v>60</v>
      </c>
      <c r="D3" s="34">
        <v>10</v>
      </c>
      <c r="E3" s="34">
        <v>7</v>
      </c>
      <c r="F3" s="34">
        <v>1</v>
      </c>
      <c r="G3" s="34">
        <v>2</v>
      </c>
      <c r="H3" s="34">
        <v>22</v>
      </c>
      <c r="I3" s="34">
        <v>38</v>
      </c>
      <c r="J3" s="34">
        <v>22</v>
      </c>
      <c r="K3" s="19">
        <f t="shared" ref="K3:K15" si="0">I3-J3</f>
        <v>16</v>
      </c>
      <c r="L3" s="7">
        <f t="shared" ref="L3:L15" si="1">H3/(D3*3)</f>
        <v>0.73333333333333328</v>
      </c>
    </row>
    <row r="4" spans="1:12" x14ac:dyDescent="0.25">
      <c r="A4" s="4">
        <v>1</v>
      </c>
      <c r="B4" s="34">
        <v>2</v>
      </c>
      <c r="C4" s="35" t="s">
        <v>0</v>
      </c>
      <c r="D4" s="34">
        <v>13</v>
      </c>
      <c r="E4" s="34">
        <v>8</v>
      </c>
      <c r="F4" s="34">
        <v>3</v>
      </c>
      <c r="G4" s="34">
        <v>2</v>
      </c>
      <c r="H4" s="34">
        <v>27</v>
      </c>
      <c r="I4" s="34">
        <v>30</v>
      </c>
      <c r="J4" s="34">
        <v>14</v>
      </c>
      <c r="K4" s="19">
        <f t="shared" si="0"/>
        <v>16</v>
      </c>
      <c r="L4" s="7">
        <f t="shared" si="1"/>
        <v>0.69230769230769229</v>
      </c>
    </row>
    <row r="5" spans="1:12" x14ac:dyDescent="0.25">
      <c r="A5" s="4">
        <v>4</v>
      </c>
      <c r="B5" s="34">
        <v>4</v>
      </c>
      <c r="C5" s="35" t="s">
        <v>2</v>
      </c>
      <c r="D5" s="34">
        <v>12</v>
      </c>
      <c r="E5" s="34">
        <v>7</v>
      </c>
      <c r="F5" s="34">
        <v>1</v>
      </c>
      <c r="G5" s="34">
        <v>4</v>
      </c>
      <c r="H5" s="34">
        <v>22</v>
      </c>
      <c r="I5" s="34">
        <v>34</v>
      </c>
      <c r="J5" s="34">
        <v>26</v>
      </c>
      <c r="K5" s="19">
        <f t="shared" si="0"/>
        <v>8</v>
      </c>
      <c r="L5" s="7">
        <f t="shared" si="1"/>
        <v>0.61111111111111116</v>
      </c>
    </row>
    <row r="6" spans="1:12" x14ac:dyDescent="0.25">
      <c r="A6" s="36">
        <v>3</v>
      </c>
      <c r="B6" s="34">
        <v>5</v>
      </c>
      <c r="C6" s="35" t="s">
        <v>74</v>
      </c>
      <c r="D6" s="34">
        <v>11</v>
      </c>
      <c r="E6" s="34">
        <v>5</v>
      </c>
      <c r="F6" s="34">
        <v>2</v>
      </c>
      <c r="G6" s="34">
        <v>4</v>
      </c>
      <c r="H6" s="34">
        <v>17</v>
      </c>
      <c r="I6" s="34">
        <v>24</v>
      </c>
      <c r="J6" s="34">
        <v>28</v>
      </c>
      <c r="K6" s="19">
        <f t="shared" si="0"/>
        <v>-4</v>
      </c>
      <c r="L6" s="7">
        <f t="shared" si="1"/>
        <v>0.51515151515151514</v>
      </c>
    </row>
    <row r="7" spans="1:12" x14ac:dyDescent="0.25">
      <c r="A7" s="4">
        <v>11</v>
      </c>
      <c r="B7" s="34">
        <v>8</v>
      </c>
      <c r="C7" s="35" t="s">
        <v>62</v>
      </c>
      <c r="D7" s="34">
        <v>12</v>
      </c>
      <c r="E7" s="34">
        <v>5</v>
      </c>
      <c r="F7" s="34">
        <v>0</v>
      </c>
      <c r="G7" s="34">
        <v>7</v>
      </c>
      <c r="H7" s="34">
        <v>15</v>
      </c>
      <c r="I7" s="34">
        <v>31</v>
      </c>
      <c r="J7" s="34">
        <v>30</v>
      </c>
      <c r="K7" s="19">
        <f t="shared" si="0"/>
        <v>1</v>
      </c>
      <c r="L7" s="7">
        <f t="shared" si="1"/>
        <v>0.41666666666666669</v>
      </c>
    </row>
    <row r="8" spans="1:12" x14ac:dyDescent="0.25">
      <c r="A8" s="4">
        <v>13</v>
      </c>
      <c r="B8" s="34">
        <v>6</v>
      </c>
      <c r="C8" s="35" t="s">
        <v>64</v>
      </c>
      <c r="D8" s="34">
        <v>9</v>
      </c>
      <c r="E8" s="34">
        <v>3</v>
      </c>
      <c r="F8" s="34">
        <v>2</v>
      </c>
      <c r="G8" s="34">
        <v>4</v>
      </c>
      <c r="H8" s="34">
        <v>11</v>
      </c>
      <c r="I8" s="34">
        <v>17</v>
      </c>
      <c r="J8" s="34">
        <v>18</v>
      </c>
      <c r="K8" s="19">
        <f t="shared" si="0"/>
        <v>-1</v>
      </c>
      <c r="L8" s="7">
        <f t="shared" si="1"/>
        <v>0.40740740740740738</v>
      </c>
    </row>
    <row r="9" spans="1:12" x14ac:dyDescent="0.25">
      <c r="A9" s="4">
        <v>9</v>
      </c>
      <c r="B9" s="34">
        <v>7</v>
      </c>
      <c r="C9" s="35" t="s">
        <v>4</v>
      </c>
      <c r="D9" s="34">
        <v>11</v>
      </c>
      <c r="E9" s="34">
        <v>4</v>
      </c>
      <c r="F9" s="34">
        <v>1</v>
      </c>
      <c r="G9" s="34">
        <v>6</v>
      </c>
      <c r="H9" s="34">
        <v>13</v>
      </c>
      <c r="I9" s="34">
        <v>31</v>
      </c>
      <c r="J9" s="34">
        <v>31</v>
      </c>
      <c r="K9" s="19">
        <f t="shared" si="0"/>
        <v>0</v>
      </c>
      <c r="L9" s="7">
        <f t="shared" si="1"/>
        <v>0.39393939393939392</v>
      </c>
    </row>
    <row r="10" spans="1:12" x14ac:dyDescent="0.25">
      <c r="A10" s="4">
        <v>2</v>
      </c>
      <c r="B10" s="34">
        <v>11</v>
      </c>
      <c r="C10" s="35" t="s">
        <v>1</v>
      </c>
      <c r="D10" s="34">
        <v>12</v>
      </c>
      <c r="E10" s="34">
        <v>4</v>
      </c>
      <c r="F10" s="34">
        <v>1</v>
      </c>
      <c r="G10" s="34">
        <v>7</v>
      </c>
      <c r="H10" s="34">
        <v>13</v>
      </c>
      <c r="I10" s="34">
        <v>15</v>
      </c>
      <c r="J10" s="34">
        <v>26</v>
      </c>
      <c r="K10" s="19">
        <f t="shared" si="0"/>
        <v>-11</v>
      </c>
      <c r="L10" s="7">
        <f t="shared" si="1"/>
        <v>0.3611111111111111</v>
      </c>
    </row>
    <row r="11" spans="1:12" x14ac:dyDescent="0.25">
      <c r="A11" s="36">
        <v>7</v>
      </c>
      <c r="B11" s="34">
        <v>9</v>
      </c>
      <c r="C11" s="35" t="s">
        <v>75</v>
      </c>
      <c r="D11" s="34">
        <v>8</v>
      </c>
      <c r="E11" s="34">
        <v>2</v>
      </c>
      <c r="F11" s="34">
        <v>0</v>
      </c>
      <c r="G11" s="34">
        <v>6</v>
      </c>
      <c r="H11" s="34">
        <v>6</v>
      </c>
      <c r="I11" s="34">
        <v>14</v>
      </c>
      <c r="J11" s="34">
        <v>33</v>
      </c>
      <c r="K11" s="19">
        <f t="shared" si="0"/>
        <v>-19</v>
      </c>
      <c r="L11" s="7">
        <f t="shared" si="1"/>
        <v>0.25</v>
      </c>
    </row>
    <row r="12" spans="1:12" x14ac:dyDescent="0.25">
      <c r="A12" s="4">
        <v>8</v>
      </c>
      <c r="B12" s="34">
        <v>8</v>
      </c>
      <c r="C12" s="35" t="s">
        <v>3</v>
      </c>
      <c r="D12" s="34">
        <v>10</v>
      </c>
      <c r="E12" s="34">
        <v>2</v>
      </c>
      <c r="F12" s="34">
        <v>1</v>
      </c>
      <c r="G12" s="34">
        <v>7</v>
      </c>
      <c r="H12" s="34">
        <v>7</v>
      </c>
      <c r="I12" s="34">
        <v>12</v>
      </c>
      <c r="J12" s="34">
        <v>29</v>
      </c>
      <c r="K12" s="19">
        <f t="shared" si="0"/>
        <v>-17</v>
      </c>
      <c r="L12" s="7">
        <f t="shared" si="1"/>
        <v>0.23333333333333334</v>
      </c>
    </row>
    <row r="13" spans="1:12" x14ac:dyDescent="0.25">
      <c r="A13" s="4">
        <v>12</v>
      </c>
      <c r="B13" s="34">
        <v>10</v>
      </c>
      <c r="C13" s="35" t="s">
        <v>63</v>
      </c>
      <c r="D13" s="34">
        <v>12</v>
      </c>
      <c r="E13" s="34">
        <v>3</v>
      </c>
      <c r="F13" s="34">
        <v>1</v>
      </c>
      <c r="G13" s="34">
        <v>8</v>
      </c>
      <c r="H13" s="34">
        <v>7</v>
      </c>
      <c r="I13" s="34">
        <v>31</v>
      </c>
      <c r="J13" s="34">
        <v>37</v>
      </c>
      <c r="K13" s="19">
        <f t="shared" si="0"/>
        <v>-6</v>
      </c>
      <c r="L13" s="7">
        <f t="shared" si="1"/>
        <v>0.19444444444444445</v>
      </c>
    </row>
    <row r="14" spans="1:12" x14ac:dyDescent="0.25">
      <c r="A14" s="4">
        <v>5</v>
      </c>
      <c r="B14" s="34">
        <v>11</v>
      </c>
      <c r="C14" s="35" t="s">
        <v>73</v>
      </c>
      <c r="D14" s="34">
        <v>11</v>
      </c>
      <c r="E14" s="34">
        <v>1</v>
      </c>
      <c r="F14" s="34">
        <v>3</v>
      </c>
      <c r="G14" s="34">
        <v>7</v>
      </c>
      <c r="H14" s="34">
        <v>6</v>
      </c>
      <c r="I14" s="34">
        <v>18</v>
      </c>
      <c r="J14" s="34">
        <v>42</v>
      </c>
      <c r="K14" s="19">
        <f t="shared" si="0"/>
        <v>-24</v>
      </c>
      <c r="L14" s="7">
        <f t="shared" si="1"/>
        <v>0.18181818181818182</v>
      </c>
    </row>
    <row r="15" spans="1:12" x14ac:dyDescent="0.25">
      <c r="A15" s="39">
        <v>6</v>
      </c>
      <c r="B15" s="34">
        <v>9</v>
      </c>
      <c r="C15" s="35" t="s">
        <v>5</v>
      </c>
      <c r="D15" s="34">
        <v>8</v>
      </c>
      <c r="E15" s="34">
        <v>1</v>
      </c>
      <c r="F15" s="34">
        <v>0</v>
      </c>
      <c r="G15" s="34">
        <v>7</v>
      </c>
      <c r="H15" s="34">
        <v>3</v>
      </c>
      <c r="I15" s="34">
        <v>11</v>
      </c>
      <c r="J15" s="34">
        <v>29</v>
      </c>
      <c r="K15" s="19">
        <f t="shared" si="0"/>
        <v>-18</v>
      </c>
      <c r="L15" s="7">
        <f t="shared" si="1"/>
        <v>0.125</v>
      </c>
    </row>
    <row r="16" spans="1:12" x14ac:dyDescent="0.25">
      <c r="B16" s="24"/>
      <c r="C16" s="28"/>
      <c r="D16" s="25"/>
      <c r="E16" s="25"/>
      <c r="F16" s="25"/>
      <c r="G16" s="25"/>
    </row>
    <row r="17" spans="1:23" x14ac:dyDescent="0.25">
      <c r="B17" s="25"/>
      <c r="C17" s="28"/>
      <c r="D17" s="25"/>
      <c r="E17" s="25"/>
      <c r="F17" s="25"/>
      <c r="G17" s="25"/>
    </row>
    <row r="18" spans="1:23" x14ac:dyDescent="0.25">
      <c r="B18" s="24"/>
      <c r="C18" s="28"/>
      <c r="D18" s="25"/>
      <c r="E18" s="25"/>
      <c r="F18" s="25"/>
      <c r="G18" s="25"/>
      <c r="N18" s="38"/>
      <c r="O18" s="38"/>
      <c r="P18" s="38"/>
      <c r="Q18" s="38"/>
      <c r="R18" s="38"/>
      <c r="S18" s="38"/>
      <c r="T18" s="38"/>
      <c r="U18" s="38"/>
      <c r="V18" s="38"/>
      <c r="W18" s="38"/>
    </row>
    <row r="19" spans="1:23" x14ac:dyDescent="0.25">
      <c r="B19" s="24"/>
      <c r="C19" s="28"/>
      <c r="D19" s="25"/>
      <c r="E19" s="25"/>
      <c r="F19" s="25"/>
      <c r="G19" s="25"/>
      <c r="N19" s="38"/>
      <c r="O19" s="38"/>
      <c r="P19" s="38"/>
      <c r="Q19" s="38"/>
      <c r="R19" s="38"/>
      <c r="S19" s="38"/>
      <c r="T19" s="38"/>
      <c r="U19" s="38"/>
      <c r="V19" s="38"/>
      <c r="W19" s="38"/>
    </row>
    <row r="20" spans="1:23" x14ac:dyDescent="0.25">
      <c r="B20" s="26"/>
      <c r="C20" s="28"/>
      <c r="D20" s="25"/>
      <c r="E20" s="25"/>
      <c r="F20" s="25"/>
      <c r="G20" s="25"/>
      <c r="N20" s="38"/>
      <c r="O20" s="38"/>
      <c r="P20" s="38"/>
      <c r="Q20" s="38"/>
      <c r="R20" s="38"/>
      <c r="S20" s="38"/>
      <c r="T20" s="38"/>
      <c r="U20" s="38"/>
      <c r="V20" s="38"/>
      <c r="W20" s="38"/>
    </row>
    <row r="21" spans="1:23" x14ac:dyDescent="0.25">
      <c r="B21"/>
      <c r="N21" s="38"/>
      <c r="O21" s="38"/>
      <c r="P21" s="38"/>
      <c r="Q21" s="38"/>
      <c r="R21" s="38"/>
      <c r="S21" s="38"/>
      <c r="T21" s="38"/>
      <c r="U21" s="38"/>
      <c r="V21" s="38"/>
      <c r="W21" s="38"/>
    </row>
    <row r="22" spans="1:23" x14ac:dyDescent="0.25">
      <c r="B22" s="17"/>
      <c r="N22" s="38"/>
      <c r="O22" s="38"/>
      <c r="P22" s="38"/>
      <c r="Q22" s="38"/>
      <c r="R22" s="38"/>
      <c r="S22" s="38"/>
      <c r="T22" s="38"/>
      <c r="U22" s="38"/>
      <c r="V22" s="38"/>
      <c r="W22" s="38"/>
    </row>
    <row r="23" spans="1:23" x14ac:dyDescent="0.25">
      <c r="B23"/>
      <c r="N23" s="38"/>
      <c r="O23" s="38"/>
      <c r="P23" s="38"/>
      <c r="Q23" s="38"/>
      <c r="R23" s="38"/>
      <c r="S23" s="38"/>
      <c r="T23" s="38"/>
      <c r="U23" s="38"/>
      <c r="V23" s="38"/>
      <c r="W23" s="38"/>
    </row>
    <row r="24" spans="1:23" x14ac:dyDescent="0.25">
      <c r="B24"/>
      <c r="N24" s="38"/>
      <c r="O24" s="38"/>
      <c r="P24" s="38"/>
      <c r="Q24" s="38"/>
      <c r="R24" s="38"/>
      <c r="S24" s="38"/>
      <c r="T24" s="38"/>
      <c r="U24" s="38"/>
      <c r="V24" s="38"/>
      <c r="W24" s="38"/>
    </row>
    <row r="25" spans="1:23" x14ac:dyDescent="0.25">
      <c r="A25"/>
      <c r="B25"/>
      <c r="N25" s="38"/>
      <c r="O25" s="38"/>
      <c r="P25" s="38"/>
      <c r="Q25" s="38"/>
      <c r="R25" s="38"/>
      <c r="S25" s="38"/>
      <c r="T25" s="38"/>
      <c r="U25" s="38"/>
      <c r="V25" s="38"/>
      <c r="W25" s="38"/>
    </row>
    <row r="26" spans="1:23" x14ac:dyDescent="0.25">
      <c r="A26"/>
      <c r="B26"/>
      <c r="N26" s="38"/>
      <c r="O26" s="38"/>
      <c r="P26" s="38"/>
      <c r="Q26" s="38"/>
      <c r="R26" s="38"/>
      <c r="S26" s="38"/>
      <c r="T26" s="38"/>
      <c r="U26" s="38"/>
      <c r="V26" s="38"/>
      <c r="W26" s="38"/>
    </row>
    <row r="27" spans="1:23" x14ac:dyDescent="0.25">
      <c r="A27" s="17"/>
      <c r="B27" s="17"/>
      <c r="N27" s="38"/>
      <c r="O27" s="38"/>
      <c r="P27" s="38"/>
      <c r="Q27" s="38"/>
      <c r="R27" s="38"/>
      <c r="S27" s="38"/>
      <c r="T27" s="38"/>
      <c r="U27" s="38"/>
      <c r="V27" s="38"/>
      <c r="W27" s="38"/>
    </row>
    <row r="28" spans="1:23" x14ac:dyDescent="0.25">
      <c r="A28"/>
      <c r="B28"/>
      <c r="N28" s="38"/>
      <c r="O28" s="38"/>
      <c r="P28" s="38"/>
      <c r="Q28" s="38"/>
      <c r="R28" s="38"/>
      <c r="S28" s="38"/>
      <c r="T28" s="38"/>
      <c r="U28" s="38"/>
      <c r="V28" s="38"/>
      <c r="W28" s="38"/>
    </row>
    <row r="29" spans="1:23" x14ac:dyDescent="0.25">
      <c r="A29"/>
      <c r="B29"/>
      <c r="N29" s="38"/>
      <c r="O29" s="38"/>
      <c r="P29" s="38"/>
      <c r="Q29" s="38"/>
      <c r="R29" s="38"/>
      <c r="S29" s="38"/>
      <c r="T29" s="38"/>
      <c r="U29" s="38"/>
      <c r="V29" s="38"/>
      <c r="W29" s="38"/>
    </row>
    <row r="30" spans="1:23" x14ac:dyDescent="0.25">
      <c r="A30"/>
      <c r="B30"/>
      <c r="N30" s="38"/>
      <c r="O30" s="38"/>
      <c r="P30" s="38"/>
      <c r="Q30" s="38"/>
      <c r="R30" s="38"/>
      <c r="S30" s="38"/>
      <c r="T30" s="38"/>
      <c r="U30" s="38"/>
      <c r="V30" s="38"/>
      <c r="W30" s="38"/>
    </row>
    <row r="31" spans="1:23" x14ac:dyDescent="0.25">
      <c r="A31" s="17"/>
      <c r="B31" s="17"/>
      <c r="N31" s="38"/>
      <c r="O31" s="38"/>
      <c r="P31" s="38"/>
      <c r="Q31" s="38"/>
      <c r="R31" s="38"/>
      <c r="S31" s="38"/>
      <c r="T31" s="38"/>
      <c r="U31" s="38"/>
      <c r="V31" s="38"/>
      <c r="W31" s="38"/>
    </row>
    <row r="32" spans="1:23" x14ac:dyDescent="0.25">
      <c r="A32"/>
      <c r="B32"/>
      <c r="N32" s="38"/>
      <c r="O32" s="38"/>
      <c r="P32" s="38"/>
      <c r="Q32" s="38"/>
      <c r="R32" s="38"/>
      <c r="S32" s="38"/>
      <c r="T32" s="38"/>
      <c r="U32" s="38"/>
      <c r="V32" s="38"/>
      <c r="W32" s="38"/>
    </row>
    <row r="33" spans="1:23" x14ac:dyDescent="0.25">
      <c r="A33"/>
      <c r="B33"/>
      <c r="N33" s="38"/>
      <c r="O33" s="38"/>
      <c r="P33" s="38"/>
      <c r="Q33" s="38"/>
      <c r="R33" s="38"/>
      <c r="S33" s="38"/>
      <c r="T33" s="38"/>
      <c r="U33" s="38"/>
      <c r="V33" s="38"/>
      <c r="W33" s="38"/>
    </row>
    <row r="34" spans="1:23" x14ac:dyDescent="0.25">
      <c r="N34" s="38"/>
      <c r="O34" s="38"/>
      <c r="P34" s="38"/>
      <c r="Q34" s="38"/>
      <c r="R34" s="38"/>
      <c r="S34" s="38"/>
      <c r="T34" s="38"/>
      <c r="U34" s="38"/>
      <c r="V34" s="38"/>
      <c r="W34" s="38"/>
    </row>
    <row r="35" spans="1:23" x14ac:dyDescent="0.25">
      <c r="N35" s="38"/>
      <c r="O35" s="38"/>
      <c r="P35" s="38"/>
      <c r="Q35" s="38"/>
      <c r="R35" s="38"/>
      <c r="S35" s="38"/>
      <c r="T35" s="38"/>
      <c r="U35" s="38"/>
      <c r="V35" s="38"/>
      <c r="W35" s="38"/>
    </row>
    <row r="36" spans="1:23" x14ac:dyDescent="0.25">
      <c r="N36" s="38"/>
      <c r="O36" s="38"/>
      <c r="P36" s="38"/>
      <c r="Q36" s="38"/>
      <c r="R36" s="38"/>
      <c r="S36" s="38"/>
      <c r="T36" s="38"/>
      <c r="U36" s="38"/>
      <c r="V36" s="38"/>
      <c r="W36" s="38"/>
    </row>
    <row r="37" spans="1:23" x14ac:dyDescent="0.25">
      <c r="N37" s="38"/>
      <c r="O37" s="38"/>
      <c r="P37" s="38"/>
      <c r="Q37" s="38"/>
      <c r="R37" s="38"/>
      <c r="S37" s="38"/>
      <c r="T37" s="38"/>
      <c r="U37" s="38"/>
      <c r="V37" s="38"/>
      <c r="W37" s="38"/>
    </row>
    <row r="38" spans="1:23" x14ac:dyDescent="0.25">
      <c r="N38" s="38"/>
      <c r="O38" s="38"/>
      <c r="P38" s="38"/>
      <c r="Q38" s="38"/>
      <c r="R38" s="38"/>
      <c r="S38" s="38"/>
      <c r="T38" s="38"/>
      <c r="U38" s="38"/>
      <c r="V38" s="38"/>
      <c r="W38" s="38"/>
    </row>
    <row r="39" spans="1:23" x14ac:dyDescent="0.25">
      <c r="N39" s="38"/>
      <c r="O39" s="38"/>
      <c r="P39" s="38"/>
      <c r="Q39" s="38"/>
      <c r="R39" s="38"/>
      <c r="S39" s="38"/>
      <c r="T39" s="38"/>
      <c r="U39" s="38"/>
      <c r="V39" s="38"/>
      <c r="W39" s="38"/>
    </row>
    <row r="40" spans="1:23" x14ac:dyDescent="0.25">
      <c r="N40" s="38"/>
      <c r="O40" s="38"/>
      <c r="P40" s="38"/>
      <c r="Q40" s="38"/>
      <c r="R40" s="38"/>
      <c r="S40" s="38"/>
      <c r="T40" s="38"/>
      <c r="U40" s="38"/>
      <c r="V40" s="38"/>
      <c r="W40" s="38"/>
    </row>
    <row r="41" spans="1:23" x14ac:dyDescent="0.25">
      <c r="N41" s="38"/>
      <c r="O41" s="38"/>
      <c r="P41" s="38"/>
      <c r="Q41" s="38"/>
      <c r="R41" s="38"/>
      <c r="S41" s="38"/>
      <c r="T41" s="38"/>
      <c r="U41" s="38"/>
      <c r="V41" s="38"/>
      <c r="W41" s="38"/>
    </row>
    <row r="42" spans="1:23" x14ac:dyDescent="0.25">
      <c r="N42" s="38"/>
      <c r="O42" s="38"/>
      <c r="P42" s="38"/>
      <c r="Q42" s="38"/>
      <c r="R42" s="38"/>
      <c r="S42" s="38"/>
      <c r="T42" s="38"/>
      <c r="U42" s="38"/>
      <c r="V42" s="38"/>
      <c r="W42" s="38"/>
    </row>
    <row r="43" spans="1:23" x14ac:dyDescent="0.25">
      <c r="N43" s="38"/>
      <c r="O43" s="38"/>
      <c r="P43" s="38"/>
      <c r="Q43" s="38"/>
      <c r="R43" s="38"/>
      <c r="S43" s="38"/>
      <c r="T43" s="38"/>
      <c r="U43" s="38"/>
      <c r="V43" s="38"/>
      <c r="W43" s="38"/>
    </row>
    <row r="44" spans="1:23" x14ac:dyDescent="0.25">
      <c r="N44" s="38"/>
      <c r="O44" s="38"/>
      <c r="P44" s="38"/>
      <c r="Q44" s="38"/>
      <c r="R44" s="38"/>
      <c r="S44" s="38"/>
      <c r="T44" s="38"/>
      <c r="U44" s="38"/>
      <c r="V44" s="38"/>
      <c r="W44" s="38"/>
    </row>
    <row r="45" spans="1:23" x14ac:dyDescent="0.25">
      <c r="N45" s="38"/>
      <c r="O45" s="38"/>
      <c r="P45" s="38"/>
      <c r="Q45" s="38"/>
      <c r="R45" s="38"/>
      <c r="S45" s="38"/>
      <c r="T45" s="38"/>
      <c r="U45" s="38"/>
      <c r="V45" s="38"/>
      <c r="W45" s="38"/>
    </row>
    <row r="46" spans="1:23" x14ac:dyDescent="0.25">
      <c r="N46" s="38"/>
      <c r="O46" s="38"/>
      <c r="P46" s="38"/>
      <c r="Q46" s="38"/>
      <c r="R46" s="38"/>
      <c r="S46" s="38"/>
      <c r="T46" s="38"/>
      <c r="U46" s="38"/>
      <c r="V46" s="38"/>
      <c r="W46" s="38"/>
    </row>
    <row r="47" spans="1:23" x14ac:dyDescent="0.25">
      <c r="N47" s="38"/>
      <c r="O47" s="38"/>
      <c r="P47" s="38"/>
      <c r="Q47" s="38"/>
      <c r="R47" s="38"/>
      <c r="S47" s="38"/>
      <c r="T47" s="38"/>
      <c r="U47" s="38"/>
      <c r="V47" s="38"/>
      <c r="W47" s="38"/>
    </row>
    <row r="48" spans="1:23" x14ac:dyDescent="0.25">
      <c r="N48" s="38"/>
      <c r="O48" s="38"/>
      <c r="P48" s="38"/>
      <c r="Q48" s="38"/>
      <c r="R48" s="38"/>
      <c r="S48" s="38"/>
      <c r="T48" s="38"/>
      <c r="U48" s="38"/>
      <c r="V48" s="38"/>
      <c r="W48" s="38"/>
    </row>
    <row r="49" spans="14:23" x14ac:dyDescent="0.25">
      <c r="N49" s="38"/>
      <c r="O49" s="38"/>
      <c r="P49" s="38"/>
      <c r="Q49" s="38"/>
      <c r="R49" s="38"/>
      <c r="S49" s="38"/>
      <c r="T49" s="38"/>
      <c r="U49" s="38"/>
      <c r="V49" s="38"/>
      <c r="W49" s="38"/>
    </row>
    <row r="50" spans="14:23" x14ac:dyDescent="0.25">
      <c r="N50" s="38"/>
      <c r="O50" s="38"/>
      <c r="P50" s="38"/>
      <c r="Q50" s="38"/>
      <c r="R50" s="38"/>
      <c r="S50" s="38"/>
      <c r="T50" s="38"/>
      <c r="U50" s="38"/>
      <c r="V50" s="38"/>
      <c r="W50" s="38"/>
    </row>
    <row r="51" spans="14:23" x14ac:dyDescent="0.25">
      <c r="N51" s="38"/>
      <c r="O51" s="38"/>
      <c r="P51" s="38"/>
      <c r="Q51" s="38"/>
      <c r="R51" s="38"/>
      <c r="S51" s="38"/>
      <c r="T51" s="38"/>
      <c r="U51" s="38"/>
      <c r="V51" s="38"/>
      <c r="W51" s="38"/>
    </row>
    <row r="52" spans="14:23" x14ac:dyDescent="0.25">
      <c r="N52" s="38"/>
      <c r="O52" s="38"/>
      <c r="P52" s="38"/>
      <c r="Q52" s="38"/>
      <c r="R52" s="38"/>
      <c r="S52" s="38"/>
      <c r="T52" s="38"/>
      <c r="U52" s="38"/>
      <c r="V52" s="38"/>
      <c r="W52" s="38"/>
    </row>
    <row r="53" spans="14:23" x14ac:dyDescent="0.25">
      <c r="N53" s="38"/>
      <c r="O53" s="38"/>
      <c r="P53" s="38"/>
      <c r="Q53" s="38"/>
      <c r="R53" s="38"/>
      <c r="S53" s="38"/>
      <c r="T53" s="38"/>
      <c r="U53" s="38"/>
      <c r="V53" s="38"/>
      <c r="W53" s="38"/>
    </row>
    <row r="54" spans="14:23" x14ac:dyDescent="0.25">
      <c r="N54" s="38"/>
      <c r="O54" s="38"/>
      <c r="P54" s="38"/>
      <c r="Q54" s="38"/>
      <c r="R54" s="38"/>
      <c r="S54" s="38"/>
      <c r="T54" s="38"/>
      <c r="U54" s="38"/>
      <c r="V54" s="38"/>
      <c r="W54" s="38"/>
    </row>
    <row r="55" spans="14:23" x14ac:dyDescent="0.25">
      <c r="N55" s="38"/>
      <c r="O55" s="38"/>
      <c r="P55" s="38"/>
      <c r="Q55" s="38"/>
      <c r="R55" s="38"/>
      <c r="S55" s="38"/>
      <c r="T55" s="38"/>
      <c r="U55" s="38"/>
      <c r="V55" s="38"/>
      <c r="W55" s="38"/>
    </row>
    <row r="56" spans="14:23" x14ac:dyDescent="0.25">
      <c r="N56" s="38"/>
      <c r="O56" s="38"/>
      <c r="P56" s="38"/>
      <c r="Q56" s="38"/>
      <c r="R56" s="38"/>
      <c r="S56" s="38"/>
      <c r="T56" s="38"/>
      <c r="U56" s="38"/>
      <c r="V56" s="38"/>
      <c r="W56" s="38"/>
    </row>
    <row r="57" spans="14:23" x14ac:dyDescent="0.25">
      <c r="N57" s="38"/>
      <c r="O57" s="38"/>
      <c r="P57" s="38"/>
      <c r="Q57" s="38"/>
      <c r="R57" s="38"/>
      <c r="S57" s="38"/>
      <c r="T57" s="38"/>
      <c r="U57" s="38"/>
      <c r="V57" s="38"/>
      <c r="W57" s="38"/>
    </row>
    <row r="58" spans="14:23" x14ac:dyDescent="0.25">
      <c r="N58" s="38"/>
      <c r="O58" s="38"/>
      <c r="P58" s="38"/>
      <c r="Q58" s="38"/>
      <c r="R58" s="38"/>
      <c r="S58" s="38"/>
      <c r="T58" s="38"/>
      <c r="U58" s="38"/>
      <c r="V58" s="38"/>
      <c r="W58" s="38"/>
    </row>
    <row r="59" spans="14:23" x14ac:dyDescent="0.25">
      <c r="N59" s="38"/>
      <c r="O59" s="38"/>
      <c r="P59" s="38"/>
      <c r="Q59" s="38"/>
      <c r="R59" s="38"/>
      <c r="S59" s="38"/>
      <c r="T59" s="38"/>
      <c r="U59" s="38"/>
      <c r="V59" s="38"/>
      <c r="W59" s="38"/>
    </row>
    <row r="60" spans="14:23" x14ac:dyDescent="0.25">
      <c r="N60" s="38"/>
      <c r="O60" s="38"/>
      <c r="P60" s="38"/>
      <c r="Q60" s="38"/>
      <c r="R60" s="38"/>
      <c r="S60" s="38"/>
      <c r="T60" s="38"/>
      <c r="U60" s="38"/>
      <c r="V60" s="38"/>
      <c r="W60" s="38"/>
    </row>
    <row r="61" spans="14:23" x14ac:dyDescent="0.25">
      <c r="N61" s="38"/>
      <c r="O61" s="38"/>
      <c r="P61" s="38"/>
      <c r="Q61" s="38"/>
      <c r="R61" s="38"/>
      <c r="S61" s="38"/>
      <c r="T61" s="38"/>
      <c r="U61" s="38"/>
      <c r="V61" s="38"/>
      <c r="W61" s="38"/>
    </row>
    <row r="62" spans="14:23" x14ac:dyDescent="0.25">
      <c r="N62" s="38"/>
      <c r="O62" s="38"/>
      <c r="P62" s="38"/>
      <c r="Q62" s="38"/>
      <c r="R62" s="38"/>
      <c r="S62" s="38"/>
      <c r="T62" s="38"/>
      <c r="U62" s="38"/>
      <c r="V62" s="38"/>
      <c r="W62" s="38"/>
    </row>
    <row r="63" spans="14:23" x14ac:dyDescent="0.25">
      <c r="N63" s="38"/>
      <c r="O63" s="38"/>
      <c r="P63" s="38"/>
      <c r="Q63" s="38"/>
      <c r="R63" s="38"/>
      <c r="S63" s="38"/>
      <c r="T63" s="38"/>
      <c r="U63" s="38"/>
      <c r="V63" s="38"/>
      <c r="W63" s="38"/>
    </row>
    <row r="64" spans="14:23" x14ac:dyDescent="0.25">
      <c r="N64" s="38"/>
      <c r="O64" s="38"/>
      <c r="P64" s="38"/>
      <c r="Q64" s="38"/>
      <c r="R64" s="38"/>
      <c r="S64" s="38"/>
      <c r="T64" s="38"/>
      <c r="U64" s="38"/>
      <c r="V64" s="38"/>
      <c r="W64" s="38"/>
    </row>
    <row r="65" spans="14:23" x14ac:dyDescent="0.25">
      <c r="N65" s="38"/>
      <c r="O65" s="38"/>
      <c r="P65" s="38"/>
      <c r="Q65" s="38"/>
      <c r="R65" s="38"/>
      <c r="S65" s="38"/>
      <c r="T65" s="38"/>
      <c r="U65" s="38"/>
      <c r="V65" s="38"/>
      <c r="W65" s="38"/>
    </row>
    <row r="66" spans="14:23" x14ac:dyDescent="0.25">
      <c r="N66" s="38"/>
      <c r="O66" s="38"/>
      <c r="P66" s="38"/>
      <c r="Q66" s="38"/>
      <c r="R66" s="38"/>
      <c r="S66" s="38"/>
      <c r="T66" s="38"/>
      <c r="U66" s="38"/>
      <c r="V66" s="38"/>
      <c r="W66" s="38"/>
    </row>
    <row r="67" spans="14:23" x14ac:dyDescent="0.25">
      <c r="N67" s="38"/>
      <c r="O67" s="38"/>
      <c r="P67" s="38"/>
      <c r="Q67" s="38"/>
      <c r="R67" s="38"/>
      <c r="S67" s="38"/>
      <c r="T67" s="38"/>
      <c r="U67" s="38"/>
      <c r="V67" s="38"/>
      <c r="W67" s="38"/>
    </row>
    <row r="68" spans="14:23" x14ac:dyDescent="0.25">
      <c r="N68" s="38"/>
      <c r="O68" s="38"/>
      <c r="P68" s="38"/>
      <c r="Q68" s="38"/>
      <c r="R68" s="38"/>
      <c r="S68" s="38"/>
      <c r="T68" s="38"/>
      <c r="U68" s="38"/>
      <c r="V68" s="38"/>
      <c r="W68" s="38"/>
    </row>
    <row r="69" spans="14:23" x14ac:dyDescent="0.25">
      <c r="N69" s="38"/>
      <c r="O69" s="38"/>
      <c r="P69" s="38"/>
      <c r="Q69" s="38"/>
      <c r="R69" s="38"/>
      <c r="S69" s="38"/>
      <c r="T69" s="38"/>
      <c r="U69" s="38"/>
      <c r="V69" s="38"/>
      <c r="W69" s="38"/>
    </row>
    <row r="70" spans="14:23" x14ac:dyDescent="0.25">
      <c r="N70" s="38"/>
      <c r="O70" s="38"/>
      <c r="P70" s="38"/>
      <c r="Q70" s="38"/>
      <c r="R70" s="38"/>
      <c r="S70" s="38"/>
      <c r="T70" s="38"/>
      <c r="U70" s="38"/>
      <c r="V70" s="38"/>
      <c r="W70" s="38"/>
    </row>
    <row r="71" spans="14:23" x14ac:dyDescent="0.25">
      <c r="N71" s="38"/>
      <c r="O71" s="38"/>
      <c r="P71" s="38"/>
      <c r="Q71" s="38"/>
      <c r="R71" s="38"/>
      <c r="S71" s="38"/>
      <c r="T71" s="38"/>
      <c r="U71" s="38"/>
      <c r="V71" s="38"/>
      <c r="W71" s="38"/>
    </row>
    <row r="72" spans="14:23" x14ac:dyDescent="0.25">
      <c r="N72" s="38"/>
      <c r="O72" s="38"/>
      <c r="P72" s="38"/>
      <c r="Q72" s="38"/>
      <c r="R72" s="38"/>
      <c r="S72" s="38"/>
      <c r="T72" s="38"/>
      <c r="U72" s="38"/>
      <c r="V72" s="38"/>
      <c r="W72" s="38"/>
    </row>
    <row r="73" spans="14:23" x14ac:dyDescent="0.25">
      <c r="N73" s="38"/>
      <c r="O73" s="38"/>
      <c r="P73" s="38"/>
      <c r="Q73" s="38"/>
      <c r="R73" s="38"/>
      <c r="S73" s="38"/>
      <c r="T73" s="38"/>
      <c r="U73" s="38"/>
      <c r="V73" s="38"/>
      <c r="W73" s="38"/>
    </row>
    <row r="74" spans="14:23" x14ac:dyDescent="0.25">
      <c r="N74" s="38"/>
      <c r="O74" s="38"/>
      <c r="P74" s="38"/>
      <c r="Q74" s="38"/>
      <c r="R74" s="38"/>
      <c r="S74" s="38"/>
      <c r="T74" s="38"/>
      <c r="U74" s="38"/>
      <c r="V74" s="38"/>
      <c r="W74" s="38"/>
    </row>
    <row r="75" spans="14:23" x14ac:dyDescent="0.25">
      <c r="N75" s="38"/>
      <c r="O75" s="38"/>
      <c r="P75" s="38"/>
      <c r="Q75" s="38"/>
      <c r="R75" s="38"/>
      <c r="S75" s="38"/>
      <c r="T75" s="38"/>
      <c r="U75" s="38"/>
      <c r="V75" s="38"/>
      <c r="W75" s="38"/>
    </row>
    <row r="76" spans="14:23" x14ac:dyDescent="0.25">
      <c r="N76" s="38"/>
      <c r="O76" s="38"/>
      <c r="P76" s="38"/>
      <c r="Q76" s="38"/>
      <c r="R76" s="38"/>
      <c r="S76" s="38"/>
      <c r="T76" s="38"/>
      <c r="U76" s="38"/>
      <c r="V76" s="38"/>
      <c r="W76" s="38"/>
    </row>
    <row r="77" spans="14:23" x14ac:dyDescent="0.25">
      <c r="N77" s="38"/>
      <c r="O77" s="38"/>
      <c r="P77" s="38"/>
      <c r="Q77" s="38"/>
      <c r="R77" s="38"/>
      <c r="S77" s="38"/>
      <c r="T77" s="38"/>
      <c r="U77" s="38"/>
      <c r="V77" s="38"/>
      <c r="W77" s="38"/>
    </row>
    <row r="78" spans="14:23" x14ac:dyDescent="0.25">
      <c r="N78" s="38"/>
      <c r="O78" s="38"/>
      <c r="P78" s="38"/>
      <c r="Q78" s="38"/>
      <c r="R78" s="38"/>
      <c r="S78" s="38"/>
      <c r="T78" s="38"/>
      <c r="U78" s="38"/>
      <c r="V78" s="38"/>
      <c r="W78" s="38"/>
    </row>
    <row r="79" spans="14:23" x14ac:dyDescent="0.25">
      <c r="N79" s="38"/>
      <c r="O79" s="38"/>
      <c r="P79" s="38"/>
      <c r="Q79" s="38"/>
      <c r="R79" s="38"/>
      <c r="S79" s="38"/>
      <c r="T79" s="38"/>
      <c r="U79" s="38"/>
      <c r="V79" s="38"/>
      <c r="W79" s="38"/>
    </row>
    <row r="80" spans="14:23" x14ac:dyDescent="0.25">
      <c r="N80" s="38"/>
      <c r="O80" s="38"/>
      <c r="P80" s="38"/>
      <c r="Q80" s="38"/>
      <c r="R80" s="38"/>
      <c r="S80" s="38"/>
      <c r="T80" s="38"/>
      <c r="U80" s="38"/>
      <c r="V80" s="38"/>
      <c r="W80" s="38"/>
    </row>
    <row r="81" spans="14:23" x14ac:dyDescent="0.25">
      <c r="N81" s="38"/>
      <c r="O81" s="38"/>
      <c r="P81" s="38"/>
      <c r="Q81" s="38"/>
      <c r="R81" s="38"/>
      <c r="S81" s="38"/>
      <c r="T81" s="38"/>
      <c r="U81" s="38"/>
      <c r="V81" s="38"/>
      <c r="W81" s="38"/>
    </row>
    <row r="82" spans="14:23" x14ac:dyDescent="0.25">
      <c r="N82" s="38"/>
      <c r="O82" s="38"/>
      <c r="P82" s="38"/>
      <c r="Q82" s="38"/>
      <c r="R82" s="38"/>
      <c r="S82" s="38"/>
      <c r="T82" s="38"/>
      <c r="U82" s="38"/>
      <c r="V82" s="38"/>
      <c r="W82" s="38"/>
    </row>
    <row r="83" spans="14:23" x14ac:dyDescent="0.25">
      <c r="N83" s="38"/>
      <c r="O83" s="38"/>
      <c r="P83" s="38"/>
      <c r="Q83" s="38"/>
      <c r="R83" s="38"/>
      <c r="S83" s="38"/>
      <c r="T83" s="38"/>
      <c r="U83" s="38"/>
      <c r="V83" s="38"/>
      <c r="W83" s="38"/>
    </row>
    <row r="84" spans="14:23" x14ac:dyDescent="0.25">
      <c r="N84" s="38"/>
      <c r="O84" s="38"/>
      <c r="P84" s="38"/>
      <c r="Q84" s="38"/>
      <c r="R84" s="38"/>
      <c r="S84" s="38"/>
      <c r="T84" s="38"/>
      <c r="U84" s="38"/>
      <c r="V84" s="38"/>
      <c r="W84" s="38"/>
    </row>
    <row r="85" spans="14:23" x14ac:dyDescent="0.25">
      <c r="N85" s="38"/>
      <c r="O85" s="38"/>
      <c r="P85" s="38"/>
      <c r="Q85" s="38"/>
      <c r="R85" s="38"/>
      <c r="S85" s="38"/>
      <c r="T85" s="38"/>
      <c r="U85" s="38"/>
      <c r="V85" s="38"/>
      <c r="W85" s="38"/>
    </row>
  </sheetData>
  <autoFilter ref="A2:L2">
    <sortState ref="A3:L15">
      <sortCondition descending="1" ref="L2"/>
    </sortState>
  </autoFilter>
  <phoneticPr fontId="7" type="noConversion"/>
  <pageMargins left="0.7" right="0.7" top="0.75" bottom="0.75" header="0.3" footer="0.3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88"/>
  <sheetViews>
    <sheetView tabSelected="1" workbookViewId="0"/>
  </sheetViews>
  <sheetFormatPr defaultRowHeight="15" x14ac:dyDescent="0.25"/>
  <cols>
    <col min="1" max="1" width="9.140625" style="5"/>
    <col min="2" max="2" width="11.5703125" style="5" customWidth="1"/>
    <col min="3" max="3" width="22.5703125" style="5" customWidth="1"/>
    <col min="4" max="4" width="9.140625" style="6"/>
    <col min="5" max="5" width="9.140625" style="5"/>
    <col min="6" max="6" width="11.5703125" style="5" bestFit="1" customWidth="1"/>
    <col min="7" max="7" width="9.140625" style="5"/>
    <col min="8" max="8" width="9.140625" style="6"/>
    <col min="9" max="10" width="9.140625" style="5"/>
    <col min="11" max="11" width="12" style="5" customWidth="1"/>
    <col min="12" max="12" width="12.7109375" style="6" bestFit="1" customWidth="1"/>
    <col min="13" max="13" width="19.140625" style="5" bestFit="1" customWidth="1"/>
    <col min="14" max="14" width="20.28515625" style="5" bestFit="1" customWidth="1"/>
    <col min="50" max="50" width="9.85546875" bestFit="1" customWidth="1"/>
  </cols>
  <sheetData>
    <row r="2" spans="1:14" s="16" customFormat="1" ht="30" x14ac:dyDescent="0.25">
      <c r="A2" s="20" t="s">
        <v>15</v>
      </c>
      <c r="B2" s="20" t="s">
        <v>49</v>
      </c>
      <c r="C2" s="20" t="s">
        <v>50</v>
      </c>
      <c r="D2" s="20" t="s">
        <v>8</v>
      </c>
      <c r="E2" s="20" t="s">
        <v>9</v>
      </c>
      <c r="F2" s="20" t="s">
        <v>10</v>
      </c>
      <c r="G2" s="20" t="s">
        <v>11</v>
      </c>
      <c r="H2" s="20" t="s">
        <v>12</v>
      </c>
      <c r="I2" s="20" t="s">
        <v>13</v>
      </c>
      <c r="J2" s="20" t="s">
        <v>14</v>
      </c>
      <c r="K2" s="20" t="s">
        <v>33</v>
      </c>
      <c r="L2" s="21" t="s">
        <v>34</v>
      </c>
      <c r="M2" s="22" t="s">
        <v>51</v>
      </c>
      <c r="N2" s="22" t="s">
        <v>52</v>
      </c>
    </row>
    <row r="3" spans="1:14" x14ac:dyDescent="0.25">
      <c r="A3" s="4">
        <v>1</v>
      </c>
      <c r="B3" s="49">
        <v>1</v>
      </c>
      <c r="C3" s="49" t="s">
        <v>19</v>
      </c>
      <c r="D3" s="49">
        <v>22</v>
      </c>
      <c r="E3" s="49">
        <v>21</v>
      </c>
      <c r="F3" s="49">
        <v>1</v>
      </c>
      <c r="G3" s="49">
        <v>0</v>
      </c>
      <c r="H3" s="49">
        <v>64</v>
      </c>
      <c r="I3" s="49">
        <v>138</v>
      </c>
      <c r="J3" s="49">
        <v>19</v>
      </c>
      <c r="K3" s="32">
        <f t="shared" ref="K3:K34" si="0">I3-J3</f>
        <v>119</v>
      </c>
      <c r="L3" s="7">
        <f t="shared" ref="L3:L34" si="1">H3/(D3*3)</f>
        <v>0.96969696969696972</v>
      </c>
      <c r="M3" s="33">
        <f t="shared" ref="M3:M34" si="2">I3/D3</f>
        <v>6.2727272727272725</v>
      </c>
      <c r="N3" s="33">
        <f t="shared" ref="N3:N34" si="3">J3/D3</f>
        <v>0.86363636363636365</v>
      </c>
    </row>
    <row r="4" spans="1:14" x14ac:dyDescent="0.25">
      <c r="A4" s="4">
        <v>2</v>
      </c>
      <c r="B4" s="49">
        <v>1</v>
      </c>
      <c r="C4" s="49" t="s">
        <v>16</v>
      </c>
      <c r="D4" s="49">
        <v>16</v>
      </c>
      <c r="E4" s="49">
        <v>15</v>
      </c>
      <c r="F4" s="49">
        <v>1</v>
      </c>
      <c r="G4" s="49">
        <v>0</v>
      </c>
      <c r="H4" s="49">
        <v>46</v>
      </c>
      <c r="I4" s="49">
        <v>91</v>
      </c>
      <c r="J4" s="49">
        <v>26</v>
      </c>
      <c r="K4" s="32">
        <f t="shared" si="0"/>
        <v>65</v>
      </c>
      <c r="L4" s="7">
        <f t="shared" si="1"/>
        <v>0.95833333333333337</v>
      </c>
      <c r="M4" s="33">
        <f t="shared" si="2"/>
        <v>5.6875</v>
      </c>
      <c r="N4" s="33">
        <f t="shared" si="3"/>
        <v>1.625</v>
      </c>
    </row>
    <row r="5" spans="1:14" x14ac:dyDescent="0.25">
      <c r="A5" s="4">
        <v>3</v>
      </c>
      <c r="B5" s="34" t="s">
        <v>139</v>
      </c>
      <c r="C5" s="34" t="s">
        <v>69</v>
      </c>
      <c r="D5" s="34">
        <v>23</v>
      </c>
      <c r="E5" s="34">
        <v>21</v>
      </c>
      <c r="F5" s="34">
        <v>1</v>
      </c>
      <c r="G5" s="34">
        <v>1</v>
      </c>
      <c r="H5" s="34">
        <v>64</v>
      </c>
      <c r="I5" s="34">
        <v>89</v>
      </c>
      <c r="J5" s="34">
        <v>23</v>
      </c>
      <c r="K5" s="32">
        <f t="shared" si="0"/>
        <v>66</v>
      </c>
      <c r="L5" s="7">
        <f t="shared" si="1"/>
        <v>0.92753623188405798</v>
      </c>
      <c r="M5" s="33">
        <f t="shared" si="2"/>
        <v>3.8695652173913042</v>
      </c>
      <c r="N5" s="33">
        <f t="shared" si="3"/>
        <v>1</v>
      </c>
    </row>
    <row r="6" spans="1:14" x14ac:dyDescent="0.25">
      <c r="A6" s="4">
        <v>4</v>
      </c>
      <c r="B6" s="34" t="s">
        <v>139</v>
      </c>
      <c r="C6" s="34" t="s">
        <v>28</v>
      </c>
      <c r="D6" s="34">
        <v>22</v>
      </c>
      <c r="E6" s="34">
        <v>20</v>
      </c>
      <c r="F6" s="34">
        <v>1</v>
      </c>
      <c r="G6" s="34">
        <v>1</v>
      </c>
      <c r="H6" s="34">
        <v>61</v>
      </c>
      <c r="I6" s="34">
        <v>129</v>
      </c>
      <c r="J6" s="34">
        <v>43</v>
      </c>
      <c r="K6" s="32">
        <f t="shared" si="0"/>
        <v>86</v>
      </c>
      <c r="L6" s="7">
        <f t="shared" si="1"/>
        <v>0.9242424242424242</v>
      </c>
      <c r="M6" s="33">
        <f t="shared" si="2"/>
        <v>5.8636363636363633</v>
      </c>
      <c r="N6" s="33">
        <f t="shared" si="3"/>
        <v>1.9545454545454546</v>
      </c>
    </row>
    <row r="7" spans="1:14" x14ac:dyDescent="0.25">
      <c r="A7" s="4">
        <v>5</v>
      </c>
      <c r="B7" s="49">
        <v>1</v>
      </c>
      <c r="C7" s="49" t="s">
        <v>93</v>
      </c>
      <c r="D7" s="49">
        <v>20</v>
      </c>
      <c r="E7" s="49">
        <v>17</v>
      </c>
      <c r="F7" s="49">
        <v>3</v>
      </c>
      <c r="G7" s="49">
        <v>0</v>
      </c>
      <c r="H7" s="49">
        <v>54</v>
      </c>
      <c r="I7" s="49">
        <v>105</v>
      </c>
      <c r="J7" s="49">
        <v>16</v>
      </c>
      <c r="K7" s="32">
        <f t="shared" si="0"/>
        <v>89</v>
      </c>
      <c r="L7" s="7">
        <f t="shared" si="1"/>
        <v>0.9</v>
      </c>
      <c r="M7" s="33">
        <f t="shared" si="2"/>
        <v>5.25</v>
      </c>
      <c r="N7" s="33">
        <f t="shared" si="3"/>
        <v>0.8</v>
      </c>
    </row>
    <row r="8" spans="1:14" x14ac:dyDescent="0.25">
      <c r="A8" s="4">
        <v>6</v>
      </c>
      <c r="B8" s="34" t="s">
        <v>122</v>
      </c>
      <c r="C8" s="34" t="s">
        <v>21</v>
      </c>
      <c r="D8" s="34">
        <v>22</v>
      </c>
      <c r="E8" s="34">
        <v>19</v>
      </c>
      <c r="F8" s="34">
        <v>1</v>
      </c>
      <c r="G8" s="34">
        <v>2</v>
      </c>
      <c r="H8" s="34">
        <v>58</v>
      </c>
      <c r="I8" s="34">
        <v>107</v>
      </c>
      <c r="J8" s="34">
        <v>27</v>
      </c>
      <c r="K8" s="32">
        <f t="shared" si="0"/>
        <v>80</v>
      </c>
      <c r="L8" s="7">
        <f t="shared" si="1"/>
        <v>0.87878787878787878</v>
      </c>
      <c r="M8" s="33">
        <f t="shared" si="2"/>
        <v>4.8636363636363633</v>
      </c>
      <c r="N8" s="33">
        <f t="shared" si="3"/>
        <v>1.2272727272727273</v>
      </c>
    </row>
    <row r="9" spans="1:14" x14ac:dyDescent="0.25">
      <c r="A9" s="4">
        <v>7</v>
      </c>
      <c r="B9" s="49">
        <v>3</v>
      </c>
      <c r="C9" s="49" t="s">
        <v>60</v>
      </c>
      <c r="D9" s="49">
        <v>17</v>
      </c>
      <c r="E9" s="49">
        <v>13</v>
      </c>
      <c r="F9" s="49">
        <v>1</v>
      </c>
      <c r="G9" s="49">
        <v>3</v>
      </c>
      <c r="H9" s="49">
        <v>40</v>
      </c>
      <c r="I9" s="49">
        <v>68</v>
      </c>
      <c r="J9" s="49">
        <v>34</v>
      </c>
      <c r="K9" s="32">
        <f t="shared" si="0"/>
        <v>34</v>
      </c>
      <c r="L9" s="7">
        <f t="shared" si="1"/>
        <v>0.78431372549019607</v>
      </c>
      <c r="M9" s="33">
        <f t="shared" si="2"/>
        <v>4</v>
      </c>
      <c r="N9" s="33">
        <f t="shared" si="3"/>
        <v>2</v>
      </c>
    </row>
    <row r="10" spans="1:14" x14ac:dyDescent="0.25">
      <c r="A10" s="4">
        <v>8</v>
      </c>
      <c r="B10" s="34" t="s">
        <v>124</v>
      </c>
      <c r="C10" s="34" t="s">
        <v>22</v>
      </c>
      <c r="D10" s="34">
        <v>23</v>
      </c>
      <c r="E10" s="34">
        <v>17</v>
      </c>
      <c r="F10" s="34">
        <v>2</v>
      </c>
      <c r="G10" s="34">
        <v>4</v>
      </c>
      <c r="H10" s="34">
        <v>53</v>
      </c>
      <c r="I10" s="34">
        <v>98</v>
      </c>
      <c r="J10" s="34">
        <v>48</v>
      </c>
      <c r="K10" s="32">
        <f t="shared" si="0"/>
        <v>50</v>
      </c>
      <c r="L10" s="7">
        <f t="shared" si="1"/>
        <v>0.76811594202898548</v>
      </c>
      <c r="M10" s="33">
        <f t="shared" si="2"/>
        <v>4.2608695652173916</v>
      </c>
      <c r="N10" s="33">
        <f t="shared" si="3"/>
        <v>2.0869565217391304</v>
      </c>
    </row>
    <row r="11" spans="1:14" x14ac:dyDescent="0.25">
      <c r="A11" s="4">
        <v>9</v>
      </c>
      <c r="B11" s="34" t="s">
        <v>133</v>
      </c>
      <c r="C11" s="34" t="s">
        <v>26</v>
      </c>
      <c r="D11" s="34">
        <v>18</v>
      </c>
      <c r="E11" s="34">
        <v>13</v>
      </c>
      <c r="F11" s="34">
        <v>1</v>
      </c>
      <c r="G11" s="34">
        <v>4</v>
      </c>
      <c r="H11" s="34">
        <v>40</v>
      </c>
      <c r="I11" s="34">
        <v>64</v>
      </c>
      <c r="J11" s="34">
        <v>39</v>
      </c>
      <c r="K11" s="32">
        <f t="shared" si="0"/>
        <v>25</v>
      </c>
      <c r="L11" s="7">
        <f t="shared" si="1"/>
        <v>0.7407407407407407</v>
      </c>
      <c r="M11" s="33">
        <f t="shared" si="2"/>
        <v>3.5555555555555554</v>
      </c>
      <c r="N11" s="33">
        <f t="shared" si="3"/>
        <v>2.1666666666666665</v>
      </c>
    </row>
    <row r="12" spans="1:14" x14ac:dyDescent="0.25">
      <c r="A12" s="4">
        <v>10</v>
      </c>
      <c r="B12" s="34" t="s">
        <v>145</v>
      </c>
      <c r="C12" s="34" t="s">
        <v>103</v>
      </c>
      <c r="D12" s="34">
        <v>21</v>
      </c>
      <c r="E12" s="34">
        <v>13</v>
      </c>
      <c r="F12" s="34">
        <v>4</v>
      </c>
      <c r="G12" s="34">
        <v>4</v>
      </c>
      <c r="H12" s="34">
        <v>43</v>
      </c>
      <c r="I12" s="34">
        <v>71</v>
      </c>
      <c r="J12" s="34">
        <v>27</v>
      </c>
      <c r="K12" s="32">
        <f t="shared" si="0"/>
        <v>44</v>
      </c>
      <c r="L12" s="7">
        <f t="shared" si="1"/>
        <v>0.68253968253968256</v>
      </c>
      <c r="M12" s="33">
        <f t="shared" si="2"/>
        <v>3.3809523809523809</v>
      </c>
      <c r="N12" s="33">
        <f t="shared" si="3"/>
        <v>1.2857142857142858</v>
      </c>
    </row>
    <row r="13" spans="1:14" x14ac:dyDescent="0.25">
      <c r="A13" s="4">
        <v>11</v>
      </c>
      <c r="B13" s="49">
        <v>3</v>
      </c>
      <c r="C13" s="49" t="s">
        <v>23</v>
      </c>
      <c r="D13" s="49">
        <v>22</v>
      </c>
      <c r="E13" s="49">
        <v>14</v>
      </c>
      <c r="F13" s="49">
        <v>3</v>
      </c>
      <c r="G13" s="49">
        <v>5</v>
      </c>
      <c r="H13" s="49">
        <v>45</v>
      </c>
      <c r="I13" s="49">
        <v>87</v>
      </c>
      <c r="J13" s="49">
        <v>41</v>
      </c>
      <c r="K13" s="32">
        <f t="shared" si="0"/>
        <v>46</v>
      </c>
      <c r="L13" s="7">
        <f t="shared" si="1"/>
        <v>0.68181818181818177</v>
      </c>
      <c r="M13" s="33">
        <f t="shared" si="2"/>
        <v>3.9545454545454546</v>
      </c>
      <c r="N13" s="33">
        <f t="shared" si="3"/>
        <v>1.8636363636363635</v>
      </c>
    </row>
    <row r="14" spans="1:14" x14ac:dyDescent="0.25">
      <c r="A14" s="4">
        <v>12</v>
      </c>
      <c r="B14" s="34" t="s">
        <v>125</v>
      </c>
      <c r="C14" s="34" t="s">
        <v>83</v>
      </c>
      <c r="D14" s="34">
        <v>20</v>
      </c>
      <c r="E14" s="34">
        <v>12</v>
      </c>
      <c r="F14" s="34">
        <v>4</v>
      </c>
      <c r="G14" s="34">
        <v>4</v>
      </c>
      <c r="H14" s="34">
        <v>40</v>
      </c>
      <c r="I14" s="34">
        <v>113</v>
      </c>
      <c r="J14" s="34">
        <v>65</v>
      </c>
      <c r="K14" s="32">
        <f t="shared" si="0"/>
        <v>48</v>
      </c>
      <c r="L14" s="7">
        <f t="shared" si="1"/>
        <v>0.66666666666666663</v>
      </c>
      <c r="M14" s="33">
        <f t="shared" si="2"/>
        <v>5.65</v>
      </c>
      <c r="N14" s="33">
        <f t="shared" si="3"/>
        <v>3.25</v>
      </c>
    </row>
    <row r="15" spans="1:14" x14ac:dyDescent="0.25">
      <c r="A15" s="4">
        <v>13</v>
      </c>
      <c r="B15" s="34" t="s">
        <v>129</v>
      </c>
      <c r="C15" s="34" t="s">
        <v>79</v>
      </c>
      <c r="D15" s="34">
        <v>21</v>
      </c>
      <c r="E15" s="34">
        <v>13</v>
      </c>
      <c r="F15" s="34">
        <v>3</v>
      </c>
      <c r="G15" s="34">
        <v>5</v>
      </c>
      <c r="H15" s="34">
        <v>42</v>
      </c>
      <c r="I15" s="34">
        <v>83</v>
      </c>
      <c r="J15" s="34">
        <v>52</v>
      </c>
      <c r="K15" s="32">
        <f t="shared" si="0"/>
        <v>31</v>
      </c>
      <c r="L15" s="7">
        <f t="shared" si="1"/>
        <v>0.66666666666666663</v>
      </c>
      <c r="M15" s="33">
        <f t="shared" si="2"/>
        <v>3.9523809523809526</v>
      </c>
      <c r="N15" s="33">
        <f t="shared" si="3"/>
        <v>2.4761904761904763</v>
      </c>
    </row>
    <row r="16" spans="1:14" x14ac:dyDescent="0.25">
      <c r="A16" s="4">
        <v>14</v>
      </c>
      <c r="B16" s="49">
        <v>3</v>
      </c>
      <c r="C16" s="49" t="s">
        <v>18</v>
      </c>
      <c r="D16" s="49">
        <v>22</v>
      </c>
      <c r="E16" s="49">
        <v>14</v>
      </c>
      <c r="F16" s="49">
        <v>2</v>
      </c>
      <c r="G16" s="49">
        <v>6</v>
      </c>
      <c r="H16" s="49">
        <v>44</v>
      </c>
      <c r="I16" s="49">
        <v>58</v>
      </c>
      <c r="J16" s="49">
        <v>28</v>
      </c>
      <c r="K16" s="32">
        <f t="shared" si="0"/>
        <v>30</v>
      </c>
      <c r="L16" s="7">
        <f t="shared" si="1"/>
        <v>0.66666666666666663</v>
      </c>
      <c r="M16" s="33">
        <f t="shared" si="2"/>
        <v>2.6363636363636362</v>
      </c>
      <c r="N16" s="33">
        <f t="shared" si="3"/>
        <v>1.2727272727272727</v>
      </c>
    </row>
    <row r="17" spans="1:14" x14ac:dyDescent="0.25">
      <c r="A17" s="4">
        <v>15</v>
      </c>
      <c r="B17" s="49">
        <v>3</v>
      </c>
      <c r="C17" s="49" t="s">
        <v>105</v>
      </c>
      <c r="D17" s="49">
        <v>20</v>
      </c>
      <c r="E17" s="49">
        <v>12</v>
      </c>
      <c r="F17" s="49">
        <v>4</v>
      </c>
      <c r="G17" s="49">
        <v>4</v>
      </c>
      <c r="H17" s="49">
        <v>40</v>
      </c>
      <c r="I17" s="49">
        <v>63</v>
      </c>
      <c r="J17" s="49">
        <v>38</v>
      </c>
      <c r="K17" s="32">
        <f t="shared" si="0"/>
        <v>25</v>
      </c>
      <c r="L17" s="7">
        <f t="shared" si="1"/>
        <v>0.66666666666666663</v>
      </c>
      <c r="M17" s="33">
        <f t="shared" si="2"/>
        <v>3.15</v>
      </c>
      <c r="N17" s="33">
        <f t="shared" si="3"/>
        <v>1.9</v>
      </c>
    </row>
    <row r="18" spans="1:14" x14ac:dyDescent="0.25">
      <c r="A18" s="4">
        <v>16</v>
      </c>
      <c r="B18" s="34" t="s">
        <v>143</v>
      </c>
      <c r="C18" s="34" t="s">
        <v>32</v>
      </c>
      <c r="D18" s="34">
        <v>21</v>
      </c>
      <c r="E18" s="34">
        <v>13</v>
      </c>
      <c r="F18" s="34">
        <v>2</v>
      </c>
      <c r="G18" s="34">
        <v>6</v>
      </c>
      <c r="H18" s="34">
        <v>41</v>
      </c>
      <c r="I18" s="34">
        <v>73</v>
      </c>
      <c r="J18" s="34">
        <v>36</v>
      </c>
      <c r="K18" s="32">
        <f t="shared" si="0"/>
        <v>37</v>
      </c>
      <c r="L18" s="7">
        <f t="shared" si="1"/>
        <v>0.65079365079365081</v>
      </c>
      <c r="M18" s="33">
        <f t="shared" si="2"/>
        <v>3.4761904761904763</v>
      </c>
      <c r="N18" s="33">
        <f t="shared" si="3"/>
        <v>1.7142857142857142</v>
      </c>
    </row>
    <row r="19" spans="1:14" x14ac:dyDescent="0.25">
      <c r="A19" s="4">
        <v>17</v>
      </c>
      <c r="B19" s="49">
        <v>3</v>
      </c>
      <c r="C19" s="49" t="s">
        <v>4</v>
      </c>
      <c r="D19" s="49">
        <v>21</v>
      </c>
      <c r="E19" s="49">
        <v>13</v>
      </c>
      <c r="F19" s="49">
        <v>2</v>
      </c>
      <c r="G19" s="49">
        <v>6</v>
      </c>
      <c r="H19" s="49">
        <v>41</v>
      </c>
      <c r="I19" s="49">
        <v>75</v>
      </c>
      <c r="J19" s="49">
        <v>41</v>
      </c>
      <c r="K19" s="32">
        <f t="shared" si="0"/>
        <v>34</v>
      </c>
      <c r="L19" s="7">
        <f t="shared" si="1"/>
        <v>0.65079365079365081</v>
      </c>
      <c r="M19" s="33">
        <f t="shared" si="2"/>
        <v>3.5714285714285716</v>
      </c>
      <c r="N19" s="33">
        <f t="shared" si="3"/>
        <v>1.9523809523809523</v>
      </c>
    </row>
    <row r="20" spans="1:14" x14ac:dyDescent="0.25">
      <c r="A20" s="4">
        <v>18</v>
      </c>
      <c r="B20" s="34" t="s">
        <v>125</v>
      </c>
      <c r="C20" s="34" t="s">
        <v>96</v>
      </c>
      <c r="D20" s="34">
        <v>23</v>
      </c>
      <c r="E20" s="34">
        <v>14</v>
      </c>
      <c r="F20" s="34">
        <v>2</v>
      </c>
      <c r="G20" s="34">
        <v>7</v>
      </c>
      <c r="H20" s="34">
        <v>44</v>
      </c>
      <c r="I20" s="34">
        <v>90</v>
      </c>
      <c r="J20" s="34">
        <v>61</v>
      </c>
      <c r="K20" s="32">
        <f t="shared" si="0"/>
        <v>29</v>
      </c>
      <c r="L20" s="7">
        <f t="shared" si="1"/>
        <v>0.6376811594202898</v>
      </c>
      <c r="M20" s="33">
        <f t="shared" si="2"/>
        <v>3.9130434782608696</v>
      </c>
      <c r="N20" s="33">
        <f t="shared" si="3"/>
        <v>2.652173913043478</v>
      </c>
    </row>
    <row r="21" spans="1:14" x14ac:dyDescent="0.25">
      <c r="A21" s="4">
        <v>19</v>
      </c>
      <c r="B21" s="49">
        <v>6</v>
      </c>
      <c r="C21" s="49" t="s">
        <v>17</v>
      </c>
      <c r="D21" s="49">
        <v>22</v>
      </c>
      <c r="E21" s="49">
        <v>12</v>
      </c>
      <c r="F21" s="49">
        <v>5</v>
      </c>
      <c r="G21" s="49">
        <v>5</v>
      </c>
      <c r="H21" s="49">
        <v>41</v>
      </c>
      <c r="I21" s="49">
        <v>71</v>
      </c>
      <c r="J21" s="49">
        <v>39</v>
      </c>
      <c r="K21" s="32">
        <f t="shared" si="0"/>
        <v>32</v>
      </c>
      <c r="L21" s="7">
        <f t="shared" si="1"/>
        <v>0.62121212121212122</v>
      </c>
      <c r="M21" s="33">
        <f t="shared" si="2"/>
        <v>3.2272727272727271</v>
      </c>
      <c r="N21" s="33">
        <f t="shared" si="3"/>
        <v>1.7727272727272727</v>
      </c>
    </row>
    <row r="22" spans="1:14" x14ac:dyDescent="0.25">
      <c r="A22" s="4">
        <v>20</v>
      </c>
      <c r="B22" s="34" t="s">
        <v>146</v>
      </c>
      <c r="C22" s="34" t="s">
        <v>71</v>
      </c>
      <c r="D22" s="34">
        <v>20</v>
      </c>
      <c r="E22" s="34">
        <v>12</v>
      </c>
      <c r="F22" s="34">
        <v>1</v>
      </c>
      <c r="G22" s="34">
        <v>7</v>
      </c>
      <c r="H22" s="34">
        <v>37</v>
      </c>
      <c r="I22" s="34">
        <v>71</v>
      </c>
      <c r="J22" s="34">
        <v>39</v>
      </c>
      <c r="K22" s="32">
        <f t="shared" si="0"/>
        <v>32</v>
      </c>
      <c r="L22" s="7">
        <f t="shared" si="1"/>
        <v>0.6166666666666667</v>
      </c>
      <c r="M22" s="33">
        <f t="shared" si="2"/>
        <v>3.55</v>
      </c>
      <c r="N22" s="33">
        <f t="shared" si="3"/>
        <v>1.95</v>
      </c>
    </row>
    <row r="23" spans="1:14" x14ac:dyDescent="0.25">
      <c r="A23" s="4">
        <v>21</v>
      </c>
      <c r="B23" s="49">
        <v>3</v>
      </c>
      <c r="C23" s="49" t="s">
        <v>2</v>
      </c>
      <c r="D23" s="49">
        <v>22</v>
      </c>
      <c r="E23" s="49">
        <v>13</v>
      </c>
      <c r="F23" s="49">
        <v>1</v>
      </c>
      <c r="G23" s="49">
        <v>8</v>
      </c>
      <c r="H23" s="49">
        <v>40</v>
      </c>
      <c r="I23" s="49">
        <v>54</v>
      </c>
      <c r="J23" s="49">
        <v>41</v>
      </c>
      <c r="K23" s="32">
        <f t="shared" si="0"/>
        <v>13</v>
      </c>
      <c r="L23" s="7">
        <f t="shared" si="1"/>
        <v>0.60606060606060608</v>
      </c>
      <c r="M23" s="33">
        <f t="shared" si="2"/>
        <v>2.4545454545454546</v>
      </c>
      <c r="N23" s="33">
        <f t="shared" si="3"/>
        <v>1.8636363636363635</v>
      </c>
    </row>
    <row r="24" spans="1:14" x14ac:dyDescent="0.25">
      <c r="A24" s="4">
        <v>22</v>
      </c>
      <c r="B24" s="34" t="s">
        <v>112</v>
      </c>
      <c r="C24" s="34" t="s">
        <v>56</v>
      </c>
      <c r="D24" s="34">
        <v>23</v>
      </c>
      <c r="E24" s="34">
        <v>13</v>
      </c>
      <c r="F24" s="34">
        <v>2</v>
      </c>
      <c r="G24" s="34">
        <v>8</v>
      </c>
      <c r="H24" s="34">
        <v>41</v>
      </c>
      <c r="I24" s="34">
        <v>68</v>
      </c>
      <c r="J24" s="34">
        <v>93</v>
      </c>
      <c r="K24" s="32">
        <f t="shared" si="0"/>
        <v>-25</v>
      </c>
      <c r="L24" s="7">
        <f t="shared" si="1"/>
        <v>0.59420289855072461</v>
      </c>
      <c r="M24" s="33">
        <f t="shared" si="2"/>
        <v>2.9565217391304346</v>
      </c>
      <c r="N24" s="33">
        <f t="shared" si="3"/>
        <v>4.0434782608695654</v>
      </c>
    </row>
    <row r="25" spans="1:14" x14ac:dyDescent="0.25">
      <c r="A25" s="4">
        <v>23</v>
      </c>
      <c r="B25" s="34" t="s">
        <v>147</v>
      </c>
      <c r="C25" s="34" t="s">
        <v>99</v>
      </c>
      <c r="D25" s="34">
        <v>27</v>
      </c>
      <c r="E25" s="34">
        <v>15</v>
      </c>
      <c r="F25" s="34">
        <v>3</v>
      </c>
      <c r="G25" s="34">
        <v>9</v>
      </c>
      <c r="H25" s="34">
        <v>48</v>
      </c>
      <c r="I25" s="34">
        <v>65</v>
      </c>
      <c r="J25" s="34">
        <v>64</v>
      </c>
      <c r="K25" s="32">
        <f t="shared" si="0"/>
        <v>1</v>
      </c>
      <c r="L25" s="7">
        <f t="shared" si="1"/>
        <v>0.59259259259259256</v>
      </c>
      <c r="M25" s="33">
        <f t="shared" si="2"/>
        <v>2.4074074074074074</v>
      </c>
      <c r="N25" s="33">
        <f t="shared" si="3"/>
        <v>2.3703703703703702</v>
      </c>
    </row>
    <row r="26" spans="1:14" x14ac:dyDescent="0.25">
      <c r="A26" s="4">
        <v>24</v>
      </c>
      <c r="B26" s="49">
        <v>4</v>
      </c>
      <c r="C26" s="49" t="s">
        <v>0</v>
      </c>
      <c r="D26" s="49">
        <v>26</v>
      </c>
      <c r="E26" s="49">
        <v>13</v>
      </c>
      <c r="F26" s="49">
        <v>5</v>
      </c>
      <c r="G26" s="49">
        <v>8</v>
      </c>
      <c r="H26" s="49">
        <v>44</v>
      </c>
      <c r="I26" s="49">
        <v>52</v>
      </c>
      <c r="J26" s="49">
        <v>39</v>
      </c>
      <c r="K26" s="32">
        <f t="shared" si="0"/>
        <v>13</v>
      </c>
      <c r="L26" s="7">
        <f t="shared" si="1"/>
        <v>0.5641025641025641</v>
      </c>
      <c r="M26" s="33">
        <f t="shared" si="2"/>
        <v>2</v>
      </c>
      <c r="N26" s="33">
        <f t="shared" si="3"/>
        <v>1.5</v>
      </c>
    </row>
    <row r="27" spans="1:14" x14ac:dyDescent="0.25">
      <c r="A27" s="4">
        <v>25</v>
      </c>
      <c r="B27" s="34" t="s">
        <v>123</v>
      </c>
      <c r="C27" s="34" t="s">
        <v>95</v>
      </c>
      <c r="D27" s="34">
        <v>22</v>
      </c>
      <c r="E27" s="34">
        <v>11</v>
      </c>
      <c r="F27" s="34">
        <v>2</v>
      </c>
      <c r="G27" s="34">
        <v>9</v>
      </c>
      <c r="H27" s="34">
        <v>35</v>
      </c>
      <c r="I27" s="34">
        <v>59</v>
      </c>
      <c r="J27" s="34">
        <v>64</v>
      </c>
      <c r="K27" s="32">
        <f t="shared" si="0"/>
        <v>-5</v>
      </c>
      <c r="L27" s="7">
        <f t="shared" si="1"/>
        <v>0.53030303030303028</v>
      </c>
      <c r="M27" s="33">
        <f t="shared" si="2"/>
        <v>2.6818181818181817</v>
      </c>
      <c r="N27" s="33">
        <f t="shared" si="3"/>
        <v>2.9090909090909092</v>
      </c>
    </row>
    <row r="28" spans="1:14" x14ac:dyDescent="0.25">
      <c r="A28" s="4">
        <v>26</v>
      </c>
      <c r="B28" s="34" t="s">
        <v>114</v>
      </c>
      <c r="C28" s="34" t="s">
        <v>88</v>
      </c>
      <c r="D28" s="34">
        <v>22</v>
      </c>
      <c r="E28" s="34">
        <v>10</v>
      </c>
      <c r="F28" s="34">
        <v>4</v>
      </c>
      <c r="G28" s="34">
        <v>8</v>
      </c>
      <c r="H28" s="34">
        <v>34</v>
      </c>
      <c r="I28" s="34">
        <v>48</v>
      </c>
      <c r="J28" s="34">
        <v>42</v>
      </c>
      <c r="K28" s="32">
        <f t="shared" si="0"/>
        <v>6</v>
      </c>
      <c r="L28" s="7">
        <f t="shared" si="1"/>
        <v>0.51515151515151514</v>
      </c>
      <c r="M28" s="33">
        <f t="shared" si="2"/>
        <v>2.1818181818181817</v>
      </c>
      <c r="N28" s="33">
        <f t="shared" si="3"/>
        <v>1.9090909090909092</v>
      </c>
    </row>
    <row r="29" spans="1:14" x14ac:dyDescent="0.25">
      <c r="A29" s="4">
        <v>27</v>
      </c>
      <c r="B29" s="34" t="s">
        <v>142</v>
      </c>
      <c r="C29" s="34" t="s">
        <v>70</v>
      </c>
      <c r="D29" s="34">
        <v>22</v>
      </c>
      <c r="E29" s="34">
        <v>9</v>
      </c>
      <c r="F29" s="34">
        <v>5</v>
      </c>
      <c r="G29" s="34">
        <v>8</v>
      </c>
      <c r="H29" s="34">
        <v>32</v>
      </c>
      <c r="I29" s="34">
        <v>32</v>
      </c>
      <c r="J29" s="34">
        <v>24</v>
      </c>
      <c r="K29" s="32">
        <f t="shared" si="0"/>
        <v>8</v>
      </c>
      <c r="L29" s="7">
        <f t="shared" si="1"/>
        <v>0.48484848484848486</v>
      </c>
      <c r="M29" s="33">
        <f t="shared" si="2"/>
        <v>1.4545454545454546</v>
      </c>
      <c r="N29" s="33">
        <f t="shared" si="3"/>
        <v>1.0909090909090908</v>
      </c>
    </row>
    <row r="30" spans="1:14" x14ac:dyDescent="0.25">
      <c r="A30" s="4">
        <v>28</v>
      </c>
      <c r="B30" s="49">
        <v>6</v>
      </c>
      <c r="C30" s="49" t="s">
        <v>94</v>
      </c>
      <c r="D30" s="49">
        <v>20</v>
      </c>
      <c r="E30" s="49">
        <v>9</v>
      </c>
      <c r="F30" s="49">
        <v>2</v>
      </c>
      <c r="G30" s="49">
        <v>9</v>
      </c>
      <c r="H30" s="49">
        <v>29</v>
      </c>
      <c r="I30" s="49">
        <v>39</v>
      </c>
      <c r="J30" s="49">
        <v>44</v>
      </c>
      <c r="K30" s="32">
        <f t="shared" si="0"/>
        <v>-5</v>
      </c>
      <c r="L30" s="7">
        <f t="shared" si="1"/>
        <v>0.48333333333333334</v>
      </c>
      <c r="M30" s="33">
        <f t="shared" si="2"/>
        <v>1.95</v>
      </c>
      <c r="N30" s="33">
        <f t="shared" si="3"/>
        <v>2.2000000000000002</v>
      </c>
    </row>
    <row r="31" spans="1:14" x14ac:dyDescent="0.25">
      <c r="A31" s="4">
        <v>29</v>
      </c>
      <c r="B31" s="34" t="s">
        <v>137</v>
      </c>
      <c r="C31" s="34" t="s">
        <v>31</v>
      </c>
      <c r="D31" s="34">
        <v>22</v>
      </c>
      <c r="E31" s="34">
        <v>10</v>
      </c>
      <c r="F31" s="34">
        <v>1</v>
      </c>
      <c r="G31" s="34">
        <v>11</v>
      </c>
      <c r="H31" s="34">
        <v>31</v>
      </c>
      <c r="I31" s="34">
        <v>68</v>
      </c>
      <c r="J31" s="34">
        <v>63</v>
      </c>
      <c r="K31" s="32">
        <f t="shared" si="0"/>
        <v>5</v>
      </c>
      <c r="L31" s="7">
        <f t="shared" si="1"/>
        <v>0.46969696969696972</v>
      </c>
      <c r="M31" s="33">
        <f t="shared" si="2"/>
        <v>3.0909090909090908</v>
      </c>
      <c r="N31" s="33">
        <f t="shared" si="3"/>
        <v>2.8636363636363638</v>
      </c>
    </row>
    <row r="32" spans="1:14" x14ac:dyDescent="0.25">
      <c r="A32" s="4">
        <v>30</v>
      </c>
      <c r="B32" s="49">
        <v>6</v>
      </c>
      <c r="C32" s="49" t="s">
        <v>55</v>
      </c>
      <c r="D32" s="49">
        <v>18</v>
      </c>
      <c r="E32" s="49">
        <v>7</v>
      </c>
      <c r="F32" s="49">
        <v>4</v>
      </c>
      <c r="G32" s="49">
        <v>7</v>
      </c>
      <c r="H32" s="49">
        <v>25</v>
      </c>
      <c r="I32" s="49">
        <v>34</v>
      </c>
      <c r="J32" s="49">
        <v>31</v>
      </c>
      <c r="K32" s="32">
        <f t="shared" si="0"/>
        <v>3</v>
      </c>
      <c r="L32" s="7">
        <f t="shared" si="1"/>
        <v>0.46296296296296297</v>
      </c>
      <c r="M32" s="33">
        <f t="shared" si="2"/>
        <v>1.8888888888888888</v>
      </c>
      <c r="N32" s="33">
        <f t="shared" si="3"/>
        <v>1.7222222222222223</v>
      </c>
    </row>
    <row r="33" spans="1:14" x14ac:dyDescent="0.25">
      <c r="A33" s="4">
        <v>31</v>
      </c>
      <c r="B33" s="34" t="s">
        <v>135</v>
      </c>
      <c r="C33" s="34" t="s">
        <v>25</v>
      </c>
      <c r="D33" s="34">
        <v>22</v>
      </c>
      <c r="E33" s="34">
        <v>10</v>
      </c>
      <c r="F33" s="34">
        <v>0</v>
      </c>
      <c r="G33" s="34">
        <v>12</v>
      </c>
      <c r="H33" s="34">
        <v>30</v>
      </c>
      <c r="I33" s="34">
        <v>91</v>
      </c>
      <c r="J33" s="34">
        <v>93</v>
      </c>
      <c r="K33" s="32">
        <f t="shared" si="0"/>
        <v>-2</v>
      </c>
      <c r="L33" s="7">
        <f t="shared" si="1"/>
        <v>0.45454545454545453</v>
      </c>
      <c r="M33" s="33">
        <f t="shared" si="2"/>
        <v>4.1363636363636367</v>
      </c>
      <c r="N33" s="33">
        <f t="shared" si="3"/>
        <v>4.2272727272727275</v>
      </c>
    </row>
    <row r="34" spans="1:14" x14ac:dyDescent="0.25">
      <c r="A34" s="4">
        <v>32</v>
      </c>
      <c r="B34" s="34" t="s">
        <v>137</v>
      </c>
      <c r="C34" s="34" t="s">
        <v>30</v>
      </c>
      <c r="D34" s="34">
        <v>20</v>
      </c>
      <c r="E34" s="34">
        <v>8</v>
      </c>
      <c r="F34" s="34">
        <v>3</v>
      </c>
      <c r="G34" s="34">
        <v>9</v>
      </c>
      <c r="H34" s="34">
        <v>27</v>
      </c>
      <c r="I34" s="34">
        <v>74</v>
      </c>
      <c r="J34" s="34">
        <v>60</v>
      </c>
      <c r="K34" s="32">
        <f t="shared" si="0"/>
        <v>14</v>
      </c>
      <c r="L34" s="7">
        <f t="shared" si="1"/>
        <v>0.45</v>
      </c>
      <c r="M34" s="33">
        <f t="shared" si="2"/>
        <v>3.7</v>
      </c>
      <c r="N34" s="33">
        <f t="shared" si="3"/>
        <v>3</v>
      </c>
    </row>
    <row r="35" spans="1:14" x14ac:dyDescent="0.25">
      <c r="A35" s="4">
        <v>33</v>
      </c>
      <c r="B35" s="34" t="s">
        <v>127</v>
      </c>
      <c r="C35" s="34" t="s">
        <v>68</v>
      </c>
      <c r="D35" s="34">
        <v>22</v>
      </c>
      <c r="E35" s="34">
        <v>9</v>
      </c>
      <c r="F35" s="34">
        <v>2</v>
      </c>
      <c r="G35" s="34">
        <v>11</v>
      </c>
      <c r="H35" s="34">
        <v>29</v>
      </c>
      <c r="I35" s="34">
        <v>62</v>
      </c>
      <c r="J35" s="34">
        <v>76</v>
      </c>
      <c r="K35" s="32">
        <f t="shared" ref="K35:K66" si="4">I35-J35</f>
        <v>-14</v>
      </c>
      <c r="L35" s="7">
        <f t="shared" ref="L35:L71" si="5">H35/(D35*3)</f>
        <v>0.43939393939393939</v>
      </c>
      <c r="M35" s="33">
        <f t="shared" ref="M35:M71" si="6">I35/D35</f>
        <v>2.8181818181818183</v>
      </c>
      <c r="N35" s="33">
        <f t="shared" ref="N35:N71" si="7">J35/D35</f>
        <v>3.4545454545454546</v>
      </c>
    </row>
    <row r="36" spans="1:14" x14ac:dyDescent="0.25">
      <c r="A36" s="4">
        <v>34</v>
      </c>
      <c r="B36" s="49">
        <v>8</v>
      </c>
      <c r="C36" s="49" t="s">
        <v>62</v>
      </c>
      <c r="D36" s="49">
        <v>22</v>
      </c>
      <c r="E36" s="49">
        <v>9</v>
      </c>
      <c r="F36" s="49">
        <v>2</v>
      </c>
      <c r="G36" s="49">
        <v>11</v>
      </c>
      <c r="H36" s="49">
        <v>29</v>
      </c>
      <c r="I36" s="49">
        <v>52</v>
      </c>
      <c r="J36" s="49">
        <v>43</v>
      </c>
      <c r="K36" s="32">
        <f t="shared" si="4"/>
        <v>9</v>
      </c>
      <c r="L36" s="7">
        <f t="shared" si="5"/>
        <v>0.43939393939393939</v>
      </c>
      <c r="M36" s="33">
        <f t="shared" si="6"/>
        <v>2.3636363636363638</v>
      </c>
      <c r="N36" s="33">
        <f t="shared" si="7"/>
        <v>1.9545454545454546</v>
      </c>
    </row>
    <row r="37" spans="1:14" x14ac:dyDescent="0.25">
      <c r="A37" s="4">
        <v>35</v>
      </c>
      <c r="B37" s="34" t="s">
        <v>111</v>
      </c>
      <c r="C37" s="34" t="s">
        <v>65</v>
      </c>
      <c r="D37" s="34">
        <v>10</v>
      </c>
      <c r="E37" s="34">
        <v>3</v>
      </c>
      <c r="F37" s="34">
        <v>4</v>
      </c>
      <c r="G37" s="34">
        <v>11</v>
      </c>
      <c r="H37" s="34">
        <v>13</v>
      </c>
      <c r="I37" s="34">
        <v>39</v>
      </c>
      <c r="J37" s="34">
        <v>83</v>
      </c>
      <c r="K37" s="32">
        <f t="shared" si="4"/>
        <v>-44</v>
      </c>
      <c r="L37" s="7">
        <f t="shared" si="5"/>
        <v>0.43333333333333335</v>
      </c>
      <c r="M37" s="33">
        <f t="shared" si="6"/>
        <v>3.9</v>
      </c>
      <c r="N37" s="33">
        <f t="shared" si="7"/>
        <v>8.3000000000000007</v>
      </c>
    </row>
    <row r="38" spans="1:14" x14ac:dyDescent="0.25">
      <c r="A38" s="4">
        <v>36</v>
      </c>
      <c r="B38" s="34" t="s">
        <v>142</v>
      </c>
      <c r="C38" s="34" t="s">
        <v>85</v>
      </c>
      <c r="D38" s="34">
        <v>22</v>
      </c>
      <c r="E38" s="34">
        <v>8</v>
      </c>
      <c r="F38" s="34">
        <v>4</v>
      </c>
      <c r="G38" s="34">
        <v>10</v>
      </c>
      <c r="H38" s="34">
        <v>28</v>
      </c>
      <c r="I38" s="34">
        <v>61</v>
      </c>
      <c r="J38" s="34">
        <v>75</v>
      </c>
      <c r="K38" s="32">
        <f t="shared" si="4"/>
        <v>-14</v>
      </c>
      <c r="L38" s="7">
        <f t="shared" si="5"/>
        <v>0.42424242424242425</v>
      </c>
      <c r="M38" s="33">
        <f t="shared" si="6"/>
        <v>2.7727272727272729</v>
      </c>
      <c r="N38" s="33">
        <f t="shared" si="7"/>
        <v>3.4090909090909092</v>
      </c>
    </row>
    <row r="39" spans="1:14" x14ac:dyDescent="0.25">
      <c r="A39" s="4">
        <v>37</v>
      </c>
      <c r="B39" s="34" t="s">
        <v>137</v>
      </c>
      <c r="C39" s="34" t="s">
        <v>82</v>
      </c>
      <c r="D39" s="34">
        <v>20</v>
      </c>
      <c r="E39" s="34">
        <v>8</v>
      </c>
      <c r="F39" s="34">
        <v>1</v>
      </c>
      <c r="G39" s="34">
        <v>11</v>
      </c>
      <c r="H39" s="34">
        <v>25</v>
      </c>
      <c r="I39" s="34">
        <v>74</v>
      </c>
      <c r="J39" s="34">
        <v>116</v>
      </c>
      <c r="K39" s="32">
        <f t="shared" si="4"/>
        <v>-42</v>
      </c>
      <c r="L39" s="7">
        <f t="shared" si="5"/>
        <v>0.41666666666666669</v>
      </c>
      <c r="M39" s="33">
        <f t="shared" si="6"/>
        <v>3.7</v>
      </c>
      <c r="N39" s="33">
        <f t="shared" si="7"/>
        <v>5.8</v>
      </c>
    </row>
    <row r="40" spans="1:14" x14ac:dyDescent="0.25">
      <c r="A40" s="4">
        <v>38</v>
      </c>
      <c r="B40" s="34" t="s">
        <v>141</v>
      </c>
      <c r="C40" s="34" t="s">
        <v>84</v>
      </c>
      <c r="D40" s="34">
        <v>21</v>
      </c>
      <c r="E40" s="34">
        <v>8</v>
      </c>
      <c r="F40" s="34">
        <v>2</v>
      </c>
      <c r="G40" s="34">
        <v>11</v>
      </c>
      <c r="H40" s="34">
        <v>26</v>
      </c>
      <c r="I40" s="34">
        <v>83</v>
      </c>
      <c r="J40" s="34">
        <v>68</v>
      </c>
      <c r="K40" s="32">
        <f t="shared" si="4"/>
        <v>15</v>
      </c>
      <c r="L40" s="7">
        <f t="shared" si="5"/>
        <v>0.41269841269841268</v>
      </c>
      <c r="M40" s="33">
        <f t="shared" si="6"/>
        <v>3.9523809523809526</v>
      </c>
      <c r="N40" s="33">
        <f t="shared" si="7"/>
        <v>3.2380952380952381</v>
      </c>
    </row>
    <row r="41" spans="1:14" x14ac:dyDescent="0.25">
      <c r="A41" s="4">
        <v>39</v>
      </c>
      <c r="B41" s="34" t="s">
        <v>140</v>
      </c>
      <c r="C41" s="34" t="s">
        <v>29</v>
      </c>
      <c r="D41" s="34">
        <v>19</v>
      </c>
      <c r="E41" s="34">
        <v>7</v>
      </c>
      <c r="F41" s="34">
        <v>2</v>
      </c>
      <c r="G41" s="34">
        <v>10</v>
      </c>
      <c r="H41" s="34">
        <v>23</v>
      </c>
      <c r="I41" s="34">
        <v>44</v>
      </c>
      <c r="J41" s="34">
        <v>72</v>
      </c>
      <c r="K41" s="32">
        <f t="shared" si="4"/>
        <v>-28</v>
      </c>
      <c r="L41" s="7">
        <f t="shared" si="5"/>
        <v>0.40350877192982454</v>
      </c>
      <c r="M41" s="33">
        <f t="shared" si="6"/>
        <v>2.3157894736842106</v>
      </c>
      <c r="N41" s="33">
        <f t="shared" si="7"/>
        <v>3.7894736842105261</v>
      </c>
    </row>
    <row r="42" spans="1:14" x14ac:dyDescent="0.25">
      <c r="A42" s="4">
        <v>40</v>
      </c>
      <c r="B42" s="49">
        <v>7</v>
      </c>
      <c r="C42" s="49" t="s">
        <v>106</v>
      </c>
      <c r="D42" s="49">
        <v>20</v>
      </c>
      <c r="E42" s="49">
        <v>7</v>
      </c>
      <c r="F42" s="49">
        <v>3</v>
      </c>
      <c r="G42" s="49">
        <v>10</v>
      </c>
      <c r="H42" s="49">
        <v>24</v>
      </c>
      <c r="I42" s="49">
        <v>35</v>
      </c>
      <c r="J42" s="49">
        <v>57</v>
      </c>
      <c r="K42" s="32">
        <f t="shared" si="4"/>
        <v>-22</v>
      </c>
      <c r="L42" s="7">
        <f t="shared" si="5"/>
        <v>0.4</v>
      </c>
      <c r="M42" s="33">
        <f t="shared" si="6"/>
        <v>1.75</v>
      </c>
      <c r="N42" s="33">
        <f t="shared" si="7"/>
        <v>2.85</v>
      </c>
    </row>
    <row r="43" spans="1:14" x14ac:dyDescent="0.25">
      <c r="A43" s="4">
        <v>41</v>
      </c>
      <c r="B43" s="49">
        <v>6</v>
      </c>
      <c r="C43" s="49" t="s">
        <v>64</v>
      </c>
      <c r="D43" s="49">
        <v>18</v>
      </c>
      <c r="E43" s="49">
        <v>6</v>
      </c>
      <c r="F43" s="49">
        <v>3</v>
      </c>
      <c r="G43" s="49">
        <v>9</v>
      </c>
      <c r="H43" s="49">
        <v>21</v>
      </c>
      <c r="I43" s="49">
        <v>41</v>
      </c>
      <c r="J43" s="49">
        <v>35</v>
      </c>
      <c r="K43" s="32">
        <f t="shared" si="4"/>
        <v>6</v>
      </c>
      <c r="L43" s="7">
        <f t="shared" si="5"/>
        <v>0.3888888888888889</v>
      </c>
      <c r="M43" s="33">
        <f t="shared" si="6"/>
        <v>2.2777777777777777</v>
      </c>
      <c r="N43" s="33">
        <f t="shared" si="7"/>
        <v>1.9444444444444444</v>
      </c>
    </row>
    <row r="44" spans="1:14" x14ac:dyDescent="0.25">
      <c r="A44" s="4">
        <v>42</v>
      </c>
      <c r="B44" s="34" t="s">
        <v>119</v>
      </c>
      <c r="C44" s="34" t="s">
        <v>92</v>
      </c>
      <c r="D44" s="34">
        <v>13</v>
      </c>
      <c r="E44" s="34">
        <v>5</v>
      </c>
      <c r="F44" s="34">
        <v>0</v>
      </c>
      <c r="G44" s="34">
        <v>8</v>
      </c>
      <c r="H44" s="34">
        <v>15</v>
      </c>
      <c r="I44" s="34">
        <v>37</v>
      </c>
      <c r="J44" s="34">
        <v>41</v>
      </c>
      <c r="K44" s="32">
        <f t="shared" si="4"/>
        <v>-4</v>
      </c>
      <c r="L44" s="7">
        <f t="shared" si="5"/>
        <v>0.38461538461538464</v>
      </c>
      <c r="M44" s="33">
        <f t="shared" si="6"/>
        <v>2.8461538461538463</v>
      </c>
      <c r="N44" s="33">
        <f t="shared" si="7"/>
        <v>3.1538461538461537</v>
      </c>
    </row>
    <row r="45" spans="1:14" x14ac:dyDescent="0.25">
      <c r="A45" s="4">
        <v>43</v>
      </c>
      <c r="B45" s="49" t="s">
        <v>134</v>
      </c>
      <c r="C45" s="49" t="s">
        <v>108</v>
      </c>
      <c r="D45" s="49">
        <v>20</v>
      </c>
      <c r="E45" s="49">
        <v>7</v>
      </c>
      <c r="F45" s="49">
        <v>2</v>
      </c>
      <c r="G45" s="49">
        <v>11</v>
      </c>
      <c r="H45" s="49">
        <v>23</v>
      </c>
      <c r="I45" s="49">
        <v>73</v>
      </c>
      <c r="J45" s="49">
        <v>80</v>
      </c>
      <c r="K45" s="32">
        <f t="shared" si="4"/>
        <v>-7</v>
      </c>
      <c r="L45" s="7">
        <f t="shared" si="5"/>
        <v>0.38333333333333336</v>
      </c>
      <c r="M45" s="33">
        <f t="shared" si="6"/>
        <v>3.65</v>
      </c>
      <c r="N45" s="33">
        <f t="shared" si="7"/>
        <v>4</v>
      </c>
    </row>
    <row r="46" spans="1:14" x14ac:dyDescent="0.25">
      <c r="A46" s="4">
        <v>44</v>
      </c>
      <c r="B46" s="49">
        <v>10</v>
      </c>
      <c r="C46" s="49" t="s">
        <v>1</v>
      </c>
      <c r="D46" s="49">
        <v>24</v>
      </c>
      <c r="E46" s="49">
        <v>8</v>
      </c>
      <c r="F46" s="49">
        <v>2</v>
      </c>
      <c r="G46" s="49">
        <v>14</v>
      </c>
      <c r="H46" s="49">
        <v>26</v>
      </c>
      <c r="I46" s="49">
        <v>39</v>
      </c>
      <c r="J46" s="49">
        <v>60</v>
      </c>
      <c r="K46" s="32">
        <f t="shared" si="4"/>
        <v>-21</v>
      </c>
      <c r="L46" s="7">
        <f t="shared" si="5"/>
        <v>0.3611111111111111</v>
      </c>
      <c r="M46" s="33">
        <f t="shared" si="6"/>
        <v>1.625</v>
      </c>
      <c r="N46" s="33">
        <f t="shared" si="7"/>
        <v>2.5</v>
      </c>
    </row>
    <row r="47" spans="1:14" x14ac:dyDescent="0.25">
      <c r="A47" s="4">
        <v>45</v>
      </c>
      <c r="B47" s="34" t="s">
        <v>131</v>
      </c>
      <c r="C47" s="34" t="s">
        <v>80</v>
      </c>
      <c r="D47" s="34">
        <v>21</v>
      </c>
      <c r="E47" s="34">
        <v>7</v>
      </c>
      <c r="F47" s="34">
        <v>1</v>
      </c>
      <c r="G47" s="34">
        <v>13</v>
      </c>
      <c r="H47" s="34">
        <v>22</v>
      </c>
      <c r="I47" s="34">
        <v>68</v>
      </c>
      <c r="J47" s="34">
        <v>93</v>
      </c>
      <c r="K47" s="32">
        <f t="shared" si="4"/>
        <v>-25</v>
      </c>
      <c r="L47" s="7">
        <f t="shared" si="5"/>
        <v>0.34920634920634919</v>
      </c>
      <c r="M47" s="33">
        <f t="shared" si="6"/>
        <v>3.2380952380952381</v>
      </c>
      <c r="N47" s="33">
        <f t="shared" si="7"/>
        <v>4.4285714285714288</v>
      </c>
    </row>
    <row r="48" spans="1:14" x14ac:dyDescent="0.25">
      <c r="A48" s="4">
        <v>46</v>
      </c>
      <c r="B48" s="34" t="s">
        <v>121</v>
      </c>
      <c r="C48" s="34" t="s">
        <v>66</v>
      </c>
      <c r="D48" s="34">
        <v>22</v>
      </c>
      <c r="E48" s="34">
        <v>7</v>
      </c>
      <c r="F48" s="34">
        <v>2</v>
      </c>
      <c r="G48" s="34">
        <v>13</v>
      </c>
      <c r="H48" s="34">
        <v>23</v>
      </c>
      <c r="I48" s="34">
        <v>54</v>
      </c>
      <c r="J48" s="34">
        <v>78</v>
      </c>
      <c r="K48" s="32">
        <f t="shared" si="4"/>
        <v>-24</v>
      </c>
      <c r="L48" s="7">
        <f t="shared" si="5"/>
        <v>0.34848484848484851</v>
      </c>
      <c r="M48" s="33">
        <f t="shared" si="6"/>
        <v>2.4545454545454546</v>
      </c>
      <c r="N48" s="33">
        <f t="shared" si="7"/>
        <v>3.5454545454545454</v>
      </c>
    </row>
    <row r="49" spans="1:14" x14ac:dyDescent="0.25">
      <c r="A49" s="4">
        <v>47</v>
      </c>
      <c r="B49" s="49">
        <v>7</v>
      </c>
      <c r="C49" s="49" t="s">
        <v>90</v>
      </c>
      <c r="D49" s="49">
        <v>20</v>
      </c>
      <c r="E49" s="49">
        <v>6</v>
      </c>
      <c r="F49" s="49">
        <v>2</v>
      </c>
      <c r="G49" s="49">
        <v>12</v>
      </c>
      <c r="H49" s="49">
        <v>20</v>
      </c>
      <c r="I49" s="49">
        <v>33</v>
      </c>
      <c r="J49" s="49">
        <v>57</v>
      </c>
      <c r="K49" s="32">
        <f t="shared" si="4"/>
        <v>-24</v>
      </c>
      <c r="L49" s="7">
        <f t="shared" si="5"/>
        <v>0.33333333333333331</v>
      </c>
      <c r="M49" s="33">
        <f t="shared" si="6"/>
        <v>1.65</v>
      </c>
      <c r="N49" s="33">
        <f t="shared" si="7"/>
        <v>2.85</v>
      </c>
    </row>
    <row r="50" spans="1:14" x14ac:dyDescent="0.25">
      <c r="A50" s="4">
        <v>48</v>
      </c>
      <c r="B50" s="34" t="s">
        <v>116</v>
      </c>
      <c r="C50" s="34" t="s">
        <v>77</v>
      </c>
      <c r="D50" s="34">
        <v>22</v>
      </c>
      <c r="E50" s="34">
        <v>7</v>
      </c>
      <c r="F50" s="34">
        <v>1</v>
      </c>
      <c r="G50" s="34">
        <v>14</v>
      </c>
      <c r="H50" s="34">
        <v>22</v>
      </c>
      <c r="I50" s="34">
        <v>52</v>
      </c>
      <c r="J50" s="34">
        <v>68</v>
      </c>
      <c r="K50" s="32">
        <f t="shared" si="4"/>
        <v>-16</v>
      </c>
      <c r="L50" s="7">
        <f t="shared" si="5"/>
        <v>0.33333333333333331</v>
      </c>
      <c r="M50" s="33">
        <f t="shared" si="6"/>
        <v>2.3636363636363638</v>
      </c>
      <c r="N50" s="33">
        <f t="shared" si="7"/>
        <v>3.0909090909090908</v>
      </c>
    </row>
    <row r="51" spans="1:14" x14ac:dyDescent="0.25">
      <c r="A51" s="4">
        <v>49</v>
      </c>
      <c r="B51" s="34" t="s">
        <v>136</v>
      </c>
      <c r="C51" s="34" t="s">
        <v>100</v>
      </c>
      <c r="D51" s="34">
        <v>22</v>
      </c>
      <c r="E51" s="34">
        <v>7</v>
      </c>
      <c r="F51" s="34">
        <v>1</v>
      </c>
      <c r="G51" s="34">
        <v>14</v>
      </c>
      <c r="H51" s="34">
        <v>22</v>
      </c>
      <c r="I51" s="34">
        <v>51</v>
      </c>
      <c r="J51" s="34">
        <v>87</v>
      </c>
      <c r="K51" s="32">
        <f t="shared" si="4"/>
        <v>-36</v>
      </c>
      <c r="L51" s="7">
        <f t="shared" si="5"/>
        <v>0.33333333333333331</v>
      </c>
      <c r="M51" s="33">
        <f t="shared" si="6"/>
        <v>2.3181818181818183</v>
      </c>
      <c r="N51" s="33">
        <f t="shared" si="7"/>
        <v>3.9545454545454546</v>
      </c>
    </row>
    <row r="52" spans="1:14" x14ac:dyDescent="0.25">
      <c r="A52" s="4">
        <v>50</v>
      </c>
      <c r="B52" s="34" t="s">
        <v>126</v>
      </c>
      <c r="C52" s="34" t="s">
        <v>97</v>
      </c>
      <c r="D52" s="34">
        <v>22</v>
      </c>
      <c r="E52" s="34">
        <v>6</v>
      </c>
      <c r="F52" s="34">
        <v>4</v>
      </c>
      <c r="G52" s="34">
        <v>12</v>
      </c>
      <c r="H52" s="34">
        <v>22</v>
      </c>
      <c r="I52" s="34">
        <v>49</v>
      </c>
      <c r="J52" s="34">
        <v>85</v>
      </c>
      <c r="K52" s="32">
        <f t="shared" si="4"/>
        <v>-36</v>
      </c>
      <c r="L52" s="7">
        <f t="shared" si="5"/>
        <v>0.33333333333333331</v>
      </c>
      <c r="M52" s="33">
        <f t="shared" si="6"/>
        <v>2.2272727272727271</v>
      </c>
      <c r="N52" s="33">
        <f t="shared" si="7"/>
        <v>3.8636363636363638</v>
      </c>
    </row>
    <row r="53" spans="1:14" x14ac:dyDescent="0.25">
      <c r="A53" s="4">
        <v>51</v>
      </c>
      <c r="B53" s="34" t="s">
        <v>117</v>
      </c>
      <c r="C53" s="34" t="s">
        <v>91</v>
      </c>
      <c r="D53" s="34">
        <v>22</v>
      </c>
      <c r="E53" s="34">
        <v>6</v>
      </c>
      <c r="F53" s="34">
        <v>3</v>
      </c>
      <c r="G53" s="34">
        <v>13</v>
      </c>
      <c r="H53" s="34">
        <v>21</v>
      </c>
      <c r="I53" s="34">
        <v>67</v>
      </c>
      <c r="J53" s="34">
        <v>89</v>
      </c>
      <c r="K53" s="32">
        <f t="shared" si="4"/>
        <v>-22</v>
      </c>
      <c r="L53" s="7">
        <f t="shared" si="5"/>
        <v>0.31818181818181818</v>
      </c>
      <c r="M53" s="33">
        <f t="shared" si="6"/>
        <v>3.0454545454545454</v>
      </c>
      <c r="N53" s="33">
        <f t="shared" si="7"/>
        <v>4.0454545454545459</v>
      </c>
    </row>
    <row r="54" spans="1:14" x14ac:dyDescent="0.25">
      <c r="A54" s="4">
        <v>52</v>
      </c>
      <c r="B54" s="34" t="s">
        <v>144</v>
      </c>
      <c r="C54" s="34" t="s">
        <v>101</v>
      </c>
      <c r="D54" s="34">
        <v>20</v>
      </c>
      <c r="E54" s="34">
        <v>5</v>
      </c>
      <c r="F54" s="34">
        <v>2</v>
      </c>
      <c r="G54" s="34">
        <v>13</v>
      </c>
      <c r="H54" s="34">
        <v>17</v>
      </c>
      <c r="I54" s="34">
        <v>34</v>
      </c>
      <c r="J54" s="34">
        <v>85</v>
      </c>
      <c r="K54" s="32">
        <f t="shared" si="4"/>
        <v>-51</v>
      </c>
      <c r="L54" s="7">
        <f t="shared" si="5"/>
        <v>0.28333333333333333</v>
      </c>
      <c r="M54" s="33">
        <f t="shared" si="6"/>
        <v>1.7</v>
      </c>
      <c r="N54" s="33">
        <f t="shared" si="7"/>
        <v>4.25</v>
      </c>
    </row>
    <row r="55" spans="1:14" x14ac:dyDescent="0.25">
      <c r="A55" s="4">
        <v>53</v>
      </c>
      <c r="B55" s="49" t="s">
        <v>132</v>
      </c>
      <c r="C55" s="49" t="s">
        <v>109</v>
      </c>
      <c r="D55" s="49">
        <v>20</v>
      </c>
      <c r="E55" s="49">
        <v>4</v>
      </c>
      <c r="F55" s="49">
        <v>3</v>
      </c>
      <c r="G55" s="49">
        <v>13</v>
      </c>
      <c r="H55" s="49">
        <v>15</v>
      </c>
      <c r="I55" s="49">
        <v>54</v>
      </c>
      <c r="J55" s="49">
        <v>167</v>
      </c>
      <c r="K55" s="32">
        <f t="shared" si="4"/>
        <v>-113</v>
      </c>
      <c r="L55" s="7">
        <f t="shared" si="5"/>
        <v>0.25</v>
      </c>
      <c r="M55" s="33">
        <f t="shared" si="6"/>
        <v>2.7</v>
      </c>
      <c r="N55" s="33">
        <f t="shared" si="7"/>
        <v>8.35</v>
      </c>
    </row>
    <row r="56" spans="1:14" x14ac:dyDescent="0.25">
      <c r="A56" s="4">
        <v>54</v>
      </c>
      <c r="B56" s="34" t="s">
        <v>121</v>
      </c>
      <c r="C56" s="34" t="s">
        <v>86</v>
      </c>
      <c r="D56" s="34">
        <v>20</v>
      </c>
      <c r="E56" s="34">
        <v>4</v>
      </c>
      <c r="F56" s="34">
        <v>3</v>
      </c>
      <c r="G56" s="34">
        <v>13</v>
      </c>
      <c r="H56" s="34">
        <v>15</v>
      </c>
      <c r="I56" s="34">
        <v>49</v>
      </c>
      <c r="J56" s="34">
        <v>107</v>
      </c>
      <c r="K56" s="32">
        <f t="shared" si="4"/>
        <v>-58</v>
      </c>
      <c r="L56" s="7">
        <f t="shared" si="5"/>
        <v>0.25</v>
      </c>
      <c r="M56" s="33">
        <f t="shared" si="6"/>
        <v>2.4500000000000002</v>
      </c>
      <c r="N56" s="33">
        <f t="shared" si="7"/>
        <v>5.35</v>
      </c>
    </row>
    <row r="57" spans="1:14" x14ac:dyDescent="0.25">
      <c r="A57" s="4">
        <v>55</v>
      </c>
      <c r="B57" s="49">
        <v>9</v>
      </c>
      <c r="C57" s="49" t="s">
        <v>63</v>
      </c>
      <c r="D57" s="49">
        <v>20</v>
      </c>
      <c r="E57" s="49">
        <v>5</v>
      </c>
      <c r="F57" s="49">
        <v>3</v>
      </c>
      <c r="G57" s="49">
        <v>12</v>
      </c>
      <c r="H57" s="49">
        <v>15</v>
      </c>
      <c r="I57" s="49">
        <v>53</v>
      </c>
      <c r="J57" s="49">
        <v>53</v>
      </c>
      <c r="K57" s="32">
        <f t="shared" si="4"/>
        <v>0</v>
      </c>
      <c r="L57" s="7">
        <f t="shared" si="5"/>
        <v>0.25</v>
      </c>
      <c r="M57" s="33">
        <f t="shared" si="6"/>
        <v>2.65</v>
      </c>
      <c r="N57" s="33">
        <f t="shared" si="7"/>
        <v>2.65</v>
      </c>
    </row>
    <row r="58" spans="1:14" x14ac:dyDescent="0.25">
      <c r="A58" s="4">
        <v>56</v>
      </c>
      <c r="B58" s="49">
        <v>10</v>
      </c>
      <c r="C58" s="49" t="s">
        <v>3</v>
      </c>
      <c r="D58" s="49">
        <v>18</v>
      </c>
      <c r="E58" s="49">
        <v>4</v>
      </c>
      <c r="F58" s="49">
        <v>1</v>
      </c>
      <c r="G58" s="49">
        <v>13</v>
      </c>
      <c r="H58" s="49">
        <v>13</v>
      </c>
      <c r="I58" s="49">
        <v>37</v>
      </c>
      <c r="J58" s="49">
        <v>59</v>
      </c>
      <c r="K58" s="32">
        <f t="shared" si="4"/>
        <v>-22</v>
      </c>
      <c r="L58" s="7">
        <f t="shared" si="5"/>
        <v>0.24074074074074073</v>
      </c>
      <c r="M58" s="33">
        <f t="shared" si="6"/>
        <v>2.0555555555555554</v>
      </c>
      <c r="N58" s="33">
        <f t="shared" si="7"/>
        <v>3.2777777777777777</v>
      </c>
    </row>
    <row r="59" spans="1:14" x14ac:dyDescent="0.25">
      <c r="A59" s="4">
        <v>57</v>
      </c>
      <c r="B59" s="34" t="s">
        <v>128</v>
      </c>
      <c r="C59" s="34" t="s">
        <v>98</v>
      </c>
      <c r="D59" s="34">
        <v>21</v>
      </c>
      <c r="E59" s="34">
        <v>4</v>
      </c>
      <c r="F59" s="34">
        <v>3</v>
      </c>
      <c r="G59" s="34">
        <v>14</v>
      </c>
      <c r="H59" s="34">
        <v>15</v>
      </c>
      <c r="I59" s="34">
        <v>40</v>
      </c>
      <c r="J59" s="34">
        <v>104</v>
      </c>
      <c r="K59" s="32">
        <f t="shared" si="4"/>
        <v>-64</v>
      </c>
      <c r="L59" s="7">
        <f t="shared" si="5"/>
        <v>0.23809523809523808</v>
      </c>
      <c r="M59" s="33">
        <f t="shared" si="6"/>
        <v>1.9047619047619047</v>
      </c>
      <c r="N59" s="33">
        <f t="shared" si="7"/>
        <v>4.9523809523809526</v>
      </c>
    </row>
    <row r="60" spans="1:14" x14ac:dyDescent="0.25">
      <c r="A60" s="4">
        <v>58</v>
      </c>
      <c r="B60" s="34" t="s">
        <v>113</v>
      </c>
      <c r="C60" s="34" t="s">
        <v>76</v>
      </c>
      <c r="D60" s="34">
        <v>20</v>
      </c>
      <c r="E60" s="34">
        <v>4</v>
      </c>
      <c r="F60" s="34">
        <v>2</v>
      </c>
      <c r="G60" s="34">
        <v>14</v>
      </c>
      <c r="H60" s="34">
        <v>14</v>
      </c>
      <c r="I60" s="34">
        <v>44</v>
      </c>
      <c r="J60" s="34">
        <v>98</v>
      </c>
      <c r="K60" s="32">
        <f t="shared" si="4"/>
        <v>-54</v>
      </c>
      <c r="L60" s="7">
        <f t="shared" si="5"/>
        <v>0.23333333333333334</v>
      </c>
      <c r="M60" s="33">
        <f t="shared" si="6"/>
        <v>2.2000000000000002</v>
      </c>
      <c r="N60" s="33">
        <f t="shared" si="7"/>
        <v>4.9000000000000004</v>
      </c>
    </row>
    <row r="61" spans="1:14" x14ac:dyDescent="0.25">
      <c r="A61" s="4">
        <v>59</v>
      </c>
      <c r="B61" s="49">
        <v>8</v>
      </c>
      <c r="C61" s="49" t="s">
        <v>107</v>
      </c>
      <c r="D61" s="49">
        <v>16</v>
      </c>
      <c r="E61" s="49">
        <v>3</v>
      </c>
      <c r="F61" s="49">
        <v>0</v>
      </c>
      <c r="G61" s="49">
        <v>13</v>
      </c>
      <c r="H61" s="49">
        <v>9</v>
      </c>
      <c r="I61" s="49">
        <v>23</v>
      </c>
      <c r="J61" s="49">
        <v>72</v>
      </c>
      <c r="K61" s="32">
        <f t="shared" si="4"/>
        <v>-49</v>
      </c>
      <c r="L61" s="7">
        <f t="shared" si="5"/>
        <v>0.1875</v>
      </c>
      <c r="M61" s="33">
        <f t="shared" si="6"/>
        <v>1.4375</v>
      </c>
      <c r="N61" s="33">
        <f t="shared" si="7"/>
        <v>4.5</v>
      </c>
    </row>
    <row r="62" spans="1:14" x14ac:dyDescent="0.25">
      <c r="A62" s="4">
        <v>60</v>
      </c>
      <c r="B62" s="34" t="s">
        <v>138</v>
      </c>
      <c r="C62" s="34" t="s">
        <v>57</v>
      </c>
      <c r="D62" s="34">
        <v>22</v>
      </c>
      <c r="E62" s="34">
        <v>4</v>
      </c>
      <c r="F62" s="34">
        <v>0</v>
      </c>
      <c r="G62" s="34">
        <v>18</v>
      </c>
      <c r="H62" s="34">
        <v>12</v>
      </c>
      <c r="I62" s="34">
        <v>44</v>
      </c>
      <c r="J62" s="34">
        <v>135</v>
      </c>
      <c r="K62" s="32">
        <f t="shared" si="4"/>
        <v>-91</v>
      </c>
      <c r="L62" s="7">
        <f t="shared" si="5"/>
        <v>0.18181818181818182</v>
      </c>
      <c r="M62" s="33">
        <f t="shared" si="6"/>
        <v>2</v>
      </c>
      <c r="N62" s="33">
        <f t="shared" si="7"/>
        <v>6.1363636363636367</v>
      </c>
    </row>
    <row r="63" spans="1:14" x14ac:dyDescent="0.25">
      <c r="A63" s="4">
        <v>61</v>
      </c>
      <c r="B63" s="34" t="s">
        <v>130</v>
      </c>
      <c r="C63" s="34" t="s">
        <v>27</v>
      </c>
      <c r="D63" s="34">
        <v>22</v>
      </c>
      <c r="E63" s="34">
        <v>4</v>
      </c>
      <c r="F63" s="34">
        <v>0</v>
      </c>
      <c r="G63" s="34">
        <v>18</v>
      </c>
      <c r="H63" s="34">
        <v>12</v>
      </c>
      <c r="I63" s="34">
        <v>50</v>
      </c>
      <c r="J63" s="34">
        <v>177</v>
      </c>
      <c r="K63" s="32">
        <f t="shared" si="4"/>
        <v>-127</v>
      </c>
      <c r="L63" s="7">
        <f t="shared" si="5"/>
        <v>0.18181818181818182</v>
      </c>
      <c r="M63" s="33">
        <f t="shared" si="6"/>
        <v>2.2727272727272729</v>
      </c>
      <c r="N63" s="33">
        <f t="shared" si="7"/>
        <v>8.045454545454545</v>
      </c>
    </row>
    <row r="64" spans="1:14" x14ac:dyDescent="0.25">
      <c r="A64" s="4">
        <v>62</v>
      </c>
      <c r="B64" s="49">
        <v>8</v>
      </c>
      <c r="C64" s="49" t="s">
        <v>5</v>
      </c>
      <c r="D64" s="49">
        <v>13</v>
      </c>
      <c r="E64" s="49">
        <v>2</v>
      </c>
      <c r="F64" s="49">
        <v>1</v>
      </c>
      <c r="G64" s="49">
        <v>10</v>
      </c>
      <c r="H64" s="49">
        <v>7</v>
      </c>
      <c r="I64" s="49">
        <v>26</v>
      </c>
      <c r="J64" s="49">
        <v>47</v>
      </c>
      <c r="K64" s="32">
        <f t="shared" si="4"/>
        <v>-21</v>
      </c>
      <c r="L64" s="7">
        <f t="shared" si="5"/>
        <v>0.17948717948717949</v>
      </c>
      <c r="M64" s="33">
        <f t="shared" si="6"/>
        <v>2</v>
      </c>
      <c r="N64" s="33">
        <f t="shared" si="7"/>
        <v>3.6153846153846154</v>
      </c>
    </row>
    <row r="65" spans="1:14" x14ac:dyDescent="0.25">
      <c r="A65" s="4">
        <v>63</v>
      </c>
      <c r="B65" s="49">
        <v>6</v>
      </c>
      <c r="C65" s="49" t="s">
        <v>110</v>
      </c>
      <c r="D65" s="49">
        <v>10</v>
      </c>
      <c r="E65" s="49">
        <v>1</v>
      </c>
      <c r="F65" s="49">
        <v>2</v>
      </c>
      <c r="G65" s="49">
        <v>7</v>
      </c>
      <c r="H65" s="49">
        <v>5</v>
      </c>
      <c r="I65" s="49">
        <v>14</v>
      </c>
      <c r="J65" s="49">
        <v>40</v>
      </c>
      <c r="K65" s="32">
        <f t="shared" si="4"/>
        <v>-26</v>
      </c>
      <c r="L65" s="7">
        <f t="shared" si="5"/>
        <v>0.16666666666666666</v>
      </c>
      <c r="M65" s="33">
        <f t="shared" si="6"/>
        <v>1.4</v>
      </c>
      <c r="N65" s="33">
        <f t="shared" si="7"/>
        <v>4</v>
      </c>
    </row>
    <row r="66" spans="1:14" x14ac:dyDescent="0.25">
      <c r="A66" s="4">
        <v>64</v>
      </c>
      <c r="B66" s="34" t="s">
        <v>120</v>
      </c>
      <c r="C66" s="34" t="s">
        <v>67</v>
      </c>
      <c r="D66" s="34">
        <v>21</v>
      </c>
      <c r="E66" s="34">
        <v>3</v>
      </c>
      <c r="F66" s="34">
        <v>1</v>
      </c>
      <c r="G66" s="34">
        <v>17</v>
      </c>
      <c r="H66" s="34">
        <v>10</v>
      </c>
      <c r="I66" s="34">
        <v>28</v>
      </c>
      <c r="J66" s="34">
        <v>172</v>
      </c>
      <c r="K66" s="32">
        <f t="shared" si="4"/>
        <v>-144</v>
      </c>
      <c r="L66" s="7">
        <f t="shared" si="5"/>
        <v>0.15873015873015872</v>
      </c>
      <c r="M66" s="33">
        <f t="shared" si="6"/>
        <v>1.3333333333333333</v>
      </c>
      <c r="N66" s="33">
        <f t="shared" si="7"/>
        <v>8.1904761904761898</v>
      </c>
    </row>
    <row r="67" spans="1:14" x14ac:dyDescent="0.25">
      <c r="A67" s="4">
        <v>65</v>
      </c>
      <c r="B67" s="34" t="s">
        <v>120</v>
      </c>
      <c r="C67" s="34" t="s">
        <v>102</v>
      </c>
      <c r="D67" s="34">
        <v>22</v>
      </c>
      <c r="E67" s="34">
        <v>2</v>
      </c>
      <c r="F67" s="34">
        <v>3</v>
      </c>
      <c r="G67" s="34">
        <v>17</v>
      </c>
      <c r="H67" s="34">
        <v>9</v>
      </c>
      <c r="I67" s="34">
        <v>19</v>
      </c>
      <c r="J67" s="34">
        <v>53</v>
      </c>
      <c r="K67" s="32">
        <f t="shared" ref="K67:K98" si="8">I67-J67</f>
        <v>-34</v>
      </c>
      <c r="L67" s="7">
        <f t="shared" si="5"/>
        <v>0.13636363636363635</v>
      </c>
      <c r="M67" s="33">
        <f t="shared" si="6"/>
        <v>0.86363636363636365</v>
      </c>
      <c r="N67" s="33">
        <f t="shared" si="7"/>
        <v>2.4090909090909092</v>
      </c>
    </row>
    <row r="68" spans="1:14" x14ac:dyDescent="0.25">
      <c r="A68" s="4">
        <v>66</v>
      </c>
      <c r="B68" s="34" t="s">
        <v>115</v>
      </c>
      <c r="C68" s="34" t="s">
        <v>89</v>
      </c>
      <c r="D68" s="34">
        <v>20</v>
      </c>
      <c r="E68" s="34">
        <v>2</v>
      </c>
      <c r="F68" s="34">
        <v>1</v>
      </c>
      <c r="G68" s="34">
        <v>17</v>
      </c>
      <c r="H68" s="34">
        <v>7</v>
      </c>
      <c r="I68" s="34">
        <v>35</v>
      </c>
      <c r="J68" s="34">
        <v>94</v>
      </c>
      <c r="K68" s="32">
        <f t="shared" si="8"/>
        <v>-59</v>
      </c>
      <c r="L68" s="7">
        <f t="shared" si="5"/>
        <v>0.11666666666666667</v>
      </c>
      <c r="M68" s="33">
        <f t="shared" si="6"/>
        <v>1.75</v>
      </c>
      <c r="N68" s="33">
        <f t="shared" si="7"/>
        <v>4.7</v>
      </c>
    </row>
    <row r="69" spans="1:14" x14ac:dyDescent="0.25">
      <c r="A69" s="4">
        <v>67</v>
      </c>
      <c r="B69" s="49">
        <v>11</v>
      </c>
      <c r="C69" s="49" t="s">
        <v>24</v>
      </c>
      <c r="D69" s="49">
        <v>20</v>
      </c>
      <c r="E69" s="49">
        <v>2</v>
      </c>
      <c r="F69" s="49">
        <v>1</v>
      </c>
      <c r="G69" s="49">
        <v>17</v>
      </c>
      <c r="H69" s="49">
        <v>7</v>
      </c>
      <c r="I69" s="49">
        <v>34</v>
      </c>
      <c r="J69" s="49">
        <v>115</v>
      </c>
      <c r="K69" s="32">
        <f t="shared" si="8"/>
        <v>-81</v>
      </c>
      <c r="L69" s="7">
        <f t="shared" si="5"/>
        <v>0.11666666666666667</v>
      </c>
      <c r="M69" s="33">
        <f t="shared" si="6"/>
        <v>1.7</v>
      </c>
      <c r="N69" s="33">
        <f t="shared" si="7"/>
        <v>5.75</v>
      </c>
    </row>
    <row r="70" spans="1:14" x14ac:dyDescent="0.25">
      <c r="A70" s="4">
        <v>68</v>
      </c>
      <c r="B70" s="34" t="s">
        <v>118</v>
      </c>
      <c r="C70" s="34" t="s">
        <v>20</v>
      </c>
      <c r="D70" s="34">
        <v>22</v>
      </c>
      <c r="E70" s="34">
        <v>1</v>
      </c>
      <c r="F70" s="34">
        <v>0</v>
      </c>
      <c r="G70" s="34">
        <v>21</v>
      </c>
      <c r="H70" s="34">
        <v>3</v>
      </c>
      <c r="I70" s="34">
        <v>33</v>
      </c>
      <c r="J70" s="34">
        <v>151</v>
      </c>
      <c r="K70" s="32">
        <f t="shared" si="8"/>
        <v>-118</v>
      </c>
      <c r="L70" s="7">
        <f t="shared" si="5"/>
        <v>4.5454545454545456E-2</v>
      </c>
      <c r="M70" s="33">
        <f t="shared" si="6"/>
        <v>1.5</v>
      </c>
      <c r="N70" s="33">
        <f t="shared" si="7"/>
        <v>6.8636363636363633</v>
      </c>
    </row>
    <row r="71" spans="1:14" x14ac:dyDescent="0.25">
      <c r="A71" s="4"/>
      <c r="B71" s="4"/>
      <c r="C71" s="42" t="s">
        <v>48</v>
      </c>
      <c r="D71" s="42">
        <f t="shared" ref="D71:K71" si="9">SUM(D3:D70)</f>
        <v>1391</v>
      </c>
      <c r="E71" s="42">
        <f t="shared" si="9"/>
        <v>611</v>
      </c>
      <c r="F71" s="42">
        <f t="shared" si="9"/>
        <v>143</v>
      </c>
      <c r="G71" s="42">
        <f t="shared" si="9"/>
        <v>645</v>
      </c>
      <c r="H71" s="42">
        <f t="shared" si="9"/>
        <v>1973</v>
      </c>
      <c r="I71" s="42">
        <f t="shared" si="9"/>
        <v>4059</v>
      </c>
      <c r="J71" s="42">
        <f t="shared" si="9"/>
        <v>4492</v>
      </c>
      <c r="K71" s="42">
        <f t="shared" si="9"/>
        <v>-433</v>
      </c>
      <c r="L71" s="45">
        <f t="shared" si="5"/>
        <v>0.47280134196022044</v>
      </c>
      <c r="M71" s="47">
        <f t="shared" si="6"/>
        <v>2.9180445722501798</v>
      </c>
      <c r="N71" s="47">
        <f t="shared" si="7"/>
        <v>3.2293314162473039</v>
      </c>
    </row>
    <row r="73" spans="1:14" s="11" customFormat="1" ht="38.25" x14ac:dyDescent="0.2">
      <c r="A73" s="8"/>
      <c r="B73" s="8"/>
      <c r="C73" s="13"/>
      <c r="D73" s="23" t="s">
        <v>8</v>
      </c>
      <c r="E73" s="23" t="s">
        <v>12</v>
      </c>
      <c r="F73" s="23" t="s">
        <v>34</v>
      </c>
      <c r="G73" s="23" t="s">
        <v>35</v>
      </c>
      <c r="H73" s="23" t="s">
        <v>36</v>
      </c>
      <c r="I73" s="23" t="s">
        <v>37</v>
      </c>
      <c r="J73" s="23" t="s">
        <v>38</v>
      </c>
      <c r="K73" s="8"/>
      <c r="L73" s="9"/>
      <c r="M73" s="10"/>
      <c r="N73" s="10"/>
    </row>
    <row r="74" spans="1:14" s="11" customFormat="1" ht="12.75" x14ac:dyDescent="0.2">
      <c r="A74" s="8"/>
      <c r="B74" s="8"/>
      <c r="C74" s="12" t="s">
        <v>104</v>
      </c>
      <c r="D74" s="12">
        <v>1391</v>
      </c>
      <c r="E74" s="12">
        <v>1973</v>
      </c>
      <c r="F74" s="31">
        <v>0.4728</v>
      </c>
      <c r="G74" s="12">
        <v>4059</v>
      </c>
      <c r="H74" s="12">
        <v>4492</v>
      </c>
      <c r="I74" s="37">
        <v>2.92</v>
      </c>
      <c r="J74" s="12">
        <v>3.23</v>
      </c>
      <c r="K74" s="8"/>
      <c r="L74" s="9"/>
      <c r="M74" s="10"/>
      <c r="N74" s="10"/>
    </row>
    <row r="75" spans="1:14" s="11" customFormat="1" ht="12.75" x14ac:dyDescent="0.2">
      <c r="A75" s="8"/>
      <c r="B75" s="8"/>
      <c r="C75" s="12" t="s">
        <v>87</v>
      </c>
      <c r="D75" s="13">
        <v>1408</v>
      </c>
      <c r="E75" s="13">
        <v>1819</v>
      </c>
      <c r="F75" s="14">
        <v>0.43059999999999998</v>
      </c>
      <c r="G75" s="13">
        <v>4222</v>
      </c>
      <c r="H75" s="13">
        <v>4980</v>
      </c>
      <c r="I75" s="15">
        <v>3</v>
      </c>
      <c r="J75" s="13">
        <v>3.54</v>
      </c>
      <c r="K75" s="8"/>
      <c r="L75" s="9"/>
      <c r="M75" s="10"/>
      <c r="N75" s="10"/>
    </row>
    <row r="76" spans="1:14" s="11" customFormat="1" ht="12.75" x14ac:dyDescent="0.2">
      <c r="A76" s="8"/>
      <c r="B76" s="8"/>
      <c r="C76" s="12" t="s">
        <v>72</v>
      </c>
      <c r="D76" s="13">
        <v>1402</v>
      </c>
      <c r="E76" s="13">
        <v>1726</v>
      </c>
      <c r="F76" s="14">
        <v>0.41039999999999999</v>
      </c>
      <c r="G76" s="13">
        <v>4233</v>
      </c>
      <c r="H76" s="13">
        <v>5398</v>
      </c>
      <c r="I76" s="13">
        <v>3.02</v>
      </c>
      <c r="J76" s="13">
        <v>3.85</v>
      </c>
      <c r="K76" s="8"/>
      <c r="L76" s="9"/>
      <c r="M76" s="10"/>
      <c r="N76" s="10"/>
    </row>
    <row r="77" spans="1:14" s="11" customFormat="1" ht="12.75" x14ac:dyDescent="0.2">
      <c r="A77" s="8"/>
      <c r="B77" s="8"/>
      <c r="C77" s="12" t="s">
        <v>61</v>
      </c>
      <c r="D77" s="13">
        <v>1266</v>
      </c>
      <c r="E77" s="13">
        <v>1888</v>
      </c>
      <c r="F77" s="14">
        <v>0.49709999999999999</v>
      </c>
      <c r="G77" s="13">
        <v>4579</v>
      </c>
      <c r="H77" s="13">
        <v>4243</v>
      </c>
      <c r="I77" s="13">
        <v>3.62</v>
      </c>
      <c r="J77" s="13">
        <v>3.35</v>
      </c>
      <c r="K77" s="8"/>
      <c r="L77" s="9"/>
      <c r="M77" s="10"/>
      <c r="N77" s="10"/>
    </row>
    <row r="78" spans="1:14" s="11" customFormat="1" ht="12.75" x14ac:dyDescent="0.2">
      <c r="A78" s="8"/>
      <c r="B78" s="8"/>
      <c r="C78" s="12" t="s">
        <v>59</v>
      </c>
      <c r="D78" s="13">
        <v>1122</v>
      </c>
      <c r="E78" s="13">
        <v>1603</v>
      </c>
      <c r="F78" s="14">
        <v>0.47620000000000001</v>
      </c>
      <c r="G78" s="13">
        <v>3683</v>
      </c>
      <c r="H78" s="13">
        <v>3733</v>
      </c>
      <c r="I78" s="13">
        <v>3.28</v>
      </c>
      <c r="J78" s="13">
        <v>3.33</v>
      </c>
      <c r="K78" s="8"/>
      <c r="L78" s="9"/>
      <c r="M78" s="10"/>
      <c r="N78" s="10"/>
    </row>
    <row r="79" spans="1:14" s="11" customFormat="1" ht="12.75" x14ac:dyDescent="0.2">
      <c r="A79" s="8"/>
      <c r="B79" s="8"/>
      <c r="C79" s="12" t="s">
        <v>53</v>
      </c>
      <c r="D79" s="13">
        <v>1067</v>
      </c>
      <c r="E79" s="13">
        <v>1300</v>
      </c>
      <c r="F79" s="14">
        <v>0.40610000000000002</v>
      </c>
      <c r="G79" s="13">
        <v>3174</v>
      </c>
      <c r="H79" s="13">
        <v>4052</v>
      </c>
      <c r="I79" s="13">
        <v>2.97</v>
      </c>
      <c r="J79" s="15">
        <v>3.8</v>
      </c>
      <c r="K79" s="8"/>
      <c r="L79" s="9"/>
      <c r="M79" s="10"/>
      <c r="N79" s="10"/>
    </row>
    <row r="80" spans="1:14" s="11" customFormat="1" ht="12.75" x14ac:dyDescent="0.2">
      <c r="A80" s="8"/>
      <c r="B80" s="8"/>
      <c r="C80" s="12" t="s">
        <v>47</v>
      </c>
      <c r="D80" s="13">
        <v>1025</v>
      </c>
      <c r="E80" s="13">
        <v>1167</v>
      </c>
      <c r="F80" s="14">
        <v>0.3795</v>
      </c>
      <c r="G80" s="13">
        <v>2778</v>
      </c>
      <c r="H80" s="13">
        <v>3801</v>
      </c>
      <c r="I80" s="13">
        <v>2.71</v>
      </c>
      <c r="J80" s="13">
        <v>3.71</v>
      </c>
      <c r="K80" s="8"/>
      <c r="L80" s="9"/>
      <c r="M80" s="10"/>
      <c r="N80" s="10"/>
    </row>
    <row r="81" spans="1:14" s="11" customFormat="1" ht="13.5" customHeight="1" x14ac:dyDescent="0.2">
      <c r="A81" s="8"/>
      <c r="B81" s="8"/>
      <c r="C81" s="12" t="s">
        <v>39</v>
      </c>
      <c r="D81" s="13">
        <v>996</v>
      </c>
      <c r="E81" s="13">
        <v>1311</v>
      </c>
      <c r="F81" s="14">
        <v>0.43880000000000002</v>
      </c>
      <c r="G81" s="13">
        <v>2917</v>
      </c>
      <c r="H81" s="13">
        <v>3413</v>
      </c>
      <c r="I81" s="13">
        <v>2.93</v>
      </c>
      <c r="J81" s="13">
        <v>3.43</v>
      </c>
      <c r="K81" s="8"/>
      <c r="L81" s="9"/>
      <c r="M81" s="10"/>
      <c r="N81" s="10"/>
    </row>
    <row r="82" spans="1:14" s="11" customFormat="1" ht="12.75" x14ac:dyDescent="0.2">
      <c r="A82" s="8"/>
      <c r="B82" s="8"/>
      <c r="C82" s="12" t="s">
        <v>40</v>
      </c>
      <c r="D82" s="13">
        <v>922</v>
      </c>
      <c r="E82" s="13">
        <v>1242</v>
      </c>
      <c r="F82" s="14">
        <v>0.44900000000000001</v>
      </c>
      <c r="G82" s="13">
        <v>2862</v>
      </c>
      <c r="H82" s="13">
        <v>2971</v>
      </c>
      <c r="I82" s="15">
        <v>3.1</v>
      </c>
      <c r="J82" s="15">
        <v>3.22</v>
      </c>
      <c r="K82" s="8"/>
      <c r="L82" s="9"/>
      <c r="M82" s="10"/>
      <c r="N82" s="10"/>
    </row>
    <row r="83" spans="1:14" s="11" customFormat="1" ht="14.25" customHeight="1" x14ac:dyDescent="0.2">
      <c r="A83" s="8"/>
      <c r="B83" s="8"/>
      <c r="C83" s="12" t="s">
        <v>41</v>
      </c>
      <c r="D83" s="13">
        <v>834</v>
      </c>
      <c r="E83" s="13">
        <v>959</v>
      </c>
      <c r="F83" s="14">
        <v>0.38329999999999997</v>
      </c>
      <c r="G83" s="13">
        <v>2150</v>
      </c>
      <c r="H83" s="13">
        <v>3262</v>
      </c>
      <c r="I83" s="15">
        <v>2.58</v>
      </c>
      <c r="J83" s="15">
        <v>3.91</v>
      </c>
      <c r="K83" s="8"/>
      <c r="L83" s="9"/>
      <c r="M83" s="10"/>
      <c r="N83" s="10"/>
    </row>
    <row r="84" spans="1:14" s="11" customFormat="1" ht="13.5" customHeight="1" x14ac:dyDescent="0.2">
      <c r="A84" s="8"/>
      <c r="B84" s="8"/>
      <c r="C84" s="18" t="s">
        <v>42</v>
      </c>
      <c r="D84" s="13">
        <v>634</v>
      </c>
      <c r="E84" s="13">
        <v>853</v>
      </c>
      <c r="F84" s="14">
        <v>0.44850000000000001</v>
      </c>
      <c r="G84" s="13">
        <v>1824</v>
      </c>
      <c r="H84" s="13">
        <v>1910</v>
      </c>
      <c r="I84" s="15">
        <v>2.88</v>
      </c>
      <c r="J84" s="15">
        <v>3.01</v>
      </c>
      <c r="K84" s="8"/>
      <c r="L84" s="9"/>
      <c r="M84" s="10"/>
      <c r="N84" s="10"/>
    </row>
    <row r="85" spans="1:14" s="11" customFormat="1" ht="13.5" customHeight="1" x14ac:dyDescent="0.2">
      <c r="A85" s="8"/>
      <c r="B85" s="8"/>
      <c r="C85" s="12" t="s">
        <v>43</v>
      </c>
      <c r="D85" s="13">
        <v>710</v>
      </c>
      <c r="E85" s="13">
        <v>905</v>
      </c>
      <c r="F85" s="14">
        <v>0.42499999999999999</v>
      </c>
      <c r="G85" s="13">
        <v>1916</v>
      </c>
      <c r="H85" s="13">
        <v>2168</v>
      </c>
      <c r="I85" s="15">
        <v>2.7</v>
      </c>
      <c r="J85" s="15">
        <v>3.05</v>
      </c>
      <c r="K85" s="8"/>
      <c r="L85" s="9"/>
      <c r="M85" s="10"/>
      <c r="N85" s="10"/>
    </row>
    <row r="86" spans="1:14" s="11" customFormat="1" ht="13.5" customHeight="1" x14ac:dyDescent="0.2">
      <c r="A86" s="8"/>
      <c r="B86" s="8"/>
      <c r="C86" s="12" t="s">
        <v>44</v>
      </c>
      <c r="D86" s="13">
        <v>644</v>
      </c>
      <c r="E86" s="13">
        <v>676</v>
      </c>
      <c r="F86" s="14">
        <v>0.35</v>
      </c>
      <c r="G86" s="13">
        <v>1386</v>
      </c>
      <c r="H86" s="13">
        <v>2287</v>
      </c>
      <c r="I86" s="15">
        <v>2.15</v>
      </c>
      <c r="J86" s="15">
        <v>3.55</v>
      </c>
      <c r="K86" s="8"/>
      <c r="L86" s="9"/>
      <c r="M86" s="10"/>
      <c r="N86" s="10"/>
    </row>
    <row r="87" spans="1:14" s="11" customFormat="1" ht="12.75" x14ac:dyDescent="0.2">
      <c r="A87" s="8"/>
      <c r="B87" s="8"/>
      <c r="C87" s="12" t="s">
        <v>45</v>
      </c>
      <c r="D87" s="13">
        <v>618</v>
      </c>
      <c r="E87" s="13">
        <v>914</v>
      </c>
      <c r="F87" s="14">
        <v>0.49299999999999999</v>
      </c>
      <c r="G87" s="13">
        <v>1571</v>
      </c>
      <c r="H87" s="13">
        <v>1725</v>
      </c>
      <c r="I87" s="15">
        <v>2.54</v>
      </c>
      <c r="J87" s="15">
        <v>2.79</v>
      </c>
      <c r="K87" s="8"/>
      <c r="L87" s="9"/>
      <c r="M87" s="10"/>
      <c r="N87" s="10"/>
    </row>
    <row r="88" spans="1:14" x14ac:dyDescent="0.25">
      <c r="C88" s="12" t="s">
        <v>46</v>
      </c>
      <c r="D88" s="13">
        <v>589</v>
      </c>
      <c r="E88" s="13">
        <v>772</v>
      </c>
      <c r="F88" s="14">
        <v>0.437</v>
      </c>
      <c r="G88" s="13">
        <v>1607</v>
      </c>
      <c r="H88" s="13">
        <v>1809</v>
      </c>
      <c r="I88" s="15">
        <v>2.73</v>
      </c>
      <c r="J88" s="15">
        <v>3.07</v>
      </c>
    </row>
  </sheetData>
  <autoFilter ref="A2:N2">
    <sortState ref="A3:N71">
      <sortCondition descending="1" ref="L2"/>
    </sortState>
  </autoFilter>
  <pageMargins left="0.7" right="0.7" top="0.75" bottom="0.75" header="0.3" footer="0.3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5"/>
  <sheetViews>
    <sheetView workbookViewId="0"/>
  </sheetViews>
  <sheetFormatPr defaultRowHeight="15" x14ac:dyDescent="0.25"/>
  <cols>
    <col min="1" max="1" width="9.140625" style="5"/>
    <col min="2" max="2" width="11.5703125" style="5" customWidth="1"/>
    <col min="3" max="3" width="22.5703125" style="5" customWidth="1"/>
    <col min="4" max="4" width="9.140625" style="6"/>
    <col min="5" max="5" width="9.140625" style="5"/>
    <col min="6" max="6" width="11.5703125" style="5" bestFit="1" customWidth="1"/>
    <col min="7" max="7" width="9.140625" style="5"/>
    <col min="8" max="8" width="9.140625" style="6"/>
    <col min="9" max="10" width="9.140625" style="5"/>
    <col min="11" max="11" width="12" style="5" customWidth="1"/>
    <col min="12" max="12" width="12.7109375" style="6" bestFit="1" customWidth="1"/>
    <col min="13" max="13" width="19.140625" style="5" bestFit="1" customWidth="1"/>
    <col min="14" max="14" width="20.28515625" style="5" bestFit="1" customWidth="1"/>
    <col min="50" max="50" width="9.85546875" bestFit="1" customWidth="1"/>
  </cols>
  <sheetData>
    <row r="2" spans="1:14" s="16" customFormat="1" ht="30" x14ac:dyDescent="0.25">
      <c r="A2" s="20" t="s">
        <v>15</v>
      </c>
      <c r="B2" s="20" t="s">
        <v>49</v>
      </c>
      <c r="C2" s="20" t="s">
        <v>50</v>
      </c>
      <c r="D2" s="20" t="s">
        <v>8</v>
      </c>
      <c r="E2" s="20" t="s">
        <v>9</v>
      </c>
      <c r="F2" s="20" t="s">
        <v>10</v>
      </c>
      <c r="G2" s="20" t="s">
        <v>11</v>
      </c>
      <c r="H2" s="20" t="s">
        <v>12</v>
      </c>
      <c r="I2" s="20" t="s">
        <v>13</v>
      </c>
      <c r="J2" s="20" t="s">
        <v>14</v>
      </c>
      <c r="K2" s="20" t="s">
        <v>33</v>
      </c>
      <c r="L2" s="21" t="s">
        <v>34</v>
      </c>
      <c r="M2" s="22" t="s">
        <v>51</v>
      </c>
      <c r="N2" s="22" t="s">
        <v>52</v>
      </c>
    </row>
    <row r="3" spans="1:14" x14ac:dyDescent="0.25">
      <c r="A3" s="4">
        <v>1</v>
      </c>
      <c r="B3" s="49">
        <v>3</v>
      </c>
      <c r="C3" s="49" t="s">
        <v>60</v>
      </c>
      <c r="D3" s="49">
        <v>17</v>
      </c>
      <c r="E3" s="49">
        <v>13</v>
      </c>
      <c r="F3" s="49">
        <v>1</v>
      </c>
      <c r="G3" s="49">
        <v>3</v>
      </c>
      <c r="H3" s="49">
        <v>40</v>
      </c>
      <c r="I3" s="49">
        <v>68</v>
      </c>
      <c r="J3" s="49">
        <v>34</v>
      </c>
      <c r="K3" s="32">
        <f t="shared" ref="K3:K15" si="0">I3-J3</f>
        <v>34</v>
      </c>
      <c r="L3" s="7">
        <f t="shared" ref="L3:L15" si="1">H3/(D3*3)</f>
        <v>0.78431372549019607</v>
      </c>
      <c r="M3" s="33">
        <f t="shared" ref="M3:M15" si="2">I3/D3</f>
        <v>4</v>
      </c>
      <c r="N3" s="33">
        <f t="shared" ref="N3:N15" si="3">J3/D3</f>
        <v>2</v>
      </c>
    </row>
    <row r="4" spans="1:14" x14ac:dyDescent="0.25">
      <c r="A4" s="4">
        <v>2</v>
      </c>
      <c r="B4" s="49">
        <v>3</v>
      </c>
      <c r="C4" s="49" t="s">
        <v>105</v>
      </c>
      <c r="D4" s="49">
        <v>20</v>
      </c>
      <c r="E4" s="49">
        <v>12</v>
      </c>
      <c r="F4" s="49">
        <v>4</v>
      </c>
      <c r="G4" s="49">
        <v>4</v>
      </c>
      <c r="H4" s="49">
        <v>40</v>
      </c>
      <c r="I4" s="49">
        <v>63</v>
      </c>
      <c r="J4" s="49">
        <v>38</v>
      </c>
      <c r="K4" s="32">
        <f t="shared" si="0"/>
        <v>25</v>
      </c>
      <c r="L4" s="7">
        <f t="shared" si="1"/>
        <v>0.66666666666666663</v>
      </c>
      <c r="M4" s="33">
        <f t="shared" si="2"/>
        <v>3.15</v>
      </c>
      <c r="N4" s="33">
        <f t="shared" si="3"/>
        <v>1.9</v>
      </c>
    </row>
    <row r="5" spans="1:14" x14ac:dyDescent="0.25">
      <c r="A5" s="4">
        <v>3</v>
      </c>
      <c r="B5" s="49">
        <v>3</v>
      </c>
      <c r="C5" s="49" t="s">
        <v>4</v>
      </c>
      <c r="D5" s="49">
        <v>21</v>
      </c>
      <c r="E5" s="49">
        <v>13</v>
      </c>
      <c r="F5" s="49">
        <v>2</v>
      </c>
      <c r="G5" s="49">
        <v>6</v>
      </c>
      <c r="H5" s="49">
        <v>41</v>
      </c>
      <c r="I5" s="49">
        <v>75</v>
      </c>
      <c r="J5" s="49">
        <v>41</v>
      </c>
      <c r="K5" s="32">
        <f t="shared" si="0"/>
        <v>34</v>
      </c>
      <c r="L5" s="7">
        <f t="shared" si="1"/>
        <v>0.65079365079365081</v>
      </c>
      <c r="M5" s="33">
        <f t="shared" si="2"/>
        <v>3.5714285714285716</v>
      </c>
      <c r="N5" s="33">
        <f t="shared" si="3"/>
        <v>1.9523809523809523</v>
      </c>
    </row>
    <row r="6" spans="1:14" x14ac:dyDescent="0.25">
      <c r="A6" s="4">
        <v>4</v>
      </c>
      <c r="B6" s="49">
        <v>3</v>
      </c>
      <c r="C6" s="49" t="s">
        <v>2</v>
      </c>
      <c r="D6" s="49">
        <v>22</v>
      </c>
      <c r="E6" s="49">
        <v>13</v>
      </c>
      <c r="F6" s="49">
        <v>1</v>
      </c>
      <c r="G6" s="49">
        <v>8</v>
      </c>
      <c r="H6" s="49">
        <v>40</v>
      </c>
      <c r="I6" s="49">
        <v>54</v>
      </c>
      <c r="J6" s="49">
        <v>41</v>
      </c>
      <c r="K6" s="32">
        <f t="shared" si="0"/>
        <v>13</v>
      </c>
      <c r="L6" s="7">
        <f t="shared" si="1"/>
        <v>0.60606060606060608</v>
      </c>
      <c r="M6" s="33">
        <f t="shared" si="2"/>
        <v>2.4545454545454546</v>
      </c>
      <c r="N6" s="33">
        <f t="shared" si="3"/>
        <v>1.8636363636363635</v>
      </c>
    </row>
    <row r="7" spans="1:14" x14ac:dyDescent="0.25">
      <c r="A7" s="4">
        <v>5</v>
      </c>
      <c r="B7" s="49">
        <v>4</v>
      </c>
      <c r="C7" s="49" t="s">
        <v>0</v>
      </c>
      <c r="D7" s="49">
        <v>26</v>
      </c>
      <c r="E7" s="49">
        <v>13</v>
      </c>
      <c r="F7" s="49">
        <v>5</v>
      </c>
      <c r="G7" s="49">
        <v>8</v>
      </c>
      <c r="H7" s="49">
        <v>44</v>
      </c>
      <c r="I7" s="49">
        <v>52</v>
      </c>
      <c r="J7" s="49">
        <v>39</v>
      </c>
      <c r="K7" s="32">
        <f t="shared" si="0"/>
        <v>13</v>
      </c>
      <c r="L7" s="7">
        <f t="shared" si="1"/>
        <v>0.5641025641025641</v>
      </c>
      <c r="M7" s="33">
        <f t="shared" si="2"/>
        <v>2</v>
      </c>
      <c r="N7" s="33">
        <f t="shared" si="3"/>
        <v>1.5</v>
      </c>
    </row>
    <row r="8" spans="1:14" x14ac:dyDescent="0.25">
      <c r="A8" s="4">
        <v>6</v>
      </c>
      <c r="B8" s="49">
        <v>8</v>
      </c>
      <c r="C8" s="49" t="s">
        <v>62</v>
      </c>
      <c r="D8" s="49">
        <v>22</v>
      </c>
      <c r="E8" s="49">
        <v>9</v>
      </c>
      <c r="F8" s="49">
        <v>2</v>
      </c>
      <c r="G8" s="49">
        <v>11</v>
      </c>
      <c r="H8" s="49">
        <v>29</v>
      </c>
      <c r="I8" s="49">
        <v>52</v>
      </c>
      <c r="J8" s="49">
        <v>43</v>
      </c>
      <c r="K8" s="32">
        <f t="shared" si="0"/>
        <v>9</v>
      </c>
      <c r="L8" s="7">
        <f t="shared" si="1"/>
        <v>0.43939393939393939</v>
      </c>
      <c r="M8" s="33">
        <f t="shared" si="2"/>
        <v>2.3636363636363638</v>
      </c>
      <c r="N8" s="33">
        <f t="shared" si="3"/>
        <v>1.9545454545454546</v>
      </c>
    </row>
    <row r="9" spans="1:14" x14ac:dyDescent="0.25">
      <c r="A9" s="4">
        <v>7</v>
      </c>
      <c r="B9" s="49">
        <v>7</v>
      </c>
      <c r="C9" s="49" t="s">
        <v>106</v>
      </c>
      <c r="D9" s="49">
        <v>20</v>
      </c>
      <c r="E9" s="49">
        <v>7</v>
      </c>
      <c r="F9" s="49">
        <v>3</v>
      </c>
      <c r="G9" s="49">
        <v>10</v>
      </c>
      <c r="H9" s="49">
        <v>24</v>
      </c>
      <c r="I9" s="49">
        <v>35</v>
      </c>
      <c r="J9" s="49">
        <v>57</v>
      </c>
      <c r="K9" s="32">
        <f t="shared" si="0"/>
        <v>-22</v>
      </c>
      <c r="L9" s="7">
        <f t="shared" si="1"/>
        <v>0.4</v>
      </c>
      <c r="M9" s="33">
        <f t="shared" si="2"/>
        <v>1.75</v>
      </c>
      <c r="N9" s="33">
        <f t="shared" si="3"/>
        <v>2.85</v>
      </c>
    </row>
    <row r="10" spans="1:14" x14ac:dyDescent="0.25">
      <c r="A10" s="4">
        <v>8</v>
      </c>
      <c r="B10" s="49">
        <v>6</v>
      </c>
      <c r="C10" s="49" t="s">
        <v>64</v>
      </c>
      <c r="D10" s="49">
        <v>18</v>
      </c>
      <c r="E10" s="49">
        <v>6</v>
      </c>
      <c r="F10" s="49">
        <v>3</v>
      </c>
      <c r="G10" s="49">
        <v>9</v>
      </c>
      <c r="H10" s="49">
        <v>21</v>
      </c>
      <c r="I10" s="49">
        <v>41</v>
      </c>
      <c r="J10" s="49">
        <v>35</v>
      </c>
      <c r="K10" s="32">
        <f t="shared" si="0"/>
        <v>6</v>
      </c>
      <c r="L10" s="7">
        <f t="shared" si="1"/>
        <v>0.3888888888888889</v>
      </c>
      <c r="M10" s="33">
        <f t="shared" si="2"/>
        <v>2.2777777777777777</v>
      </c>
      <c r="N10" s="33">
        <f t="shared" si="3"/>
        <v>1.9444444444444444</v>
      </c>
    </row>
    <row r="11" spans="1:14" x14ac:dyDescent="0.25">
      <c r="A11" s="4">
        <v>9</v>
      </c>
      <c r="B11" s="49">
        <v>10</v>
      </c>
      <c r="C11" s="49" t="s">
        <v>1</v>
      </c>
      <c r="D11" s="49">
        <v>24</v>
      </c>
      <c r="E11" s="49">
        <v>8</v>
      </c>
      <c r="F11" s="49">
        <v>2</v>
      </c>
      <c r="G11" s="49">
        <v>14</v>
      </c>
      <c r="H11" s="49">
        <v>26</v>
      </c>
      <c r="I11" s="49">
        <v>39</v>
      </c>
      <c r="J11" s="49">
        <v>60</v>
      </c>
      <c r="K11" s="32">
        <f t="shared" si="0"/>
        <v>-21</v>
      </c>
      <c r="L11" s="7">
        <f t="shared" si="1"/>
        <v>0.3611111111111111</v>
      </c>
      <c r="M11" s="33">
        <f t="shared" si="2"/>
        <v>1.625</v>
      </c>
      <c r="N11" s="33">
        <f t="shared" si="3"/>
        <v>2.5</v>
      </c>
    </row>
    <row r="12" spans="1:14" x14ac:dyDescent="0.25">
      <c r="A12" s="4">
        <v>10</v>
      </c>
      <c r="B12" s="49">
        <v>9</v>
      </c>
      <c r="C12" s="49" t="s">
        <v>63</v>
      </c>
      <c r="D12" s="49">
        <v>20</v>
      </c>
      <c r="E12" s="49">
        <v>5</v>
      </c>
      <c r="F12" s="49">
        <v>3</v>
      </c>
      <c r="G12" s="49">
        <v>12</v>
      </c>
      <c r="H12" s="49">
        <v>15</v>
      </c>
      <c r="I12" s="49">
        <v>53</v>
      </c>
      <c r="J12" s="49">
        <v>53</v>
      </c>
      <c r="K12" s="32">
        <f t="shared" si="0"/>
        <v>0</v>
      </c>
      <c r="L12" s="7">
        <f t="shared" si="1"/>
        <v>0.25</v>
      </c>
      <c r="M12" s="33">
        <f t="shared" si="2"/>
        <v>2.65</v>
      </c>
      <c r="N12" s="33">
        <f t="shared" si="3"/>
        <v>2.65</v>
      </c>
    </row>
    <row r="13" spans="1:14" x14ac:dyDescent="0.25">
      <c r="A13" s="4">
        <v>11</v>
      </c>
      <c r="B13" s="49">
        <v>10</v>
      </c>
      <c r="C13" s="49" t="s">
        <v>3</v>
      </c>
      <c r="D13" s="49">
        <v>18</v>
      </c>
      <c r="E13" s="49">
        <v>4</v>
      </c>
      <c r="F13" s="49">
        <v>1</v>
      </c>
      <c r="G13" s="49">
        <v>13</v>
      </c>
      <c r="H13" s="49">
        <v>13</v>
      </c>
      <c r="I13" s="49">
        <v>37</v>
      </c>
      <c r="J13" s="49">
        <v>59</v>
      </c>
      <c r="K13" s="32">
        <f t="shared" si="0"/>
        <v>-22</v>
      </c>
      <c r="L13" s="7">
        <f t="shared" si="1"/>
        <v>0.24074074074074073</v>
      </c>
      <c r="M13" s="33">
        <f t="shared" si="2"/>
        <v>2.0555555555555554</v>
      </c>
      <c r="N13" s="33">
        <f t="shared" si="3"/>
        <v>3.2777777777777777</v>
      </c>
    </row>
    <row r="14" spans="1:14" x14ac:dyDescent="0.25">
      <c r="A14" s="4">
        <v>12</v>
      </c>
      <c r="B14" s="49">
        <v>8</v>
      </c>
      <c r="C14" s="49" t="s">
        <v>107</v>
      </c>
      <c r="D14" s="49">
        <v>16</v>
      </c>
      <c r="E14" s="49">
        <v>3</v>
      </c>
      <c r="F14" s="49">
        <v>0</v>
      </c>
      <c r="G14" s="49">
        <v>13</v>
      </c>
      <c r="H14" s="49">
        <v>9</v>
      </c>
      <c r="I14" s="49">
        <v>23</v>
      </c>
      <c r="J14" s="49">
        <v>72</v>
      </c>
      <c r="K14" s="32">
        <f t="shared" si="0"/>
        <v>-49</v>
      </c>
      <c r="L14" s="7">
        <f t="shared" si="1"/>
        <v>0.1875</v>
      </c>
      <c r="M14" s="33">
        <f t="shared" si="2"/>
        <v>1.4375</v>
      </c>
      <c r="N14" s="33">
        <f t="shared" si="3"/>
        <v>4.5</v>
      </c>
    </row>
    <row r="15" spans="1:14" x14ac:dyDescent="0.25">
      <c r="A15" s="4">
        <v>13</v>
      </c>
      <c r="B15" s="49">
        <v>8</v>
      </c>
      <c r="C15" s="49" t="s">
        <v>5</v>
      </c>
      <c r="D15" s="49">
        <v>13</v>
      </c>
      <c r="E15" s="49">
        <v>2</v>
      </c>
      <c r="F15" s="49">
        <v>1</v>
      </c>
      <c r="G15" s="49">
        <v>10</v>
      </c>
      <c r="H15" s="49">
        <v>7</v>
      </c>
      <c r="I15" s="49">
        <v>26</v>
      </c>
      <c r="J15" s="49">
        <v>47</v>
      </c>
      <c r="K15" s="32">
        <f t="shared" si="0"/>
        <v>-21</v>
      </c>
      <c r="L15" s="7">
        <f t="shared" si="1"/>
        <v>0.17948717948717949</v>
      </c>
      <c r="M15" s="33">
        <f t="shared" si="2"/>
        <v>2</v>
      </c>
      <c r="N15" s="33">
        <f t="shared" si="3"/>
        <v>3.6153846153846154</v>
      </c>
    </row>
  </sheetData>
  <autoFilter ref="A2:N2">
    <sortState ref="A3:N71">
      <sortCondition descending="1" ref="L2"/>
    </sortState>
  </autoFilter>
  <pageMargins left="0.7" right="0.7" top="0.75" bottom="0.75" header="0.3" footer="0.3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4</vt:i4>
      </vt:variant>
    </vt:vector>
  </HeadingPairs>
  <TitlesOfParts>
    <vt:vector size="4" baseType="lpstr">
      <vt:lpstr>Heel VDZ Winterstop</vt:lpstr>
      <vt:lpstr>VDZ seniorenwinterstop</vt:lpstr>
      <vt:lpstr>Heel VDZ Seizoen</vt:lpstr>
      <vt:lpstr>VDZ Senioren Seizoen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jeroen</dc:creator>
  <cp:lastModifiedBy>JeroenTesten.nl</cp:lastModifiedBy>
  <cp:lastPrinted>2011-12-17T18:45:49Z</cp:lastPrinted>
  <dcterms:created xsi:type="dcterms:W3CDTF">2009-12-18T14:45:31Z</dcterms:created>
  <dcterms:modified xsi:type="dcterms:W3CDTF">2015-06-20T15:09:39Z</dcterms:modified>
</cp:coreProperties>
</file>