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19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31C9\"/>
    </mc:Choice>
  </mc:AlternateContent>
  <bookViews>
    <workbookView xWindow="360" yWindow="105" windowWidth="20115" windowHeight="9780" firstSheet="1" activeTab="1"/>
  </bookViews>
  <sheets>
    <sheet name="ploegen" sheetId="1" r:id="rId1"/>
    <sheet name="C hoger" sheetId="10" r:id="rId2"/>
    <sheet name="c 6 ploegen" sheetId="15" r:id="rId3"/>
    <sheet name="D lager" sheetId="2" r:id="rId4"/>
    <sheet name="C6 ploegen" sheetId="12" r:id="rId5"/>
    <sheet name="D hoger" sheetId="4" r:id="rId6"/>
    <sheet name="reglement" sheetId="3" r:id="rId7"/>
    <sheet name="Blad2" sheetId="14" r:id="rId8"/>
  </sheets>
  <calcPr calcId="171026"/>
</workbook>
</file>

<file path=xl/calcChain.xml><?xml version="1.0" encoding="utf-8"?>
<calcChain xmlns="http://schemas.openxmlformats.org/spreadsheetml/2006/main">
  <c r="A36" i="12" l="1"/>
  <c r="D44" i="12"/>
  <c r="D57" i="12"/>
  <c r="A63" i="12"/>
  <c r="A35" i="12"/>
  <c r="D45" i="12"/>
  <c r="F57" i="12"/>
  <c r="A62" i="12"/>
  <c r="A40" i="12"/>
  <c r="D46" i="12"/>
  <c r="D53" i="12"/>
  <c r="E62" i="12"/>
  <c r="A37" i="12"/>
  <c r="D47" i="12"/>
  <c r="F53" i="12"/>
  <c r="A64" i="12"/>
  <c r="A39" i="12"/>
  <c r="D48" i="12"/>
  <c r="D54" i="12"/>
  <c r="E63" i="12"/>
  <c r="A38" i="12"/>
  <c r="D49" i="12"/>
  <c r="F54" i="12"/>
  <c r="E64" i="12"/>
  <c r="A48" i="4"/>
  <c r="D54" i="4"/>
  <c r="F63" i="4"/>
  <c r="F70" i="4"/>
  <c r="A74" i="4"/>
  <c r="A39" i="4"/>
  <c r="A54" i="4"/>
  <c r="D62" i="4"/>
  <c r="D70" i="4"/>
  <c r="A73" i="4"/>
  <c r="A42" i="4"/>
  <c r="A56" i="4"/>
  <c r="D67" i="4"/>
  <c r="E73" i="4"/>
  <c r="A46" i="4"/>
  <c r="D56" i="4"/>
  <c r="F67" i="4"/>
  <c r="A77" i="4"/>
  <c r="A49" i="4"/>
  <c r="D58" i="4"/>
  <c r="F68" i="4"/>
  <c r="E77" i="4"/>
  <c r="A43" i="4"/>
  <c r="A58" i="4"/>
  <c r="D68" i="4"/>
  <c r="E76" i="4"/>
  <c r="A41" i="4"/>
  <c r="A55" i="4"/>
  <c r="D63" i="4"/>
  <c r="D66" i="4"/>
  <c r="A76" i="4"/>
  <c r="A47" i="4"/>
  <c r="D55" i="4"/>
  <c r="F62" i="4"/>
  <c r="F66" i="4"/>
  <c r="A75" i="4"/>
  <c r="A40" i="4"/>
  <c r="A57" i="4"/>
  <c r="D64" i="4"/>
  <c r="E75" i="4"/>
  <c r="A50" i="4"/>
  <c r="D57" i="4"/>
  <c r="F64" i="4"/>
  <c r="E74" i="4"/>
  <c r="A31" i="12"/>
  <c r="A32" i="12"/>
  <c r="A27" i="12"/>
  <c r="A28" i="12"/>
  <c r="A22" i="12"/>
  <c r="A23" i="12"/>
  <c r="A18" i="12"/>
  <c r="A19" i="12"/>
  <c r="A13" i="12"/>
  <c r="A14" i="12"/>
  <c r="A29" i="15"/>
  <c r="A30" i="15"/>
  <c r="A25" i="15"/>
  <c r="A26" i="15"/>
  <c r="A21" i="15"/>
  <c r="A22" i="15"/>
  <c r="A17" i="15"/>
  <c r="A18" i="15"/>
  <c r="A13" i="15"/>
  <c r="A14" i="15"/>
  <c r="F30" i="15"/>
  <c r="D30" i="15"/>
  <c r="F29" i="15"/>
  <c r="F28" i="15"/>
  <c r="D28" i="15"/>
  <c r="F26" i="15"/>
  <c r="D26" i="15"/>
  <c r="F25" i="15"/>
  <c r="D25" i="15"/>
  <c r="F24" i="15"/>
  <c r="D22" i="15"/>
  <c r="F21" i="15"/>
  <c r="D21" i="15"/>
  <c r="F20" i="15"/>
  <c r="D20" i="15"/>
  <c r="F18" i="15"/>
  <c r="D18" i="15"/>
  <c r="D17" i="15"/>
  <c r="F16" i="15"/>
  <c r="D16" i="15"/>
  <c r="F12" i="15"/>
  <c r="D29" i="15"/>
  <c r="A50" i="2"/>
  <c r="D54" i="2"/>
  <c r="F66" i="2"/>
  <c r="A71" i="2"/>
  <c r="A41" i="2"/>
  <c r="A54" i="2"/>
  <c r="D66" i="2"/>
  <c r="A70" i="2"/>
  <c r="A46" i="2"/>
  <c r="D55" i="2"/>
  <c r="F67" i="2"/>
  <c r="A73" i="2"/>
  <c r="A43" i="2"/>
  <c r="A55" i="2"/>
  <c r="D67" i="2"/>
  <c r="A72" i="2"/>
  <c r="A49" i="2"/>
  <c r="D57" i="2"/>
  <c r="F63" i="2"/>
  <c r="E71" i="2"/>
  <c r="A40" i="2"/>
  <c r="A57" i="2"/>
  <c r="D63" i="2"/>
  <c r="E72" i="2"/>
  <c r="A39" i="2"/>
  <c r="A56" i="2"/>
  <c r="D62" i="2"/>
  <c r="A74" i="2"/>
  <c r="A48" i="2"/>
  <c r="D56" i="2"/>
  <c r="F62" i="2"/>
  <c r="E70" i="2"/>
  <c r="A42" i="2"/>
  <c r="A58" i="2"/>
  <c r="D64" i="2"/>
  <c r="E73" i="2"/>
  <c r="D36" i="2"/>
  <c r="D13" i="10"/>
  <c r="F13" i="10"/>
  <c r="A14" i="10"/>
  <c r="D14" i="10"/>
  <c r="F14" i="10"/>
  <c r="A15" i="10"/>
  <c r="D15" i="10"/>
  <c r="F15" i="10"/>
  <c r="D17" i="10"/>
  <c r="F17" i="10"/>
  <c r="A18" i="10"/>
  <c r="D18" i="10"/>
  <c r="F18" i="10"/>
  <c r="A19" i="10"/>
  <c r="D19" i="10"/>
  <c r="F19" i="10"/>
  <c r="D21" i="10"/>
  <c r="F21" i="10"/>
  <c r="A22" i="10"/>
  <c r="D22" i="10"/>
  <c r="F22" i="10"/>
  <c r="A23" i="10"/>
  <c r="D23" i="10"/>
  <c r="F23" i="10"/>
  <c r="D25" i="10"/>
  <c r="F25" i="10"/>
  <c r="A26" i="10"/>
  <c r="D26" i="10"/>
  <c r="F26" i="10"/>
  <c r="A27" i="10"/>
  <c r="D27" i="10"/>
  <c r="F27" i="10"/>
  <c r="D29" i="10"/>
  <c r="F29" i="10"/>
  <c r="A30" i="10"/>
  <c r="D30" i="10"/>
  <c r="F30" i="10"/>
  <c r="A31" i="10"/>
  <c r="D31" i="10"/>
  <c r="F31" i="10"/>
  <c r="D33" i="10"/>
  <c r="F33" i="10"/>
  <c r="A34" i="10"/>
  <c r="D34" i="10"/>
  <c r="F34" i="10"/>
  <c r="A35" i="10"/>
  <c r="D35" i="10"/>
  <c r="F35" i="10"/>
  <c r="D37" i="10"/>
  <c r="F37" i="10"/>
  <c r="A38" i="10"/>
  <c r="D38" i="10"/>
  <c r="F38" i="10"/>
  <c r="A39" i="10"/>
  <c r="D39" i="10"/>
  <c r="F39" i="10"/>
  <c r="A42" i="10"/>
  <c r="H42" i="10"/>
  <c r="I42" i="10"/>
  <c r="J42" i="10"/>
  <c r="L42" i="10"/>
  <c r="A43" i="10"/>
  <c r="H43" i="10"/>
  <c r="I43" i="10"/>
  <c r="J43" i="10"/>
  <c r="L43" i="10"/>
  <c r="A44" i="10"/>
  <c r="H44" i="10"/>
  <c r="I44" i="10"/>
  <c r="J44" i="10"/>
  <c r="L44" i="10"/>
  <c r="A45" i="10"/>
  <c r="H45" i="10"/>
  <c r="I45" i="10"/>
  <c r="J45" i="10"/>
  <c r="L45" i="10"/>
  <c r="A46" i="10"/>
  <c r="H46" i="10"/>
  <c r="I46" i="10"/>
  <c r="J46" i="10"/>
  <c r="L46" i="10"/>
  <c r="A47" i="10"/>
  <c r="H47" i="10"/>
  <c r="I47" i="10"/>
  <c r="J47" i="10"/>
  <c r="L47" i="10"/>
  <c r="A48" i="10"/>
  <c r="H48" i="10"/>
  <c r="I48" i="10"/>
  <c r="J48" i="10"/>
  <c r="L48" i="10"/>
  <c r="D11" i="4"/>
  <c r="F11" i="4"/>
  <c r="A12" i="4"/>
  <c r="D12" i="4"/>
  <c r="F12" i="4"/>
  <c r="D14" i="4"/>
  <c r="F14" i="4"/>
  <c r="A15" i="4"/>
  <c r="D15" i="4"/>
  <c r="F15" i="4"/>
  <c r="A16" i="4"/>
  <c r="D16" i="4"/>
  <c r="F16" i="4"/>
  <c r="D18" i="4"/>
  <c r="F18" i="4"/>
  <c r="A19" i="4"/>
  <c r="D19" i="4"/>
  <c r="F19" i="4"/>
  <c r="A20" i="4"/>
  <c r="D20" i="4"/>
  <c r="F20" i="4"/>
  <c r="D22" i="4"/>
  <c r="F22" i="4"/>
  <c r="A23" i="4"/>
  <c r="D23" i="4"/>
  <c r="F23" i="4"/>
  <c r="A24" i="4"/>
  <c r="D24" i="4"/>
  <c r="F24" i="4"/>
  <c r="D26" i="4"/>
  <c r="F26" i="4"/>
  <c r="A27" i="4"/>
  <c r="D27" i="4"/>
  <c r="F27" i="4"/>
  <c r="A28" i="4"/>
  <c r="D28" i="4"/>
  <c r="F28" i="4"/>
  <c r="D30" i="4"/>
  <c r="F30" i="4"/>
  <c r="A31" i="4"/>
  <c r="D31" i="4"/>
  <c r="F31" i="4"/>
  <c r="A32" i="4"/>
  <c r="D32" i="4"/>
  <c r="F32" i="4"/>
  <c r="D34" i="4"/>
  <c r="F34" i="4"/>
  <c r="A35" i="4"/>
  <c r="D35" i="4"/>
  <c r="F35" i="4"/>
  <c r="A36" i="4"/>
  <c r="D36" i="4"/>
  <c r="F36" i="4"/>
  <c r="F39" i="4"/>
  <c r="G39" i="4"/>
  <c r="J39" i="4"/>
  <c r="F40" i="4"/>
  <c r="G40" i="4"/>
  <c r="J40" i="4"/>
  <c r="F41" i="4"/>
  <c r="G41" i="4"/>
  <c r="J41" i="4"/>
  <c r="F42" i="4"/>
  <c r="G42" i="4"/>
  <c r="J42" i="4"/>
  <c r="F43" i="4"/>
  <c r="G43" i="4"/>
  <c r="J43" i="4"/>
  <c r="F46" i="4"/>
  <c r="G46" i="4"/>
  <c r="J46" i="4"/>
  <c r="F47" i="4"/>
  <c r="G47" i="4"/>
  <c r="J47" i="4"/>
  <c r="F48" i="4"/>
  <c r="G48" i="4"/>
  <c r="J48" i="4"/>
  <c r="F49" i="4"/>
  <c r="G49" i="4"/>
  <c r="J49" i="4"/>
  <c r="F50" i="4"/>
  <c r="G50" i="4"/>
  <c r="J50" i="4"/>
  <c r="A63" i="4"/>
  <c r="A64" i="4"/>
  <c r="A67" i="4"/>
  <c r="A68" i="4"/>
  <c r="D11" i="2"/>
  <c r="F11" i="2"/>
  <c r="A12" i="2"/>
  <c r="D12" i="2"/>
  <c r="A13" i="2"/>
  <c r="D13" i="2"/>
  <c r="F13" i="2"/>
  <c r="D22" i="2"/>
  <c r="D15" i="2"/>
  <c r="F15" i="2"/>
  <c r="A16" i="2"/>
  <c r="D16" i="2"/>
  <c r="D30" i="2"/>
  <c r="F16" i="2"/>
  <c r="A17" i="2"/>
  <c r="D17" i="2"/>
  <c r="D19" i="2"/>
  <c r="A20" i="2"/>
  <c r="D20" i="2"/>
  <c r="F20" i="2"/>
  <c r="A23" i="2"/>
  <c r="D23" i="2"/>
  <c r="F23" i="2"/>
  <c r="A24" i="2"/>
  <c r="D24" i="2"/>
  <c r="F24" i="2"/>
  <c r="F26" i="2"/>
  <c r="A27" i="2"/>
  <c r="D27" i="2"/>
  <c r="F27" i="2"/>
  <c r="A28" i="2"/>
  <c r="D28" i="2"/>
  <c r="F28" i="2"/>
  <c r="F30" i="2"/>
  <c r="A31" i="2"/>
  <c r="F31" i="2"/>
  <c r="A32" i="2"/>
  <c r="D32" i="2"/>
  <c r="F32" i="2"/>
  <c r="D34" i="2"/>
  <c r="A35" i="2"/>
  <c r="D35" i="2"/>
  <c r="F35" i="2"/>
  <c r="A36" i="2"/>
  <c r="F36" i="2"/>
  <c r="F39" i="2"/>
  <c r="G39" i="2"/>
  <c r="J39" i="2"/>
  <c r="F40" i="2"/>
  <c r="G40" i="2"/>
  <c r="J40" i="2"/>
  <c r="F41" i="2"/>
  <c r="G41" i="2"/>
  <c r="J41" i="2"/>
  <c r="F42" i="2"/>
  <c r="G42" i="2"/>
  <c r="J42" i="2"/>
  <c r="F43" i="2"/>
  <c r="G43" i="2"/>
  <c r="J43" i="2"/>
  <c r="F46" i="2"/>
  <c r="G46" i="2"/>
  <c r="J46" i="2"/>
  <c r="A47" i="2"/>
  <c r="F47" i="2"/>
  <c r="G47" i="2"/>
  <c r="H47" i="2"/>
  <c r="J47" i="2"/>
  <c r="F48" i="2"/>
  <c r="G48" i="2"/>
  <c r="J48" i="2"/>
  <c r="F49" i="2"/>
  <c r="G49" i="2"/>
  <c r="J49" i="2"/>
  <c r="F50" i="2"/>
  <c r="G50" i="2"/>
  <c r="J50" i="2"/>
  <c r="A63" i="2"/>
  <c r="A64" i="2"/>
  <c r="F64" i="2"/>
  <c r="A67" i="2"/>
  <c r="D12" i="12"/>
  <c r="D22" i="12"/>
  <c r="F12" i="12"/>
  <c r="D13" i="12"/>
  <c r="F27" i="12"/>
  <c r="F13" i="12"/>
  <c r="F18" i="12"/>
  <c r="D14" i="12"/>
  <c r="D17" i="12"/>
  <c r="F14" i="12"/>
  <c r="D21" i="12"/>
  <c r="F17" i="12"/>
  <c r="F23" i="12"/>
  <c r="D27" i="12"/>
  <c r="D30" i="12"/>
  <c r="G35" i="12"/>
  <c r="H35" i="12"/>
  <c r="K35" i="12"/>
  <c r="G36" i="12"/>
  <c r="H36" i="12"/>
  <c r="K36" i="12"/>
  <c r="G37" i="12"/>
  <c r="H37" i="12"/>
  <c r="K37" i="12"/>
  <c r="G38" i="12"/>
  <c r="H38" i="12"/>
  <c r="K38" i="12"/>
  <c r="G39" i="12"/>
  <c r="H39" i="12"/>
  <c r="K39" i="12"/>
  <c r="G40" i="12"/>
  <c r="H40" i="12"/>
  <c r="K40" i="12"/>
  <c r="F34" i="2"/>
  <c r="F22" i="2"/>
  <c r="H46" i="4"/>
  <c r="H42" i="4"/>
  <c r="I37" i="12"/>
  <c r="H40" i="4"/>
  <c r="H48" i="4"/>
  <c r="H43" i="4"/>
  <c r="H50" i="4"/>
  <c r="I40" i="12"/>
  <c r="I39" i="12"/>
  <c r="I38" i="12"/>
  <c r="I36" i="12"/>
  <c r="I35" i="12"/>
  <c r="F31" i="12"/>
  <c r="F28" i="12"/>
  <c r="F32" i="12"/>
  <c r="D28" i="12"/>
  <c r="D23" i="12"/>
  <c r="D32" i="12"/>
  <c r="D19" i="12"/>
  <c r="D26" i="12"/>
  <c r="F19" i="12"/>
  <c r="D18" i="12"/>
  <c r="F26" i="12"/>
  <c r="F21" i="12"/>
  <c r="F30" i="12"/>
  <c r="D31" i="12"/>
  <c r="F22" i="12"/>
  <c r="F17" i="15"/>
  <c r="F22" i="15"/>
  <c r="D24" i="15"/>
  <c r="H49" i="4"/>
  <c r="H41" i="4"/>
  <c r="H47" i="4"/>
  <c r="H39" i="4"/>
  <c r="H43" i="2"/>
  <c r="H39" i="2"/>
  <c r="H46" i="2"/>
  <c r="H50" i="2"/>
  <c r="H40" i="2"/>
  <c r="H49" i="2"/>
  <c r="H48" i="2"/>
  <c r="H42" i="2"/>
  <c r="H41" i="2"/>
  <c r="F17" i="2"/>
  <c r="D31" i="2"/>
  <c r="D26" i="2"/>
  <c r="F19" i="2"/>
</calcChain>
</file>

<file path=xl/sharedStrings.xml><?xml version="1.0" encoding="utf-8"?>
<sst xmlns="http://schemas.openxmlformats.org/spreadsheetml/2006/main" count="460" uniqueCount="291">
  <si>
    <t>Zaterdag 16 mei</t>
  </si>
  <si>
    <t>Zondag 17 mei</t>
  </si>
  <si>
    <t>Zaterdagochtend</t>
  </si>
  <si>
    <t>Zaterdagmiddag</t>
  </si>
  <si>
    <t>Zondagochtend</t>
  </si>
  <si>
    <t>Zondagmiddag</t>
  </si>
  <si>
    <t>M: U7</t>
  </si>
  <si>
    <t>HVV'24 U7A</t>
  </si>
  <si>
    <t>E: U11</t>
  </si>
  <si>
    <t>VV STEEN E1</t>
  </si>
  <si>
    <t>D: U12</t>
  </si>
  <si>
    <t>VV STEEN D2</t>
  </si>
  <si>
    <t>C: U15</t>
  </si>
  <si>
    <t>VV STEEN C1</t>
  </si>
  <si>
    <t>VV STEEN U7</t>
  </si>
  <si>
    <t>VV Terneuzen E1</t>
  </si>
  <si>
    <t>VV STEEN D3</t>
  </si>
  <si>
    <t>HVV'24 C1</t>
  </si>
  <si>
    <t>SK Wachtebeke U7</t>
  </si>
  <si>
    <t>RKVV Graauw E1</t>
  </si>
  <si>
    <t>VV STEEN D4</t>
  </si>
  <si>
    <t>VJ Baardegem U15</t>
  </si>
  <si>
    <t>VV Terneuzen U7</t>
  </si>
  <si>
    <t>HVV'24 E1</t>
  </si>
  <si>
    <t>HVV'24/VV Clinge D4</t>
  </si>
  <si>
    <t>VV Hontenisse C1</t>
  </si>
  <si>
    <t>VV Vogelwaarde U7</t>
  </si>
  <si>
    <t>Herleving St Pauwels U11</t>
  </si>
  <si>
    <t>HVV'24/VV Clinge D5</t>
  </si>
  <si>
    <t>VV STEEN C2</t>
  </si>
  <si>
    <t>SDO'63 U7</t>
  </si>
  <si>
    <t>SDO'63 E1</t>
  </si>
  <si>
    <t>White Boys U12</t>
  </si>
  <si>
    <t>VV Sluiskil C1</t>
  </si>
  <si>
    <t>KFC Moerbeke U11</t>
  </si>
  <si>
    <t>Rapid Leest U12</t>
  </si>
  <si>
    <t>RKVV Koewacht E1</t>
  </si>
  <si>
    <t>St Gillis Waas U12</t>
  </si>
  <si>
    <t>M: U6</t>
  </si>
  <si>
    <t>Kemzeke U6</t>
  </si>
  <si>
    <t>Internos E1</t>
  </si>
  <si>
    <t>Rapid Deurne U12</t>
  </si>
  <si>
    <t>VV Terneuzen U6</t>
  </si>
  <si>
    <t>VV Vogelwaarde E1</t>
  </si>
  <si>
    <t>KFC Moerbeke U12</t>
  </si>
  <si>
    <t>VV Spui U6</t>
  </si>
  <si>
    <t>KV Kortrijk U11</t>
  </si>
  <si>
    <t>VV Hontenisse U6B</t>
  </si>
  <si>
    <t>VV Terneuzen E6</t>
  </si>
  <si>
    <t>D: U13</t>
  </si>
  <si>
    <t>VV STEEN D1</t>
  </si>
  <si>
    <t>HVV'24 U6</t>
  </si>
  <si>
    <t>HVV'24 D1</t>
  </si>
  <si>
    <t>VV HontenisseU6A</t>
  </si>
  <si>
    <t>FC Daknam U13</t>
  </si>
  <si>
    <t>RKVV Graauw D1</t>
  </si>
  <si>
    <t>F: U9</t>
  </si>
  <si>
    <t>VV STEEN F1</t>
  </si>
  <si>
    <t>E: U10</t>
  </si>
  <si>
    <t>VV STEEN E2</t>
  </si>
  <si>
    <t>KFC Evergem U13</t>
  </si>
  <si>
    <t>HVV'24 F1</t>
  </si>
  <si>
    <t>VV STEEN E3</t>
  </si>
  <si>
    <t>VJ Baardegem U13</t>
  </si>
  <si>
    <t>Zeelandia Middelburg F1</t>
  </si>
  <si>
    <t>HVV'24 E5</t>
  </si>
  <si>
    <t>KV Zelzate U13</t>
  </si>
  <si>
    <t>Herleving St Pauwels U9A</t>
  </si>
  <si>
    <t>FC Eksaarde U10</t>
  </si>
  <si>
    <t>Rapid Deurne U13</t>
  </si>
  <si>
    <t>VV Hontenisse F1</t>
  </si>
  <si>
    <t>Vrasene U10</t>
  </si>
  <si>
    <t>FC Bosdam U13</t>
  </si>
  <si>
    <t>HRS Haasdonk U9</t>
  </si>
  <si>
    <t>VV Hontenisse E2</t>
  </si>
  <si>
    <t>VV Vogelwaarde D1</t>
  </si>
  <si>
    <t>St Gillis Waas U9</t>
  </si>
  <si>
    <t>St. Gillis Waas U10</t>
  </si>
  <si>
    <t>FC Bosdam U9</t>
  </si>
  <si>
    <t>VV Hontenisse E3</t>
  </si>
  <si>
    <t>RKVV Graauw F1</t>
  </si>
  <si>
    <t>VV Terneuzen E7</t>
  </si>
  <si>
    <t>Herleving St Pauwels U9B</t>
  </si>
  <si>
    <t>VV Terneuzen E2</t>
  </si>
  <si>
    <t>VV Vogelwaarde F1</t>
  </si>
  <si>
    <t>KSC Lokeren U10</t>
  </si>
  <si>
    <t>Zeelandia Middelburg F2</t>
  </si>
  <si>
    <t>VV Terneuzen E8</t>
  </si>
  <si>
    <t>F: U8</t>
  </si>
  <si>
    <t>VV STEEN F2</t>
  </si>
  <si>
    <t>HVV'24 F3</t>
  </si>
  <si>
    <t>HVV'24 F2</t>
  </si>
  <si>
    <t>VV Terneuzen F4</t>
  </si>
  <si>
    <t>HVV'24 F4</t>
  </si>
  <si>
    <t>SDO'63 F2</t>
  </si>
  <si>
    <t>St Gillis Waas U8A</t>
  </si>
  <si>
    <t>St Gillis Waas U8B</t>
  </si>
  <si>
    <t>Dendermonde U8</t>
  </si>
  <si>
    <t>VV Vogelwaarde F2</t>
  </si>
  <si>
    <t>FSH Jeugdtoernooi C-junioren 22 mei 2016</t>
  </si>
  <si>
    <t>Poule E</t>
  </si>
  <si>
    <t>Vlezenbeek U15</t>
  </si>
  <si>
    <t>TIJD</t>
  </si>
  <si>
    <t>VELD</t>
  </si>
  <si>
    <t>POULE</t>
  </si>
  <si>
    <t>UITSLAG</t>
  </si>
  <si>
    <t>13.20 - 13.40</t>
  </si>
  <si>
    <t>E1 - E2</t>
  </si>
  <si>
    <t>E3 - E4</t>
  </si>
  <si>
    <t>E5 - E6</t>
  </si>
  <si>
    <t>14.03 - 14.23</t>
  </si>
  <si>
    <t>E3 - E1</t>
  </si>
  <si>
    <t>E5 - E2</t>
  </si>
  <si>
    <t>E7 - E4</t>
  </si>
  <si>
    <t>14.46 - 15.06</t>
  </si>
  <si>
    <t>E5 - E3</t>
  </si>
  <si>
    <t>E7 - E1</t>
  </si>
  <si>
    <t>E6 - E2</t>
  </si>
  <si>
    <t>15.29 - 15.49</t>
  </si>
  <si>
    <t>E7 - E5</t>
  </si>
  <si>
    <t>E6 - E3</t>
  </si>
  <si>
    <t>E4 - E1</t>
  </si>
  <si>
    <t>16.12 - 16.32</t>
  </si>
  <si>
    <t>E6 - E7</t>
  </si>
  <si>
    <t>E4 - E5</t>
  </si>
  <si>
    <t>E2 - E3</t>
  </si>
  <si>
    <t>16.55 - 17.15</t>
  </si>
  <si>
    <t>E4 - E6</t>
  </si>
  <si>
    <t>E2 - E7</t>
  </si>
  <si>
    <t>E1 - E5</t>
  </si>
  <si>
    <t>17.38 - 17.58</t>
  </si>
  <si>
    <t>E2 - E4</t>
  </si>
  <si>
    <t>E1 - E6</t>
  </si>
  <si>
    <t>E3 - E7</t>
  </si>
  <si>
    <t>POULE E</t>
  </si>
  <si>
    <t>wd 1</t>
  </si>
  <si>
    <t>wd 2</t>
  </si>
  <si>
    <t>wd 3</t>
  </si>
  <si>
    <t>wd 4</t>
  </si>
  <si>
    <t>wd 5</t>
  </si>
  <si>
    <t>wd 6</t>
  </si>
  <si>
    <t>dlp v</t>
  </si>
  <si>
    <t>dlp t</t>
  </si>
  <si>
    <t>doels</t>
  </si>
  <si>
    <t>plaats</t>
  </si>
  <si>
    <t>punten</t>
  </si>
  <si>
    <t>EINDSTAND</t>
  </si>
  <si>
    <t>DE PRIJSUITREIKING IS OP HET VELD NA DE LAATSTE WEDSTRIJDEN</t>
  </si>
  <si>
    <t>E1: VV STEEN C1</t>
  </si>
  <si>
    <t>E3: VV Hontenisse C1</t>
  </si>
  <si>
    <t>E4: VJ Baardegem U15</t>
  </si>
  <si>
    <t>E5: VV STEEN C2</t>
  </si>
  <si>
    <t>E6: HVV'24 C1</t>
  </si>
  <si>
    <t>E6 - E4</t>
  </si>
  <si>
    <t>E1 - E3</t>
  </si>
  <si>
    <t>E4 - E2</t>
  </si>
  <si>
    <t>E3 - E5</t>
  </si>
  <si>
    <t>E2 - E6</t>
  </si>
  <si>
    <t>E1 - E4</t>
  </si>
  <si>
    <t xml:space="preserve">1e: </t>
  </si>
  <si>
    <t xml:space="preserve">2e: </t>
  </si>
  <si>
    <t xml:space="preserve">3e: </t>
  </si>
  <si>
    <t xml:space="preserve">4e: </t>
  </si>
  <si>
    <t xml:space="preserve">5e: </t>
  </si>
  <si>
    <t xml:space="preserve">6e: </t>
  </si>
  <si>
    <t>FINALES</t>
  </si>
  <si>
    <t>WEDSTRIJD</t>
  </si>
  <si>
    <t>17.22 - 17.42</t>
  </si>
  <si>
    <t>3/4 plaats</t>
  </si>
  <si>
    <t>3e Poule E</t>
  </si>
  <si>
    <t>4e Poule E</t>
  </si>
  <si>
    <t>5/6 plaats</t>
  </si>
  <si>
    <t>5e Poule E</t>
  </si>
  <si>
    <t>6e Poule E</t>
  </si>
  <si>
    <t>17.45 - 18.05</t>
  </si>
  <si>
    <t>1/2 plaats</t>
  </si>
  <si>
    <t>1e Poule E</t>
  </si>
  <si>
    <t>2e Poule E</t>
  </si>
  <si>
    <t>FSH Jeugdtoernooi D-Pupillen 22 mei 2016</t>
  </si>
  <si>
    <t>Poule C</t>
  </si>
  <si>
    <t>Poule D</t>
  </si>
  <si>
    <t>Whithe Boys U12</t>
  </si>
  <si>
    <t>St. Gillis Waas U12</t>
  </si>
  <si>
    <t>HVV'24 D5</t>
  </si>
  <si>
    <t>8.30 - 8.45</t>
  </si>
  <si>
    <t>C1 - C3</t>
  </si>
  <si>
    <t>Uitslag</t>
  </si>
  <si>
    <t>C5 - C2</t>
  </si>
  <si>
    <t xml:space="preserve">KFC Moerbeke U12 </t>
  </si>
  <si>
    <t>1-0</t>
  </si>
  <si>
    <t>D5 - D2</t>
  </si>
  <si>
    <t>8.48 - 9.03</t>
  </si>
  <si>
    <t>C3 - C4</t>
  </si>
  <si>
    <t>D3 - D4</t>
  </si>
  <si>
    <t>D1 - D2</t>
  </si>
  <si>
    <t>9.06 - 9.21</t>
  </si>
  <si>
    <t>C1 - C2</t>
  </si>
  <si>
    <t>D4 - D5</t>
  </si>
  <si>
    <t>9.24 - 9.39</t>
  </si>
  <si>
    <t>D2 - D3</t>
  </si>
  <si>
    <t>D5 - D1</t>
  </si>
  <si>
    <t>C4 - C5</t>
  </si>
  <si>
    <t>2-0</t>
  </si>
  <si>
    <t>9.42 - 9.57</t>
  </si>
  <si>
    <t>C2 - C3</t>
  </si>
  <si>
    <t>D4 - D1</t>
  </si>
  <si>
    <t>C5 - C1</t>
  </si>
  <si>
    <t>10.00 - 10.15</t>
  </si>
  <si>
    <t>D3 - D5</t>
  </si>
  <si>
    <t>D2 - D4</t>
  </si>
  <si>
    <t>C4 - C1</t>
  </si>
  <si>
    <t>10.18 - 10.33</t>
  </si>
  <si>
    <t>D1 - D3</t>
  </si>
  <si>
    <t>C3 - C5</t>
  </si>
  <si>
    <t>C2 - C4</t>
  </si>
  <si>
    <t>POULE C</t>
  </si>
  <si>
    <t>POULE D</t>
  </si>
  <si>
    <t>10.50 - 11.05</t>
  </si>
  <si>
    <t>plaats 5/6</t>
  </si>
  <si>
    <t>plaats 7/8</t>
  </si>
  <si>
    <t>plaats 9/10</t>
  </si>
  <si>
    <t>11.08 - 11.23</t>
  </si>
  <si>
    <t>plaats 1/2</t>
  </si>
  <si>
    <t>plaats 3/4</t>
  </si>
  <si>
    <t>0 win pen</t>
  </si>
  <si>
    <t>NA DE LAATSTE WEDSTRIJD EERST DOUCHEN</t>
  </si>
  <si>
    <t>DE PRIJSUITREIKING IS NA DE FINALE OP HET VELD</t>
  </si>
  <si>
    <t>DOORREKEN SCHEMA C JUNIOR</t>
  </si>
  <si>
    <t>Poule G</t>
  </si>
  <si>
    <t>G1 - G2</t>
  </si>
  <si>
    <t>G3 - G4</t>
  </si>
  <si>
    <t>G5 - G6</t>
  </si>
  <si>
    <t>G5 - G2</t>
  </si>
  <si>
    <t>G6 - G4</t>
  </si>
  <si>
    <t>G1 - G3</t>
  </si>
  <si>
    <t>G6 - G3</t>
  </si>
  <si>
    <t>G1 - G5</t>
  </si>
  <si>
    <t>G4 - G2</t>
  </si>
  <si>
    <t>G1 - G6</t>
  </si>
  <si>
    <t>G2 - G3</t>
  </si>
  <si>
    <t>G4 - G5</t>
  </si>
  <si>
    <t>G2 - G6</t>
  </si>
  <si>
    <t>G3 - G5</t>
  </si>
  <si>
    <t>G1 - G4</t>
  </si>
  <si>
    <t>POULE G</t>
  </si>
  <si>
    <t>1 win pen</t>
  </si>
  <si>
    <t>Poule A</t>
  </si>
  <si>
    <t>Poule B</t>
  </si>
  <si>
    <t>12.00 - 12.17</t>
  </si>
  <si>
    <t>A1 - A2</t>
  </si>
  <si>
    <t>B1 - B5</t>
  </si>
  <si>
    <t>12.20 - 12.37</t>
  </si>
  <si>
    <t>B1 - B2</t>
  </si>
  <si>
    <t>B3 - B4</t>
  </si>
  <si>
    <t>A3 - A4</t>
  </si>
  <si>
    <t>12.40 - 12.57</t>
  </si>
  <si>
    <t>A3 - A1</t>
  </si>
  <si>
    <t>A5 - A2</t>
  </si>
  <si>
    <t>B4 - B5</t>
  </si>
  <si>
    <t>13.00 - 13.17</t>
  </si>
  <si>
    <t>B3 - B1</t>
  </si>
  <si>
    <t>B5 - B2</t>
  </si>
  <si>
    <t>A4 - A5</t>
  </si>
  <si>
    <t>13.43 - 14.00</t>
  </si>
  <si>
    <t>A2 - A3</t>
  </si>
  <si>
    <t>A1 - A5</t>
  </si>
  <si>
    <t>B2 - B3</t>
  </si>
  <si>
    <t>14.26 - 14.43</t>
  </si>
  <si>
    <t>B5 - B3</t>
  </si>
  <si>
    <t>B4 - B1</t>
  </si>
  <si>
    <t>A2 - A4</t>
  </si>
  <si>
    <t>15.09 - 15.26</t>
  </si>
  <si>
    <t>A5 - A3</t>
  </si>
  <si>
    <t>A4 - A1</t>
  </si>
  <si>
    <t>B2 - B4</t>
  </si>
  <si>
    <t>POULE A</t>
  </si>
  <si>
    <t>POULE B</t>
  </si>
  <si>
    <t>15.52 - 16.09</t>
  </si>
  <si>
    <t>C</t>
  </si>
  <si>
    <t>D</t>
  </si>
  <si>
    <t>penalty</t>
  </si>
  <si>
    <t>7/8 plaats</t>
  </si>
  <si>
    <t>16.35 - 16.52</t>
  </si>
  <si>
    <t>9/10 plaats</t>
  </si>
  <si>
    <t>17.22 - 17.39</t>
  </si>
  <si>
    <t>DE PRIJSUITREIKING IS OM 18.00 UUR OP HET VELD</t>
  </si>
  <si>
    <t>Wanneer meerdere teams gelijk eindigen beslist:</t>
  </si>
  <si>
    <t>1) doelsaldo, 2) onderling resultaat, 3) meeste doelpunten voor,</t>
  </si>
  <si>
    <t>4) minste doelpunten tegen. Indien dan nog gelijk, worden er 3</t>
  </si>
  <si>
    <t>strafschoppen genomen. Voor de Mini F pupillen worden er 3</t>
  </si>
  <si>
    <t>shoot – outs genomen op een leeg doel vanaf 10 meter;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</si>
</sst>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sz val="9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3" xfId="0" applyBorder="1"/>
    <xf numFmtId="16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6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0" xfId="0" applyFont="1" applyBorder="1"/>
    <xf numFmtId="0" fontId="1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0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 indent="1"/>
    </xf>
    <xf numFmtId="0" fontId="0" fillId="0" borderId="4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8" fillId="0" borderId="0" xfId="0" applyFont="1" applyFill="1" applyBorder="1"/>
    <xf numFmtId="0" fontId="0" fillId="0" borderId="3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left"/>
    </xf>
    <xf numFmtId="0" fontId="8" fillId="0" borderId="1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2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0"/>
  <sheetViews>
    <sheetView workbookViewId="0">
      <selection activeCell="K9" sqref="K9"/>
    </sheetView>
  </sheetViews>
  <sheetFormatPr defaultRowHeight="12.75"/>
  <sheetData>
    <row r="2" spans="1:21">
      <c r="A2" s="1" t="s">
        <v>0</v>
      </c>
      <c r="M2" s="1" t="s">
        <v>1</v>
      </c>
    </row>
    <row r="4" spans="1:21">
      <c r="A4" t="s">
        <v>2</v>
      </c>
      <c r="G4" t="s">
        <v>3</v>
      </c>
      <c r="M4" t="s">
        <v>4</v>
      </c>
      <c r="S4" t="s">
        <v>5</v>
      </c>
    </row>
    <row r="5" spans="1:21">
      <c r="A5" t="s">
        <v>6</v>
      </c>
      <c r="C5" s="2" t="s">
        <v>7</v>
      </c>
      <c r="G5" t="s">
        <v>8</v>
      </c>
      <c r="I5" t="s">
        <v>9</v>
      </c>
      <c r="M5" t="s">
        <v>10</v>
      </c>
      <c r="O5" t="s">
        <v>11</v>
      </c>
      <c r="S5" t="s">
        <v>12</v>
      </c>
      <c r="U5" t="s">
        <v>13</v>
      </c>
    </row>
    <row r="6" spans="1:21">
      <c r="C6" s="2" t="s">
        <v>14</v>
      </c>
      <c r="I6" t="s">
        <v>15</v>
      </c>
      <c r="O6" t="s">
        <v>16</v>
      </c>
      <c r="U6" t="s">
        <v>17</v>
      </c>
    </row>
    <row r="7" spans="1:21">
      <c r="A7">
        <v>6</v>
      </c>
      <c r="C7" s="2" t="s">
        <v>18</v>
      </c>
      <c r="G7">
        <v>12</v>
      </c>
      <c r="I7" t="s">
        <v>19</v>
      </c>
      <c r="M7">
        <v>10</v>
      </c>
      <c r="O7" t="s">
        <v>20</v>
      </c>
      <c r="S7">
        <v>6</v>
      </c>
      <c r="U7" t="s">
        <v>21</v>
      </c>
    </row>
    <row r="8" spans="1:21">
      <c r="C8" s="2" t="s">
        <v>22</v>
      </c>
      <c r="I8" t="s">
        <v>23</v>
      </c>
      <c r="O8" t="s">
        <v>24</v>
      </c>
      <c r="U8" t="s">
        <v>25</v>
      </c>
    </row>
    <row r="9" spans="1:21">
      <c r="C9" s="13" t="s">
        <v>26</v>
      </c>
      <c r="I9" t="s">
        <v>27</v>
      </c>
      <c r="O9" t="s">
        <v>28</v>
      </c>
      <c r="U9" t="s">
        <v>29</v>
      </c>
    </row>
    <row r="10" spans="1:21">
      <c r="C10" s="14" t="s">
        <v>30</v>
      </c>
      <c r="I10" t="s">
        <v>31</v>
      </c>
      <c r="O10" t="s">
        <v>32</v>
      </c>
      <c r="U10" t="s">
        <v>33</v>
      </c>
    </row>
    <row r="11" spans="1:21">
      <c r="I11" t="s">
        <v>34</v>
      </c>
      <c r="O11" t="s">
        <v>35</v>
      </c>
    </row>
    <row r="12" spans="1:21">
      <c r="I12" t="s">
        <v>36</v>
      </c>
      <c r="O12" t="s">
        <v>37</v>
      </c>
    </row>
    <row r="13" spans="1:21">
      <c r="A13" t="s">
        <v>38</v>
      </c>
      <c r="C13" s="2" t="s">
        <v>39</v>
      </c>
      <c r="I13" t="s">
        <v>40</v>
      </c>
      <c r="O13" t="s">
        <v>41</v>
      </c>
    </row>
    <row r="14" spans="1:21">
      <c r="C14" s="2" t="s">
        <v>42</v>
      </c>
      <c r="I14" t="s">
        <v>43</v>
      </c>
      <c r="O14" t="s">
        <v>44</v>
      </c>
    </row>
    <row r="15" spans="1:21">
      <c r="A15">
        <v>6</v>
      </c>
      <c r="C15" s="2" t="s">
        <v>45</v>
      </c>
      <c r="I15" t="s">
        <v>46</v>
      </c>
    </row>
    <row r="16" spans="1:21">
      <c r="C16" s="2" t="s">
        <v>47</v>
      </c>
      <c r="I16" s="15" t="s">
        <v>48</v>
      </c>
      <c r="M16" t="s">
        <v>49</v>
      </c>
      <c r="O16" t="s">
        <v>50</v>
      </c>
    </row>
    <row r="17" spans="1:15">
      <c r="C17" s="2" t="s">
        <v>51</v>
      </c>
      <c r="O17" t="s">
        <v>52</v>
      </c>
    </row>
    <row r="18" spans="1:15">
      <c r="C18" s="2" t="s">
        <v>53</v>
      </c>
      <c r="M18">
        <v>10</v>
      </c>
      <c r="O18" t="s">
        <v>54</v>
      </c>
    </row>
    <row r="19" spans="1:15">
      <c r="O19" t="s">
        <v>55</v>
      </c>
    </row>
    <row r="20" spans="1:15">
      <c r="A20" t="s">
        <v>56</v>
      </c>
      <c r="C20" t="s">
        <v>57</v>
      </c>
      <c r="G20" t="s">
        <v>58</v>
      </c>
      <c r="I20" t="s">
        <v>59</v>
      </c>
      <c r="O20" t="s">
        <v>60</v>
      </c>
    </row>
    <row r="21" spans="1:15">
      <c r="C21" t="s">
        <v>61</v>
      </c>
      <c r="I21" t="s">
        <v>62</v>
      </c>
      <c r="O21" t="s">
        <v>63</v>
      </c>
    </row>
    <row r="22" spans="1:15">
      <c r="A22">
        <v>12</v>
      </c>
      <c r="C22" t="s">
        <v>64</v>
      </c>
      <c r="G22">
        <v>12</v>
      </c>
      <c r="I22" t="s">
        <v>65</v>
      </c>
      <c r="O22" t="s">
        <v>66</v>
      </c>
    </row>
    <row r="23" spans="1:15">
      <c r="C23" t="s">
        <v>67</v>
      </c>
      <c r="I23" t="s">
        <v>68</v>
      </c>
      <c r="M23" s="5"/>
      <c r="O23" t="s">
        <v>69</v>
      </c>
    </row>
    <row r="24" spans="1:15">
      <c r="C24" t="s">
        <v>70</v>
      </c>
      <c r="F24" s="2"/>
      <c r="I24" t="s">
        <v>71</v>
      </c>
      <c r="L24" s="5"/>
      <c r="M24" s="5"/>
      <c r="O24" t="s">
        <v>72</v>
      </c>
    </row>
    <row r="25" spans="1:15">
      <c r="C25" t="s">
        <v>73</v>
      </c>
      <c r="F25" s="2"/>
      <c r="I25" t="s">
        <v>74</v>
      </c>
      <c r="L25" s="5"/>
      <c r="O25" t="s">
        <v>75</v>
      </c>
    </row>
    <row r="26" spans="1:15" ht="14.25">
      <c r="C26" t="s">
        <v>76</v>
      </c>
      <c r="F26" s="2"/>
      <c r="I26" t="s">
        <v>77</v>
      </c>
      <c r="L26" s="7"/>
    </row>
    <row r="27" spans="1:15" ht="14.25">
      <c r="C27" t="s">
        <v>78</v>
      </c>
      <c r="F27" s="9"/>
      <c r="I27" t="s">
        <v>79</v>
      </c>
      <c r="L27" s="10"/>
      <c r="M27" s="10"/>
    </row>
    <row r="28" spans="1:15" ht="14.25">
      <c r="C28" t="s">
        <v>80</v>
      </c>
      <c r="F28" s="9"/>
      <c r="G28" s="7"/>
      <c r="I28" t="s">
        <v>81</v>
      </c>
      <c r="L28" s="7"/>
      <c r="M28" s="7"/>
    </row>
    <row r="29" spans="1:15" ht="14.25">
      <c r="C29" t="s">
        <v>82</v>
      </c>
      <c r="F29" s="8"/>
      <c r="G29" s="7"/>
      <c r="I29" t="s">
        <v>83</v>
      </c>
      <c r="L29" s="10"/>
      <c r="M29" s="10"/>
    </row>
    <row r="30" spans="1:15" ht="14.25">
      <c r="C30" t="s">
        <v>84</v>
      </c>
      <c r="F30" s="8"/>
      <c r="G30" s="7"/>
      <c r="I30" t="s">
        <v>85</v>
      </c>
      <c r="L30" s="10"/>
      <c r="M30" s="10"/>
    </row>
    <row r="31" spans="1:15" ht="14.25">
      <c r="C31" t="s">
        <v>86</v>
      </c>
      <c r="F31" s="8"/>
      <c r="G31" s="8"/>
      <c r="I31" s="15" t="s">
        <v>87</v>
      </c>
      <c r="L31" s="10"/>
      <c r="M31" s="10"/>
    </row>
    <row r="32" spans="1:15" ht="14.25">
      <c r="F32" s="8"/>
      <c r="G32" s="8"/>
      <c r="L32" s="8"/>
      <c r="M32" s="8"/>
    </row>
    <row r="33" spans="1:13" ht="14.25">
      <c r="F33" s="8"/>
      <c r="G33" s="8"/>
      <c r="L33" s="10"/>
      <c r="M33" s="10"/>
    </row>
    <row r="34" spans="1:13" ht="14.25">
      <c r="A34" t="s">
        <v>88</v>
      </c>
      <c r="C34" t="s">
        <v>89</v>
      </c>
      <c r="G34" s="8"/>
      <c r="L34" s="10"/>
      <c r="M34" s="10"/>
    </row>
    <row r="35" spans="1:13" ht="14.25">
      <c r="C35" t="s">
        <v>90</v>
      </c>
      <c r="F35" s="8"/>
      <c r="G35" s="8"/>
      <c r="H35" s="5"/>
      <c r="I35" s="5"/>
      <c r="L35" s="10"/>
      <c r="M35" s="10"/>
    </row>
    <row r="36" spans="1:13" ht="14.25">
      <c r="A36">
        <v>10</v>
      </c>
      <c r="C36" t="s">
        <v>91</v>
      </c>
      <c r="F36" s="8"/>
      <c r="G36" s="7"/>
      <c r="H36" s="7"/>
      <c r="I36" s="5"/>
      <c r="L36" s="10"/>
      <c r="M36" s="10"/>
    </row>
    <row r="37" spans="1:13" ht="14.25">
      <c r="C37" t="s">
        <v>92</v>
      </c>
      <c r="F37" s="8"/>
      <c r="G37" s="7"/>
      <c r="H37" s="7"/>
      <c r="I37" s="5"/>
    </row>
    <row r="38" spans="1:13" ht="14.25">
      <c r="C38" t="s">
        <v>93</v>
      </c>
      <c r="F38" s="8"/>
      <c r="G38" s="7"/>
      <c r="H38" s="7"/>
      <c r="I38" s="5"/>
    </row>
    <row r="39" spans="1:13" ht="14.25">
      <c r="C39" t="s">
        <v>94</v>
      </c>
      <c r="F39" s="9"/>
      <c r="G39" s="7"/>
      <c r="H39" s="7"/>
      <c r="I39" s="5"/>
    </row>
    <row r="40" spans="1:13" ht="14.25">
      <c r="C40" t="s">
        <v>95</v>
      </c>
      <c r="F40" s="8"/>
      <c r="G40" s="7"/>
      <c r="H40" s="7"/>
      <c r="I40" s="5"/>
    </row>
    <row r="41" spans="1:13" ht="14.25">
      <c r="C41" t="s">
        <v>96</v>
      </c>
      <c r="F41" s="8"/>
      <c r="G41" s="8"/>
      <c r="H41" s="8"/>
      <c r="I41" s="5"/>
    </row>
    <row r="42" spans="1:13" ht="14.25">
      <c r="C42" t="s">
        <v>97</v>
      </c>
      <c r="F42" s="9"/>
      <c r="G42" s="7"/>
      <c r="H42" s="7"/>
      <c r="I42" s="5"/>
    </row>
    <row r="43" spans="1:13" ht="14.25">
      <c r="C43" t="s">
        <v>98</v>
      </c>
      <c r="F43" s="9"/>
      <c r="G43" s="7"/>
      <c r="H43" s="7"/>
      <c r="I43" s="5"/>
    </row>
    <row r="44" spans="1:13" ht="14.25">
      <c r="F44" s="8"/>
      <c r="G44" s="7"/>
      <c r="H44" s="7"/>
      <c r="I44" s="5"/>
    </row>
    <row r="45" spans="1:13" ht="14.25">
      <c r="F45" s="5"/>
      <c r="G45" s="7"/>
      <c r="H45" s="7"/>
      <c r="I45" s="5"/>
    </row>
    <row r="46" spans="1:13">
      <c r="G46" s="5"/>
      <c r="H46" s="5"/>
      <c r="I46" s="5"/>
    </row>
    <row r="47" spans="1:13">
      <c r="G47" s="5"/>
      <c r="H47" s="5"/>
      <c r="I47" s="5"/>
    </row>
    <row r="48" spans="1:13">
      <c r="G48" s="5"/>
      <c r="H48" s="5"/>
      <c r="I48" s="5"/>
    </row>
    <row r="49" spans="7:9">
      <c r="G49" s="5"/>
      <c r="H49" s="5"/>
      <c r="I49" s="5"/>
    </row>
    <row r="50" spans="7:9">
      <c r="G50" s="5"/>
      <c r="H50" s="5"/>
      <c r="I50" s="5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12" workbookViewId="0">
      <selection activeCell="A17" sqref="A17:A39"/>
    </sheetView>
  </sheetViews>
  <sheetFormatPr defaultRowHeight="12.75"/>
  <cols>
    <col min="1" max="1" width="17.28515625" bestFit="1" customWidth="1"/>
    <col min="2" max="2" width="7.28515625" customWidth="1"/>
    <col min="3" max="3" width="11.5703125" bestFit="1" customWidth="1"/>
    <col min="5" max="5" width="11.5703125" customWidth="1"/>
    <col min="6" max="6" width="10.28515625" customWidth="1"/>
  </cols>
  <sheetData>
    <row r="1" spans="1:9">
      <c r="A1" s="48" t="s">
        <v>99</v>
      </c>
      <c r="B1" s="48"/>
      <c r="C1" s="48"/>
      <c r="D1" s="48"/>
      <c r="E1" s="48"/>
      <c r="F1" s="48"/>
      <c r="G1" s="48"/>
      <c r="H1" s="48"/>
      <c r="I1" s="48"/>
    </row>
    <row r="3" spans="1:9">
      <c r="D3" s="45" t="s">
        <v>100</v>
      </c>
      <c r="E3" s="46"/>
    </row>
    <row r="4" spans="1:9">
      <c r="D4" s="51" t="s">
        <v>13</v>
      </c>
      <c r="E4" s="52"/>
    </row>
    <row r="5" spans="1:9">
      <c r="D5" s="49" t="s">
        <v>33</v>
      </c>
      <c r="E5" s="50"/>
    </row>
    <row r="6" spans="1:9">
      <c r="D6" s="49" t="s">
        <v>25</v>
      </c>
      <c r="E6" s="50"/>
    </row>
    <row r="7" spans="1:9">
      <c r="D7" s="49" t="s">
        <v>21</v>
      </c>
      <c r="E7" s="50"/>
    </row>
    <row r="8" spans="1:9">
      <c r="D8" s="49" t="s">
        <v>29</v>
      </c>
      <c r="E8" s="50"/>
    </row>
    <row r="9" spans="1:9">
      <c r="D9" s="49" t="s">
        <v>17</v>
      </c>
      <c r="E9" s="50"/>
    </row>
    <row r="10" spans="1:9">
      <c r="D10" s="53" t="s">
        <v>101</v>
      </c>
      <c r="E10" s="54"/>
    </row>
    <row r="12" spans="1:9">
      <c r="A12" s="29" t="s">
        <v>102</v>
      </c>
      <c r="B12" s="29" t="s">
        <v>103</v>
      </c>
      <c r="C12" s="29" t="s">
        <v>104</v>
      </c>
      <c r="D12" s="32"/>
      <c r="H12" s="40" t="s">
        <v>105</v>
      </c>
      <c r="I12" s="40"/>
    </row>
    <row r="13" spans="1:9">
      <c r="A13" s="30" t="s">
        <v>106</v>
      </c>
      <c r="B13" s="29">
        <v>1</v>
      </c>
      <c r="C13" s="30" t="s">
        <v>107</v>
      </c>
      <c r="D13" s="40" t="str">
        <f>D4</f>
        <v>VV STEEN C1</v>
      </c>
      <c r="E13" s="40"/>
      <c r="F13" s="40" t="str">
        <f>D5</f>
        <v>VV Sluiskil C1</v>
      </c>
      <c r="G13" s="40"/>
      <c r="H13" s="29"/>
      <c r="I13" s="29"/>
    </row>
    <row r="14" spans="1:9">
      <c r="A14" s="29" t="str">
        <f>A13</f>
        <v>13.20 - 13.40</v>
      </c>
      <c r="B14" s="29">
        <v>2</v>
      </c>
      <c r="C14" s="30" t="s">
        <v>108</v>
      </c>
      <c r="D14" s="40" t="str">
        <f>D6</f>
        <v>VV Hontenisse C1</v>
      </c>
      <c r="E14" s="40"/>
      <c r="F14" s="40" t="str">
        <f>D7</f>
        <v>VJ Baardegem U15</v>
      </c>
      <c r="G14" s="40"/>
      <c r="H14" s="29"/>
      <c r="I14" s="29"/>
    </row>
    <row r="15" spans="1:9">
      <c r="A15" s="29" t="str">
        <f>A14</f>
        <v>13.20 - 13.40</v>
      </c>
      <c r="B15" s="29">
        <v>3</v>
      </c>
      <c r="C15" s="30" t="s">
        <v>109</v>
      </c>
      <c r="D15" s="40" t="str">
        <f>D8</f>
        <v>VV STEEN C2</v>
      </c>
      <c r="E15" s="40"/>
      <c r="F15" s="40" t="str">
        <f>D9</f>
        <v>HVV'24 C1</v>
      </c>
      <c r="G15" s="40"/>
      <c r="H15" s="29"/>
      <c r="I15" s="29"/>
    </row>
    <row r="17" spans="1:16">
      <c r="A17" s="30" t="s">
        <v>110</v>
      </c>
      <c r="B17" s="29">
        <v>1</v>
      </c>
      <c r="C17" s="30" t="s">
        <v>111</v>
      </c>
      <c r="D17" s="40" t="str">
        <f>D14</f>
        <v>VV Hontenisse C1</v>
      </c>
      <c r="E17" s="40"/>
      <c r="F17" s="40" t="str">
        <f>D13</f>
        <v>VV STEEN C1</v>
      </c>
      <c r="G17" s="40"/>
      <c r="H17" s="29"/>
      <c r="I17" s="29"/>
    </row>
    <row r="18" spans="1:16">
      <c r="A18" s="29" t="str">
        <f>A17</f>
        <v>14.03 - 14.23</v>
      </c>
      <c r="B18" s="29">
        <v>2</v>
      </c>
      <c r="C18" s="30" t="s">
        <v>112</v>
      </c>
      <c r="D18" s="40" t="str">
        <f>D15</f>
        <v>VV STEEN C2</v>
      </c>
      <c r="E18" s="40"/>
      <c r="F18" s="40" t="str">
        <f>F13</f>
        <v>VV Sluiskil C1</v>
      </c>
      <c r="G18" s="40"/>
      <c r="H18" s="29"/>
      <c r="I18" s="29"/>
    </row>
    <row r="19" spans="1:16">
      <c r="A19" s="29" t="str">
        <f>A18</f>
        <v>14.03 - 14.23</v>
      </c>
      <c r="B19" s="29">
        <v>3</v>
      </c>
      <c r="C19" s="30" t="s">
        <v>113</v>
      </c>
      <c r="D19" s="40" t="str">
        <f>D10</f>
        <v>Vlezenbeek U15</v>
      </c>
      <c r="E19" s="40"/>
      <c r="F19" s="40" t="str">
        <f>F14</f>
        <v>VJ Baardegem U15</v>
      </c>
      <c r="G19" s="40"/>
      <c r="H19" s="29"/>
      <c r="I19" s="29"/>
    </row>
    <row r="21" spans="1:16">
      <c r="A21" s="30" t="s">
        <v>114</v>
      </c>
      <c r="B21" s="29">
        <v>1</v>
      </c>
      <c r="C21" s="30" t="s">
        <v>115</v>
      </c>
      <c r="D21" s="40" t="str">
        <f>D15</f>
        <v>VV STEEN C2</v>
      </c>
      <c r="E21" s="40"/>
      <c r="F21" s="40" t="str">
        <f>D14</f>
        <v>VV Hontenisse C1</v>
      </c>
      <c r="G21" s="40"/>
      <c r="H21" s="29"/>
      <c r="I21" s="29"/>
    </row>
    <row r="22" spans="1:16">
      <c r="A22" s="29" t="str">
        <f>A21</f>
        <v>14.46 - 15.06</v>
      </c>
      <c r="B22" s="29">
        <v>2</v>
      </c>
      <c r="C22" s="30" t="s">
        <v>116</v>
      </c>
      <c r="D22" s="40" t="str">
        <f>D19</f>
        <v>Vlezenbeek U15</v>
      </c>
      <c r="E22" s="40"/>
      <c r="F22" s="40" t="str">
        <f>D13</f>
        <v>VV STEEN C1</v>
      </c>
      <c r="G22" s="40"/>
      <c r="H22" s="29"/>
      <c r="I22" s="29"/>
    </row>
    <row r="23" spans="1:16">
      <c r="A23" s="29" t="str">
        <f>A22</f>
        <v>14.46 - 15.06</v>
      </c>
      <c r="B23" s="29">
        <v>3</v>
      </c>
      <c r="C23" s="30" t="s">
        <v>117</v>
      </c>
      <c r="D23" s="40" t="str">
        <f>F15</f>
        <v>HVV'24 C1</v>
      </c>
      <c r="E23" s="40"/>
      <c r="F23" s="40" t="str">
        <f>F13</f>
        <v>VV Sluiskil C1</v>
      </c>
      <c r="G23" s="40"/>
      <c r="H23" s="29"/>
      <c r="I23" s="29"/>
    </row>
    <row r="25" spans="1:16">
      <c r="A25" s="30" t="s">
        <v>118</v>
      </c>
      <c r="B25" s="29">
        <v>1</v>
      </c>
      <c r="C25" s="30" t="s">
        <v>119</v>
      </c>
      <c r="D25" s="45" t="str">
        <f>D19</f>
        <v>Vlezenbeek U15</v>
      </c>
      <c r="E25" s="46"/>
      <c r="F25" s="45" t="str">
        <f>D15</f>
        <v>VV STEEN C2</v>
      </c>
      <c r="G25" s="46"/>
      <c r="H25" s="29"/>
      <c r="I25" s="29"/>
    </row>
    <row r="26" spans="1:16">
      <c r="A26" s="29" t="str">
        <f>A25</f>
        <v>15.29 - 15.49</v>
      </c>
      <c r="B26" s="29">
        <v>2</v>
      </c>
      <c r="C26" s="30" t="s">
        <v>120</v>
      </c>
      <c r="D26" s="40" t="str">
        <f>F15</f>
        <v>HVV'24 C1</v>
      </c>
      <c r="E26" s="40"/>
      <c r="F26" s="40" t="str">
        <f>D14</f>
        <v>VV Hontenisse C1</v>
      </c>
      <c r="G26" s="40"/>
      <c r="H26" s="29"/>
      <c r="I26" s="29"/>
    </row>
    <row r="27" spans="1:16">
      <c r="A27" s="29" t="str">
        <f>A26</f>
        <v>15.29 - 15.49</v>
      </c>
      <c r="B27" s="29">
        <v>3</v>
      </c>
      <c r="C27" s="30" t="s">
        <v>121</v>
      </c>
      <c r="D27" s="40" t="str">
        <f>F14</f>
        <v>VJ Baardegem U15</v>
      </c>
      <c r="E27" s="40"/>
      <c r="F27" s="40" t="str">
        <f>D13</f>
        <v>VV STEEN C1</v>
      </c>
      <c r="G27" s="40"/>
      <c r="H27" s="29"/>
      <c r="I27" s="29"/>
    </row>
    <row r="29" spans="1:16">
      <c r="A29" s="30" t="s">
        <v>122</v>
      </c>
      <c r="B29" s="29">
        <v>1</v>
      </c>
      <c r="C29" s="17" t="s">
        <v>123</v>
      </c>
      <c r="D29" s="45" t="str">
        <f>F15</f>
        <v>HVV'24 C1</v>
      </c>
      <c r="E29" s="46"/>
      <c r="F29" s="45" t="str">
        <f>D19</f>
        <v>Vlezenbeek U15</v>
      </c>
      <c r="G29" s="46"/>
      <c r="H29" s="29"/>
      <c r="I29" s="29"/>
    </row>
    <row r="30" spans="1:16">
      <c r="A30" s="29" t="str">
        <f>A29</f>
        <v>16.12 - 16.32</v>
      </c>
      <c r="B30" s="29">
        <v>2</v>
      </c>
      <c r="C30" s="17" t="s">
        <v>124</v>
      </c>
      <c r="D30" s="40" t="str">
        <f>F14</f>
        <v>VJ Baardegem U15</v>
      </c>
      <c r="E30" s="40"/>
      <c r="F30" s="40" t="str">
        <f>D15</f>
        <v>VV STEEN C2</v>
      </c>
      <c r="G30" s="40"/>
      <c r="H30" s="29"/>
      <c r="I30" s="29"/>
      <c r="L30" s="36"/>
      <c r="M30" s="36"/>
      <c r="N30" s="36"/>
      <c r="O30" s="36"/>
      <c r="P30" s="28"/>
    </row>
    <row r="31" spans="1:16">
      <c r="A31" s="29" t="str">
        <f>A30</f>
        <v>16.12 - 16.32</v>
      </c>
      <c r="B31" s="29">
        <v>3</v>
      </c>
      <c r="C31" s="30" t="s">
        <v>125</v>
      </c>
      <c r="D31" s="40" t="str">
        <f>F13</f>
        <v>VV Sluiskil C1</v>
      </c>
      <c r="E31" s="40"/>
      <c r="F31" s="40" t="str">
        <f>D14</f>
        <v>VV Hontenisse C1</v>
      </c>
      <c r="G31" s="40"/>
      <c r="H31" s="29"/>
      <c r="I31" s="29"/>
      <c r="L31" s="36"/>
      <c r="M31" s="36"/>
      <c r="N31" s="36"/>
      <c r="O31" s="36"/>
      <c r="P31" s="36"/>
    </row>
    <row r="32" spans="1:16">
      <c r="L32" s="36"/>
      <c r="M32" s="36"/>
      <c r="N32" s="36"/>
      <c r="O32" s="36"/>
      <c r="P32" s="36"/>
    </row>
    <row r="33" spans="1:16">
      <c r="A33" s="30" t="s">
        <v>126</v>
      </c>
      <c r="B33" s="29">
        <v>1</v>
      </c>
      <c r="C33" s="29" t="s">
        <v>127</v>
      </c>
      <c r="D33" s="45" t="str">
        <f>F14</f>
        <v>VJ Baardegem U15</v>
      </c>
      <c r="E33" s="46"/>
      <c r="F33" s="45" t="str">
        <f>F15</f>
        <v>HVV'24 C1</v>
      </c>
      <c r="G33" s="46"/>
      <c r="H33" s="29"/>
      <c r="I33" s="29"/>
      <c r="L33" s="36"/>
      <c r="M33" s="36"/>
      <c r="N33" s="36"/>
      <c r="O33" s="36"/>
      <c r="P33" s="36"/>
    </row>
    <row r="34" spans="1:16">
      <c r="A34" s="29" t="str">
        <f>A33</f>
        <v>16.55 - 17.15</v>
      </c>
      <c r="B34" s="29">
        <v>2</v>
      </c>
      <c r="C34" s="29" t="s">
        <v>128</v>
      </c>
      <c r="D34" s="40" t="str">
        <f>F13</f>
        <v>VV Sluiskil C1</v>
      </c>
      <c r="E34" s="40"/>
      <c r="F34" s="40" t="str">
        <f>D19</f>
        <v>Vlezenbeek U15</v>
      </c>
      <c r="G34" s="40"/>
      <c r="H34" s="3"/>
      <c r="I34" s="3"/>
      <c r="L34" s="36"/>
      <c r="M34" s="36"/>
      <c r="N34" s="36"/>
      <c r="O34" s="36"/>
      <c r="P34" s="36"/>
    </row>
    <row r="35" spans="1:16">
      <c r="A35" s="29" t="str">
        <f>A34</f>
        <v>16.55 - 17.15</v>
      </c>
      <c r="B35" s="29">
        <v>3</v>
      </c>
      <c r="C35" s="30" t="s">
        <v>129</v>
      </c>
      <c r="D35" s="41" t="str">
        <f>D13</f>
        <v>VV STEEN C1</v>
      </c>
      <c r="E35" s="40"/>
      <c r="F35" s="41" t="str">
        <f>D15</f>
        <v>VV STEEN C2</v>
      </c>
      <c r="G35" s="40"/>
      <c r="H35" s="3"/>
      <c r="I35" s="3"/>
      <c r="L35" s="36"/>
      <c r="M35" s="36"/>
      <c r="N35" s="36"/>
      <c r="O35" s="36"/>
      <c r="P35" s="36"/>
    </row>
    <row r="36" spans="1:16">
      <c r="A36" s="36"/>
      <c r="B36" s="36"/>
      <c r="C36" s="12"/>
      <c r="D36" s="12"/>
      <c r="E36" s="36"/>
      <c r="F36" s="12"/>
      <c r="G36" s="36"/>
      <c r="H36" s="5"/>
      <c r="I36" s="5"/>
      <c r="L36" s="36"/>
      <c r="M36" s="36"/>
      <c r="N36" s="36"/>
      <c r="O36" s="36"/>
      <c r="P36" s="36"/>
    </row>
    <row r="37" spans="1:16">
      <c r="A37" s="30" t="s">
        <v>130</v>
      </c>
      <c r="B37" s="29">
        <v>1</v>
      </c>
      <c r="C37" s="29" t="s">
        <v>131</v>
      </c>
      <c r="D37" s="45" t="str">
        <f>F13</f>
        <v>VV Sluiskil C1</v>
      </c>
      <c r="E37" s="46"/>
      <c r="F37" s="45" t="str">
        <f>F14</f>
        <v>VJ Baardegem U15</v>
      </c>
      <c r="G37" s="46"/>
      <c r="H37" s="29"/>
      <c r="I37" s="29"/>
      <c r="L37" s="36"/>
      <c r="M37" s="5"/>
      <c r="N37" s="5"/>
      <c r="O37" s="5"/>
      <c r="P37" s="5"/>
    </row>
    <row r="38" spans="1:16">
      <c r="A38" s="29" t="str">
        <f>A37</f>
        <v>17.38 - 17.58</v>
      </c>
      <c r="B38" s="29">
        <v>2</v>
      </c>
      <c r="C38" s="29" t="s">
        <v>132</v>
      </c>
      <c r="D38" s="40" t="str">
        <f>D13</f>
        <v>VV STEEN C1</v>
      </c>
      <c r="E38" s="40"/>
      <c r="F38" s="40" t="str">
        <f>F15</f>
        <v>HVV'24 C1</v>
      </c>
      <c r="G38" s="40"/>
      <c r="H38" s="3"/>
      <c r="I38" s="3"/>
    </row>
    <row r="39" spans="1:16">
      <c r="A39" s="29" t="str">
        <f>A38</f>
        <v>17.38 - 17.58</v>
      </c>
      <c r="B39" s="29">
        <v>3</v>
      </c>
      <c r="C39" s="30" t="s">
        <v>133</v>
      </c>
      <c r="D39" s="41" t="str">
        <f>D14</f>
        <v>VV Hontenisse C1</v>
      </c>
      <c r="E39" s="40"/>
      <c r="F39" s="41" t="str">
        <f>D19</f>
        <v>Vlezenbeek U15</v>
      </c>
      <c r="G39" s="40"/>
      <c r="H39" s="3"/>
      <c r="I39" s="3"/>
    </row>
    <row r="40" spans="1:16">
      <c r="A40" s="36"/>
      <c r="B40" s="36"/>
      <c r="C40" s="12"/>
      <c r="D40" s="12"/>
      <c r="E40" s="36"/>
      <c r="F40" s="12"/>
      <c r="G40" s="36"/>
      <c r="H40" s="5"/>
      <c r="I40" s="5"/>
    </row>
    <row r="41" spans="1:16">
      <c r="A41" s="29" t="s">
        <v>134</v>
      </c>
      <c r="B41" s="29" t="s">
        <v>135</v>
      </c>
      <c r="C41" s="29" t="s">
        <v>136</v>
      </c>
      <c r="D41" s="29" t="s">
        <v>137</v>
      </c>
      <c r="E41" s="23" t="s">
        <v>138</v>
      </c>
      <c r="F41" s="23" t="s">
        <v>139</v>
      </c>
      <c r="G41" s="29" t="s">
        <v>140</v>
      </c>
      <c r="H41" s="29" t="s">
        <v>141</v>
      </c>
      <c r="I41" s="29" t="s">
        <v>142</v>
      </c>
      <c r="J41" s="29" t="s">
        <v>143</v>
      </c>
      <c r="K41" s="29" t="s">
        <v>144</v>
      </c>
      <c r="L41" s="23" t="s">
        <v>145</v>
      </c>
    </row>
    <row r="42" spans="1:16">
      <c r="A42" s="35" t="str">
        <f t="shared" ref="A42:A48" si="0">D4</f>
        <v>VV STEEN C1</v>
      </c>
      <c r="B42" s="29"/>
      <c r="C42" s="29"/>
      <c r="D42" s="29"/>
      <c r="E42" s="3"/>
      <c r="F42" s="3"/>
      <c r="G42" s="29"/>
      <c r="H42" s="29">
        <f>H13+I17+I22+I27+H35+H38</f>
        <v>0</v>
      </c>
      <c r="I42" s="29">
        <f>I13+H17+H22+H27+I35+I38</f>
        <v>0</v>
      </c>
      <c r="J42" s="29">
        <f t="shared" ref="J42:J48" si="1">H42-I42</f>
        <v>0</v>
      </c>
      <c r="K42" s="29"/>
      <c r="L42" s="29">
        <f t="shared" ref="L42:L48" si="2">C42+D42+E42+F42+G42+B42</f>
        <v>0</v>
      </c>
    </row>
    <row r="43" spans="1:16">
      <c r="A43" s="35" t="str">
        <f t="shared" si="0"/>
        <v>VV Sluiskil C1</v>
      </c>
      <c r="B43" s="29"/>
      <c r="C43" s="29"/>
      <c r="D43" s="29"/>
      <c r="E43" s="3"/>
      <c r="F43" s="3"/>
      <c r="G43" s="29"/>
      <c r="H43" s="29">
        <f>I13+I18+I23+H31+H34+H37</f>
        <v>0</v>
      </c>
      <c r="I43" s="29">
        <f>H13+H18+H23+I31+I34+I37</f>
        <v>0</v>
      </c>
      <c r="J43" s="29">
        <f t="shared" si="1"/>
        <v>0</v>
      </c>
      <c r="K43" s="29"/>
      <c r="L43" s="29">
        <f t="shared" si="2"/>
        <v>0</v>
      </c>
    </row>
    <row r="44" spans="1:16">
      <c r="A44" s="35" t="str">
        <f t="shared" si="0"/>
        <v>VV Hontenisse C1</v>
      </c>
      <c r="B44" s="29"/>
      <c r="C44" s="29"/>
      <c r="D44" s="29"/>
      <c r="E44" s="3"/>
      <c r="F44" s="3"/>
      <c r="G44" s="29"/>
      <c r="H44" s="29">
        <f>H14+H17+I21+I26+I31+H39</f>
        <v>0</v>
      </c>
      <c r="I44" s="29">
        <f>I14+I17+H21+H26+H31+I39</f>
        <v>0</v>
      </c>
      <c r="J44" s="29">
        <f t="shared" si="1"/>
        <v>0</v>
      </c>
      <c r="K44" s="29"/>
      <c r="L44" s="29">
        <f t="shared" si="2"/>
        <v>0</v>
      </c>
    </row>
    <row r="45" spans="1:16">
      <c r="A45" s="35" t="str">
        <f t="shared" si="0"/>
        <v>VJ Baardegem U15</v>
      </c>
      <c r="B45" s="29"/>
      <c r="C45" s="29"/>
      <c r="D45" s="29"/>
      <c r="E45" s="3"/>
      <c r="F45" s="3"/>
      <c r="G45" s="29"/>
      <c r="H45" s="29">
        <f>I14+I19+H27+H30+H33+I37</f>
        <v>0</v>
      </c>
      <c r="I45" s="29">
        <f>H14+H19+I27+I30+I33+H37</f>
        <v>0</v>
      </c>
      <c r="J45" s="29">
        <f t="shared" si="1"/>
        <v>0</v>
      </c>
      <c r="K45" s="29"/>
      <c r="L45" s="29">
        <f t="shared" si="2"/>
        <v>0</v>
      </c>
    </row>
    <row r="46" spans="1:16">
      <c r="A46" s="35" t="str">
        <f t="shared" si="0"/>
        <v>VV STEEN C2</v>
      </c>
      <c r="B46" s="29"/>
      <c r="C46" s="29"/>
      <c r="D46" s="29"/>
      <c r="E46" s="3"/>
      <c r="F46" s="3"/>
      <c r="G46" s="29"/>
      <c r="H46" s="29">
        <f>H15+H18+H21+I25+I30+I35</f>
        <v>0</v>
      </c>
      <c r="I46" s="29">
        <f>I15+I18+I21+H25+H30+H35</f>
        <v>0</v>
      </c>
      <c r="J46" s="29">
        <f t="shared" si="1"/>
        <v>0</v>
      </c>
      <c r="K46" s="29"/>
      <c r="L46" s="29">
        <f t="shared" si="2"/>
        <v>0</v>
      </c>
    </row>
    <row r="47" spans="1:16">
      <c r="A47" s="35" t="str">
        <f t="shared" si="0"/>
        <v>HVV'24 C1</v>
      </c>
      <c r="B47" s="29"/>
      <c r="C47" s="29"/>
      <c r="D47" s="29"/>
      <c r="E47" s="3"/>
      <c r="F47" s="3"/>
      <c r="G47" s="29"/>
      <c r="H47" s="29">
        <f>I15+H23+H26+H29+I33+I38</f>
        <v>0</v>
      </c>
      <c r="I47" s="29">
        <f>H15+I23+I26+I29+H33+H38</f>
        <v>0</v>
      </c>
      <c r="J47" s="29">
        <f t="shared" si="1"/>
        <v>0</v>
      </c>
      <c r="K47" s="29"/>
      <c r="L47" s="29">
        <f t="shared" si="2"/>
        <v>0</v>
      </c>
    </row>
    <row r="48" spans="1:16">
      <c r="A48" s="35" t="str">
        <f t="shared" si="0"/>
        <v>Vlezenbeek U15</v>
      </c>
      <c r="B48" s="29"/>
      <c r="C48" s="30"/>
      <c r="D48" s="30"/>
      <c r="E48" s="29"/>
      <c r="F48" s="30"/>
      <c r="G48" s="29"/>
      <c r="H48" s="29">
        <f>H19+H22+H25+I29+I34+I39</f>
        <v>0</v>
      </c>
      <c r="I48" s="29">
        <f>I19+I22+I25+H29+H34+H39</f>
        <v>0</v>
      </c>
      <c r="J48" s="29">
        <f t="shared" si="1"/>
        <v>0</v>
      </c>
      <c r="K48" s="3"/>
      <c r="L48" s="29">
        <f t="shared" si="2"/>
        <v>0</v>
      </c>
    </row>
    <row r="50" spans="3:6">
      <c r="D50" s="40" t="s">
        <v>146</v>
      </c>
      <c r="E50" s="40"/>
      <c r="F50" s="40"/>
    </row>
    <row r="51" spans="3:6">
      <c r="D51" s="42"/>
      <c r="E51" s="43"/>
      <c r="F51" s="44"/>
    </row>
    <row r="52" spans="3:6">
      <c r="D52" s="37"/>
      <c r="E52" s="38"/>
      <c r="F52" s="39"/>
    </row>
    <row r="53" spans="3:6">
      <c r="D53" s="37"/>
      <c r="E53" s="38"/>
      <c r="F53" s="39"/>
    </row>
    <row r="54" spans="3:6">
      <c r="D54" s="37"/>
      <c r="E54" s="38"/>
      <c r="F54" s="39"/>
    </row>
    <row r="55" spans="3:6">
      <c r="D55" s="37"/>
      <c r="E55" s="38"/>
      <c r="F55" s="39"/>
    </row>
    <row r="56" spans="3:6">
      <c r="D56" s="47"/>
      <c r="E56" s="38"/>
      <c r="F56" s="39"/>
    </row>
    <row r="57" spans="3:6">
      <c r="D57" s="55"/>
      <c r="E57" s="56"/>
      <c r="F57" s="57"/>
    </row>
    <row r="59" spans="3:6">
      <c r="C59" s="15" t="s">
        <v>147</v>
      </c>
    </row>
  </sheetData>
  <mergeCells count="60">
    <mergeCell ref="D7:E7"/>
    <mergeCell ref="D8:E8"/>
    <mergeCell ref="D10:E10"/>
    <mergeCell ref="D14:E14"/>
    <mergeCell ref="D57:F57"/>
    <mergeCell ref="D38:E38"/>
    <mergeCell ref="F38:G38"/>
    <mergeCell ref="D39:E39"/>
    <mergeCell ref="F39:G39"/>
    <mergeCell ref="D33:E33"/>
    <mergeCell ref="F33:G33"/>
    <mergeCell ref="D18:E18"/>
    <mergeCell ref="F18:G18"/>
    <mergeCell ref="D19:E19"/>
    <mergeCell ref="F19:G19"/>
    <mergeCell ref="A1:I1"/>
    <mergeCell ref="D5:E5"/>
    <mergeCell ref="D6:E6"/>
    <mergeCell ref="D4:E4"/>
    <mergeCell ref="F14:G14"/>
    <mergeCell ref="D17:E17"/>
    <mergeCell ref="F17:G17"/>
    <mergeCell ref="D9:E9"/>
    <mergeCell ref="D15:E15"/>
    <mergeCell ref="F15:G15"/>
    <mergeCell ref="D3:E3"/>
    <mergeCell ref="H12:I12"/>
    <mergeCell ref="D13:E13"/>
    <mergeCell ref="F13:G13"/>
    <mergeCell ref="F29:G29"/>
    <mergeCell ref="D22:E22"/>
    <mergeCell ref="F22:G22"/>
    <mergeCell ref="D21:E21"/>
    <mergeCell ref="F21:G21"/>
    <mergeCell ref="D56:F56"/>
    <mergeCell ref="D23:E23"/>
    <mergeCell ref="F23:G23"/>
    <mergeCell ref="D27:E27"/>
    <mergeCell ref="F27:G27"/>
    <mergeCell ref="D31:E31"/>
    <mergeCell ref="D30:E30"/>
    <mergeCell ref="F30:G30"/>
    <mergeCell ref="D34:E34"/>
    <mergeCell ref="F34:G34"/>
    <mergeCell ref="F31:G31"/>
    <mergeCell ref="D25:E25"/>
    <mergeCell ref="F25:G25"/>
    <mergeCell ref="D26:E26"/>
    <mergeCell ref="F26:G26"/>
    <mergeCell ref="D29:E29"/>
    <mergeCell ref="D55:F55"/>
    <mergeCell ref="D50:F50"/>
    <mergeCell ref="D53:F53"/>
    <mergeCell ref="D54:F54"/>
    <mergeCell ref="D35:E35"/>
    <mergeCell ref="F35:G35"/>
    <mergeCell ref="D51:F51"/>
    <mergeCell ref="D52:F52"/>
    <mergeCell ref="D37:E37"/>
    <mergeCell ref="F37:G37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L13" sqref="L13"/>
    </sheetView>
  </sheetViews>
  <sheetFormatPr defaultRowHeight="12.75"/>
  <cols>
    <col min="1" max="1" width="11.85546875" bestFit="1" customWidth="1"/>
    <col min="2" max="2" width="5.85546875" bestFit="1" customWidth="1"/>
    <col min="3" max="3" width="11.5703125" bestFit="1" customWidth="1"/>
    <col min="5" max="5" width="11.5703125" customWidth="1"/>
    <col min="6" max="6" width="10.28515625" customWidth="1"/>
  </cols>
  <sheetData>
    <row r="1" spans="1:9">
      <c r="A1" s="48" t="s">
        <v>99</v>
      </c>
      <c r="B1" s="48"/>
      <c r="C1" s="48"/>
      <c r="D1" s="48"/>
      <c r="E1" s="48"/>
      <c r="F1" s="48"/>
      <c r="G1" s="48"/>
      <c r="H1" s="48"/>
      <c r="I1" s="48"/>
    </row>
    <row r="3" spans="1:9">
      <c r="D3" s="45" t="s">
        <v>100</v>
      </c>
      <c r="E3" s="46"/>
    </row>
    <row r="4" spans="1:9">
      <c r="D4" s="42" t="s">
        <v>148</v>
      </c>
      <c r="E4" s="44"/>
    </row>
    <row r="5" spans="1:9">
      <c r="D5" s="37" t="s">
        <v>101</v>
      </c>
      <c r="E5" s="39"/>
    </row>
    <row r="6" spans="1:9">
      <c r="D6" s="37" t="s">
        <v>149</v>
      </c>
      <c r="E6" s="39"/>
    </row>
    <row r="7" spans="1:9">
      <c r="D7" s="37" t="s">
        <v>150</v>
      </c>
      <c r="E7" s="39"/>
    </row>
    <row r="8" spans="1:9">
      <c r="D8" s="37" t="s">
        <v>151</v>
      </c>
      <c r="E8" s="39"/>
    </row>
    <row r="9" spans="1:9">
      <c r="D9" s="61" t="s">
        <v>152</v>
      </c>
      <c r="E9" s="59"/>
    </row>
    <row r="11" spans="1:9">
      <c r="A11" s="29" t="s">
        <v>102</v>
      </c>
      <c r="B11" s="29" t="s">
        <v>103</v>
      </c>
      <c r="C11" s="29" t="s">
        <v>104</v>
      </c>
      <c r="D11" s="32"/>
      <c r="H11" s="40" t="s">
        <v>105</v>
      </c>
      <c r="I11" s="40"/>
    </row>
    <row r="12" spans="1:9">
      <c r="A12" s="30" t="s">
        <v>110</v>
      </c>
      <c r="B12" s="29">
        <v>1</v>
      </c>
      <c r="C12" s="30" t="s">
        <v>107</v>
      </c>
      <c r="D12" s="40" t="s">
        <v>13</v>
      </c>
      <c r="E12" s="40"/>
      <c r="F12" s="40" t="str">
        <f>D5</f>
        <v>Vlezenbeek U15</v>
      </c>
      <c r="G12" s="40"/>
      <c r="H12" s="29"/>
      <c r="I12" s="29"/>
    </row>
    <row r="13" spans="1:9">
      <c r="A13" s="29" t="str">
        <f>A12</f>
        <v>14.03 - 14.23</v>
      </c>
      <c r="B13" s="29">
        <v>2</v>
      </c>
      <c r="C13" s="30" t="s">
        <v>108</v>
      </c>
      <c r="D13" s="40" t="s">
        <v>25</v>
      </c>
      <c r="E13" s="40"/>
      <c r="F13" s="40" t="s">
        <v>21</v>
      </c>
      <c r="G13" s="40"/>
      <c r="H13" s="29"/>
      <c r="I13" s="29"/>
    </row>
    <row r="14" spans="1:9">
      <c r="A14" s="29" t="str">
        <f>A13</f>
        <v>14.03 - 14.23</v>
      </c>
      <c r="B14" s="29">
        <v>3</v>
      </c>
      <c r="C14" s="30" t="s">
        <v>109</v>
      </c>
      <c r="D14" s="40" t="s">
        <v>29</v>
      </c>
      <c r="E14" s="40"/>
      <c r="F14" s="40" t="s">
        <v>17</v>
      </c>
      <c r="G14" s="40"/>
      <c r="H14" s="29"/>
      <c r="I14" s="29"/>
    </row>
    <row r="16" spans="1:9">
      <c r="A16" s="30" t="s">
        <v>114</v>
      </c>
      <c r="B16" s="29">
        <v>1</v>
      </c>
      <c r="C16" s="30" t="s">
        <v>153</v>
      </c>
      <c r="D16" s="40" t="str">
        <f>F14</f>
        <v>HVV'24 C1</v>
      </c>
      <c r="E16" s="40"/>
      <c r="F16" s="40" t="str">
        <f>F13</f>
        <v>VJ Baardegem U15</v>
      </c>
      <c r="G16" s="40"/>
      <c r="H16" s="29"/>
      <c r="I16" s="29"/>
    </row>
    <row r="17" spans="1:9">
      <c r="A17" s="29" t="str">
        <f>A16</f>
        <v>14.46 - 15.06</v>
      </c>
      <c r="B17" s="29">
        <v>2</v>
      </c>
      <c r="C17" s="30" t="s">
        <v>112</v>
      </c>
      <c r="D17" s="40" t="str">
        <f>D14</f>
        <v>VV STEEN C2</v>
      </c>
      <c r="E17" s="40"/>
      <c r="F17" s="40" t="str">
        <f>F12</f>
        <v>Vlezenbeek U15</v>
      </c>
      <c r="G17" s="40"/>
      <c r="H17" s="29"/>
      <c r="I17" s="29"/>
    </row>
    <row r="18" spans="1:9">
      <c r="A18" s="29" t="str">
        <f>A17</f>
        <v>14.46 - 15.06</v>
      </c>
      <c r="B18" s="29">
        <v>3</v>
      </c>
      <c r="C18" s="30" t="s">
        <v>154</v>
      </c>
      <c r="D18" s="40" t="str">
        <f>D12</f>
        <v>VV STEEN C1</v>
      </c>
      <c r="E18" s="40"/>
      <c r="F18" s="40" t="str">
        <f>D13</f>
        <v>VV Hontenisse C1</v>
      </c>
      <c r="G18" s="40"/>
      <c r="H18" s="29"/>
      <c r="I18" s="29"/>
    </row>
    <row r="20" spans="1:9">
      <c r="A20" s="30" t="s">
        <v>118</v>
      </c>
      <c r="B20" s="29">
        <v>1</v>
      </c>
      <c r="C20" s="30" t="s">
        <v>129</v>
      </c>
      <c r="D20" s="40" t="str">
        <f>D12</f>
        <v>VV STEEN C1</v>
      </c>
      <c r="E20" s="40"/>
      <c r="F20" s="40" t="str">
        <f>D14</f>
        <v>VV STEEN C2</v>
      </c>
      <c r="G20" s="40"/>
      <c r="H20" s="29"/>
      <c r="I20" s="29"/>
    </row>
    <row r="21" spans="1:9">
      <c r="A21" s="29" t="str">
        <f>A20</f>
        <v>15.29 - 15.49</v>
      </c>
      <c r="B21" s="29">
        <v>2</v>
      </c>
      <c r="C21" s="30" t="s">
        <v>120</v>
      </c>
      <c r="D21" s="40" t="str">
        <f>F14</f>
        <v>HVV'24 C1</v>
      </c>
      <c r="E21" s="40"/>
      <c r="F21" s="40" t="str">
        <f>D13</f>
        <v>VV Hontenisse C1</v>
      </c>
      <c r="G21" s="40"/>
      <c r="H21" s="29"/>
      <c r="I21" s="29"/>
    </row>
    <row r="22" spans="1:9">
      <c r="A22" s="29" t="str">
        <f>A21</f>
        <v>15.29 - 15.49</v>
      </c>
      <c r="B22" s="29">
        <v>3</v>
      </c>
      <c r="C22" s="30" t="s">
        <v>155</v>
      </c>
      <c r="D22" s="40" t="str">
        <f>F13</f>
        <v>VJ Baardegem U15</v>
      </c>
      <c r="E22" s="40"/>
      <c r="F22" s="40" t="str">
        <f>F12</f>
        <v>Vlezenbeek U15</v>
      </c>
      <c r="G22" s="40"/>
      <c r="H22" s="29"/>
      <c r="I22" s="29"/>
    </row>
    <row r="24" spans="1:9">
      <c r="A24" s="30" t="s">
        <v>122</v>
      </c>
      <c r="B24" s="29">
        <v>1</v>
      </c>
      <c r="C24" s="30" t="s">
        <v>125</v>
      </c>
      <c r="D24" s="40" t="str">
        <f>F12</f>
        <v>Vlezenbeek U15</v>
      </c>
      <c r="E24" s="40"/>
      <c r="F24" s="40" t="str">
        <f>D13</f>
        <v>VV Hontenisse C1</v>
      </c>
      <c r="G24" s="40"/>
      <c r="H24" s="29"/>
      <c r="I24" s="29"/>
    </row>
    <row r="25" spans="1:9">
      <c r="A25" s="29" t="str">
        <f>A24</f>
        <v>16.12 - 16.32</v>
      </c>
      <c r="B25" s="29">
        <v>2</v>
      </c>
      <c r="C25" s="30" t="s">
        <v>124</v>
      </c>
      <c r="D25" s="40" t="str">
        <f>F13</f>
        <v>VJ Baardegem U15</v>
      </c>
      <c r="E25" s="40"/>
      <c r="F25" s="40" t="str">
        <f>D14</f>
        <v>VV STEEN C2</v>
      </c>
      <c r="G25" s="40"/>
      <c r="H25" s="29"/>
      <c r="I25" s="29"/>
    </row>
    <row r="26" spans="1:9">
      <c r="A26" s="29" t="str">
        <f>A25</f>
        <v>16.12 - 16.32</v>
      </c>
      <c r="B26" s="29">
        <v>3</v>
      </c>
      <c r="C26" s="30" t="s">
        <v>132</v>
      </c>
      <c r="D26" s="45" t="str">
        <f>D12</f>
        <v>VV STEEN C1</v>
      </c>
      <c r="E26" s="46"/>
      <c r="F26" s="45" t="str">
        <f>F14</f>
        <v>HVV'24 C1</v>
      </c>
      <c r="G26" s="46"/>
      <c r="H26" s="29"/>
      <c r="I26" s="29"/>
    </row>
    <row r="28" spans="1:9">
      <c r="A28" s="30" t="s">
        <v>126</v>
      </c>
      <c r="B28" s="29">
        <v>1</v>
      </c>
      <c r="C28" s="30" t="s">
        <v>156</v>
      </c>
      <c r="D28" s="40" t="str">
        <f>D13</f>
        <v>VV Hontenisse C1</v>
      </c>
      <c r="E28" s="40"/>
      <c r="F28" s="40" t="str">
        <f>D14</f>
        <v>VV STEEN C2</v>
      </c>
      <c r="G28" s="40"/>
      <c r="H28" s="29"/>
      <c r="I28" s="29"/>
    </row>
    <row r="29" spans="1:9">
      <c r="A29" s="29" t="str">
        <f>A28</f>
        <v>16.55 - 17.15</v>
      </c>
      <c r="B29" s="29">
        <v>2</v>
      </c>
      <c r="C29" s="17" t="s">
        <v>157</v>
      </c>
      <c r="D29" s="40" t="str">
        <f>F12</f>
        <v>Vlezenbeek U15</v>
      </c>
      <c r="E29" s="40"/>
      <c r="F29" s="40" t="str">
        <f>F14</f>
        <v>HVV'24 C1</v>
      </c>
      <c r="G29" s="40"/>
      <c r="H29" s="29"/>
      <c r="I29" s="29"/>
    </row>
    <row r="30" spans="1:9">
      <c r="A30" s="29" t="str">
        <f>A29</f>
        <v>16.55 - 17.15</v>
      </c>
      <c r="B30" s="29">
        <v>3</v>
      </c>
      <c r="C30" s="17" t="s">
        <v>158</v>
      </c>
      <c r="D30" s="45" t="str">
        <f>D12</f>
        <v>VV STEEN C1</v>
      </c>
      <c r="E30" s="46"/>
      <c r="F30" s="45" t="str">
        <f>F13</f>
        <v>VJ Baardegem U15</v>
      </c>
      <c r="G30" s="46"/>
      <c r="H30" s="29"/>
      <c r="I30" s="29"/>
    </row>
    <row r="31" spans="1:9">
      <c r="A31" s="36"/>
    </row>
    <row r="32" spans="1:9">
      <c r="A32" s="30"/>
      <c r="D32" s="40" t="s">
        <v>146</v>
      </c>
      <c r="E32" s="40"/>
      <c r="F32" s="40"/>
    </row>
    <row r="33" spans="1:9">
      <c r="A33" s="29"/>
      <c r="D33" s="45" t="s">
        <v>100</v>
      </c>
      <c r="E33" s="60"/>
      <c r="F33" s="46"/>
    </row>
    <row r="34" spans="1:9">
      <c r="A34" s="29"/>
      <c r="D34" s="42" t="s">
        <v>159</v>
      </c>
      <c r="E34" s="43"/>
      <c r="F34" s="44"/>
    </row>
    <row r="35" spans="1:9">
      <c r="D35" s="37" t="s">
        <v>160</v>
      </c>
      <c r="E35" s="38"/>
      <c r="F35" s="39"/>
    </row>
    <row r="36" spans="1:9">
      <c r="D36" s="37" t="s">
        <v>161</v>
      </c>
      <c r="E36" s="38"/>
      <c r="F36" s="39"/>
    </row>
    <row r="37" spans="1:9">
      <c r="D37" s="37" t="s">
        <v>162</v>
      </c>
      <c r="E37" s="38"/>
      <c r="F37" s="39"/>
    </row>
    <row r="38" spans="1:9">
      <c r="D38" s="37" t="s">
        <v>163</v>
      </c>
      <c r="E38" s="38"/>
      <c r="F38" s="39"/>
    </row>
    <row r="39" spans="1:9">
      <c r="D39" s="55" t="s">
        <v>164</v>
      </c>
      <c r="E39" s="58"/>
      <c r="F39" s="59"/>
    </row>
    <row r="40" spans="1:9">
      <c r="D40" s="16"/>
      <c r="E40" s="16"/>
      <c r="F40" s="16"/>
    </row>
    <row r="41" spans="1:9">
      <c r="A41" s="29" t="s">
        <v>165</v>
      </c>
    </row>
    <row r="42" spans="1:9">
      <c r="A42" s="29" t="s">
        <v>102</v>
      </c>
      <c r="B42" s="29" t="s">
        <v>103</v>
      </c>
      <c r="C42" s="29" t="s">
        <v>166</v>
      </c>
      <c r="H42" s="40" t="s">
        <v>105</v>
      </c>
      <c r="I42" s="40"/>
    </row>
    <row r="44" spans="1:9">
      <c r="A44" s="29" t="s">
        <v>167</v>
      </c>
      <c r="B44" s="29">
        <v>2</v>
      </c>
      <c r="C44" s="30" t="s">
        <v>168</v>
      </c>
      <c r="D44" s="40" t="s">
        <v>169</v>
      </c>
      <c r="E44" s="40"/>
      <c r="F44" s="40" t="s">
        <v>170</v>
      </c>
      <c r="G44" s="40"/>
      <c r="H44" s="29"/>
      <c r="I44" s="29"/>
    </row>
    <row r="45" spans="1:9">
      <c r="A45" s="29" t="s">
        <v>167</v>
      </c>
      <c r="B45" s="29">
        <v>3</v>
      </c>
      <c r="C45" s="4" t="s">
        <v>171</v>
      </c>
      <c r="D45" s="45" t="s">
        <v>172</v>
      </c>
      <c r="E45" s="46"/>
      <c r="F45" s="45" t="s">
        <v>173</v>
      </c>
      <c r="G45" s="46"/>
      <c r="H45" s="3"/>
      <c r="I45" s="3"/>
    </row>
    <row r="48" spans="1:9">
      <c r="A48" s="30" t="s">
        <v>174</v>
      </c>
      <c r="B48" s="29">
        <v>1</v>
      </c>
      <c r="C48" s="30" t="s">
        <v>175</v>
      </c>
      <c r="D48" s="40" t="s">
        <v>176</v>
      </c>
      <c r="E48" s="40"/>
      <c r="F48" s="40" t="s">
        <v>177</v>
      </c>
      <c r="G48" s="40"/>
      <c r="H48" s="29"/>
      <c r="I48" s="29"/>
    </row>
    <row r="49" spans="3:3">
      <c r="C49" s="15" t="s">
        <v>147</v>
      </c>
    </row>
  </sheetData>
  <mergeCells count="54">
    <mergeCell ref="D13:E13"/>
    <mergeCell ref="F13:G13"/>
    <mergeCell ref="A1:I1"/>
    <mergeCell ref="D3:E3"/>
    <mergeCell ref="D4:E4"/>
    <mergeCell ref="D5:E5"/>
    <mergeCell ref="D6:E6"/>
    <mergeCell ref="D7:E7"/>
    <mergeCell ref="D8:E8"/>
    <mergeCell ref="D9:E9"/>
    <mergeCell ref="H11:I11"/>
    <mergeCell ref="D12:E12"/>
    <mergeCell ref="F12:G12"/>
    <mergeCell ref="D14:E14"/>
    <mergeCell ref="F14:G14"/>
    <mergeCell ref="D16:E16"/>
    <mergeCell ref="F16:G16"/>
    <mergeCell ref="D17:E17"/>
    <mergeCell ref="F17:G17"/>
    <mergeCell ref="D18:E18"/>
    <mergeCell ref="F18:G18"/>
    <mergeCell ref="D20:E20"/>
    <mergeCell ref="F20:G20"/>
    <mergeCell ref="D21:E21"/>
    <mergeCell ref="F21:G21"/>
    <mergeCell ref="D22:E22"/>
    <mergeCell ref="F22:G22"/>
    <mergeCell ref="D24:E24"/>
    <mergeCell ref="F24:G24"/>
    <mergeCell ref="D25:E25"/>
    <mergeCell ref="F25:G25"/>
    <mergeCell ref="D26:E26"/>
    <mergeCell ref="F26:G26"/>
    <mergeCell ref="D28:E28"/>
    <mergeCell ref="F28:G28"/>
    <mergeCell ref="D29:E29"/>
    <mergeCell ref="F29:G29"/>
    <mergeCell ref="H42:I42"/>
    <mergeCell ref="D48:E48"/>
    <mergeCell ref="F48:G48"/>
    <mergeCell ref="D30:E30"/>
    <mergeCell ref="F30:G30"/>
    <mergeCell ref="D32:F32"/>
    <mergeCell ref="D33:F33"/>
    <mergeCell ref="D34:F34"/>
    <mergeCell ref="D35:F35"/>
    <mergeCell ref="D44:E44"/>
    <mergeCell ref="F44:G44"/>
    <mergeCell ref="D45:E45"/>
    <mergeCell ref="F45:G45"/>
    <mergeCell ref="D36:F36"/>
    <mergeCell ref="D37:F37"/>
    <mergeCell ref="D38:F38"/>
    <mergeCell ref="D39:F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A40" zoomScaleNormal="100" workbookViewId="0">
      <selection activeCell="A72" sqref="A72:D72"/>
    </sheetView>
  </sheetViews>
  <sheetFormatPr defaultRowHeight="12.75"/>
  <cols>
    <col min="1" max="1" width="19.140625" bestFit="1" customWidth="1"/>
    <col min="2" max="2" width="7.42578125" customWidth="1"/>
    <col min="3" max="3" width="12.42578125" customWidth="1"/>
    <col min="4" max="4" width="9.28515625" customWidth="1"/>
    <col min="6" max="6" width="12.42578125" customWidth="1"/>
    <col min="7" max="7" width="9.28515625" customWidth="1"/>
    <col min="8" max="9" width="7.7109375" customWidth="1"/>
  </cols>
  <sheetData>
    <row r="1" spans="1:14">
      <c r="A1" s="48" t="s">
        <v>178</v>
      </c>
      <c r="B1" s="48"/>
      <c r="C1" s="48"/>
      <c r="D1" s="48"/>
      <c r="E1" s="48"/>
      <c r="F1" s="48"/>
      <c r="G1" s="48"/>
      <c r="H1" s="48"/>
      <c r="I1" s="48"/>
    </row>
    <row r="3" spans="1:14">
      <c r="C3" s="45" t="s">
        <v>179</v>
      </c>
      <c r="D3" s="46"/>
      <c r="F3" s="45" t="s">
        <v>180</v>
      </c>
      <c r="G3" s="46"/>
    </row>
    <row r="4" spans="1:14">
      <c r="C4" s="51" t="s">
        <v>24</v>
      </c>
      <c r="D4" s="52"/>
      <c r="E4" s="31"/>
      <c r="F4" s="51" t="s">
        <v>20</v>
      </c>
      <c r="G4" s="52"/>
    </row>
    <row r="5" spans="1:14">
      <c r="C5" s="65" t="s">
        <v>35</v>
      </c>
      <c r="D5" s="64"/>
      <c r="E5" s="25"/>
      <c r="F5" s="63"/>
      <c r="G5" s="64"/>
      <c r="H5" t="s">
        <v>181</v>
      </c>
    </row>
    <row r="6" spans="1:14">
      <c r="C6" s="63" t="s">
        <v>182</v>
      </c>
      <c r="D6" s="64"/>
      <c r="E6" s="24"/>
      <c r="F6" s="63" t="s">
        <v>183</v>
      </c>
      <c r="G6" s="64"/>
      <c r="H6" s="15"/>
    </row>
    <row r="7" spans="1:14">
      <c r="C7" s="65" t="s">
        <v>16</v>
      </c>
      <c r="D7" s="64"/>
      <c r="E7" s="26"/>
      <c r="F7" s="63" t="s">
        <v>11</v>
      </c>
      <c r="G7" s="64"/>
      <c r="H7" s="22"/>
    </row>
    <row r="8" spans="1:14">
      <c r="C8" s="66" t="s">
        <v>44</v>
      </c>
      <c r="D8" s="67"/>
      <c r="E8" s="26"/>
      <c r="F8" s="66" t="s">
        <v>41</v>
      </c>
      <c r="G8" s="67"/>
      <c r="H8" s="22"/>
    </row>
    <row r="10" spans="1:14">
      <c r="A10" s="29" t="s">
        <v>102</v>
      </c>
      <c r="B10" s="29" t="s">
        <v>103</v>
      </c>
      <c r="C10" s="29" t="s">
        <v>104</v>
      </c>
      <c r="D10" s="32"/>
      <c r="H10" s="40" t="s">
        <v>105</v>
      </c>
      <c r="I10" s="40"/>
    </row>
    <row r="11" spans="1:14">
      <c r="A11" s="29" t="s">
        <v>184</v>
      </c>
      <c r="B11" s="29">
        <v>1</v>
      </c>
      <c r="C11" s="30" t="s">
        <v>185</v>
      </c>
      <c r="D11" s="41" t="str">
        <f>C4</f>
        <v>HVV'24/VV Clinge D4</v>
      </c>
      <c r="E11" s="40"/>
      <c r="F11" s="41" t="str">
        <f>C6</f>
        <v>St. Gillis Waas U12</v>
      </c>
      <c r="G11" s="40"/>
      <c r="H11" s="29">
        <v>1</v>
      </c>
      <c r="I11" s="29">
        <v>2</v>
      </c>
      <c r="L11" s="18"/>
      <c r="N11" t="s">
        <v>186</v>
      </c>
    </row>
    <row r="12" spans="1:14">
      <c r="A12" s="29" t="str">
        <f>A11</f>
        <v>8.30 - 8.45</v>
      </c>
      <c r="B12" s="29">
        <v>2</v>
      </c>
      <c r="C12" s="30" t="s">
        <v>187</v>
      </c>
      <c r="D12" s="41" t="str">
        <f>C8</f>
        <v>KFC Moerbeke U12</v>
      </c>
      <c r="E12" s="40"/>
      <c r="F12" s="41" t="s">
        <v>35</v>
      </c>
      <c r="G12" s="40"/>
      <c r="H12" s="29">
        <v>0</v>
      </c>
      <c r="I12" s="29">
        <v>2</v>
      </c>
      <c r="J12" t="s">
        <v>188</v>
      </c>
      <c r="L12" s="18" t="s">
        <v>16</v>
      </c>
      <c r="M12" s="15"/>
      <c r="N12" s="15" t="s">
        <v>189</v>
      </c>
    </row>
    <row r="13" spans="1:14">
      <c r="A13" s="29" t="str">
        <f>A11</f>
        <v>8.30 - 8.45</v>
      </c>
      <c r="B13" s="29">
        <v>3</v>
      </c>
      <c r="C13" s="30" t="s">
        <v>190</v>
      </c>
      <c r="D13" s="62" t="str">
        <f>F8</f>
        <v>Rapid Deurne U12</v>
      </c>
      <c r="E13" s="46"/>
      <c r="F13" s="62">
        <f>F5</f>
        <v>0</v>
      </c>
      <c r="G13" s="46"/>
      <c r="H13" s="29"/>
      <c r="I13" s="29"/>
      <c r="K13" s="18"/>
      <c r="L13" s="18"/>
      <c r="M13" s="15"/>
      <c r="N13" s="15"/>
    </row>
    <row r="14" spans="1:14">
      <c r="A14" s="36"/>
      <c r="B14" s="36"/>
      <c r="H14" s="36"/>
      <c r="I14" s="36"/>
      <c r="K14" s="18"/>
      <c r="L14" s="18"/>
      <c r="M14" s="15"/>
      <c r="N14" s="15"/>
    </row>
    <row r="15" spans="1:14">
      <c r="A15" s="30" t="s">
        <v>191</v>
      </c>
      <c r="B15" s="29">
        <v>1</v>
      </c>
      <c r="C15" s="30" t="s">
        <v>192</v>
      </c>
      <c r="D15" s="41" t="str">
        <f>F11</f>
        <v>St. Gillis Waas U12</v>
      </c>
      <c r="E15" s="40"/>
      <c r="F15" s="41" t="str">
        <f>C7</f>
        <v>VV STEEN D3</v>
      </c>
      <c r="G15" s="40"/>
      <c r="H15" s="29">
        <v>3</v>
      </c>
      <c r="I15" s="29">
        <v>0</v>
      </c>
      <c r="K15" s="18"/>
      <c r="L15" s="18"/>
      <c r="M15" s="15"/>
      <c r="N15" s="15"/>
    </row>
    <row r="16" spans="1:14">
      <c r="A16" s="29" t="str">
        <f>A15</f>
        <v>8.48 - 9.03</v>
      </c>
      <c r="B16" s="29">
        <v>2</v>
      </c>
      <c r="C16" s="30" t="s">
        <v>193</v>
      </c>
      <c r="D16" s="41" t="str">
        <f>F6</f>
        <v>HVV'24 D5</v>
      </c>
      <c r="E16" s="40"/>
      <c r="F16" s="41" t="str">
        <f>F7</f>
        <v>VV STEEN D2</v>
      </c>
      <c r="G16" s="40"/>
      <c r="H16" s="29">
        <v>1</v>
      </c>
      <c r="I16" s="29">
        <v>0</v>
      </c>
      <c r="K16" s="18"/>
      <c r="L16" s="18"/>
      <c r="M16" s="15"/>
      <c r="N16" s="15"/>
    </row>
    <row r="17" spans="1:15">
      <c r="A17" s="29" t="str">
        <f>A15</f>
        <v>8.48 - 9.03</v>
      </c>
      <c r="B17" s="29">
        <v>3</v>
      </c>
      <c r="C17" s="30" t="s">
        <v>194</v>
      </c>
      <c r="D17" s="62" t="str">
        <f>F4</f>
        <v>VV STEEN D4</v>
      </c>
      <c r="E17" s="46"/>
      <c r="F17" s="62">
        <f>F13</f>
        <v>0</v>
      </c>
      <c r="G17" s="46"/>
      <c r="H17" s="29"/>
      <c r="I17" s="29"/>
      <c r="K17" s="18"/>
      <c r="L17" s="18"/>
      <c r="M17" s="15"/>
      <c r="N17" s="15"/>
    </row>
    <row r="18" spans="1:15">
      <c r="A18" s="36"/>
      <c r="B18" s="36"/>
      <c r="H18" s="36"/>
      <c r="I18" s="36"/>
      <c r="K18" s="18"/>
      <c r="L18" s="18"/>
      <c r="M18" s="15"/>
      <c r="N18" s="15"/>
      <c r="O18" s="15"/>
    </row>
    <row r="19" spans="1:15">
      <c r="A19" s="30" t="s">
        <v>195</v>
      </c>
      <c r="B19" s="29">
        <v>1</v>
      </c>
      <c r="C19" s="30" t="s">
        <v>196</v>
      </c>
      <c r="D19" s="41" t="str">
        <f>D11</f>
        <v>HVV'24/VV Clinge D4</v>
      </c>
      <c r="E19" s="40"/>
      <c r="F19" s="41" t="str">
        <f>F12</f>
        <v>Rapid Leest U12</v>
      </c>
      <c r="G19" s="40"/>
      <c r="H19" s="29">
        <v>0</v>
      </c>
      <c r="I19" s="29">
        <v>0</v>
      </c>
      <c r="K19" s="18"/>
      <c r="L19" s="18"/>
      <c r="M19" s="15"/>
      <c r="N19" s="15"/>
    </row>
    <row r="20" spans="1:15">
      <c r="A20" s="29" t="str">
        <f>A19</f>
        <v>9.06 - 9.21</v>
      </c>
      <c r="B20" s="29">
        <v>2</v>
      </c>
      <c r="C20" s="30" t="s">
        <v>197</v>
      </c>
      <c r="D20" s="41" t="str">
        <f>F16</f>
        <v>VV STEEN D2</v>
      </c>
      <c r="E20" s="40"/>
      <c r="F20" s="41" t="str">
        <f>D13</f>
        <v>Rapid Deurne U12</v>
      </c>
      <c r="G20" s="40"/>
      <c r="H20" s="29">
        <v>0</v>
      </c>
      <c r="I20" s="29">
        <v>1</v>
      </c>
      <c r="K20" s="18"/>
      <c r="L20" s="18"/>
      <c r="M20" s="15"/>
      <c r="N20" s="15"/>
    </row>
    <row r="21" spans="1:15">
      <c r="A21" s="36"/>
      <c r="B21" s="36"/>
      <c r="H21" s="36"/>
      <c r="I21" s="36"/>
      <c r="K21" s="18"/>
      <c r="M21" s="15"/>
      <c r="N21" s="15"/>
    </row>
    <row r="22" spans="1:15">
      <c r="A22" s="30" t="s">
        <v>198</v>
      </c>
      <c r="B22" s="29">
        <v>1</v>
      </c>
      <c r="C22" s="30" t="s">
        <v>199</v>
      </c>
      <c r="D22" s="62">
        <f>F13</f>
        <v>0</v>
      </c>
      <c r="E22" s="46"/>
      <c r="F22" s="62" t="str">
        <f>D16</f>
        <v>HVV'24 D5</v>
      </c>
      <c r="G22" s="46"/>
      <c r="H22" s="29"/>
      <c r="I22" s="29"/>
    </row>
    <row r="23" spans="1:15">
      <c r="A23" s="29" t="str">
        <f>A22</f>
        <v>9.24 - 9.39</v>
      </c>
      <c r="B23" s="29">
        <v>2</v>
      </c>
      <c r="C23" s="30" t="s">
        <v>200</v>
      </c>
      <c r="D23" s="41" t="str">
        <f>D13</f>
        <v>Rapid Deurne U12</v>
      </c>
      <c r="E23" s="40"/>
      <c r="F23" s="41" t="str">
        <f>D17</f>
        <v>VV STEEN D4</v>
      </c>
      <c r="G23" s="40"/>
      <c r="H23" s="29">
        <v>1</v>
      </c>
      <c r="I23" s="29">
        <v>1</v>
      </c>
      <c r="J23" s="15"/>
      <c r="K23" s="15"/>
    </row>
    <row r="24" spans="1:15">
      <c r="A24" s="29" t="str">
        <f>A23</f>
        <v>9.24 - 9.39</v>
      </c>
      <c r="B24" s="29">
        <v>3</v>
      </c>
      <c r="C24" s="30" t="s">
        <v>201</v>
      </c>
      <c r="D24" s="62" t="str">
        <f>F15</f>
        <v>VV STEEN D3</v>
      </c>
      <c r="E24" s="46"/>
      <c r="F24" s="62" t="str">
        <f>D12</f>
        <v>KFC Moerbeke U12</v>
      </c>
      <c r="G24" s="46"/>
      <c r="H24" s="29">
        <v>0</v>
      </c>
      <c r="I24" s="29">
        <v>1</v>
      </c>
      <c r="J24" t="s">
        <v>35</v>
      </c>
      <c r="L24" t="s">
        <v>44</v>
      </c>
      <c r="N24" t="s">
        <v>202</v>
      </c>
    </row>
    <row r="25" spans="1:15">
      <c r="A25" s="36"/>
      <c r="B25" s="36"/>
      <c r="H25" s="36"/>
      <c r="I25" s="36"/>
    </row>
    <row r="26" spans="1:15">
      <c r="A26" s="30" t="s">
        <v>203</v>
      </c>
      <c r="B26" s="29">
        <v>1</v>
      </c>
      <c r="C26" s="30" t="s">
        <v>204</v>
      </c>
      <c r="D26" s="41" t="str">
        <f>F12</f>
        <v>Rapid Leest U12</v>
      </c>
      <c r="E26" s="40"/>
      <c r="F26" s="41" t="str">
        <f>F11</f>
        <v>St. Gillis Waas U12</v>
      </c>
      <c r="G26" s="40"/>
      <c r="H26" s="29">
        <v>0</v>
      </c>
      <c r="I26" s="29">
        <v>1</v>
      </c>
    </row>
    <row r="27" spans="1:15">
      <c r="A27" s="29" t="str">
        <f>A26</f>
        <v>9.42 - 9.57</v>
      </c>
      <c r="B27" s="29">
        <v>2</v>
      </c>
      <c r="C27" s="30" t="s">
        <v>205</v>
      </c>
      <c r="D27" s="62" t="str">
        <f>F16</f>
        <v>VV STEEN D2</v>
      </c>
      <c r="E27" s="46"/>
      <c r="F27" s="62" t="str">
        <f>D17</f>
        <v>VV STEEN D4</v>
      </c>
      <c r="G27" s="46"/>
      <c r="H27" s="29">
        <v>0</v>
      </c>
      <c r="I27" s="29">
        <v>0</v>
      </c>
      <c r="J27" s="15"/>
      <c r="K27" s="15"/>
    </row>
    <row r="28" spans="1:15">
      <c r="A28" s="29" t="str">
        <f>A26</f>
        <v>9.42 - 9.57</v>
      </c>
      <c r="B28" s="29">
        <v>3</v>
      </c>
      <c r="C28" s="17" t="s">
        <v>206</v>
      </c>
      <c r="D28" s="62" t="str">
        <f>D12</f>
        <v>KFC Moerbeke U12</v>
      </c>
      <c r="E28" s="46"/>
      <c r="F28" s="62" t="str">
        <f>D11</f>
        <v>HVV'24/VV Clinge D4</v>
      </c>
      <c r="G28" s="46"/>
      <c r="H28" s="29">
        <v>1</v>
      </c>
      <c r="I28" s="29">
        <v>0</v>
      </c>
    </row>
    <row r="29" spans="1:15">
      <c r="A29" s="36"/>
      <c r="B29" s="36"/>
      <c r="H29" s="36"/>
      <c r="I29" s="36"/>
    </row>
    <row r="30" spans="1:15">
      <c r="A30" s="30" t="s">
        <v>207</v>
      </c>
      <c r="B30" s="29">
        <v>1</v>
      </c>
      <c r="C30" s="30" t="s">
        <v>208</v>
      </c>
      <c r="D30" s="62" t="str">
        <f>D16</f>
        <v>HVV'24 D5</v>
      </c>
      <c r="E30" s="46"/>
      <c r="F30" s="62" t="str">
        <f>D13</f>
        <v>Rapid Deurne U12</v>
      </c>
      <c r="G30" s="46"/>
      <c r="H30" s="29">
        <v>0</v>
      </c>
      <c r="I30" s="29">
        <v>3</v>
      </c>
    </row>
    <row r="31" spans="1:15">
      <c r="A31" s="29" t="str">
        <f>A30</f>
        <v>10.00 - 10.15</v>
      </c>
      <c r="B31" s="29">
        <v>2</v>
      </c>
      <c r="C31" s="30" t="s">
        <v>209</v>
      </c>
      <c r="D31" s="62">
        <f>F13</f>
        <v>0</v>
      </c>
      <c r="E31" s="46"/>
      <c r="F31" s="62" t="str">
        <f>F16</f>
        <v>VV STEEN D2</v>
      </c>
      <c r="G31" s="46"/>
      <c r="H31" s="29"/>
      <c r="I31" s="29"/>
    </row>
    <row r="32" spans="1:15">
      <c r="A32" s="29" t="str">
        <f>A31</f>
        <v>10.00 - 10.15</v>
      </c>
      <c r="B32" s="29">
        <v>3</v>
      </c>
      <c r="C32" s="30" t="s">
        <v>210</v>
      </c>
      <c r="D32" s="62" t="str">
        <f>F15</f>
        <v>VV STEEN D3</v>
      </c>
      <c r="E32" s="46"/>
      <c r="F32" s="62" t="str">
        <f>D11</f>
        <v>HVV'24/VV Clinge D4</v>
      </c>
      <c r="G32" s="46"/>
      <c r="H32" s="29">
        <v>0</v>
      </c>
      <c r="I32" s="29">
        <v>3</v>
      </c>
    </row>
    <row r="33" spans="1:11">
      <c r="A33" s="36"/>
      <c r="B33" s="36"/>
      <c r="H33" s="36"/>
      <c r="I33" s="36"/>
    </row>
    <row r="34" spans="1:11">
      <c r="A34" s="30" t="s">
        <v>211</v>
      </c>
      <c r="B34" s="29">
        <v>1</v>
      </c>
      <c r="C34" s="30" t="s">
        <v>212</v>
      </c>
      <c r="D34" s="41" t="str">
        <f>D17</f>
        <v>VV STEEN D4</v>
      </c>
      <c r="E34" s="40"/>
      <c r="F34" s="41" t="str">
        <f>D16</f>
        <v>HVV'24 D5</v>
      </c>
      <c r="G34" s="40"/>
      <c r="H34" s="29">
        <v>1</v>
      </c>
      <c r="I34" s="29">
        <v>0</v>
      </c>
    </row>
    <row r="35" spans="1:11">
      <c r="A35" s="29" t="str">
        <f>A34</f>
        <v>10.18 - 10.33</v>
      </c>
      <c r="B35" s="29">
        <v>2</v>
      </c>
      <c r="C35" s="30" t="s">
        <v>213</v>
      </c>
      <c r="D35" s="41" t="str">
        <f>F11</f>
        <v>St. Gillis Waas U12</v>
      </c>
      <c r="E35" s="40"/>
      <c r="F35" s="41" t="str">
        <f>D12</f>
        <v>KFC Moerbeke U12</v>
      </c>
      <c r="G35" s="40"/>
      <c r="H35" s="29">
        <v>2</v>
      </c>
      <c r="I35" s="29">
        <v>0</v>
      </c>
    </row>
    <row r="36" spans="1:11">
      <c r="A36" s="29" t="str">
        <f>A35</f>
        <v>10.18 - 10.33</v>
      </c>
      <c r="B36" s="29">
        <v>3</v>
      </c>
      <c r="C36" s="30" t="s">
        <v>214</v>
      </c>
      <c r="D36" s="41" t="str">
        <f>F12</f>
        <v>Rapid Leest U12</v>
      </c>
      <c r="E36" s="40"/>
      <c r="F36" s="41" t="str">
        <f>F15</f>
        <v>VV STEEN D3</v>
      </c>
      <c r="G36" s="40"/>
      <c r="H36" s="29">
        <v>0</v>
      </c>
      <c r="I36" s="29">
        <v>1</v>
      </c>
      <c r="J36" s="15"/>
      <c r="K36" s="15"/>
    </row>
    <row r="37" spans="1:11">
      <c r="A37" s="36"/>
      <c r="B37" s="36"/>
      <c r="C37" s="12"/>
      <c r="D37" s="12"/>
      <c r="E37" s="36"/>
      <c r="F37" s="12"/>
      <c r="G37" s="36"/>
      <c r="H37" s="36"/>
      <c r="I37" s="36"/>
      <c r="J37" s="15"/>
      <c r="K37" s="15"/>
    </row>
    <row r="38" spans="1:11">
      <c r="A38" s="29" t="s">
        <v>215</v>
      </c>
      <c r="B38" s="29" t="s">
        <v>135</v>
      </c>
      <c r="C38" s="29" t="s">
        <v>136</v>
      </c>
      <c r="D38" s="29" t="s">
        <v>137</v>
      </c>
      <c r="E38" s="23" t="s">
        <v>138</v>
      </c>
      <c r="F38" s="29" t="s">
        <v>141</v>
      </c>
      <c r="G38" s="29" t="s">
        <v>142</v>
      </c>
      <c r="H38" s="29" t="s">
        <v>143</v>
      </c>
      <c r="I38" s="29" t="s">
        <v>144</v>
      </c>
      <c r="J38" s="23" t="s">
        <v>145</v>
      </c>
      <c r="K38" s="15"/>
    </row>
    <row r="39" spans="1:11">
      <c r="A39" s="35" t="str">
        <f>C4</f>
        <v>HVV'24/VV Clinge D4</v>
      </c>
      <c r="B39" s="29">
        <v>0</v>
      </c>
      <c r="C39" s="29">
        <v>1</v>
      </c>
      <c r="D39" s="29">
        <v>0</v>
      </c>
      <c r="E39" s="29">
        <v>3</v>
      </c>
      <c r="F39" s="29">
        <f>H11+H19+I28+I32</f>
        <v>4</v>
      </c>
      <c r="G39" s="29">
        <f>I11+I19+H28+H32</f>
        <v>3</v>
      </c>
      <c r="H39" s="29">
        <f>F39-G39</f>
        <v>1</v>
      </c>
      <c r="I39" s="29">
        <v>3</v>
      </c>
      <c r="J39" s="29">
        <f>B39+C39+D39+E39</f>
        <v>4</v>
      </c>
      <c r="K39" s="15"/>
    </row>
    <row r="40" spans="1:11">
      <c r="A40" s="35" t="str">
        <f>C5</f>
        <v>Rapid Leest U12</v>
      </c>
      <c r="B40" s="29">
        <v>3</v>
      </c>
      <c r="C40" s="29">
        <v>1</v>
      </c>
      <c r="D40" s="29">
        <v>0</v>
      </c>
      <c r="E40" s="29">
        <v>0</v>
      </c>
      <c r="F40" s="29">
        <f>I12+I19+H26+H36</f>
        <v>2</v>
      </c>
      <c r="G40" s="29">
        <f>H12+H19+I26+I36</f>
        <v>2</v>
      </c>
      <c r="H40" s="29">
        <f>F40-G40</f>
        <v>0</v>
      </c>
      <c r="I40" s="29">
        <v>4</v>
      </c>
      <c r="J40" s="29">
        <f>B40+C40+D40+E40</f>
        <v>4</v>
      </c>
      <c r="K40" s="15"/>
    </row>
    <row r="41" spans="1:11">
      <c r="A41" s="35" t="str">
        <f>C6</f>
        <v>St. Gillis Waas U12</v>
      </c>
      <c r="B41" s="29">
        <v>3</v>
      </c>
      <c r="C41" s="29">
        <v>3</v>
      </c>
      <c r="D41" s="29">
        <v>3</v>
      </c>
      <c r="E41" s="29">
        <v>3</v>
      </c>
      <c r="F41" s="29">
        <f>I11+H15+I26+H35</f>
        <v>8</v>
      </c>
      <c r="G41" s="29">
        <f>H11+I15+H26+I35</f>
        <v>1</v>
      </c>
      <c r="H41" s="29">
        <f>F41-G41</f>
        <v>7</v>
      </c>
      <c r="I41" s="29">
        <v>1</v>
      </c>
      <c r="J41" s="29">
        <f>B41+C41+D41+E41</f>
        <v>12</v>
      </c>
      <c r="K41" s="15"/>
    </row>
    <row r="42" spans="1:11">
      <c r="A42" s="35" t="str">
        <f>C7</f>
        <v>VV STEEN D3</v>
      </c>
      <c r="B42" s="29">
        <v>0</v>
      </c>
      <c r="C42" s="29">
        <v>0</v>
      </c>
      <c r="D42" s="29">
        <v>0</v>
      </c>
      <c r="E42" s="29">
        <v>3</v>
      </c>
      <c r="F42" s="29">
        <f>I15+H24+H32+I36</f>
        <v>1</v>
      </c>
      <c r="G42" s="29">
        <f>H15+I24+I32+H36</f>
        <v>7</v>
      </c>
      <c r="H42" s="29">
        <f>F42-G42</f>
        <v>-6</v>
      </c>
      <c r="I42" s="29">
        <v>5</v>
      </c>
      <c r="J42" s="29">
        <f>B42+C42+D42+E42</f>
        <v>3</v>
      </c>
      <c r="K42" s="15"/>
    </row>
    <row r="43" spans="1:11">
      <c r="A43" s="35" t="str">
        <f>C8</f>
        <v>KFC Moerbeke U12</v>
      </c>
      <c r="B43" s="29">
        <v>0</v>
      </c>
      <c r="C43" s="29">
        <v>3</v>
      </c>
      <c r="D43" s="29">
        <v>3</v>
      </c>
      <c r="E43" s="29">
        <v>0</v>
      </c>
      <c r="F43" s="29">
        <f>H12+I24+H28+I35</f>
        <v>2</v>
      </c>
      <c r="G43" s="29">
        <f>I12+H24+I28+H35</f>
        <v>4</v>
      </c>
      <c r="H43" s="29">
        <f>F43-G43</f>
        <v>-2</v>
      </c>
      <c r="I43" s="29">
        <v>2</v>
      </c>
      <c r="J43" s="29">
        <f>B43+C43+D43+E43</f>
        <v>6</v>
      </c>
      <c r="K43" s="15"/>
    </row>
    <row r="44" spans="1:11">
      <c r="A44" s="36"/>
      <c r="B44" s="36"/>
      <c r="C44" s="36"/>
      <c r="D44" s="36"/>
      <c r="E44" s="36"/>
      <c r="F44" s="36"/>
      <c r="G44" s="36"/>
      <c r="H44" s="36"/>
      <c r="K44" s="15"/>
    </row>
    <row r="45" spans="1:11">
      <c r="A45" s="29" t="s">
        <v>216</v>
      </c>
      <c r="B45" s="29" t="s">
        <v>135</v>
      </c>
      <c r="C45" s="29" t="s">
        <v>136</v>
      </c>
      <c r="D45" s="29" t="s">
        <v>137</v>
      </c>
      <c r="E45" s="23" t="s">
        <v>138</v>
      </c>
      <c r="F45" s="29" t="s">
        <v>141</v>
      </c>
      <c r="G45" s="29" t="s">
        <v>142</v>
      </c>
      <c r="H45" s="29" t="s">
        <v>143</v>
      </c>
      <c r="I45" s="29" t="s">
        <v>144</v>
      </c>
      <c r="J45" s="23" t="s">
        <v>145</v>
      </c>
      <c r="K45" s="15"/>
    </row>
    <row r="46" spans="1:11">
      <c r="A46" s="35" t="str">
        <f>F4</f>
        <v>VV STEEN D4</v>
      </c>
      <c r="B46" s="29">
        <v>1</v>
      </c>
      <c r="C46" s="29">
        <v>1</v>
      </c>
      <c r="D46" s="29">
        <v>3</v>
      </c>
      <c r="E46" s="3"/>
      <c r="F46" s="29">
        <f>H17+I23+I27+H34</f>
        <v>2</v>
      </c>
      <c r="G46" s="29">
        <f>I17+H23+H27+I34</f>
        <v>1</v>
      </c>
      <c r="H46" s="29">
        <f>F46-G46</f>
        <v>1</v>
      </c>
      <c r="I46" s="29">
        <v>2</v>
      </c>
      <c r="J46" s="29">
        <f>B46+C46+D46+E46</f>
        <v>5</v>
      </c>
      <c r="K46" s="15"/>
    </row>
    <row r="47" spans="1:11">
      <c r="A47" s="35">
        <f>F5</f>
        <v>0</v>
      </c>
      <c r="B47" s="29"/>
      <c r="C47" s="29"/>
      <c r="D47" s="29"/>
      <c r="E47" s="3"/>
      <c r="F47" s="29">
        <f>I13+I17+H22+H31</f>
        <v>0</v>
      </c>
      <c r="G47" s="29">
        <f>H13+H17+I22+I31</f>
        <v>0</v>
      </c>
      <c r="H47" s="29">
        <f>F47-G47</f>
        <v>0</v>
      </c>
      <c r="I47" s="29"/>
      <c r="J47" s="29">
        <f>B47+C47+D47+E47</f>
        <v>0</v>
      </c>
      <c r="K47" s="15"/>
    </row>
    <row r="48" spans="1:11">
      <c r="A48" s="35" t="str">
        <f>F6</f>
        <v>HVV'24 D5</v>
      </c>
      <c r="B48" s="29">
        <v>3</v>
      </c>
      <c r="C48" s="29">
        <v>0</v>
      </c>
      <c r="D48" s="29">
        <v>0</v>
      </c>
      <c r="E48" s="3"/>
      <c r="F48" s="29">
        <f>H16+I22+H30+I34</f>
        <v>1</v>
      </c>
      <c r="G48" s="29">
        <f>I16+H22+I30+H34</f>
        <v>4</v>
      </c>
      <c r="H48" s="29">
        <f>F48-G48</f>
        <v>-3</v>
      </c>
      <c r="I48" s="29">
        <v>3</v>
      </c>
      <c r="J48" s="29">
        <f>B48+C48+D48+E48</f>
        <v>3</v>
      </c>
      <c r="K48" s="15"/>
    </row>
    <row r="49" spans="1:11">
      <c r="A49" s="35" t="str">
        <f>F7</f>
        <v>VV STEEN D2</v>
      </c>
      <c r="B49" s="29">
        <v>0</v>
      </c>
      <c r="C49" s="29">
        <v>0</v>
      </c>
      <c r="D49" s="29">
        <v>1</v>
      </c>
      <c r="E49" s="3"/>
      <c r="F49" s="29">
        <f>I16+H20+H27+I31</f>
        <v>0</v>
      </c>
      <c r="G49" s="29">
        <f>H16+I20+I27+H31</f>
        <v>2</v>
      </c>
      <c r="H49" s="29">
        <f>F49-G49</f>
        <v>-2</v>
      </c>
      <c r="I49" s="29">
        <v>4</v>
      </c>
      <c r="J49" s="29">
        <f>B49+C49+D49+E49</f>
        <v>1</v>
      </c>
      <c r="K49" s="15"/>
    </row>
    <row r="50" spans="1:11">
      <c r="A50" s="35" t="str">
        <f>F8</f>
        <v>Rapid Deurne U12</v>
      </c>
      <c r="B50" s="29">
        <v>3</v>
      </c>
      <c r="C50" s="29">
        <v>1</v>
      </c>
      <c r="D50" s="29">
        <v>3</v>
      </c>
      <c r="E50" s="3"/>
      <c r="F50" s="29">
        <f>H13+I20+H23+I30</f>
        <v>5</v>
      </c>
      <c r="G50" s="29">
        <f>I13+H20+I23+H30</f>
        <v>1</v>
      </c>
      <c r="H50" s="29">
        <f>F50-G50</f>
        <v>4</v>
      </c>
      <c r="I50" s="29">
        <v>1</v>
      </c>
      <c r="J50" s="29">
        <f>B50+C50+D50+E50</f>
        <v>7</v>
      </c>
      <c r="K50" s="15"/>
    </row>
    <row r="51" spans="1:11">
      <c r="A51" s="36"/>
      <c r="B51" s="36"/>
      <c r="C51" s="36"/>
      <c r="D51" s="36"/>
      <c r="E51" s="36"/>
      <c r="F51" s="36"/>
      <c r="G51" s="36"/>
      <c r="H51" s="36"/>
      <c r="I51" s="36"/>
    </row>
    <row r="52" spans="1:11">
      <c r="A52" s="45" t="s">
        <v>146</v>
      </c>
      <c r="B52" s="60"/>
      <c r="C52" s="60"/>
      <c r="D52" s="60"/>
      <c r="E52" s="60"/>
      <c r="F52" s="46"/>
    </row>
    <row r="53" spans="1:11">
      <c r="A53" s="51" t="s">
        <v>215</v>
      </c>
      <c r="B53" s="68"/>
      <c r="C53" s="52"/>
      <c r="D53" s="51" t="s">
        <v>180</v>
      </c>
      <c r="E53" s="68"/>
      <c r="F53" s="52"/>
    </row>
    <row r="54" spans="1:11">
      <c r="A54" s="42" t="str">
        <f>A41</f>
        <v>St. Gillis Waas U12</v>
      </c>
      <c r="B54" s="43"/>
      <c r="C54" s="44"/>
      <c r="D54" s="42" t="str">
        <f>A50</f>
        <v>Rapid Deurne U12</v>
      </c>
      <c r="E54" s="43"/>
      <c r="F54" s="44"/>
    </row>
    <row r="55" spans="1:11">
      <c r="A55" s="37" t="str">
        <f>A43</f>
        <v>KFC Moerbeke U12</v>
      </c>
      <c r="B55" s="38"/>
      <c r="C55" s="39"/>
      <c r="D55" s="37" t="str">
        <f>A46</f>
        <v>VV STEEN D4</v>
      </c>
      <c r="E55" s="38"/>
      <c r="F55" s="39"/>
    </row>
    <row r="56" spans="1:11">
      <c r="A56" s="37" t="str">
        <f>A39</f>
        <v>HVV'24/VV Clinge D4</v>
      </c>
      <c r="B56" s="38"/>
      <c r="C56" s="39"/>
      <c r="D56" s="37" t="str">
        <f>A48</f>
        <v>HVV'24 D5</v>
      </c>
      <c r="E56" s="38"/>
      <c r="F56" s="39"/>
    </row>
    <row r="57" spans="1:11">
      <c r="A57" s="37" t="str">
        <f>A40</f>
        <v>Rapid Leest U12</v>
      </c>
      <c r="B57" s="38"/>
      <c r="C57" s="39"/>
      <c r="D57" s="37" t="str">
        <f>A49</f>
        <v>VV STEEN D2</v>
      </c>
      <c r="E57" s="38"/>
      <c r="F57" s="39"/>
    </row>
    <row r="58" spans="1:11">
      <c r="A58" s="61" t="str">
        <f>A42</f>
        <v>VV STEEN D3</v>
      </c>
      <c r="B58" s="58"/>
      <c r="C58" s="59"/>
      <c r="D58" s="61"/>
      <c r="E58" s="58"/>
      <c r="F58" s="59"/>
    </row>
    <row r="60" spans="1:11">
      <c r="A60" s="29" t="s">
        <v>165</v>
      </c>
    </row>
    <row r="61" spans="1:11">
      <c r="A61" s="29" t="s">
        <v>102</v>
      </c>
      <c r="B61" s="29" t="s">
        <v>103</v>
      </c>
      <c r="C61" s="29" t="s">
        <v>166</v>
      </c>
      <c r="D61" s="36"/>
      <c r="E61" s="36"/>
      <c r="F61" s="36"/>
      <c r="G61" s="36"/>
      <c r="H61" s="40" t="s">
        <v>105</v>
      </c>
      <c r="I61" s="40"/>
    </row>
    <row r="62" spans="1:11">
      <c r="A62" s="30" t="s">
        <v>217</v>
      </c>
      <c r="B62" s="29">
        <v>1</v>
      </c>
      <c r="C62" s="29" t="s">
        <v>218</v>
      </c>
      <c r="D62" s="40" t="str">
        <f>A56</f>
        <v>HVV'24/VV Clinge D4</v>
      </c>
      <c r="E62" s="40"/>
      <c r="F62" s="40" t="str">
        <f>D56</f>
        <v>HVV'24 D5</v>
      </c>
      <c r="G62" s="40"/>
      <c r="H62" s="29">
        <v>4</v>
      </c>
      <c r="I62" s="29">
        <v>0</v>
      </c>
    </row>
    <row r="63" spans="1:11">
      <c r="A63" s="29" t="str">
        <f>A62</f>
        <v>10.50 - 11.05</v>
      </c>
      <c r="B63" s="29">
        <v>2</v>
      </c>
      <c r="C63" s="29" t="s">
        <v>219</v>
      </c>
      <c r="D63" s="40" t="str">
        <f>A57</f>
        <v>Rapid Leest U12</v>
      </c>
      <c r="E63" s="40"/>
      <c r="F63" s="40" t="str">
        <f>D57</f>
        <v>VV STEEN D2</v>
      </c>
      <c r="G63" s="40"/>
      <c r="H63" s="29">
        <v>0</v>
      </c>
      <c r="I63" s="29">
        <v>1</v>
      </c>
    </row>
    <row r="64" spans="1:11">
      <c r="A64" s="29" t="str">
        <f>A62</f>
        <v>10.50 - 11.05</v>
      </c>
      <c r="B64" s="29">
        <v>3</v>
      </c>
      <c r="C64" s="29" t="s">
        <v>220</v>
      </c>
      <c r="D64" s="40" t="str">
        <f>A58</f>
        <v>VV STEEN D3</v>
      </c>
      <c r="E64" s="40"/>
      <c r="F64" s="40">
        <f>D58</f>
        <v>0</v>
      </c>
      <c r="G64" s="40"/>
      <c r="H64" s="29">
        <v>0</v>
      </c>
      <c r="I64" s="29">
        <v>0</v>
      </c>
    </row>
    <row r="65" spans="1:9">
      <c r="A65" s="36"/>
      <c r="B65" s="36"/>
      <c r="C65" s="36"/>
      <c r="D65" s="36"/>
      <c r="E65" s="36"/>
      <c r="F65" s="36"/>
      <c r="G65" s="36"/>
      <c r="H65" s="36"/>
      <c r="I65" s="36"/>
    </row>
    <row r="66" spans="1:9">
      <c r="A66" s="30" t="s">
        <v>221</v>
      </c>
      <c r="B66" s="29">
        <v>1</v>
      </c>
      <c r="C66" s="29" t="s">
        <v>222</v>
      </c>
      <c r="D66" s="45" t="str">
        <f>A54</f>
        <v>St. Gillis Waas U12</v>
      </c>
      <c r="E66" s="46"/>
      <c r="F66" s="45" t="str">
        <f>D54</f>
        <v>Rapid Deurne U12</v>
      </c>
      <c r="G66" s="46"/>
      <c r="H66" s="29">
        <v>2</v>
      </c>
      <c r="I66" s="29">
        <v>0</v>
      </c>
    </row>
    <row r="67" spans="1:9">
      <c r="A67" s="29" t="str">
        <f>A66</f>
        <v>11.08 - 11.23</v>
      </c>
      <c r="B67" s="29">
        <v>2</v>
      </c>
      <c r="C67" s="29" t="s">
        <v>223</v>
      </c>
      <c r="D67" s="40" t="str">
        <f>A55</f>
        <v>KFC Moerbeke U12</v>
      </c>
      <c r="E67" s="40"/>
      <c r="F67" s="40" t="str">
        <f>D55</f>
        <v>VV STEEN D4</v>
      </c>
      <c r="G67" s="40"/>
      <c r="H67" s="29" t="s">
        <v>224</v>
      </c>
      <c r="I67" s="29">
        <v>0</v>
      </c>
    </row>
    <row r="68" spans="1:9">
      <c r="A68" s="36"/>
      <c r="B68" s="36"/>
      <c r="C68" s="36"/>
      <c r="D68" s="36"/>
      <c r="E68" s="36"/>
      <c r="F68" s="36"/>
      <c r="G68" s="36"/>
      <c r="H68" s="36"/>
      <c r="I68" s="36"/>
    </row>
    <row r="69" spans="1:9">
      <c r="A69" s="45" t="s">
        <v>146</v>
      </c>
      <c r="B69" s="60"/>
      <c r="C69" s="60"/>
      <c r="D69" s="60"/>
      <c r="E69" s="60"/>
      <c r="F69" s="60"/>
      <c r="G69" s="60"/>
      <c r="H69" s="60"/>
      <c r="I69" s="46"/>
    </row>
    <row r="70" spans="1:9">
      <c r="A70" s="69" t="str">
        <f>D66</f>
        <v>St. Gillis Waas U12</v>
      </c>
      <c r="B70" s="69"/>
      <c r="C70" s="69"/>
      <c r="D70" s="69"/>
      <c r="E70" s="69" t="str">
        <f>F62</f>
        <v>HVV'24 D5</v>
      </c>
      <c r="F70" s="69"/>
      <c r="G70" s="69"/>
      <c r="H70" s="69"/>
      <c r="I70" s="69"/>
    </row>
    <row r="71" spans="1:9">
      <c r="A71" s="69" t="str">
        <f>F66</f>
        <v>Rapid Deurne U12</v>
      </c>
      <c r="B71" s="69"/>
      <c r="C71" s="69"/>
      <c r="D71" s="69"/>
      <c r="E71" s="69" t="str">
        <f>F63</f>
        <v>VV STEEN D2</v>
      </c>
      <c r="F71" s="69"/>
      <c r="G71" s="69"/>
      <c r="H71" s="69"/>
      <c r="I71" s="69"/>
    </row>
    <row r="72" spans="1:9">
      <c r="A72" s="69" t="str">
        <f>D67</f>
        <v>KFC Moerbeke U12</v>
      </c>
      <c r="B72" s="69"/>
      <c r="C72" s="69"/>
      <c r="D72" s="69"/>
      <c r="E72" s="69" t="str">
        <f>D63</f>
        <v>Rapid Leest U12</v>
      </c>
      <c r="F72" s="69"/>
      <c r="G72" s="69"/>
      <c r="H72" s="69"/>
      <c r="I72" s="69"/>
    </row>
    <row r="73" spans="1:9">
      <c r="A73" s="69" t="str">
        <f>F67</f>
        <v>VV STEEN D4</v>
      </c>
      <c r="B73" s="69"/>
      <c r="C73" s="69"/>
      <c r="D73" s="69"/>
      <c r="E73" s="69" t="str">
        <f>D64</f>
        <v>VV STEEN D3</v>
      </c>
      <c r="F73" s="69"/>
      <c r="G73" s="69"/>
      <c r="H73" s="69"/>
      <c r="I73" s="69"/>
    </row>
    <row r="74" spans="1:9">
      <c r="A74" s="69" t="str">
        <f>D62</f>
        <v>HVV'24/VV Clinge D4</v>
      </c>
      <c r="B74" s="69"/>
      <c r="C74" s="69"/>
      <c r="D74" s="69"/>
      <c r="E74" s="69"/>
      <c r="F74" s="69"/>
      <c r="G74" s="69"/>
      <c r="H74" s="69"/>
      <c r="I74" s="69"/>
    </row>
    <row r="75" spans="1:9">
      <c r="A75" s="32"/>
      <c r="B75" s="32"/>
      <c r="C75" s="32"/>
      <c r="D75" s="32"/>
      <c r="E75" s="32"/>
      <c r="F75" s="32"/>
      <c r="G75" s="32"/>
      <c r="H75" s="32"/>
      <c r="I75" s="32"/>
    </row>
    <row r="76" spans="1:9">
      <c r="B76" t="s">
        <v>225</v>
      </c>
      <c r="C76" s="34"/>
      <c r="D76" s="33"/>
    </row>
    <row r="77" spans="1:9">
      <c r="B77" t="s">
        <v>226</v>
      </c>
      <c r="C77" s="34"/>
      <c r="D77" s="33"/>
    </row>
  </sheetData>
  <mergeCells count="89">
    <mergeCell ref="D36:E36"/>
    <mergeCell ref="F36:G36"/>
    <mergeCell ref="D23:E23"/>
    <mergeCell ref="F15:G15"/>
    <mergeCell ref="D16:E16"/>
    <mergeCell ref="F16:G16"/>
    <mergeCell ref="D17:E17"/>
    <mergeCell ref="F17:G17"/>
    <mergeCell ref="A74:D74"/>
    <mergeCell ref="E74:I74"/>
    <mergeCell ref="A73:D73"/>
    <mergeCell ref="E73:I73"/>
    <mergeCell ref="A71:D71"/>
    <mergeCell ref="E71:I71"/>
    <mergeCell ref="A72:D72"/>
    <mergeCell ref="E72:I72"/>
    <mergeCell ref="A69:I69"/>
    <mergeCell ref="A70:D70"/>
    <mergeCell ref="F63:G63"/>
    <mergeCell ref="D66:E66"/>
    <mergeCell ref="F66:G66"/>
    <mergeCell ref="D64:E64"/>
    <mergeCell ref="D67:E67"/>
    <mergeCell ref="F67:G67"/>
    <mergeCell ref="F64:G64"/>
    <mergeCell ref="E70:I70"/>
    <mergeCell ref="D63:E63"/>
    <mergeCell ref="A57:C57"/>
    <mergeCell ref="D57:F57"/>
    <mergeCell ref="H61:I61"/>
    <mergeCell ref="D62:E62"/>
    <mergeCell ref="F62:G62"/>
    <mergeCell ref="A58:C58"/>
    <mergeCell ref="D58:F58"/>
    <mergeCell ref="C5:D5"/>
    <mergeCell ref="F5:G5"/>
    <mergeCell ref="A55:C55"/>
    <mergeCell ref="D55:F55"/>
    <mergeCell ref="A56:C56"/>
    <mergeCell ref="D56:F56"/>
    <mergeCell ref="A52:F52"/>
    <mergeCell ref="A53:C53"/>
    <mergeCell ref="D53:F53"/>
    <mergeCell ref="A54:C54"/>
    <mergeCell ref="D54:F54"/>
    <mergeCell ref="F24:G24"/>
    <mergeCell ref="D34:E34"/>
    <mergeCell ref="F34:G34"/>
    <mergeCell ref="F13:G13"/>
    <mergeCell ref="D28:E28"/>
    <mergeCell ref="A1:I1"/>
    <mergeCell ref="C3:D3"/>
    <mergeCell ref="F3:G3"/>
    <mergeCell ref="C4:D4"/>
    <mergeCell ref="F4:G4"/>
    <mergeCell ref="D19:E19"/>
    <mergeCell ref="F19:G19"/>
    <mergeCell ref="C8:D8"/>
    <mergeCell ref="F8:G8"/>
    <mergeCell ref="D15:E15"/>
    <mergeCell ref="D11:E11"/>
    <mergeCell ref="F11:G11"/>
    <mergeCell ref="D12:E12"/>
    <mergeCell ref="F12:G12"/>
    <mergeCell ref="D13:E13"/>
    <mergeCell ref="C6:D6"/>
    <mergeCell ref="F6:G6"/>
    <mergeCell ref="C7:D7"/>
    <mergeCell ref="F7:G7"/>
    <mergeCell ref="H10:I10"/>
    <mergeCell ref="D35:E35"/>
    <mergeCell ref="F35:G35"/>
    <mergeCell ref="D26:E26"/>
    <mergeCell ref="F26:G26"/>
    <mergeCell ref="D31:E31"/>
    <mergeCell ref="F31:G31"/>
    <mergeCell ref="F28:G28"/>
    <mergeCell ref="D32:E32"/>
    <mergeCell ref="F32:G32"/>
    <mergeCell ref="D20:E20"/>
    <mergeCell ref="F20:G20"/>
    <mergeCell ref="D30:E30"/>
    <mergeCell ref="F30:G30"/>
    <mergeCell ref="D27:E27"/>
    <mergeCell ref="F27:G27"/>
    <mergeCell ref="D22:E22"/>
    <mergeCell ref="F22:G22"/>
    <mergeCell ref="F23:G23"/>
    <mergeCell ref="D24:E2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/>
  <ignoredErrors>
    <ignoredError sqref="D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38" zoomScaleNormal="100" workbookViewId="0">
      <selection activeCell="M64" sqref="M64"/>
    </sheetView>
  </sheetViews>
  <sheetFormatPr defaultRowHeight="12.75"/>
  <cols>
    <col min="1" max="1" width="18.5703125" customWidth="1"/>
    <col min="2" max="2" width="8.28515625" customWidth="1"/>
    <col min="3" max="3" width="11.140625" customWidth="1"/>
    <col min="4" max="4" width="9.7109375" customWidth="1"/>
    <col min="6" max="6" width="12.28515625" customWidth="1"/>
    <col min="8" max="8" width="9" customWidth="1"/>
    <col min="9" max="9" width="8.85546875" customWidth="1"/>
  </cols>
  <sheetData>
    <row r="1" spans="1:9">
      <c r="A1" s="48" t="s">
        <v>227</v>
      </c>
      <c r="B1" s="48"/>
      <c r="C1" s="48"/>
      <c r="D1" s="48"/>
      <c r="E1" s="48"/>
      <c r="F1" s="48"/>
      <c r="G1" s="48"/>
      <c r="H1" s="48"/>
      <c r="I1" s="48"/>
    </row>
    <row r="3" spans="1:9">
      <c r="C3" s="45" t="s">
        <v>228</v>
      </c>
      <c r="D3" s="46"/>
      <c r="F3" s="45"/>
      <c r="G3" s="46"/>
    </row>
    <row r="4" spans="1:9">
      <c r="C4" s="42" t="s">
        <v>13</v>
      </c>
      <c r="D4" s="44"/>
      <c r="E4" s="31"/>
      <c r="F4" s="51"/>
      <c r="G4" s="52"/>
    </row>
    <row r="5" spans="1:9">
      <c r="C5" s="37" t="s">
        <v>101</v>
      </c>
      <c r="D5" s="39"/>
      <c r="E5" s="31"/>
      <c r="F5" s="49"/>
      <c r="G5" s="50"/>
    </row>
    <row r="6" spans="1:9">
      <c r="C6" s="37" t="s">
        <v>25</v>
      </c>
      <c r="D6" s="39"/>
      <c r="E6" s="31"/>
      <c r="F6" s="75"/>
      <c r="G6" s="50"/>
    </row>
    <row r="7" spans="1:9">
      <c r="C7" s="37" t="s">
        <v>21</v>
      </c>
      <c r="D7" s="39"/>
      <c r="E7" s="31"/>
      <c r="F7" s="49"/>
      <c r="G7" s="50"/>
    </row>
    <row r="8" spans="1:9">
      <c r="C8" s="37" t="s">
        <v>29</v>
      </c>
      <c r="D8" s="39"/>
      <c r="E8" s="36"/>
      <c r="F8" s="75"/>
      <c r="G8" s="50"/>
    </row>
    <row r="9" spans="1:9">
      <c r="C9" s="61" t="s">
        <v>17</v>
      </c>
      <c r="D9" s="59"/>
      <c r="E9" s="36"/>
      <c r="F9" s="76"/>
      <c r="G9" s="77"/>
    </row>
    <row r="11" spans="1:9">
      <c r="A11" s="29" t="s">
        <v>102</v>
      </c>
      <c r="B11" s="29" t="s">
        <v>103</v>
      </c>
      <c r="C11" s="29" t="s">
        <v>104</v>
      </c>
      <c r="D11" s="32"/>
      <c r="H11" s="40" t="s">
        <v>105</v>
      </c>
      <c r="I11" s="40"/>
    </row>
    <row r="12" spans="1:9">
      <c r="A12" s="30" t="s">
        <v>110</v>
      </c>
      <c r="B12" s="29">
        <v>1</v>
      </c>
      <c r="C12" s="29" t="s">
        <v>229</v>
      </c>
      <c r="D12" s="41" t="str">
        <f>C4</f>
        <v>VV STEEN C1</v>
      </c>
      <c r="E12" s="40"/>
      <c r="F12" s="41" t="str">
        <f>C5</f>
        <v>Vlezenbeek U15</v>
      </c>
      <c r="G12" s="40"/>
      <c r="H12" s="29">
        <v>4</v>
      </c>
      <c r="I12" s="29">
        <v>1</v>
      </c>
    </row>
    <row r="13" spans="1:9">
      <c r="A13" s="29" t="str">
        <f>A12</f>
        <v>14.03 - 14.23</v>
      </c>
      <c r="B13" s="29">
        <v>2</v>
      </c>
      <c r="C13" s="29" t="s">
        <v>230</v>
      </c>
      <c r="D13" s="41" t="str">
        <f>C6</f>
        <v>VV Hontenisse C1</v>
      </c>
      <c r="E13" s="40"/>
      <c r="F13" s="41" t="str">
        <f>C7</f>
        <v>VJ Baardegem U15</v>
      </c>
      <c r="G13" s="40"/>
      <c r="H13" s="31">
        <v>1</v>
      </c>
      <c r="I13" s="29">
        <v>0</v>
      </c>
    </row>
    <row r="14" spans="1:9">
      <c r="A14" s="29" t="str">
        <f>A13</f>
        <v>14.03 - 14.23</v>
      </c>
      <c r="B14" s="29">
        <v>3</v>
      </c>
      <c r="C14" s="29" t="s">
        <v>231</v>
      </c>
      <c r="D14" s="62" t="str">
        <f>C8</f>
        <v>VV STEEN C2</v>
      </c>
      <c r="E14" s="46"/>
      <c r="F14" s="62" t="str">
        <f>C9</f>
        <v>HVV'24 C1</v>
      </c>
      <c r="G14" s="46"/>
      <c r="H14" s="29">
        <v>0</v>
      </c>
      <c r="I14" s="29">
        <v>0</v>
      </c>
    </row>
    <row r="15" spans="1:9">
      <c r="B15" s="36"/>
      <c r="C15" s="36"/>
      <c r="D15" s="12"/>
      <c r="E15" s="36"/>
      <c r="F15" s="12"/>
      <c r="G15" s="36"/>
      <c r="H15" s="36"/>
      <c r="I15" s="36"/>
    </row>
    <row r="17" spans="1:9">
      <c r="A17" s="30" t="s">
        <v>114</v>
      </c>
      <c r="B17" s="29">
        <v>2</v>
      </c>
      <c r="C17" s="29" t="s">
        <v>232</v>
      </c>
      <c r="D17" s="40" t="str">
        <f>D14</f>
        <v>VV STEEN C2</v>
      </c>
      <c r="E17" s="40"/>
      <c r="F17" s="40" t="str">
        <f>F12</f>
        <v>Vlezenbeek U15</v>
      </c>
      <c r="G17" s="40"/>
      <c r="H17" s="29">
        <v>0</v>
      </c>
      <c r="I17" s="29">
        <v>4</v>
      </c>
    </row>
    <row r="18" spans="1:9">
      <c r="A18" s="29" t="str">
        <f>A17</f>
        <v>14.46 - 15.06</v>
      </c>
      <c r="B18" s="29">
        <v>3</v>
      </c>
      <c r="C18" s="31" t="s">
        <v>233</v>
      </c>
      <c r="D18" s="40" t="str">
        <f>F14</f>
        <v>HVV'24 C1</v>
      </c>
      <c r="E18" s="40"/>
      <c r="F18" s="40" t="str">
        <f>F13</f>
        <v>VJ Baardegem U15</v>
      </c>
      <c r="G18" s="40"/>
      <c r="H18" s="29">
        <v>5</v>
      </c>
      <c r="I18" s="29">
        <v>1</v>
      </c>
    </row>
    <row r="19" spans="1:9">
      <c r="A19" s="29" t="str">
        <f>A18</f>
        <v>14.46 - 15.06</v>
      </c>
      <c r="B19" s="29">
        <v>4</v>
      </c>
      <c r="C19" s="29" t="s">
        <v>234</v>
      </c>
      <c r="D19" s="45" t="str">
        <f>D12</f>
        <v>VV STEEN C1</v>
      </c>
      <c r="E19" s="46"/>
      <c r="F19" s="45" t="str">
        <f>D13</f>
        <v>VV Hontenisse C1</v>
      </c>
      <c r="G19" s="46"/>
      <c r="H19" s="29">
        <v>1</v>
      </c>
      <c r="I19" s="29">
        <v>1</v>
      </c>
    </row>
    <row r="21" spans="1:9">
      <c r="A21" s="30" t="s">
        <v>118</v>
      </c>
      <c r="B21" s="29">
        <v>2</v>
      </c>
      <c r="C21" s="29" t="s">
        <v>235</v>
      </c>
      <c r="D21" s="40" t="str">
        <f>F14</f>
        <v>HVV'24 C1</v>
      </c>
      <c r="E21" s="40"/>
      <c r="F21" s="40" t="str">
        <f>D13</f>
        <v>VV Hontenisse C1</v>
      </c>
      <c r="G21" s="40"/>
      <c r="H21" s="29">
        <v>0</v>
      </c>
      <c r="I21" s="29">
        <v>0</v>
      </c>
    </row>
    <row r="22" spans="1:9">
      <c r="A22" s="29" t="str">
        <f>A21</f>
        <v>15.29 - 15.49</v>
      </c>
      <c r="B22" s="29">
        <v>3</v>
      </c>
      <c r="C22" s="29" t="s">
        <v>236</v>
      </c>
      <c r="D22" s="40" t="str">
        <f>D12</f>
        <v>VV STEEN C1</v>
      </c>
      <c r="E22" s="40"/>
      <c r="F22" s="40" t="str">
        <f>D14</f>
        <v>VV STEEN C2</v>
      </c>
      <c r="G22" s="40"/>
      <c r="H22" s="29">
        <v>1</v>
      </c>
      <c r="I22" s="29">
        <v>1</v>
      </c>
    </row>
    <row r="23" spans="1:9">
      <c r="A23" s="29" t="str">
        <f>A22</f>
        <v>15.29 - 15.49</v>
      </c>
      <c r="B23" s="29">
        <v>4</v>
      </c>
      <c r="C23" s="29" t="s">
        <v>237</v>
      </c>
      <c r="D23" s="45" t="str">
        <f>F13</f>
        <v>VJ Baardegem U15</v>
      </c>
      <c r="E23" s="46"/>
      <c r="F23" s="45" t="str">
        <f>F12</f>
        <v>Vlezenbeek U15</v>
      </c>
      <c r="G23" s="46"/>
      <c r="H23" s="29">
        <v>0</v>
      </c>
      <c r="I23" s="29">
        <v>2</v>
      </c>
    </row>
    <row r="24" spans="1:9">
      <c r="B24" s="36"/>
      <c r="C24" s="36"/>
      <c r="D24" s="36"/>
      <c r="E24" s="36"/>
      <c r="F24" s="36"/>
      <c r="G24" s="36"/>
      <c r="H24" s="36"/>
      <c r="I24" s="36"/>
    </row>
    <row r="26" spans="1:9">
      <c r="A26" s="30" t="s">
        <v>122</v>
      </c>
      <c r="B26" s="29">
        <v>5</v>
      </c>
      <c r="C26" s="29" t="s">
        <v>238</v>
      </c>
      <c r="D26" s="62" t="str">
        <f>D12</f>
        <v>VV STEEN C1</v>
      </c>
      <c r="E26" s="74"/>
      <c r="F26" s="62" t="str">
        <f>D18</f>
        <v>HVV'24 C1</v>
      </c>
      <c r="G26" s="74"/>
      <c r="H26" s="29">
        <v>0</v>
      </c>
      <c r="I26" s="29">
        <v>1</v>
      </c>
    </row>
    <row r="27" spans="1:9">
      <c r="A27" s="29" t="str">
        <f>A26</f>
        <v>16.12 - 16.32</v>
      </c>
      <c r="B27" s="29">
        <v>5</v>
      </c>
      <c r="C27" s="29" t="s">
        <v>239</v>
      </c>
      <c r="D27" s="40" t="str">
        <f>F12</f>
        <v>Vlezenbeek U15</v>
      </c>
      <c r="E27" s="40"/>
      <c r="F27" s="40" t="str">
        <f>D13</f>
        <v>VV Hontenisse C1</v>
      </c>
      <c r="G27" s="40"/>
      <c r="H27" s="29">
        <v>1</v>
      </c>
      <c r="I27" s="29">
        <v>0</v>
      </c>
    </row>
    <row r="28" spans="1:9">
      <c r="A28" s="29" t="str">
        <f>A27</f>
        <v>16.12 - 16.32</v>
      </c>
      <c r="B28" s="29">
        <v>6</v>
      </c>
      <c r="C28" s="30" t="s">
        <v>240</v>
      </c>
      <c r="D28" s="40" t="str">
        <f>F13</f>
        <v>VJ Baardegem U15</v>
      </c>
      <c r="E28" s="40"/>
      <c r="F28" s="40" t="str">
        <f>D14</f>
        <v>VV STEEN C2</v>
      </c>
      <c r="G28" s="40"/>
      <c r="H28" s="29">
        <v>2</v>
      </c>
      <c r="I28" s="29">
        <v>1</v>
      </c>
    </row>
    <row r="30" spans="1:9">
      <c r="A30" s="30" t="s">
        <v>126</v>
      </c>
      <c r="B30" s="29">
        <v>5</v>
      </c>
      <c r="C30" s="29" t="s">
        <v>241</v>
      </c>
      <c r="D30" s="45" t="str">
        <f>F12</f>
        <v>Vlezenbeek U15</v>
      </c>
      <c r="E30" s="46"/>
      <c r="F30" s="45" t="str">
        <f>F14</f>
        <v>HVV'24 C1</v>
      </c>
      <c r="G30" s="46"/>
      <c r="H30" s="29">
        <v>4</v>
      </c>
      <c r="I30" s="29">
        <v>0</v>
      </c>
    </row>
    <row r="31" spans="1:9">
      <c r="A31" s="29" t="str">
        <f>A30</f>
        <v>16.55 - 17.15</v>
      </c>
      <c r="B31" s="29">
        <v>6</v>
      </c>
      <c r="C31" s="29" t="s">
        <v>242</v>
      </c>
      <c r="D31" s="45" t="str">
        <f>D13</f>
        <v>VV Hontenisse C1</v>
      </c>
      <c r="E31" s="46"/>
      <c r="F31" s="45" t="str">
        <f>D14</f>
        <v>VV STEEN C2</v>
      </c>
      <c r="G31" s="46"/>
      <c r="H31" s="29">
        <v>0</v>
      </c>
      <c r="I31" s="29">
        <v>2</v>
      </c>
    </row>
    <row r="32" spans="1:9">
      <c r="A32" s="29" t="str">
        <f>A31</f>
        <v>16.55 - 17.15</v>
      </c>
      <c r="B32" s="29">
        <v>6</v>
      </c>
      <c r="C32" s="29" t="s">
        <v>243</v>
      </c>
      <c r="D32" s="40" t="str">
        <f>D12</f>
        <v>VV STEEN C1</v>
      </c>
      <c r="E32" s="40"/>
      <c r="F32" s="40" t="str">
        <f>F13</f>
        <v>VJ Baardegem U15</v>
      </c>
      <c r="G32" s="40"/>
      <c r="H32" s="29">
        <v>4</v>
      </c>
      <c r="I32" s="29">
        <v>0</v>
      </c>
    </row>
    <row r="33" spans="1:11">
      <c r="A33" s="36"/>
      <c r="B33" s="36"/>
      <c r="C33" s="36"/>
      <c r="D33" s="36"/>
      <c r="E33" s="36"/>
      <c r="F33" s="36"/>
      <c r="G33" s="36"/>
      <c r="H33" s="36"/>
      <c r="I33" s="36"/>
    </row>
    <row r="34" spans="1:11">
      <c r="A34" s="29" t="s">
        <v>244</v>
      </c>
      <c r="B34" s="29" t="s">
        <v>135</v>
      </c>
      <c r="C34" s="29" t="s">
        <v>136</v>
      </c>
      <c r="D34" s="29" t="s">
        <v>137</v>
      </c>
      <c r="E34" s="23" t="s">
        <v>138</v>
      </c>
      <c r="F34" s="23" t="s">
        <v>139</v>
      </c>
      <c r="G34" s="29" t="s">
        <v>141</v>
      </c>
      <c r="H34" s="29" t="s">
        <v>142</v>
      </c>
      <c r="I34" s="29" t="s">
        <v>143</v>
      </c>
      <c r="J34" s="29" t="s">
        <v>144</v>
      </c>
      <c r="K34" s="23" t="s">
        <v>145</v>
      </c>
    </row>
    <row r="35" spans="1:11">
      <c r="A35" s="35" t="str">
        <f t="shared" ref="A35:A40" si="0">C4</f>
        <v>VV STEEN C1</v>
      </c>
      <c r="B35" s="29">
        <v>3</v>
      </c>
      <c r="C35" s="29">
        <v>1</v>
      </c>
      <c r="D35" s="29">
        <v>1</v>
      </c>
      <c r="E35" s="29">
        <v>0</v>
      </c>
      <c r="F35" s="29">
        <v>3</v>
      </c>
      <c r="G35" s="29">
        <f>H12+H19+H22+H26+H32</f>
        <v>10</v>
      </c>
      <c r="H35" s="29">
        <f>I12+I19+I22+I26+I32</f>
        <v>4</v>
      </c>
      <c r="I35" s="29">
        <f t="shared" ref="I35:I40" si="1">G35-H35</f>
        <v>6</v>
      </c>
      <c r="J35" s="29">
        <v>2</v>
      </c>
      <c r="K35" s="29">
        <f t="shared" ref="K35:K40" si="2">B35+C35+D35+E35+F35</f>
        <v>8</v>
      </c>
    </row>
    <row r="36" spans="1:11">
      <c r="A36" s="35" t="str">
        <f t="shared" si="0"/>
        <v>Vlezenbeek U15</v>
      </c>
      <c r="B36" s="29">
        <v>0</v>
      </c>
      <c r="C36" s="29">
        <v>3</v>
      </c>
      <c r="D36" s="29">
        <v>3</v>
      </c>
      <c r="E36" s="29">
        <v>3</v>
      </c>
      <c r="F36" s="29">
        <v>3</v>
      </c>
      <c r="G36" s="29">
        <f>I12+I17+I23+H27+H30</f>
        <v>12</v>
      </c>
      <c r="H36" s="29">
        <f>H12+H17+H23+I27+I30</f>
        <v>4</v>
      </c>
      <c r="I36" s="29">
        <f t="shared" si="1"/>
        <v>8</v>
      </c>
      <c r="J36" s="29">
        <v>1</v>
      </c>
      <c r="K36" s="29">
        <f t="shared" si="2"/>
        <v>12</v>
      </c>
    </row>
    <row r="37" spans="1:11">
      <c r="A37" s="35" t="str">
        <f t="shared" si="0"/>
        <v>VV Hontenisse C1</v>
      </c>
      <c r="B37" s="29">
        <v>3</v>
      </c>
      <c r="C37" s="29">
        <v>1</v>
      </c>
      <c r="D37" s="29">
        <v>1</v>
      </c>
      <c r="E37" s="29">
        <v>0</v>
      </c>
      <c r="F37" s="29">
        <v>0</v>
      </c>
      <c r="G37" s="29">
        <f>H13+I19+I21+I27+H31</f>
        <v>2</v>
      </c>
      <c r="H37" s="29">
        <f>I13+H19+H21+H27+I31</f>
        <v>4</v>
      </c>
      <c r="I37" s="29">
        <f t="shared" si="1"/>
        <v>-2</v>
      </c>
      <c r="J37" s="29">
        <v>4</v>
      </c>
      <c r="K37" s="29">
        <f t="shared" si="2"/>
        <v>5</v>
      </c>
    </row>
    <row r="38" spans="1:11">
      <c r="A38" s="35" t="str">
        <f t="shared" si="0"/>
        <v>VJ Baardegem U15</v>
      </c>
      <c r="B38" s="29">
        <v>0</v>
      </c>
      <c r="C38" s="29">
        <v>0</v>
      </c>
      <c r="D38" s="29">
        <v>0</v>
      </c>
      <c r="E38" s="29">
        <v>3</v>
      </c>
      <c r="F38" s="29">
        <v>0</v>
      </c>
      <c r="G38" s="29">
        <f>I13+I18+H23+H28+I32</f>
        <v>3</v>
      </c>
      <c r="H38" s="29">
        <f>H13+H18+I23+I28+H32</f>
        <v>13</v>
      </c>
      <c r="I38" s="29">
        <f t="shared" si="1"/>
        <v>-10</v>
      </c>
      <c r="J38" s="29">
        <v>6</v>
      </c>
      <c r="K38" s="29">
        <f t="shared" si="2"/>
        <v>3</v>
      </c>
    </row>
    <row r="39" spans="1:11">
      <c r="A39" s="35" t="str">
        <f t="shared" si="0"/>
        <v>VV STEEN C2</v>
      </c>
      <c r="B39" s="29">
        <v>1</v>
      </c>
      <c r="C39" s="29">
        <v>0</v>
      </c>
      <c r="D39" s="29">
        <v>1</v>
      </c>
      <c r="E39" s="29">
        <v>0</v>
      </c>
      <c r="F39" s="29">
        <v>3</v>
      </c>
      <c r="G39" s="29">
        <f>H14+H17+I22+I28+I31</f>
        <v>4</v>
      </c>
      <c r="H39" s="29">
        <f>I14+I17+H22+H28+H31</f>
        <v>7</v>
      </c>
      <c r="I39" s="29">
        <f t="shared" si="1"/>
        <v>-3</v>
      </c>
      <c r="J39" s="29">
        <v>5</v>
      </c>
      <c r="K39" s="29">
        <f t="shared" si="2"/>
        <v>5</v>
      </c>
    </row>
    <row r="40" spans="1:11">
      <c r="A40" s="35" t="str">
        <f t="shared" si="0"/>
        <v>HVV'24 C1</v>
      </c>
      <c r="B40" s="29">
        <v>1</v>
      </c>
      <c r="C40" s="29">
        <v>3</v>
      </c>
      <c r="D40" s="29">
        <v>1</v>
      </c>
      <c r="E40" s="29">
        <v>3</v>
      </c>
      <c r="F40" s="29">
        <v>0</v>
      </c>
      <c r="G40" s="29">
        <f>I14+H18+H21+I26+I30</f>
        <v>6</v>
      </c>
      <c r="H40" s="29">
        <f>H14+I18+I21+H26+H30</f>
        <v>5</v>
      </c>
      <c r="I40" s="29">
        <f t="shared" si="1"/>
        <v>1</v>
      </c>
      <c r="J40" s="29">
        <v>3</v>
      </c>
      <c r="K40" s="29">
        <f t="shared" si="2"/>
        <v>8</v>
      </c>
    </row>
    <row r="41" spans="1:11">
      <c r="A41" s="36"/>
      <c r="B41" s="36"/>
      <c r="C41" s="36"/>
      <c r="D41" s="36"/>
      <c r="E41" s="36"/>
      <c r="F41" s="36"/>
      <c r="G41" s="36"/>
      <c r="H41" s="36"/>
      <c r="I41" s="36"/>
    </row>
    <row r="42" spans="1:11">
      <c r="A42" s="30"/>
      <c r="D42" s="40" t="s">
        <v>146</v>
      </c>
      <c r="E42" s="40"/>
      <c r="F42" s="40"/>
    </row>
    <row r="43" spans="1:11">
      <c r="A43" s="29"/>
      <c r="D43" s="45" t="s">
        <v>100</v>
      </c>
      <c r="E43" s="60"/>
      <c r="F43" s="46"/>
    </row>
    <row r="44" spans="1:11">
      <c r="A44" s="29"/>
      <c r="D44" s="42" t="str">
        <f>A36</f>
        <v>Vlezenbeek U15</v>
      </c>
      <c r="E44" s="43"/>
      <c r="F44" s="44"/>
    </row>
    <row r="45" spans="1:11">
      <c r="D45" s="37" t="str">
        <f>A35</f>
        <v>VV STEEN C1</v>
      </c>
      <c r="E45" s="38"/>
      <c r="F45" s="39"/>
    </row>
    <row r="46" spans="1:11">
      <c r="D46" s="37" t="str">
        <f>A40</f>
        <v>HVV'24 C1</v>
      </c>
      <c r="E46" s="38"/>
      <c r="F46" s="39"/>
    </row>
    <row r="47" spans="1:11">
      <c r="D47" s="37" t="str">
        <f>A37</f>
        <v>VV Hontenisse C1</v>
      </c>
      <c r="E47" s="38"/>
      <c r="F47" s="39"/>
    </row>
    <row r="48" spans="1:11">
      <c r="D48" s="37" t="str">
        <f>A39</f>
        <v>VV STEEN C2</v>
      </c>
      <c r="E48" s="38"/>
      <c r="F48" s="39"/>
    </row>
    <row r="49" spans="1:9">
      <c r="D49" s="55" t="str">
        <f>A38</f>
        <v>VJ Baardegem U15</v>
      </c>
      <c r="E49" s="58"/>
      <c r="F49" s="59"/>
    </row>
    <row r="50" spans="1:9">
      <c r="D50" s="16"/>
      <c r="E50" s="16"/>
      <c r="F50" s="16"/>
    </row>
    <row r="51" spans="1:9">
      <c r="A51" s="29" t="s">
        <v>165</v>
      </c>
    </row>
    <row r="52" spans="1:9">
      <c r="A52" s="29" t="s">
        <v>102</v>
      </c>
      <c r="B52" s="29" t="s">
        <v>103</v>
      </c>
      <c r="C52" s="29" t="s">
        <v>166</v>
      </c>
      <c r="H52" s="40" t="s">
        <v>105</v>
      </c>
      <c r="I52" s="40"/>
    </row>
    <row r="53" spans="1:9">
      <c r="A53" s="29" t="s">
        <v>167</v>
      </c>
      <c r="B53" s="29">
        <v>2</v>
      </c>
      <c r="C53" s="30" t="s">
        <v>168</v>
      </c>
      <c r="D53" s="40" t="str">
        <f>D46</f>
        <v>HVV'24 C1</v>
      </c>
      <c r="E53" s="40"/>
      <c r="F53" s="40" t="str">
        <f>D47</f>
        <v>VV Hontenisse C1</v>
      </c>
      <c r="G53" s="40"/>
      <c r="H53" s="29">
        <v>1</v>
      </c>
      <c r="I53" s="29" t="s">
        <v>245</v>
      </c>
    </row>
    <row r="54" spans="1:9">
      <c r="A54" s="29" t="s">
        <v>167</v>
      </c>
      <c r="B54" s="29">
        <v>3</v>
      </c>
      <c r="C54" s="4" t="s">
        <v>171</v>
      </c>
      <c r="D54" s="45" t="str">
        <f>D48</f>
        <v>VV STEEN C2</v>
      </c>
      <c r="E54" s="46"/>
      <c r="F54" s="45" t="str">
        <f>D49</f>
        <v>VJ Baardegem U15</v>
      </c>
      <c r="G54" s="46"/>
      <c r="H54" s="29">
        <v>3</v>
      </c>
      <c r="I54" s="29">
        <v>0</v>
      </c>
    </row>
    <row r="55" spans="1:9">
      <c r="H55" s="31"/>
      <c r="I55" s="31"/>
    </row>
    <row r="56" spans="1:9">
      <c r="H56" s="31"/>
      <c r="I56" s="31"/>
    </row>
    <row r="57" spans="1:9">
      <c r="A57" s="30" t="s">
        <v>174</v>
      </c>
      <c r="B57" s="29">
        <v>1</v>
      </c>
      <c r="C57" s="30" t="s">
        <v>175</v>
      </c>
      <c r="D57" s="40" t="str">
        <f>D44</f>
        <v>Vlezenbeek U15</v>
      </c>
      <c r="E57" s="40"/>
      <c r="F57" s="40" t="str">
        <f>D45</f>
        <v>VV STEEN C1</v>
      </c>
      <c r="G57" s="40"/>
      <c r="H57" s="29">
        <v>0</v>
      </c>
      <c r="I57" s="29">
        <v>3</v>
      </c>
    </row>
    <row r="58" spans="1:9">
      <c r="C58" s="15" t="s">
        <v>147</v>
      </c>
    </row>
    <row r="61" spans="1:9">
      <c r="A61" s="40" t="s">
        <v>146</v>
      </c>
      <c r="B61" s="40"/>
      <c r="C61" s="40"/>
      <c r="D61" s="40"/>
      <c r="E61" s="40"/>
      <c r="F61" s="40"/>
      <c r="G61" s="40"/>
      <c r="H61" s="40"/>
      <c r="I61" s="40"/>
    </row>
    <row r="62" spans="1:9">
      <c r="A62" s="69" t="str">
        <f>F57</f>
        <v>VV STEEN C1</v>
      </c>
      <c r="B62" s="69"/>
      <c r="C62" s="69"/>
      <c r="D62" s="69"/>
      <c r="E62" s="71" t="str">
        <f>D53</f>
        <v>HVV'24 C1</v>
      </c>
      <c r="F62" s="72"/>
      <c r="G62" s="72"/>
      <c r="H62" s="72"/>
      <c r="I62" s="73"/>
    </row>
    <row r="63" spans="1:9">
      <c r="A63" s="69" t="str">
        <f>D57</f>
        <v>Vlezenbeek U15</v>
      </c>
      <c r="B63" s="69"/>
      <c r="C63" s="69"/>
      <c r="D63" s="69"/>
      <c r="E63" s="71" t="str">
        <f>D54</f>
        <v>VV STEEN C2</v>
      </c>
      <c r="F63" s="72"/>
      <c r="G63" s="72"/>
      <c r="H63" s="72"/>
      <c r="I63" s="73"/>
    </row>
    <row r="64" spans="1:9">
      <c r="A64" s="69" t="str">
        <f>F53</f>
        <v>VV Hontenisse C1</v>
      </c>
      <c r="B64" s="69"/>
      <c r="C64" s="69"/>
      <c r="D64" s="69"/>
      <c r="E64" s="71" t="str">
        <f>F54</f>
        <v>VJ Baardegem U15</v>
      </c>
      <c r="F64" s="72"/>
      <c r="G64" s="72"/>
      <c r="H64" s="72"/>
      <c r="I64" s="73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70"/>
      <c r="B66" s="70"/>
      <c r="C66" s="70"/>
      <c r="D66" s="70"/>
      <c r="E66" s="70"/>
      <c r="F66" s="70"/>
      <c r="G66" s="70"/>
      <c r="H66" s="70"/>
      <c r="I66" s="70"/>
    </row>
    <row r="67" spans="1:9">
      <c r="A67" s="38"/>
      <c r="B67" s="38"/>
      <c r="C67" s="38"/>
      <c r="D67" s="38"/>
      <c r="E67" s="38"/>
      <c r="F67" s="38"/>
      <c r="G67" s="38"/>
      <c r="H67" s="38"/>
      <c r="I67" s="38"/>
    </row>
    <row r="68" spans="1:9">
      <c r="A68" s="38"/>
      <c r="B68" s="38"/>
      <c r="C68" s="38"/>
      <c r="D68" s="38"/>
      <c r="E68" s="38"/>
      <c r="F68" s="38"/>
      <c r="G68" s="38"/>
      <c r="H68" s="38"/>
      <c r="I68" s="38"/>
    </row>
    <row r="69" spans="1:9">
      <c r="A69" s="38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A71" s="38"/>
      <c r="B71" s="38"/>
      <c r="C71" s="38"/>
      <c r="D71" s="38"/>
      <c r="E71" s="38"/>
      <c r="F71" s="38"/>
      <c r="G71" s="38"/>
      <c r="H71" s="38"/>
      <c r="I71" s="38"/>
    </row>
    <row r="72" spans="1:9">
      <c r="A72" s="38"/>
      <c r="B72" s="38"/>
      <c r="C72" s="38"/>
      <c r="D72" s="38"/>
      <c r="E72" s="38"/>
      <c r="F72" s="38"/>
      <c r="G72" s="38"/>
      <c r="H72" s="38"/>
      <c r="I72" s="38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</sheetData>
  <mergeCells count="81">
    <mergeCell ref="C6:D6"/>
    <mergeCell ref="C7:D7"/>
    <mergeCell ref="F4:G4"/>
    <mergeCell ref="A1:I1"/>
    <mergeCell ref="C3:D3"/>
    <mergeCell ref="F3:G3"/>
    <mergeCell ref="C4:D4"/>
    <mergeCell ref="C5:D5"/>
    <mergeCell ref="C8:D8"/>
    <mergeCell ref="C9:D9"/>
    <mergeCell ref="F9:G9"/>
    <mergeCell ref="D28:E28"/>
    <mergeCell ref="F28:G28"/>
    <mergeCell ref="F5:G5"/>
    <mergeCell ref="F6:G6"/>
    <mergeCell ref="F7:G7"/>
    <mergeCell ref="H11:I11"/>
    <mergeCell ref="F8:G8"/>
    <mergeCell ref="D12:E12"/>
    <mergeCell ref="F12:G12"/>
    <mergeCell ref="D13:E13"/>
    <mergeCell ref="F13:G13"/>
    <mergeCell ref="D14:E14"/>
    <mergeCell ref="F14:G14"/>
    <mergeCell ref="D21:E21"/>
    <mergeCell ref="F21:G21"/>
    <mergeCell ref="D17:E17"/>
    <mergeCell ref="F17:G17"/>
    <mergeCell ref="D18:E18"/>
    <mergeCell ref="F18:G18"/>
    <mergeCell ref="D19:E19"/>
    <mergeCell ref="F19:G19"/>
    <mergeCell ref="D26:E26"/>
    <mergeCell ref="F26:G26"/>
    <mergeCell ref="D22:E22"/>
    <mergeCell ref="F22:G22"/>
    <mergeCell ref="D23:E23"/>
    <mergeCell ref="F23:G23"/>
    <mergeCell ref="E70:I70"/>
    <mergeCell ref="A63:D63"/>
    <mergeCell ref="E63:I63"/>
    <mergeCell ref="A64:D64"/>
    <mergeCell ref="E64:I64"/>
    <mergeCell ref="D27:E27"/>
    <mergeCell ref="F27:G27"/>
    <mergeCell ref="D48:F48"/>
    <mergeCell ref="A61:I61"/>
    <mergeCell ref="A62:D62"/>
    <mergeCell ref="E62:I62"/>
    <mergeCell ref="D53:E53"/>
    <mergeCell ref="F53:G53"/>
    <mergeCell ref="D54:E54"/>
    <mergeCell ref="D30:E30"/>
    <mergeCell ref="F54:G54"/>
    <mergeCell ref="D49:F49"/>
    <mergeCell ref="D44:F44"/>
    <mergeCell ref="D45:F45"/>
    <mergeCell ref="D46:F46"/>
    <mergeCell ref="D43:F43"/>
    <mergeCell ref="D31:E31"/>
    <mergeCell ref="F31:G31"/>
    <mergeCell ref="F30:G30"/>
    <mergeCell ref="A72:D72"/>
    <mergeCell ref="E72:I72"/>
    <mergeCell ref="E68:I68"/>
    <mergeCell ref="E67:I67"/>
    <mergeCell ref="A68:D68"/>
    <mergeCell ref="A66:I66"/>
    <mergeCell ref="A67:D67"/>
    <mergeCell ref="A71:D71"/>
    <mergeCell ref="D42:F42"/>
    <mergeCell ref="E71:I71"/>
    <mergeCell ref="A69:D69"/>
    <mergeCell ref="E69:I69"/>
    <mergeCell ref="A70:D70"/>
    <mergeCell ref="H52:I52"/>
    <mergeCell ref="D57:E57"/>
    <mergeCell ref="F57:G57"/>
    <mergeCell ref="D32:E32"/>
    <mergeCell ref="F32:G32"/>
    <mergeCell ref="D47:F47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/>
  <ignoredErrors>
    <ignoredError sqref="F19 F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47" workbookViewId="0">
      <selection activeCell="K76" sqref="K76"/>
    </sheetView>
  </sheetViews>
  <sheetFormatPr defaultRowHeight="12.75"/>
  <cols>
    <col min="1" max="1" width="17.85546875" bestFit="1" customWidth="1"/>
    <col min="2" max="2" width="7.28515625" customWidth="1"/>
    <col min="3" max="3" width="11.5703125" bestFit="1" customWidth="1"/>
    <col min="5" max="5" width="10.7109375" customWidth="1"/>
    <col min="6" max="6" width="11.140625" customWidth="1"/>
    <col min="7" max="7" width="9.85546875" customWidth="1"/>
    <col min="8" max="8" width="8" customWidth="1"/>
    <col min="9" max="9" width="8.42578125" customWidth="1"/>
  </cols>
  <sheetData>
    <row r="1" spans="1:10">
      <c r="A1" s="48" t="s">
        <v>178</v>
      </c>
      <c r="B1" s="48"/>
      <c r="C1" s="48"/>
      <c r="D1" s="48"/>
      <c r="E1" s="48"/>
      <c r="F1" s="48"/>
      <c r="G1" s="48"/>
      <c r="H1" s="48"/>
      <c r="I1" s="48"/>
    </row>
    <row r="3" spans="1:10">
      <c r="C3" s="45" t="s">
        <v>246</v>
      </c>
      <c r="D3" s="46"/>
      <c r="E3" s="19"/>
      <c r="F3" s="45" t="s">
        <v>247</v>
      </c>
      <c r="G3" s="46"/>
      <c r="H3" s="20"/>
    </row>
    <row r="4" spans="1:10">
      <c r="C4" s="51" t="s">
        <v>60</v>
      </c>
      <c r="D4" s="52"/>
      <c r="E4" s="27"/>
      <c r="F4" s="51" t="s">
        <v>52</v>
      </c>
      <c r="G4" s="52"/>
      <c r="H4" s="20"/>
      <c r="J4" s="6"/>
    </row>
    <row r="5" spans="1:10">
      <c r="C5" s="49" t="s">
        <v>55</v>
      </c>
      <c r="D5" s="50"/>
      <c r="E5" s="27"/>
      <c r="F5" s="49" t="s">
        <v>54</v>
      </c>
      <c r="G5" s="50"/>
      <c r="H5" s="20"/>
    </row>
    <row r="6" spans="1:10">
      <c r="C6" s="49" t="s">
        <v>50</v>
      </c>
      <c r="D6" s="50"/>
      <c r="E6" s="27"/>
      <c r="F6" s="49" t="s">
        <v>66</v>
      </c>
      <c r="G6" s="50"/>
      <c r="H6" s="20"/>
    </row>
    <row r="7" spans="1:10">
      <c r="C7" s="49" t="s">
        <v>69</v>
      </c>
      <c r="D7" s="50"/>
      <c r="E7" s="27"/>
      <c r="F7" s="49" t="s">
        <v>75</v>
      </c>
      <c r="G7" s="50"/>
      <c r="H7" s="20"/>
    </row>
    <row r="8" spans="1:10">
      <c r="C8" s="66" t="s">
        <v>63</v>
      </c>
      <c r="D8" s="67"/>
      <c r="E8" s="36"/>
      <c r="F8" s="53" t="s">
        <v>72</v>
      </c>
      <c r="G8" s="54"/>
      <c r="H8" s="20"/>
    </row>
    <row r="9" spans="1:10">
      <c r="E9" s="6"/>
    </row>
    <row r="10" spans="1:10">
      <c r="A10" s="29" t="s">
        <v>102</v>
      </c>
      <c r="B10" s="29" t="s">
        <v>103</v>
      </c>
      <c r="C10" s="29" t="s">
        <v>104</v>
      </c>
      <c r="D10" s="32"/>
      <c r="E10" s="21"/>
      <c r="H10" s="40" t="s">
        <v>105</v>
      </c>
      <c r="I10" s="40"/>
    </row>
    <row r="11" spans="1:10">
      <c r="A11" s="30" t="s">
        <v>248</v>
      </c>
      <c r="B11" s="29">
        <v>2</v>
      </c>
      <c r="C11" s="17" t="s">
        <v>249</v>
      </c>
      <c r="D11" s="79" t="str">
        <f>C4</f>
        <v>KFC Evergem U13</v>
      </c>
      <c r="E11" s="78"/>
      <c r="F11" s="79" t="str">
        <f>C5</f>
        <v>RKVV Graauw D1</v>
      </c>
      <c r="G11" s="78"/>
      <c r="H11" s="29">
        <v>1</v>
      </c>
      <c r="I11" s="29">
        <v>0</v>
      </c>
    </row>
    <row r="12" spans="1:10">
      <c r="A12" s="29" t="str">
        <f>A11</f>
        <v>12.00 - 12.17</v>
      </c>
      <c r="B12" s="29">
        <v>3</v>
      </c>
      <c r="C12" s="17" t="s">
        <v>250</v>
      </c>
      <c r="D12" s="79" t="str">
        <f>F4</f>
        <v>HVV'24 D1</v>
      </c>
      <c r="E12" s="78"/>
      <c r="F12" s="79" t="str">
        <f>F8</f>
        <v>FC Bosdam U13</v>
      </c>
      <c r="G12" s="78"/>
      <c r="H12" s="29">
        <v>1</v>
      </c>
      <c r="I12" s="29">
        <v>0</v>
      </c>
    </row>
    <row r="13" spans="1:10">
      <c r="A13" s="36"/>
      <c r="B13" s="36"/>
      <c r="C13" s="11"/>
      <c r="D13" s="11"/>
      <c r="E13" s="11"/>
      <c r="F13" s="11"/>
      <c r="G13" s="11"/>
      <c r="H13" s="36"/>
      <c r="I13" s="36"/>
    </row>
    <row r="14" spans="1:10">
      <c r="A14" s="30" t="s">
        <v>251</v>
      </c>
      <c r="B14" s="29">
        <v>1</v>
      </c>
      <c r="C14" s="17" t="s">
        <v>252</v>
      </c>
      <c r="D14" s="78" t="str">
        <f>D12</f>
        <v>HVV'24 D1</v>
      </c>
      <c r="E14" s="78"/>
      <c r="F14" s="79" t="str">
        <f>F5</f>
        <v>FC Daknam U13</v>
      </c>
      <c r="G14" s="78"/>
      <c r="H14" s="29">
        <v>0</v>
      </c>
      <c r="I14" s="29">
        <v>2</v>
      </c>
    </row>
    <row r="15" spans="1:10">
      <c r="A15" s="29" t="str">
        <f>A14</f>
        <v>12.20 - 12.37</v>
      </c>
      <c r="B15" s="29">
        <v>2</v>
      </c>
      <c r="C15" s="17" t="s">
        <v>253</v>
      </c>
      <c r="D15" s="79" t="str">
        <f>F6</f>
        <v>KV Zelzate U13</v>
      </c>
      <c r="E15" s="78"/>
      <c r="F15" s="79" t="str">
        <f>F7</f>
        <v>VV Vogelwaarde D1</v>
      </c>
      <c r="G15" s="78"/>
      <c r="H15" s="29">
        <v>4</v>
      </c>
      <c r="I15" s="29">
        <v>0</v>
      </c>
    </row>
    <row r="16" spans="1:10">
      <c r="A16" s="29" t="str">
        <f>A14</f>
        <v>12.20 - 12.37</v>
      </c>
      <c r="B16" s="29">
        <v>3</v>
      </c>
      <c r="C16" s="17" t="s">
        <v>254</v>
      </c>
      <c r="D16" s="79" t="str">
        <f>C6</f>
        <v>VV STEEN D1</v>
      </c>
      <c r="E16" s="78"/>
      <c r="F16" s="79" t="str">
        <f>C7</f>
        <v>Rapid Deurne U13</v>
      </c>
      <c r="G16" s="78"/>
      <c r="H16" s="29">
        <v>0</v>
      </c>
      <c r="I16" s="29">
        <v>0</v>
      </c>
    </row>
    <row r="17" spans="1:9">
      <c r="A17" s="36"/>
      <c r="B17" s="36"/>
      <c r="C17" s="11"/>
      <c r="D17" s="11"/>
      <c r="E17" s="11"/>
      <c r="F17" s="11"/>
      <c r="G17" s="11"/>
      <c r="H17" s="36"/>
      <c r="I17" s="36"/>
    </row>
    <row r="18" spans="1:9">
      <c r="A18" s="30" t="s">
        <v>255</v>
      </c>
      <c r="B18" s="29">
        <v>1</v>
      </c>
      <c r="C18" s="17" t="s">
        <v>256</v>
      </c>
      <c r="D18" s="78" t="str">
        <f>D16</f>
        <v>VV STEEN D1</v>
      </c>
      <c r="E18" s="78"/>
      <c r="F18" s="78" t="str">
        <f>D11</f>
        <v>KFC Evergem U13</v>
      </c>
      <c r="G18" s="78"/>
      <c r="H18" s="29">
        <v>0</v>
      </c>
      <c r="I18" s="29">
        <v>0</v>
      </c>
    </row>
    <row r="19" spans="1:9">
      <c r="A19" s="29" t="str">
        <f>A18</f>
        <v>12.40 - 12.57</v>
      </c>
      <c r="B19" s="29">
        <v>2</v>
      </c>
      <c r="C19" s="17" t="s">
        <v>257</v>
      </c>
      <c r="D19" s="79" t="str">
        <f>C8</f>
        <v>VJ Baardegem U13</v>
      </c>
      <c r="E19" s="78"/>
      <c r="F19" s="78" t="str">
        <f>F11</f>
        <v>RKVV Graauw D1</v>
      </c>
      <c r="G19" s="78"/>
      <c r="H19" s="29">
        <v>1</v>
      </c>
      <c r="I19" s="29">
        <v>1</v>
      </c>
    </row>
    <row r="20" spans="1:9">
      <c r="A20" s="29" t="str">
        <f>A18</f>
        <v>12.40 - 12.57</v>
      </c>
      <c r="B20" s="29">
        <v>3</v>
      </c>
      <c r="C20" s="17" t="s">
        <v>258</v>
      </c>
      <c r="D20" s="78" t="str">
        <f>F15</f>
        <v>VV Vogelwaarde D1</v>
      </c>
      <c r="E20" s="78"/>
      <c r="F20" s="78" t="str">
        <f>F12</f>
        <v>FC Bosdam U13</v>
      </c>
      <c r="G20" s="78"/>
      <c r="H20" s="29">
        <v>0</v>
      </c>
      <c r="I20" s="29">
        <v>3</v>
      </c>
    </row>
    <row r="21" spans="1:9">
      <c r="A21" s="36"/>
      <c r="B21" s="36"/>
      <c r="C21" s="11"/>
      <c r="D21" s="11"/>
      <c r="E21" s="11"/>
      <c r="F21" s="11"/>
      <c r="G21" s="11"/>
      <c r="H21" s="36"/>
      <c r="I21" s="36"/>
    </row>
    <row r="22" spans="1:9">
      <c r="A22" s="30" t="s">
        <v>259</v>
      </c>
      <c r="B22" s="29">
        <v>1</v>
      </c>
      <c r="C22" s="17" t="s">
        <v>260</v>
      </c>
      <c r="D22" s="40" t="str">
        <f>D15</f>
        <v>KV Zelzate U13</v>
      </c>
      <c r="E22" s="40"/>
      <c r="F22" s="40" t="str">
        <f>D12</f>
        <v>HVV'24 D1</v>
      </c>
      <c r="G22" s="40"/>
      <c r="H22" s="29">
        <v>0</v>
      </c>
      <c r="I22" s="29">
        <v>0</v>
      </c>
    </row>
    <row r="23" spans="1:9">
      <c r="A23" s="29" t="str">
        <f>A22</f>
        <v>13.00 - 13.17</v>
      </c>
      <c r="B23" s="29">
        <v>2</v>
      </c>
      <c r="C23" s="17" t="s">
        <v>261</v>
      </c>
      <c r="D23" s="78" t="str">
        <f>F12</f>
        <v>FC Bosdam U13</v>
      </c>
      <c r="E23" s="78"/>
      <c r="F23" s="78" t="str">
        <f>F14</f>
        <v>FC Daknam U13</v>
      </c>
      <c r="G23" s="78"/>
      <c r="H23" s="29">
        <v>1</v>
      </c>
      <c r="I23" s="29">
        <v>4</v>
      </c>
    </row>
    <row r="24" spans="1:9">
      <c r="A24" s="29" t="str">
        <f>A22</f>
        <v>13.00 - 13.17</v>
      </c>
      <c r="B24" s="29">
        <v>3</v>
      </c>
      <c r="C24" s="17" t="s">
        <v>262</v>
      </c>
      <c r="D24" s="78" t="str">
        <f>F16</f>
        <v>Rapid Deurne U13</v>
      </c>
      <c r="E24" s="78"/>
      <c r="F24" s="78" t="str">
        <f>D19</f>
        <v>VJ Baardegem U13</v>
      </c>
      <c r="G24" s="78"/>
      <c r="H24" s="29">
        <v>1</v>
      </c>
      <c r="I24" s="29">
        <v>0</v>
      </c>
    </row>
    <row r="25" spans="1:9">
      <c r="A25" s="12"/>
      <c r="B25" s="36"/>
      <c r="C25" s="11"/>
      <c r="D25" s="11"/>
      <c r="E25" s="11"/>
      <c r="F25" s="11"/>
      <c r="G25" s="11"/>
      <c r="H25" s="36"/>
      <c r="I25" s="36"/>
    </row>
    <row r="26" spans="1:9">
      <c r="A26" s="30" t="s">
        <v>263</v>
      </c>
      <c r="B26" s="29">
        <v>1</v>
      </c>
      <c r="C26" s="17" t="s">
        <v>264</v>
      </c>
      <c r="D26" s="78" t="str">
        <f>F11</f>
        <v>RKVV Graauw D1</v>
      </c>
      <c r="E26" s="78"/>
      <c r="F26" s="78" t="str">
        <f>D16</f>
        <v>VV STEEN D1</v>
      </c>
      <c r="G26" s="78"/>
      <c r="H26" s="29">
        <v>0</v>
      </c>
      <c r="I26" s="29">
        <v>1</v>
      </c>
    </row>
    <row r="27" spans="1:9">
      <c r="A27" s="29" t="str">
        <f>A26</f>
        <v>13.43 - 14.00</v>
      </c>
      <c r="B27" s="29">
        <v>2</v>
      </c>
      <c r="C27" s="17" t="s">
        <v>265</v>
      </c>
      <c r="D27" s="78" t="str">
        <f>D11</f>
        <v>KFC Evergem U13</v>
      </c>
      <c r="E27" s="78"/>
      <c r="F27" s="78" t="str">
        <f>D19</f>
        <v>VJ Baardegem U13</v>
      </c>
      <c r="G27" s="78"/>
      <c r="H27" s="29">
        <v>2</v>
      </c>
      <c r="I27" s="29">
        <v>0</v>
      </c>
    </row>
    <row r="28" spans="1:9">
      <c r="A28" s="29" t="str">
        <f>A26</f>
        <v>13.43 - 14.00</v>
      </c>
      <c r="B28" s="29">
        <v>3</v>
      </c>
      <c r="C28" s="17" t="s">
        <v>266</v>
      </c>
      <c r="D28" s="78" t="str">
        <f>F14</f>
        <v>FC Daknam U13</v>
      </c>
      <c r="E28" s="78"/>
      <c r="F28" s="78" t="str">
        <f>D15</f>
        <v>KV Zelzate U13</v>
      </c>
      <c r="G28" s="78"/>
      <c r="H28" s="29">
        <v>0</v>
      </c>
      <c r="I28" s="29">
        <v>1</v>
      </c>
    </row>
    <row r="29" spans="1:9">
      <c r="A29" s="12"/>
      <c r="B29" s="36"/>
      <c r="C29" s="11"/>
      <c r="D29" s="11"/>
      <c r="E29" s="11"/>
      <c r="F29" s="11"/>
      <c r="G29" s="11"/>
      <c r="H29" s="36"/>
      <c r="I29" s="36"/>
    </row>
    <row r="30" spans="1:9">
      <c r="A30" s="30" t="s">
        <v>267</v>
      </c>
      <c r="B30" s="29">
        <v>1</v>
      </c>
      <c r="C30" s="17" t="s">
        <v>268</v>
      </c>
      <c r="D30" s="78" t="str">
        <f>F20</f>
        <v>FC Bosdam U13</v>
      </c>
      <c r="E30" s="78"/>
      <c r="F30" s="78" t="str">
        <f>D15</f>
        <v>KV Zelzate U13</v>
      </c>
      <c r="G30" s="78"/>
      <c r="H30" s="29">
        <v>1</v>
      </c>
      <c r="I30" s="29">
        <v>2</v>
      </c>
    </row>
    <row r="31" spans="1:9">
      <c r="A31" s="29" t="str">
        <f>A30</f>
        <v>14.26 - 14.43</v>
      </c>
      <c r="B31" s="29">
        <v>2</v>
      </c>
      <c r="C31" s="17" t="s">
        <v>269</v>
      </c>
      <c r="D31" s="78" t="str">
        <f>D20</f>
        <v>VV Vogelwaarde D1</v>
      </c>
      <c r="E31" s="78"/>
      <c r="F31" s="78" t="str">
        <f>D14</f>
        <v>HVV'24 D1</v>
      </c>
      <c r="G31" s="78"/>
      <c r="H31" s="29">
        <v>0</v>
      </c>
      <c r="I31" s="29">
        <v>3</v>
      </c>
    </row>
    <row r="32" spans="1:9">
      <c r="A32" s="29" t="str">
        <f>A30</f>
        <v>14.26 - 14.43</v>
      </c>
      <c r="B32" s="29">
        <v>3</v>
      </c>
      <c r="C32" s="17" t="s">
        <v>270</v>
      </c>
      <c r="D32" s="78" t="str">
        <f>F11</f>
        <v>RKVV Graauw D1</v>
      </c>
      <c r="E32" s="78"/>
      <c r="F32" s="78" t="str">
        <f>F16</f>
        <v>Rapid Deurne U13</v>
      </c>
      <c r="G32" s="78"/>
      <c r="H32" s="29">
        <v>0</v>
      </c>
      <c r="I32" s="29">
        <v>2</v>
      </c>
    </row>
    <row r="33" spans="1:10">
      <c r="A33" s="12"/>
      <c r="B33" s="36"/>
      <c r="C33" s="11"/>
      <c r="D33" s="11"/>
      <c r="E33" s="11"/>
      <c r="F33" s="11"/>
      <c r="G33" s="11"/>
      <c r="H33" s="36"/>
      <c r="I33" s="36"/>
    </row>
    <row r="34" spans="1:10">
      <c r="A34" s="30" t="s">
        <v>271</v>
      </c>
      <c r="B34" s="29">
        <v>1</v>
      </c>
      <c r="C34" s="17" t="s">
        <v>272</v>
      </c>
      <c r="D34" s="78" t="str">
        <f>D19</f>
        <v>VJ Baardegem U13</v>
      </c>
      <c r="E34" s="78"/>
      <c r="F34" s="78" t="str">
        <f>D16</f>
        <v>VV STEEN D1</v>
      </c>
      <c r="G34" s="78"/>
      <c r="H34" s="29">
        <v>0</v>
      </c>
      <c r="I34" s="29">
        <v>2</v>
      </c>
    </row>
    <row r="35" spans="1:10">
      <c r="A35" s="29" t="str">
        <f>A34</f>
        <v>15.09 - 15.26</v>
      </c>
      <c r="B35" s="29">
        <v>2</v>
      </c>
      <c r="C35" s="17" t="s">
        <v>273</v>
      </c>
      <c r="D35" s="78" t="str">
        <f>F16</f>
        <v>Rapid Deurne U13</v>
      </c>
      <c r="E35" s="78"/>
      <c r="F35" s="78" t="str">
        <f>D11</f>
        <v>KFC Evergem U13</v>
      </c>
      <c r="G35" s="78"/>
      <c r="H35" s="29">
        <v>1</v>
      </c>
      <c r="I35" s="29">
        <v>2</v>
      </c>
    </row>
    <row r="36" spans="1:10">
      <c r="A36" s="29" t="str">
        <f>A34</f>
        <v>15.09 - 15.26</v>
      </c>
      <c r="B36" s="29">
        <v>3</v>
      </c>
      <c r="C36" s="17" t="s">
        <v>274</v>
      </c>
      <c r="D36" s="78" t="str">
        <f>F14</f>
        <v>FC Daknam U13</v>
      </c>
      <c r="E36" s="78"/>
      <c r="F36" s="78" t="str">
        <f>F15</f>
        <v>VV Vogelwaarde D1</v>
      </c>
      <c r="G36" s="78"/>
      <c r="H36" s="29">
        <v>3</v>
      </c>
      <c r="I36" s="29">
        <v>0</v>
      </c>
    </row>
    <row r="37" spans="1:10">
      <c r="A37" s="36"/>
      <c r="B37" s="36"/>
      <c r="C37" s="26"/>
      <c r="D37" s="11"/>
      <c r="E37" s="11"/>
      <c r="F37" s="11"/>
      <c r="G37" s="11"/>
      <c r="H37" s="36"/>
      <c r="I37" s="36"/>
    </row>
    <row r="38" spans="1:10">
      <c r="A38" s="29" t="s">
        <v>275</v>
      </c>
      <c r="B38" s="29" t="s">
        <v>135</v>
      </c>
      <c r="C38" s="29" t="s">
        <v>136</v>
      </c>
      <c r="D38" s="29" t="s">
        <v>137</v>
      </c>
      <c r="E38" s="23" t="s">
        <v>138</v>
      </c>
      <c r="F38" s="29" t="s">
        <v>141</v>
      </c>
      <c r="G38" s="29" t="s">
        <v>142</v>
      </c>
      <c r="H38" s="29" t="s">
        <v>143</v>
      </c>
      <c r="I38" s="29" t="s">
        <v>144</v>
      </c>
      <c r="J38" s="23" t="s">
        <v>145</v>
      </c>
    </row>
    <row r="39" spans="1:10">
      <c r="A39" s="35" t="str">
        <f>C4</f>
        <v>KFC Evergem U13</v>
      </c>
      <c r="B39" s="29">
        <v>3</v>
      </c>
      <c r="C39" s="29">
        <v>1</v>
      </c>
      <c r="D39" s="29">
        <v>3</v>
      </c>
      <c r="E39" s="29">
        <v>3</v>
      </c>
      <c r="F39" s="29">
        <f>H11+I18+H27+I35</f>
        <v>5</v>
      </c>
      <c r="G39" s="29">
        <f>I11+H18+I27+H35</f>
        <v>1</v>
      </c>
      <c r="H39" s="29">
        <f>F39-G39</f>
        <v>4</v>
      </c>
      <c r="I39" s="29">
        <v>1</v>
      </c>
      <c r="J39" s="29">
        <f>B39+C39+D39+E39</f>
        <v>10</v>
      </c>
    </row>
    <row r="40" spans="1:10">
      <c r="A40" s="35" t="str">
        <f>C5</f>
        <v>RKVV Graauw D1</v>
      </c>
      <c r="B40" s="29">
        <v>0</v>
      </c>
      <c r="C40" s="29">
        <v>1</v>
      </c>
      <c r="D40" s="29">
        <v>0</v>
      </c>
      <c r="E40" s="29">
        <v>0</v>
      </c>
      <c r="F40" s="29">
        <f>I11+I19+H26+H32</f>
        <v>1</v>
      </c>
      <c r="G40" s="29">
        <f>H11+H19+I26+I32</f>
        <v>5</v>
      </c>
      <c r="H40" s="29">
        <f>F40-G40</f>
        <v>-4</v>
      </c>
      <c r="I40" s="29">
        <v>4</v>
      </c>
      <c r="J40" s="29">
        <f>B40+C40+D40+E40</f>
        <v>1</v>
      </c>
    </row>
    <row r="41" spans="1:10">
      <c r="A41" s="35" t="str">
        <f>C6</f>
        <v>VV STEEN D1</v>
      </c>
      <c r="B41" s="29">
        <v>1</v>
      </c>
      <c r="C41" s="29">
        <v>1</v>
      </c>
      <c r="D41" s="29">
        <v>3</v>
      </c>
      <c r="E41" s="29">
        <v>3</v>
      </c>
      <c r="F41" s="29">
        <f>H16+H18+I26+I34</f>
        <v>3</v>
      </c>
      <c r="G41" s="29">
        <f>I16+I18+H26+H34</f>
        <v>0</v>
      </c>
      <c r="H41" s="29">
        <f>F41-G41</f>
        <v>3</v>
      </c>
      <c r="I41" s="29">
        <v>2</v>
      </c>
      <c r="J41" s="29">
        <f>B41+C41+D41+E41</f>
        <v>8</v>
      </c>
    </row>
    <row r="42" spans="1:10">
      <c r="A42" s="35" t="str">
        <f>C7</f>
        <v>Rapid Deurne U13</v>
      </c>
      <c r="B42" s="29">
        <v>1</v>
      </c>
      <c r="C42" s="29">
        <v>3</v>
      </c>
      <c r="D42" s="29">
        <v>3</v>
      </c>
      <c r="E42" s="29">
        <v>0</v>
      </c>
      <c r="F42" s="29">
        <f>I16+H24+I32+H35</f>
        <v>4</v>
      </c>
      <c r="G42" s="29">
        <f>H16+I24+H32+I35</f>
        <v>2</v>
      </c>
      <c r="H42" s="29">
        <f>F42-G42</f>
        <v>2</v>
      </c>
      <c r="I42" s="29">
        <v>3</v>
      </c>
      <c r="J42" s="29">
        <f>B42+C42+D42+E42</f>
        <v>7</v>
      </c>
    </row>
    <row r="43" spans="1:10">
      <c r="A43" s="35" t="str">
        <f>C8</f>
        <v>VJ Baardegem U13</v>
      </c>
      <c r="B43" s="29">
        <v>1</v>
      </c>
      <c r="C43" s="29">
        <v>0</v>
      </c>
      <c r="D43" s="29">
        <v>0</v>
      </c>
      <c r="E43" s="29">
        <v>0</v>
      </c>
      <c r="F43" s="29">
        <f>H19+I24+I27+H34</f>
        <v>1</v>
      </c>
      <c r="G43" s="29">
        <f>I19+H24+H27+I34</f>
        <v>6</v>
      </c>
      <c r="H43" s="29">
        <f>F43-G43</f>
        <v>-5</v>
      </c>
      <c r="I43" s="29">
        <v>5</v>
      </c>
      <c r="J43" s="29">
        <f>B43+C43+D43+E43</f>
        <v>1</v>
      </c>
    </row>
    <row r="44" spans="1:10">
      <c r="A44" s="36"/>
      <c r="B44" s="36"/>
      <c r="C44" s="36"/>
      <c r="D44" s="36"/>
      <c r="E44" s="36"/>
      <c r="F44" s="36"/>
      <c r="G44" s="36"/>
      <c r="H44" s="36"/>
    </row>
    <row r="45" spans="1:10">
      <c r="A45" s="29" t="s">
        <v>276</v>
      </c>
      <c r="B45" s="29" t="s">
        <v>135</v>
      </c>
      <c r="C45" s="29" t="s">
        <v>136</v>
      </c>
      <c r="D45" s="29" t="s">
        <v>137</v>
      </c>
      <c r="E45" s="23" t="s">
        <v>138</v>
      </c>
      <c r="F45" s="29" t="s">
        <v>141</v>
      </c>
      <c r="G45" s="29" t="s">
        <v>142</v>
      </c>
      <c r="H45" s="29" t="s">
        <v>143</v>
      </c>
      <c r="I45" s="29" t="s">
        <v>144</v>
      </c>
      <c r="J45" s="23" t="s">
        <v>145</v>
      </c>
    </row>
    <row r="46" spans="1:10">
      <c r="A46" s="35" t="str">
        <f>F4</f>
        <v>HVV'24 D1</v>
      </c>
      <c r="B46" s="29">
        <v>3</v>
      </c>
      <c r="C46" s="29">
        <v>0</v>
      </c>
      <c r="D46" s="29">
        <v>1</v>
      </c>
      <c r="E46" s="29">
        <v>3</v>
      </c>
      <c r="F46" s="29">
        <f>H12+H14+I22+I31</f>
        <v>4</v>
      </c>
      <c r="G46" s="29">
        <f>I12+I14+H22+H31</f>
        <v>2</v>
      </c>
      <c r="H46" s="29">
        <f>F46-G46</f>
        <v>2</v>
      </c>
      <c r="I46" s="29">
        <v>3</v>
      </c>
      <c r="J46" s="29">
        <f>B46+C46+D46+E46</f>
        <v>7</v>
      </c>
    </row>
    <row r="47" spans="1:10">
      <c r="A47" s="35" t="str">
        <f>F5</f>
        <v>FC Daknam U13</v>
      </c>
      <c r="B47" s="29">
        <v>3</v>
      </c>
      <c r="C47" s="29">
        <v>3</v>
      </c>
      <c r="D47" s="29">
        <v>0</v>
      </c>
      <c r="E47" s="29">
        <v>3</v>
      </c>
      <c r="F47" s="29">
        <f>I14+I23+H28+H36</f>
        <v>9</v>
      </c>
      <c r="G47" s="29">
        <f>H14+H23+I28+I36</f>
        <v>2</v>
      </c>
      <c r="H47" s="29">
        <f>F47-G47</f>
        <v>7</v>
      </c>
      <c r="I47" s="29">
        <v>2</v>
      </c>
      <c r="J47" s="29">
        <f>B47+C47+D47+E47</f>
        <v>9</v>
      </c>
    </row>
    <row r="48" spans="1:10">
      <c r="A48" s="35" t="str">
        <f>F6</f>
        <v>KV Zelzate U13</v>
      </c>
      <c r="B48" s="29">
        <v>3</v>
      </c>
      <c r="C48" s="29">
        <v>1</v>
      </c>
      <c r="D48" s="29">
        <v>3</v>
      </c>
      <c r="E48" s="29">
        <v>3</v>
      </c>
      <c r="F48" s="29">
        <f>H15+H22+I30+I28</f>
        <v>7</v>
      </c>
      <c r="G48" s="29">
        <f>I15+I22+H28+H30</f>
        <v>1</v>
      </c>
      <c r="H48" s="29">
        <f>F48-G48</f>
        <v>6</v>
      </c>
      <c r="I48" s="29">
        <v>1</v>
      </c>
      <c r="J48" s="29">
        <f>B48+C48+D48+E48</f>
        <v>10</v>
      </c>
    </row>
    <row r="49" spans="1:10">
      <c r="A49" s="35" t="str">
        <f>F7</f>
        <v>VV Vogelwaarde D1</v>
      </c>
      <c r="B49" s="29">
        <v>0</v>
      </c>
      <c r="C49" s="29">
        <v>0</v>
      </c>
      <c r="D49" s="29">
        <v>0</v>
      </c>
      <c r="E49" s="29">
        <v>0</v>
      </c>
      <c r="F49" s="29">
        <f>I15+H20+H31+I36</f>
        <v>0</v>
      </c>
      <c r="G49" s="29">
        <f>H15+I20+I31+H36</f>
        <v>13</v>
      </c>
      <c r="H49" s="29">
        <f>F49-G49</f>
        <v>-13</v>
      </c>
      <c r="I49" s="29">
        <v>5</v>
      </c>
      <c r="J49" s="29">
        <f>B49+C49+D49+E49</f>
        <v>0</v>
      </c>
    </row>
    <row r="50" spans="1:10">
      <c r="A50" s="35" t="str">
        <f>F8</f>
        <v>FC Bosdam U13</v>
      </c>
      <c r="B50" s="29">
        <v>0</v>
      </c>
      <c r="C50" s="29">
        <v>3</v>
      </c>
      <c r="D50" s="29">
        <v>0</v>
      </c>
      <c r="E50" s="29">
        <v>0</v>
      </c>
      <c r="F50" s="29">
        <f>I12+I20+H23+H30</f>
        <v>5</v>
      </c>
      <c r="G50" s="29">
        <f>H12+H20+I23+I30</f>
        <v>7</v>
      </c>
      <c r="H50" s="29">
        <f>F50-G50</f>
        <v>-2</v>
      </c>
      <c r="I50" s="29">
        <v>4</v>
      </c>
      <c r="J50" s="29">
        <f>B50+C50+D50+E50</f>
        <v>3</v>
      </c>
    </row>
    <row r="51" spans="1:10">
      <c r="A51" s="12"/>
      <c r="B51" s="36"/>
      <c r="C51" s="11"/>
      <c r="D51" s="11"/>
      <c r="E51" s="11"/>
      <c r="F51" s="11"/>
      <c r="G51" s="11"/>
      <c r="H51" s="36"/>
      <c r="I51" s="36"/>
    </row>
    <row r="52" spans="1:10">
      <c r="A52" s="40" t="s">
        <v>146</v>
      </c>
      <c r="B52" s="40"/>
      <c r="C52" s="40"/>
      <c r="D52" s="45" t="s">
        <v>146</v>
      </c>
      <c r="E52" s="60"/>
      <c r="F52" s="46"/>
    </row>
    <row r="53" spans="1:10">
      <c r="A53" s="40" t="s">
        <v>246</v>
      </c>
      <c r="B53" s="40"/>
      <c r="C53" s="40"/>
      <c r="D53" s="45" t="s">
        <v>247</v>
      </c>
      <c r="E53" s="60"/>
      <c r="F53" s="46"/>
    </row>
    <row r="54" spans="1:10">
      <c r="A54" s="42" t="str">
        <f>A39</f>
        <v>KFC Evergem U13</v>
      </c>
      <c r="B54" s="43"/>
      <c r="C54" s="44"/>
      <c r="D54" s="43" t="str">
        <f>A48</f>
        <v>KV Zelzate U13</v>
      </c>
      <c r="E54" s="43"/>
      <c r="F54" s="44"/>
    </row>
    <row r="55" spans="1:10">
      <c r="A55" s="37" t="str">
        <f>A41</f>
        <v>VV STEEN D1</v>
      </c>
      <c r="B55" s="38"/>
      <c r="C55" s="39"/>
      <c r="D55" s="38" t="str">
        <f>A47</f>
        <v>FC Daknam U13</v>
      </c>
      <c r="E55" s="38"/>
      <c r="F55" s="39"/>
    </row>
    <row r="56" spans="1:10">
      <c r="A56" s="37" t="str">
        <f>A42</f>
        <v>Rapid Deurne U13</v>
      </c>
      <c r="B56" s="38"/>
      <c r="C56" s="39"/>
      <c r="D56" s="38" t="str">
        <f>A46</f>
        <v>HVV'24 D1</v>
      </c>
      <c r="E56" s="38"/>
      <c r="F56" s="39"/>
    </row>
    <row r="57" spans="1:10">
      <c r="A57" s="37" t="str">
        <f>A40</f>
        <v>RKVV Graauw D1</v>
      </c>
      <c r="B57" s="38"/>
      <c r="C57" s="39"/>
      <c r="D57" s="38" t="str">
        <f>A50</f>
        <v>FC Bosdam U13</v>
      </c>
      <c r="E57" s="38"/>
      <c r="F57" s="39"/>
    </row>
    <row r="58" spans="1:10">
      <c r="A58" s="61" t="str">
        <f>A43</f>
        <v>VJ Baardegem U13</v>
      </c>
      <c r="B58" s="58"/>
      <c r="C58" s="59"/>
      <c r="D58" s="58" t="str">
        <f>A49</f>
        <v>VV Vogelwaarde D1</v>
      </c>
      <c r="E58" s="58"/>
      <c r="F58" s="59"/>
    </row>
    <row r="59" spans="1:10">
      <c r="A59" s="32"/>
      <c r="B59" s="32"/>
      <c r="C59" s="32"/>
      <c r="D59" s="32"/>
      <c r="E59" s="32"/>
      <c r="F59" s="32"/>
    </row>
    <row r="60" spans="1:10">
      <c r="A60" s="29" t="s">
        <v>165</v>
      </c>
    </row>
    <row r="61" spans="1:10">
      <c r="A61" s="29" t="s">
        <v>102</v>
      </c>
      <c r="B61" s="29" t="s">
        <v>103</v>
      </c>
      <c r="C61" s="29" t="s">
        <v>166</v>
      </c>
      <c r="H61" s="40" t="s">
        <v>105</v>
      </c>
      <c r="I61" s="40"/>
    </row>
    <row r="62" spans="1:10">
      <c r="A62" s="30" t="s">
        <v>277</v>
      </c>
      <c r="B62" s="29">
        <v>1</v>
      </c>
      <c r="C62" s="30" t="s">
        <v>278</v>
      </c>
      <c r="D62" s="40" t="str">
        <f>A54</f>
        <v>KFC Evergem U13</v>
      </c>
      <c r="E62" s="40"/>
      <c r="F62" s="40" t="str">
        <f>D55</f>
        <v>FC Daknam U13</v>
      </c>
      <c r="G62" s="40"/>
      <c r="H62" s="29">
        <v>1</v>
      </c>
      <c r="I62" s="29">
        <v>0</v>
      </c>
    </row>
    <row r="63" spans="1:10">
      <c r="A63" s="29" t="str">
        <f>A62</f>
        <v>15.52 - 16.09</v>
      </c>
      <c r="B63" s="29">
        <v>2</v>
      </c>
      <c r="C63" s="30" t="s">
        <v>279</v>
      </c>
      <c r="D63" s="40" t="str">
        <f>A55</f>
        <v>VV STEEN D1</v>
      </c>
      <c r="E63" s="40"/>
      <c r="F63" s="40" t="str">
        <f>D54</f>
        <v>KV Zelzate U13</v>
      </c>
      <c r="G63" s="40"/>
      <c r="H63" s="29">
        <v>0</v>
      </c>
      <c r="I63" s="29">
        <v>1</v>
      </c>
      <c r="J63" t="s">
        <v>280</v>
      </c>
    </row>
    <row r="64" spans="1:10">
      <c r="A64" s="29" t="str">
        <f>A62</f>
        <v>15.52 - 16.09</v>
      </c>
      <c r="B64" s="29">
        <v>3</v>
      </c>
      <c r="C64" s="4" t="s">
        <v>281</v>
      </c>
      <c r="D64" s="45" t="str">
        <f>A57</f>
        <v>RKVV Graauw D1</v>
      </c>
      <c r="E64" s="46"/>
      <c r="F64" s="45" t="str">
        <f>D57</f>
        <v>FC Bosdam U13</v>
      </c>
      <c r="G64" s="46"/>
      <c r="H64" s="3">
        <v>1</v>
      </c>
      <c r="I64" s="3" t="s">
        <v>245</v>
      </c>
    </row>
    <row r="65" spans="1:9">
      <c r="A65" s="36"/>
      <c r="B65" s="36"/>
      <c r="C65" s="36"/>
      <c r="D65" s="36"/>
      <c r="E65" s="36"/>
      <c r="F65" s="36"/>
      <c r="G65" s="36"/>
      <c r="H65" s="5"/>
      <c r="I65" s="5"/>
    </row>
    <row r="66" spans="1:9">
      <c r="A66" s="30" t="s">
        <v>282</v>
      </c>
      <c r="B66" s="29">
        <v>1</v>
      </c>
      <c r="C66" s="29" t="s">
        <v>168</v>
      </c>
      <c r="D66" s="62" t="str">
        <f>IF(H63&gt;I63,F63,D63)</f>
        <v>VV STEEN D1</v>
      </c>
      <c r="E66" s="46"/>
      <c r="F66" s="62" t="str">
        <f>IF(H62&gt;I62,F62,D62)</f>
        <v>FC Daknam U13</v>
      </c>
      <c r="G66" s="46"/>
      <c r="H66" s="29">
        <v>0</v>
      </c>
      <c r="I66" s="29">
        <v>2</v>
      </c>
    </row>
    <row r="67" spans="1:9">
      <c r="A67" s="29" t="str">
        <f>A66</f>
        <v>16.35 - 16.52</v>
      </c>
      <c r="B67" s="29">
        <v>2</v>
      </c>
      <c r="C67" s="29" t="s">
        <v>171</v>
      </c>
      <c r="D67" s="40" t="str">
        <f>A56</f>
        <v>Rapid Deurne U13</v>
      </c>
      <c r="E67" s="40"/>
      <c r="F67" s="40" t="str">
        <f>D56</f>
        <v>HVV'24 D1</v>
      </c>
      <c r="G67" s="40"/>
      <c r="H67" s="29">
        <v>0</v>
      </c>
      <c r="I67" s="29">
        <v>1</v>
      </c>
    </row>
    <row r="68" spans="1:9">
      <c r="A68" s="29" t="str">
        <f>A67</f>
        <v>16.35 - 16.52</v>
      </c>
      <c r="B68" s="29">
        <v>3</v>
      </c>
      <c r="C68" s="29" t="s">
        <v>283</v>
      </c>
      <c r="D68" s="40" t="str">
        <f>A58</f>
        <v>VJ Baardegem U13</v>
      </c>
      <c r="E68" s="40"/>
      <c r="F68" s="40" t="str">
        <f>D58</f>
        <v>VV Vogelwaarde D1</v>
      </c>
      <c r="G68" s="40"/>
      <c r="H68" s="29">
        <v>3</v>
      </c>
      <c r="I68" s="29">
        <v>0</v>
      </c>
    </row>
    <row r="70" spans="1:9">
      <c r="A70" s="30" t="s">
        <v>284</v>
      </c>
      <c r="B70" s="29">
        <v>1</v>
      </c>
      <c r="C70" s="29" t="s">
        <v>175</v>
      </c>
      <c r="D70" s="62" t="str">
        <f>D62</f>
        <v>KFC Evergem U13</v>
      </c>
      <c r="E70" s="46"/>
      <c r="F70" s="62" t="str">
        <f>IF(H63&gt;I63,D63,F63)</f>
        <v>KV Zelzate U13</v>
      </c>
      <c r="G70" s="46"/>
      <c r="H70" s="29">
        <v>2</v>
      </c>
      <c r="I70" s="29">
        <v>0</v>
      </c>
    </row>
    <row r="72" spans="1:9">
      <c r="A72" s="45" t="s">
        <v>146</v>
      </c>
      <c r="B72" s="60"/>
      <c r="C72" s="60"/>
      <c r="D72" s="60"/>
      <c r="E72" s="60"/>
      <c r="F72" s="60"/>
      <c r="G72" s="60"/>
      <c r="H72" s="60"/>
      <c r="I72" s="46"/>
    </row>
    <row r="73" spans="1:9">
      <c r="A73" s="71" t="str">
        <f>D70</f>
        <v>KFC Evergem U13</v>
      </c>
      <c r="B73" s="72"/>
      <c r="C73" s="72"/>
      <c r="D73" s="73"/>
      <c r="E73" s="71" t="str">
        <f>D67</f>
        <v>Rapid Deurne U13</v>
      </c>
      <c r="F73" s="72"/>
      <c r="G73" s="72"/>
      <c r="H73" s="72"/>
      <c r="I73" s="73"/>
    </row>
    <row r="74" spans="1:9">
      <c r="A74" s="71" t="str">
        <f>F70</f>
        <v>KV Zelzate U13</v>
      </c>
      <c r="B74" s="72"/>
      <c r="C74" s="72"/>
      <c r="D74" s="73"/>
      <c r="E74" s="71" t="str">
        <f>F64</f>
        <v>FC Bosdam U13</v>
      </c>
      <c r="F74" s="72"/>
      <c r="G74" s="72"/>
      <c r="H74" s="72"/>
      <c r="I74" s="73"/>
    </row>
    <row r="75" spans="1:9">
      <c r="A75" s="71" t="str">
        <f>F66</f>
        <v>FC Daknam U13</v>
      </c>
      <c r="B75" s="72"/>
      <c r="C75" s="72"/>
      <c r="D75" s="73"/>
      <c r="E75" s="71" t="str">
        <f>D64</f>
        <v>RKVV Graauw D1</v>
      </c>
      <c r="F75" s="72"/>
      <c r="G75" s="72"/>
      <c r="H75" s="72"/>
      <c r="I75" s="73"/>
    </row>
    <row r="76" spans="1:9">
      <c r="A76" s="71" t="str">
        <f>D66</f>
        <v>VV STEEN D1</v>
      </c>
      <c r="B76" s="72"/>
      <c r="C76" s="72"/>
      <c r="D76" s="73"/>
      <c r="E76" s="69" t="str">
        <f>D68</f>
        <v>VJ Baardegem U13</v>
      </c>
      <c r="F76" s="69"/>
      <c r="G76" s="69"/>
      <c r="H76" s="69"/>
      <c r="I76" s="69"/>
    </row>
    <row r="77" spans="1:9">
      <c r="A77" s="69" t="str">
        <f>F67</f>
        <v>HVV'24 D1</v>
      </c>
      <c r="B77" s="69"/>
      <c r="C77" s="69"/>
      <c r="D77" s="69"/>
      <c r="E77" s="71" t="str">
        <f>F68</f>
        <v>VV Vogelwaarde D1</v>
      </c>
      <c r="F77" s="72"/>
      <c r="G77" s="72"/>
      <c r="H77" s="72"/>
      <c r="I77" s="73"/>
    </row>
    <row r="79" spans="1:9">
      <c r="B79" t="s">
        <v>225</v>
      </c>
    </row>
    <row r="80" spans="1:9">
      <c r="B80" s="15" t="s">
        <v>285</v>
      </c>
    </row>
  </sheetData>
  <mergeCells count="94">
    <mergeCell ref="A77:D77"/>
    <mergeCell ref="E76:I76"/>
    <mergeCell ref="A72:I72"/>
    <mergeCell ref="A73:D73"/>
    <mergeCell ref="A74:D74"/>
    <mergeCell ref="A75:D75"/>
    <mergeCell ref="E73:I73"/>
    <mergeCell ref="E77:I77"/>
    <mergeCell ref="E74:I74"/>
    <mergeCell ref="E75:I75"/>
    <mergeCell ref="H61:I61"/>
    <mergeCell ref="D62:E62"/>
    <mergeCell ref="F62:G62"/>
    <mergeCell ref="A76:D76"/>
    <mergeCell ref="D70:E70"/>
    <mergeCell ref="F70:G70"/>
    <mergeCell ref="D63:E63"/>
    <mergeCell ref="F63:G63"/>
    <mergeCell ref="D67:E67"/>
    <mergeCell ref="F67:G67"/>
    <mergeCell ref="A57:C57"/>
    <mergeCell ref="D57:F57"/>
    <mergeCell ref="F66:G66"/>
    <mergeCell ref="D58:F58"/>
    <mergeCell ref="D64:E64"/>
    <mergeCell ref="F64:G64"/>
    <mergeCell ref="D66:E66"/>
    <mergeCell ref="A58:C58"/>
    <mergeCell ref="A55:C55"/>
    <mergeCell ref="D55:F55"/>
    <mergeCell ref="A56:C56"/>
    <mergeCell ref="D56:F56"/>
    <mergeCell ref="A52:C52"/>
    <mergeCell ref="D52:F52"/>
    <mergeCell ref="A54:C54"/>
    <mergeCell ref="D54:F54"/>
    <mergeCell ref="A53:C53"/>
    <mergeCell ref="D53:F53"/>
    <mergeCell ref="H10:I10"/>
    <mergeCell ref="C5:D5"/>
    <mergeCell ref="C6:D6"/>
    <mergeCell ref="C8:D8"/>
    <mergeCell ref="C7:D7"/>
    <mergeCell ref="A1:I1"/>
    <mergeCell ref="C3:D3"/>
    <mergeCell ref="C4:D4"/>
    <mergeCell ref="F3:G3"/>
    <mergeCell ref="F4:G4"/>
    <mergeCell ref="F5:G5"/>
    <mergeCell ref="F6:G6"/>
    <mergeCell ref="F7:G7"/>
    <mergeCell ref="F8:G8"/>
    <mergeCell ref="D12:E12"/>
    <mergeCell ref="F12:G12"/>
    <mergeCell ref="D11:E11"/>
    <mergeCell ref="F11:G11"/>
    <mergeCell ref="F28:G28"/>
    <mergeCell ref="D31:E31"/>
    <mergeCell ref="F31:G31"/>
    <mergeCell ref="F14:G14"/>
    <mergeCell ref="D18:E18"/>
    <mergeCell ref="D16:E16"/>
    <mergeCell ref="D26:E26"/>
    <mergeCell ref="D27:E27"/>
    <mergeCell ref="F22:G22"/>
    <mergeCell ref="F23:G23"/>
    <mergeCell ref="F16:G16"/>
    <mergeCell ref="F18:G18"/>
    <mergeCell ref="D14:E14"/>
    <mergeCell ref="D24:E24"/>
    <mergeCell ref="F27:G27"/>
    <mergeCell ref="D15:E15"/>
    <mergeCell ref="F15:G15"/>
    <mergeCell ref="D19:E19"/>
    <mergeCell ref="D20:E20"/>
    <mergeCell ref="F19:G19"/>
    <mergeCell ref="D23:E23"/>
    <mergeCell ref="F24:G24"/>
    <mergeCell ref="F26:G26"/>
    <mergeCell ref="D68:E68"/>
    <mergeCell ref="F68:G68"/>
    <mergeCell ref="D32:E32"/>
    <mergeCell ref="F32:G32"/>
    <mergeCell ref="D22:E22"/>
    <mergeCell ref="D28:E28"/>
    <mergeCell ref="D30:E30"/>
    <mergeCell ref="F30:G30"/>
    <mergeCell ref="D34:E34"/>
    <mergeCell ref="F34:G34"/>
    <mergeCell ref="F20:G20"/>
    <mergeCell ref="D35:E35"/>
    <mergeCell ref="F35:G35"/>
    <mergeCell ref="D36:E36"/>
    <mergeCell ref="F36:G36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/>
  <ignoredErrors>
    <ignoredError sqref="F6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9"/>
  <sheetViews>
    <sheetView workbookViewId="0">
      <selection activeCell="K25" sqref="K25"/>
    </sheetView>
  </sheetViews>
  <sheetFormatPr defaultRowHeight="12.75"/>
  <sheetData>
    <row r="5" spans="3:3">
      <c r="C5" t="s">
        <v>286</v>
      </c>
    </row>
    <row r="6" spans="3:3">
      <c r="C6" t="s">
        <v>287</v>
      </c>
    </row>
    <row r="7" spans="3:3">
      <c r="C7" t="s">
        <v>288</v>
      </c>
    </row>
    <row r="8" spans="3:3">
      <c r="C8" t="s">
        <v>289</v>
      </c>
    </row>
    <row r="9" spans="3:3">
      <c r="C9" t="s">
        <v>290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X</cp:lastModifiedBy>
  <cp:revision/>
  <dcterms:created xsi:type="dcterms:W3CDTF">2015-01-10T14:11:53Z</dcterms:created>
  <dcterms:modified xsi:type="dcterms:W3CDTF">2016-05-24T20:54:20Z</dcterms:modified>
  <cp:category/>
  <cp:contentStatus/>
</cp:coreProperties>
</file>