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vinDerksen\Desktop\"/>
    </mc:Choice>
  </mc:AlternateContent>
  <bookViews>
    <workbookView xWindow="0" yWindow="0" windowWidth="24465" windowHeight="9660" tabRatio="784" xr2:uid="{00000000-000D-0000-FFFF-FFFF00000000}"/>
  </bookViews>
  <sheets>
    <sheet name="oefenprogramma" sheetId="2" r:id="rId1"/>
    <sheet name="beschikbare spelers" sheetId="3" r:id="rId2"/>
    <sheet name="partijscherp" sheetId="20" r:id="rId3"/>
    <sheet name="latjeschieten" sheetId="23" r:id="rId4"/>
    <sheet name="speelmin 1e elftal" sheetId="22" r:id="rId5"/>
    <sheet name="topscore 1e elftal" sheetId="24" r:id="rId6"/>
    <sheet name="speelmin 2e elftal" sheetId="25" r:id="rId7"/>
    <sheet name="topscore 2e elftal" sheetId="26" r:id="rId8"/>
  </sheets>
  <definedNames>
    <definedName name="_xlnm._FilterDatabase" localSheetId="1" hidden="1">'beschikbare spelers'!$A$7:$D$22</definedName>
  </definedNames>
  <calcPr calcId="171027"/>
</workbook>
</file>

<file path=xl/calcChain.xml><?xml version="1.0" encoding="utf-8"?>
<calcChain xmlns="http://schemas.openxmlformats.org/spreadsheetml/2006/main">
  <c r="Z50" i="3" l="1"/>
  <c r="Y50" i="3"/>
  <c r="J49" i="22"/>
  <c r="X50" i="3" l="1"/>
  <c r="W50" i="3"/>
  <c r="V50" i="3"/>
  <c r="E47" i="22"/>
  <c r="I49" i="22"/>
  <c r="E46" i="22"/>
  <c r="E48" i="22"/>
  <c r="H49" i="22"/>
  <c r="I47" i="24"/>
  <c r="H47" i="24"/>
  <c r="U50" i="3"/>
  <c r="T50" i="3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S50" i="3"/>
  <c r="R50" i="3"/>
  <c r="Q50" i="3"/>
  <c r="P50" i="3"/>
  <c r="G47" i="24"/>
  <c r="F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G49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5" i="22"/>
  <c r="E6" i="22"/>
  <c r="F49" i="22"/>
  <c r="O50" i="3"/>
  <c r="N50" i="3"/>
  <c r="M50" i="3"/>
  <c r="L50" i="3"/>
  <c r="K50" i="3"/>
  <c r="G4" i="20"/>
  <c r="H4" i="20" s="1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G4" i="23"/>
  <c r="E48" i="3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E5" i="23"/>
  <c r="J4" i="23"/>
  <c r="K4" i="23" s="1"/>
  <c r="L4" i="23" s="1"/>
  <c r="M4" i="23" s="1"/>
  <c r="N4" i="23" s="1"/>
  <c r="O4" i="23" s="1"/>
  <c r="P4" i="23" s="1"/>
  <c r="Q4" i="23" s="1"/>
  <c r="N2" i="23"/>
  <c r="O2" i="23" s="1"/>
  <c r="P2" i="23" s="1"/>
  <c r="Q2" i="23" s="1"/>
  <c r="E5" i="20"/>
  <c r="N2" i="20"/>
  <c r="O2" i="20"/>
  <c r="P2" i="20" s="1"/>
  <c r="Q2" i="20" s="1"/>
  <c r="K4" i="20"/>
  <c r="L4" i="20" s="1"/>
  <c r="M4" i="20" s="1"/>
  <c r="N4" i="20" s="1"/>
  <c r="O4" i="20" s="1"/>
  <c r="P4" i="20" s="1"/>
  <c r="Q4" i="20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E47" i="3"/>
  <c r="J50" i="3"/>
  <c r="I50" i="3"/>
  <c r="H50" i="3"/>
  <c r="G50" i="3"/>
  <c r="F50" i="3"/>
  <c r="E29" i="3"/>
  <c r="E25" i="3"/>
  <c r="E8" i="3"/>
  <c r="E9" i="3"/>
  <c r="E35" i="3"/>
  <c r="E39" i="3"/>
  <c r="E24" i="3"/>
  <c r="E45" i="3"/>
  <c r="E14" i="3"/>
  <c r="E31" i="3"/>
  <c r="E11" i="3"/>
  <c r="B10" i="2"/>
  <c r="B7" i="2"/>
  <c r="E46" i="3"/>
  <c r="G7" i="3"/>
  <c r="B11" i="2"/>
  <c r="B17" i="2"/>
  <c r="B18" i="2" s="1"/>
  <c r="B23" i="2" s="1"/>
  <c r="B29" i="2" s="1"/>
  <c r="B13" i="2"/>
  <c r="B14" i="2" s="1"/>
  <c r="H7" i="3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B39" i="2"/>
  <c r="B46" i="2" s="1"/>
  <c r="B52" i="2" s="1"/>
  <c r="B57" i="2" s="1"/>
  <c r="E22" i="3"/>
  <c r="E20" i="3"/>
  <c r="E19" i="3"/>
  <c r="E18" i="3"/>
  <c r="E17" i="3"/>
  <c r="E15" i="3"/>
  <c r="E16" i="3"/>
  <c r="E13" i="3"/>
  <c r="E21" i="3"/>
  <c r="E12" i="3"/>
  <c r="E10" i="3"/>
  <c r="E26" i="3"/>
  <c r="E36" i="3"/>
  <c r="E40" i="3"/>
  <c r="E37" i="3"/>
  <c r="E44" i="3"/>
  <c r="E43" i="3"/>
  <c r="E42" i="3"/>
  <c r="E38" i="3"/>
  <c r="E34" i="3"/>
  <c r="E33" i="3"/>
  <c r="E32" i="3"/>
  <c r="E30" i="3"/>
  <c r="E28" i="3"/>
  <c r="E23" i="3"/>
  <c r="E27" i="3"/>
  <c r="CL7" i="3"/>
  <c r="CN7" i="3" s="1"/>
  <c r="CP7" i="3" s="1"/>
  <c r="CR7" i="3" s="1"/>
  <c r="CT7" i="3" s="1"/>
  <c r="CV7" i="3" s="1"/>
  <c r="CX7" i="3" s="1"/>
  <c r="CM7" i="3"/>
  <c r="CO7" i="3" s="1"/>
  <c r="CQ7" i="3" s="1"/>
  <c r="CS7" i="3" s="1"/>
  <c r="CU7" i="3" s="1"/>
  <c r="CW7" i="3" s="1"/>
  <c r="CY7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4" i="3"/>
  <c r="A45" i="3" s="1"/>
  <c r="A46" i="3" s="1"/>
  <c r="A47" i="3" s="1"/>
  <c r="A48" i="3" s="1"/>
  <c r="AG7" i="3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G5" i="3"/>
  <c r="H5" i="3" s="1"/>
  <c r="I5" i="3" s="1"/>
  <c r="J5" i="3" s="1"/>
  <c r="K5" i="3" s="1"/>
  <c r="L5" i="3" s="1"/>
  <c r="M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T7" i="3"/>
  <c r="BU7" i="3" s="1"/>
  <c r="BV7" i="3" s="1"/>
  <c r="BT5" i="3"/>
  <c r="BU5" i="3" s="1"/>
  <c r="BV5" i="3" s="1"/>
  <c r="BW5" i="3" s="1"/>
  <c r="BX5" i="3" s="1"/>
  <c r="BY5" i="3" s="1"/>
  <c r="BZ5" i="3" s="1"/>
  <c r="CA5" i="3" s="1"/>
  <c r="CB5" i="3" s="1"/>
  <c r="CC5" i="3" s="1"/>
  <c r="CD5" i="3" s="1"/>
  <c r="CE5" i="3" s="1"/>
  <c r="CF5" i="3" s="1"/>
  <c r="CG5" i="3" s="1"/>
  <c r="CH5" i="3" s="1"/>
  <c r="CI5" i="3" s="1"/>
  <c r="CJ5" i="3" s="1"/>
  <c r="CK5" i="3" s="1"/>
  <c r="CL5" i="3" s="1"/>
  <c r="CM5" i="3" s="1"/>
  <c r="CN5" i="3" s="1"/>
  <c r="CO5" i="3" s="1"/>
  <c r="CP5" i="3" s="1"/>
  <c r="CQ5" i="3" s="1"/>
  <c r="CR5" i="3" s="1"/>
  <c r="CS5" i="3" s="1"/>
  <c r="CT5" i="3" s="1"/>
  <c r="CU5" i="3" s="1"/>
  <c r="CV5" i="3" s="1"/>
  <c r="CW5" i="3" s="1"/>
  <c r="CX5" i="3" s="1"/>
  <c r="CY5" i="3" s="1"/>
  <c r="B20" i="2" l="1"/>
  <c r="B21" i="2" s="1"/>
  <c r="B27" i="2" s="1"/>
  <c r="B34" i="2" s="1"/>
  <c r="B40" i="2" s="1"/>
  <c r="B41" i="2" s="1"/>
  <c r="BW7" i="3"/>
  <c r="BY7" i="3" s="1"/>
  <c r="CA7" i="3" s="1"/>
  <c r="CC7" i="3" s="1"/>
  <c r="BX7" i="3"/>
  <c r="BZ7" i="3" s="1"/>
  <c r="CB7" i="3" s="1"/>
  <c r="CD7" i="3" s="1"/>
  <c r="B47" i="2"/>
  <c r="B53" i="2" s="1"/>
  <c r="B58" i="2" s="1"/>
  <c r="B36" i="2"/>
  <c r="B43" i="2" s="1"/>
  <c r="B30" i="2"/>
  <c r="B37" i="2" s="1"/>
  <c r="B26" i="2"/>
  <c r="E50" i="3"/>
  <c r="B44" i="2" l="1"/>
  <c r="B50" i="2" s="1"/>
  <c r="B49" i="2"/>
  <c r="B5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Etienne</author>
  </authors>
  <commentList>
    <comment ref="E3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Etienne:</t>
        </r>
        <r>
          <rPr>
            <sz val="9"/>
            <color indexed="81"/>
            <rFont val="Tahoma"/>
            <family val="2"/>
          </rPr>
          <t xml:space="preserve">
thuis</t>
        </r>
      </text>
    </comment>
    <comment ref="F3" authorId="0" shapeId="0" xr:uid="{00000000-0006-0000-0C00-000002000000}">
      <text>
        <r>
          <rPr>
            <b/>
            <sz val="9"/>
            <color indexed="81"/>
            <rFont val="Tahoma"/>
            <charset val="1"/>
          </rPr>
          <t>Etienne:</t>
        </r>
        <r>
          <rPr>
            <sz val="9"/>
            <color indexed="81"/>
            <rFont val="Tahoma"/>
            <charset val="1"/>
          </rPr>
          <t xml:space="preserve">
thuis</t>
        </r>
      </text>
    </comment>
    <comment ref="G3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Etienne:</t>
        </r>
        <r>
          <rPr>
            <sz val="9"/>
            <color indexed="81"/>
            <rFont val="Tahoma"/>
            <family val="2"/>
          </rPr>
          <t xml:space="preserve">
thuis</t>
        </r>
      </text>
    </comment>
    <comment ref="H3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Etienne:</t>
        </r>
        <r>
          <rPr>
            <sz val="9"/>
            <color indexed="81"/>
            <rFont val="Tahoma"/>
            <family val="2"/>
          </rPr>
          <t xml:space="preserve">
uit</t>
        </r>
      </text>
    </comment>
    <comment ref="G5" authorId="0" shapeId="0" xr:uid="{00000000-0006-0000-0C00-000005000000}">
      <text>
        <r>
          <rPr>
            <b/>
            <sz val="9"/>
            <color indexed="81"/>
            <rFont val="Tahoma"/>
            <charset val="1"/>
          </rPr>
          <t>Etienne:</t>
        </r>
        <r>
          <rPr>
            <sz val="9"/>
            <color indexed="81"/>
            <rFont val="Tahoma"/>
            <charset val="1"/>
          </rPr>
          <t xml:space="preserve">
enkelblessure, na 35 min uitgevallen</t>
        </r>
      </text>
    </comment>
    <comment ref="F6" authorId="0" shapeId="0" xr:uid="{00000000-0006-0000-0C00-000006000000}">
      <text>
        <r>
          <rPr>
            <b/>
            <sz val="9"/>
            <color indexed="81"/>
            <rFont val="Tahoma"/>
            <charset val="1"/>
          </rPr>
          <t>Etienne:</t>
        </r>
        <r>
          <rPr>
            <sz val="9"/>
            <color indexed="81"/>
            <rFont val="Tahoma"/>
            <charset val="1"/>
          </rPr>
          <t xml:space="preserve">
te laat aanwezig</t>
        </r>
      </text>
    </comment>
    <comment ref="F14" authorId="0" shapeId="0" xr:uid="{00000000-0006-0000-0C00-000007000000}">
      <text>
        <r>
          <rPr>
            <b/>
            <sz val="9"/>
            <color indexed="81"/>
            <rFont val="Tahoma"/>
            <charset val="1"/>
          </rPr>
          <t>Etienne:</t>
        </r>
        <r>
          <rPr>
            <sz val="9"/>
            <color indexed="81"/>
            <rFont val="Tahoma"/>
            <charset val="1"/>
          </rPr>
          <t xml:space="preserve">
liesblessure, na 20min. uitgevallen</t>
        </r>
      </text>
    </comment>
    <comment ref="F21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 xml:space="preserve">Etienne:
</t>
        </r>
        <r>
          <rPr>
            <sz val="9"/>
            <color indexed="81"/>
            <rFont val="Tahoma"/>
            <family val="2"/>
          </rPr>
          <t>rugblessure, na de 1e helft uitgevallen</t>
        </r>
      </text>
    </comment>
    <comment ref="F31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Etienne:</t>
        </r>
        <r>
          <rPr>
            <sz val="9"/>
            <color indexed="81"/>
            <rFont val="Tahoma"/>
            <family val="2"/>
          </rPr>
          <t xml:space="preserve">
last van astma, na 65 min. gewisseld</t>
        </r>
      </text>
    </comment>
    <comment ref="G38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Etienne:</t>
        </r>
        <r>
          <rPr>
            <sz val="9"/>
            <color indexed="81"/>
            <rFont val="Tahoma"/>
            <family val="2"/>
          </rPr>
          <t xml:space="preserve">
1e helft gespeeld, daarna naar het 1e</t>
        </r>
      </text>
    </comment>
    <comment ref="G39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Etienne:</t>
        </r>
        <r>
          <rPr>
            <sz val="9"/>
            <color indexed="81"/>
            <rFont val="Tahoma"/>
            <family val="2"/>
          </rPr>
          <t xml:space="preserve">
gele kaart, 10 min eruit, niet geregistreerd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Etienne</author>
  </authors>
  <commentList>
    <comment ref="E3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Etienne:</t>
        </r>
        <r>
          <rPr>
            <sz val="9"/>
            <color indexed="81"/>
            <rFont val="Tahoma"/>
            <family val="2"/>
          </rPr>
          <t xml:space="preserve">
thuis</t>
        </r>
      </text>
    </comment>
    <comment ref="F3" authorId="0" shapeId="0" xr:uid="{00000000-0006-0000-0D00-000002000000}">
      <text>
        <r>
          <rPr>
            <b/>
            <sz val="9"/>
            <color indexed="81"/>
            <rFont val="Tahoma"/>
            <charset val="1"/>
          </rPr>
          <t>Etienne:</t>
        </r>
        <r>
          <rPr>
            <sz val="9"/>
            <color indexed="81"/>
            <rFont val="Tahoma"/>
            <charset val="1"/>
          </rPr>
          <t xml:space="preserve">
thuis</t>
        </r>
      </text>
    </comment>
    <comment ref="G3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Etienne:</t>
        </r>
        <r>
          <rPr>
            <sz val="9"/>
            <color indexed="81"/>
            <rFont val="Tahoma"/>
            <family val="2"/>
          </rPr>
          <t xml:space="preserve">
thuis</t>
        </r>
      </text>
    </comment>
    <comment ref="H3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Etienne:</t>
        </r>
        <r>
          <rPr>
            <sz val="9"/>
            <color indexed="81"/>
            <rFont val="Tahoma"/>
            <family val="2"/>
          </rPr>
          <t xml:space="preserve">
uit</t>
        </r>
      </text>
    </comment>
  </commentList>
</comments>
</file>

<file path=xl/sharedStrings.xml><?xml version="1.0" encoding="utf-8"?>
<sst xmlns="http://schemas.openxmlformats.org/spreadsheetml/2006/main" count="875" uniqueCount="170">
  <si>
    <t>Zondag</t>
  </si>
  <si>
    <t>11.00 uur</t>
  </si>
  <si>
    <t>Training 1</t>
  </si>
  <si>
    <t>Training 2</t>
  </si>
  <si>
    <t>Dinsdag</t>
  </si>
  <si>
    <t>Donderdag</t>
  </si>
  <si>
    <t>20.00 uur</t>
  </si>
  <si>
    <t>Training 4</t>
  </si>
  <si>
    <t>14.30 uur</t>
  </si>
  <si>
    <t>Relatiecode</t>
  </si>
  <si>
    <t>Volledige naam</t>
  </si>
  <si>
    <t>Trainingsopkomst</t>
  </si>
  <si>
    <t>vr</t>
  </si>
  <si>
    <t>zo</t>
  </si>
  <si>
    <t>di</t>
  </si>
  <si>
    <t>do</t>
  </si>
  <si>
    <t>Totaal</t>
  </si>
  <si>
    <t>Voornaam</t>
  </si>
  <si>
    <t xml:space="preserve"> </t>
  </si>
  <si>
    <t>14.00 uur</t>
  </si>
  <si>
    <t>Training 5</t>
  </si>
  <si>
    <t>TC</t>
  </si>
  <si>
    <t>ass.trainer</t>
  </si>
  <si>
    <t>Grensrechter</t>
  </si>
  <si>
    <t>elftal 16/17</t>
  </si>
  <si>
    <t>SDOO 1 en 2</t>
  </si>
  <si>
    <t>Training 3</t>
  </si>
  <si>
    <t>Training 6</t>
  </si>
  <si>
    <t>Training 7</t>
  </si>
  <si>
    <t>Training 8</t>
  </si>
  <si>
    <t>Training 9</t>
  </si>
  <si>
    <t>12.00 uur</t>
  </si>
  <si>
    <t>Training 11</t>
  </si>
  <si>
    <t>Training 12</t>
  </si>
  <si>
    <t>vv Ede/Victoria 1 - SDOO 1</t>
  </si>
  <si>
    <t>Training 14</t>
  </si>
  <si>
    <t>Training 13 rest</t>
  </si>
  <si>
    <t>SDOO 1 - RVW 1</t>
  </si>
  <si>
    <t>Training 15 rest</t>
  </si>
  <si>
    <t>20.15 uur</t>
  </si>
  <si>
    <t>Training 15</t>
  </si>
  <si>
    <t>Training 16</t>
  </si>
  <si>
    <t>Training 17</t>
  </si>
  <si>
    <t>Training 18</t>
  </si>
  <si>
    <t>Start competitie</t>
  </si>
  <si>
    <t>Training 19</t>
  </si>
  <si>
    <t>Training 20</t>
  </si>
  <si>
    <t>Partijscherp</t>
  </si>
  <si>
    <t>Speelminuten</t>
  </si>
  <si>
    <t>Topscore</t>
  </si>
  <si>
    <t>Loosman</t>
  </si>
  <si>
    <t>Diede</t>
  </si>
  <si>
    <t>Fleijsman</t>
  </si>
  <si>
    <t>Stefan</t>
  </si>
  <si>
    <t>Velthuizen</t>
  </si>
  <si>
    <t>Danny</t>
  </si>
  <si>
    <t>Borstel</t>
  </si>
  <si>
    <t>Brandon</t>
  </si>
  <si>
    <t>Brouwers</t>
  </si>
  <si>
    <t>Marc</t>
  </si>
  <si>
    <t>Brian</t>
  </si>
  <si>
    <t>Jansen</t>
  </si>
  <si>
    <t>Dennis</t>
  </si>
  <si>
    <t>Dijken van</t>
  </si>
  <si>
    <t>Hoften v</t>
  </si>
  <si>
    <t>Yvince</t>
  </si>
  <si>
    <t>Polman</t>
  </si>
  <si>
    <t>Anthony</t>
  </si>
  <si>
    <t>Zwanenburg</t>
  </si>
  <si>
    <t>Thomas</t>
  </si>
  <si>
    <t>Schrijner</t>
  </si>
  <si>
    <t>Julian</t>
  </si>
  <si>
    <t>Wennekes</t>
  </si>
  <si>
    <t>Roy</t>
  </si>
  <si>
    <t>Derksen</t>
  </si>
  <si>
    <t>Kelvin</t>
  </si>
  <si>
    <t>Peelen</t>
  </si>
  <si>
    <t>Jeffrey</t>
  </si>
  <si>
    <t>Mooij</t>
  </si>
  <si>
    <t>Jan Willem</t>
  </si>
  <si>
    <t>Timo</t>
  </si>
  <si>
    <t>Vos</t>
  </si>
  <si>
    <t>Tjerk</t>
  </si>
  <si>
    <t>Heijmans</t>
  </si>
  <si>
    <t>Gijs</t>
  </si>
  <si>
    <t>Berg van den</t>
  </si>
  <si>
    <t>Peter</t>
  </si>
  <si>
    <t>Puttman</t>
  </si>
  <si>
    <t>Ruben</t>
  </si>
  <si>
    <t>Ijdo</t>
  </si>
  <si>
    <t>Sander</t>
  </si>
  <si>
    <t>?</t>
  </si>
  <si>
    <t>Rutjes</t>
  </si>
  <si>
    <t>Leroy</t>
  </si>
  <si>
    <t>Sinkeldam</t>
  </si>
  <si>
    <t>Daan</t>
  </si>
  <si>
    <t>Bryan</t>
  </si>
  <si>
    <t>Kuijpers</t>
  </si>
  <si>
    <t>Andre</t>
  </si>
  <si>
    <t>Pascal</t>
  </si>
  <si>
    <t>20.30 uur</t>
  </si>
  <si>
    <t>10.00 uur</t>
  </si>
  <si>
    <t>SDOO 2 - OSC 2</t>
  </si>
  <si>
    <t>SDOO 1 Training</t>
  </si>
  <si>
    <t>SDOO 2 - Ewijk 2</t>
  </si>
  <si>
    <t>Arnhemia 1 - SDOO 1</t>
  </si>
  <si>
    <t>Boele</t>
  </si>
  <si>
    <t>Pim</t>
  </si>
  <si>
    <t>Niels</t>
  </si>
  <si>
    <t>Lars</t>
  </si>
  <si>
    <t>Brugman</t>
  </si>
  <si>
    <t>Frank</t>
  </si>
  <si>
    <t>Mathijs</t>
  </si>
  <si>
    <t>Keuken</t>
  </si>
  <si>
    <t>Tom</t>
  </si>
  <si>
    <t>Arnhemia</t>
  </si>
  <si>
    <t>RVW</t>
  </si>
  <si>
    <t>Sheikho</t>
  </si>
  <si>
    <t>Said</t>
  </si>
  <si>
    <t>Rooij van</t>
  </si>
  <si>
    <t>Robbin</t>
  </si>
  <si>
    <t>Aloush</t>
  </si>
  <si>
    <t>Rezan</t>
  </si>
  <si>
    <t>Beker 1 SCP 1 - SDOO 1</t>
  </si>
  <si>
    <t>Beker 2 SDOO 1 - DIO ' 30 1</t>
  </si>
  <si>
    <t>Beker 3 DSZ 1 - SDOO 1</t>
  </si>
  <si>
    <t>Aktas</t>
  </si>
  <si>
    <t>Volkan</t>
  </si>
  <si>
    <t>Jessie</t>
  </si>
  <si>
    <t>Krieken van</t>
  </si>
  <si>
    <t>Jeremy</t>
  </si>
  <si>
    <t>Menting</t>
  </si>
  <si>
    <t>Giovanni</t>
  </si>
  <si>
    <t>Peters</t>
  </si>
  <si>
    <t>Joris</t>
  </si>
  <si>
    <t>SKV</t>
  </si>
  <si>
    <t>Ede/Victoria</t>
  </si>
  <si>
    <t>SCP</t>
  </si>
  <si>
    <t>DIO</t>
  </si>
  <si>
    <t>DSZ</t>
  </si>
  <si>
    <t>Competitie</t>
  </si>
  <si>
    <t>SKV 1 - SDOO 1</t>
  </si>
  <si>
    <t>Beker 1 SDOO 2 - ELDENIA 2</t>
  </si>
  <si>
    <t>11.30 uur</t>
  </si>
  <si>
    <t>Beker 2 RKSV Driel 3 - SDOO 2</t>
  </si>
  <si>
    <t>10.30 uur</t>
  </si>
  <si>
    <t>Beker 3 SDOO 2 - SPERO 6</t>
  </si>
  <si>
    <t>Jan</t>
  </si>
  <si>
    <t>3 - 0</t>
  </si>
  <si>
    <t xml:space="preserve"> 1  3</t>
  </si>
  <si>
    <t>Latjeschieten etc</t>
  </si>
  <si>
    <t>4 2</t>
  </si>
  <si>
    <t>OSC 2</t>
  </si>
  <si>
    <t>Ewijk 2</t>
  </si>
  <si>
    <t>Hoogakker</t>
  </si>
  <si>
    <t>1 6</t>
  </si>
  <si>
    <t>Eldenia 2</t>
  </si>
  <si>
    <t xml:space="preserve"> 2 - 2</t>
  </si>
  <si>
    <t>Ede Victoria</t>
  </si>
  <si>
    <t>Dolder v</t>
  </si>
  <si>
    <t>Rens</t>
  </si>
  <si>
    <t>Jelle</t>
  </si>
  <si>
    <t>Toet</t>
  </si>
  <si>
    <t xml:space="preserve"> 5 - 0</t>
  </si>
  <si>
    <t>Mark</t>
  </si>
  <si>
    <t>1 3</t>
  </si>
  <si>
    <t>Dio '30</t>
  </si>
  <si>
    <t>0 - 6</t>
  </si>
  <si>
    <t>1 4</t>
  </si>
  <si>
    <t>Driel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</si>
</sst>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9" applyNumberFormat="0" applyAlignment="0" applyProtection="0"/>
    <xf numFmtId="0" fontId="20" fillId="8" borderId="10" applyNumberFormat="0" applyAlignment="0" applyProtection="0"/>
    <xf numFmtId="0" fontId="21" fillId="8" borderId="9" applyNumberFormat="0" applyAlignment="0" applyProtection="0"/>
    <xf numFmtId="0" fontId="22" fillId="0" borderId="11" applyNumberFormat="0" applyFill="0" applyAlignment="0" applyProtection="0"/>
    <xf numFmtId="0" fontId="23" fillId="9" borderId="12" applyNumberFormat="0" applyAlignment="0" applyProtection="0"/>
    <xf numFmtId="0" fontId="24" fillId="0" borderId="0" applyNumberFormat="0" applyFill="0" applyBorder="0" applyAlignment="0" applyProtection="0"/>
    <xf numFmtId="0" fontId="11" fillId="10" borderId="13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" fontId="4" fillId="2" borderId="4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5" fillId="0" borderId="0" xfId="0" applyFont="1"/>
    <xf numFmtId="0" fontId="5" fillId="0" borderId="1" xfId="0" applyFont="1" applyBorder="1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0" xfId="0" applyFill="1" applyAlignment="1">
      <alignment horizontal="center" vertical="center" textRotation="179"/>
    </xf>
    <xf numFmtId="0" fontId="0" fillId="0" borderId="0" xfId="0" applyFill="1" applyAlignment="1">
      <alignment horizontal="center" vertical="center" textRotation="179"/>
    </xf>
    <xf numFmtId="0" fontId="10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Fill="1" applyBorder="1"/>
    <xf numFmtId="0" fontId="10" fillId="0" borderId="0" xfId="0" applyFont="1" applyAlignment="1">
      <alignment horizontal="right"/>
    </xf>
    <xf numFmtId="0" fontId="0" fillId="3" borderId="0" xfId="0" applyFill="1"/>
    <xf numFmtId="0" fontId="7" fillId="0" borderId="0" xfId="0" applyFont="1" applyFill="1" applyAlignment="1">
      <alignment vertical="center" textRotation="180"/>
    </xf>
    <xf numFmtId="0" fontId="7" fillId="3" borderId="0" xfId="0" applyFont="1" applyFill="1" applyAlignment="1">
      <alignment vertical="center" textRotation="180"/>
    </xf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0" xfId="0"/>
    <xf numFmtId="0" fontId="27" fillId="0" borderId="0" xfId="0" applyFont="1" applyBorder="1"/>
    <xf numFmtId="0" fontId="0" fillId="0" borderId="5" xfId="0" applyFill="1" applyBorder="1" applyAlignment="1">
      <alignment vertical="center" textRotation="179"/>
    </xf>
    <xf numFmtId="0" fontId="0" fillId="0" borderId="0" xfId="0" applyFill="1" applyAlignment="1">
      <alignment vertical="center" textRotation="179"/>
    </xf>
    <xf numFmtId="0" fontId="0" fillId="0" borderId="15" xfId="0" applyBorder="1"/>
    <xf numFmtId="0" fontId="0" fillId="0" borderId="17" xfId="0" applyBorder="1"/>
    <xf numFmtId="0" fontId="0" fillId="0" borderId="16" xfId="0" applyBorder="1"/>
    <xf numFmtId="14" fontId="0" fillId="0" borderId="1" xfId="0" applyNumberFormat="1" applyBorder="1"/>
    <xf numFmtId="0" fontId="0" fillId="3" borderId="0" xfId="0" applyFill="1" applyAlignment="1">
      <alignment vertical="center" textRotation="179"/>
    </xf>
    <xf numFmtId="16" fontId="0" fillId="0" borderId="0" xfId="0" quotePrefix="1" applyNumberFormat="1" applyAlignment="1">
      <alignment horizontal="center"/>
    </xf>
    <xf numFmtId="16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</xdr:rowOff>
    </xdr:from>
    <xdr:to>
      <xdr:col>2</xdr:col>
      <xdr:colOff>704851</xdr:colOff>
      <xdr:row>0</xdr:row>
      <xdr:rowOff>2400301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"/>
          <a:ext cx="2400300" cy="2400300"/>
        </a:xfrm>
        <a:prstGeom prst="rect">
          <a:avLst/>
        </a:prstGeom>
      </xdr:spPr>
    </xdr:pic>
    <xdr:clientData/>
  </xdr:twoCellAnchor>
  <xdr:twoCellAnchor editAs="oneCell">
    <xdr:from>
      <xdr:col>3</xdr:col>
      <xdr:colOff>1343025</xdr:colOff>
      <xdr:row>0</xdr:row>
      <xdr:rowOff>0</xdr:rowOff>
    </xdr:from>
    <xdr:to>
      <xdr:col>5</xdr:col>
      <xdr:colOff>0</xdr:colOff>
      <xdr:row>1</xdr:row>
      <xdr:rowOff>2381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0"/>
          <a:ext cx="3228975" cy="2421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8"/>
  <sheetViews>
    <sheetView tabSelected="1" workbookViewId="0">
      <selection activeCell="D7" sqref="D7"/>
    </sheetView>
  </sheetViews>
  <sheetFormatPr defaultRowHeight="15" x14ac:dyDescent="0.25"/>
  <cols>
    <col min="1" max="1" width="14.85546875" customWidth="1"/>
    <col min="2" max="3" width="11.7109375" customWidth="1"/>
    <col min="4" max="4" width="41" customWidth="1"/>
    <col min="5" max="5" width="27.5703125" customWidth="1"/>
    <col min="6" max="6" width="10.5703125" customWidth="1"/>
  </cols>
  <sheetData>
    <row r="1" spans="1:6" ht="190.5" customHeight="1" x14ac:dyDescent="0.25"/>
    <row r="2" spans="1:6" ht="15" customHeight="1" x14ac:dyDescent="0.25"/>
    <row r="3" spans="1:6" ht="15" customHeight="1" x14ac:dyDescent="0.25">
      <c r="A3" s="43" t="s">
        <v>18</v>
      </c>
      <c r="B3" s="43"/>
      <c r="C3" s="43"/>
      <c r="D3" s="43"/>
      <c r="E3" s="43"/>
      <c r="F3" s="43"/>
    </row>
    <row r="4" spans="1:6" ht="32.25" customHeight="1" x14ac:dyDescent="0.25">
      <c r="A4" s="16"/>
      <c r="B4" s="16"/>
      <c r="C4" s="16"/>
      <c r="D4" s="16"/>
      <c r="E4" s="16"/>
      <c r="F4" s="16"/>
    </row>
    <row r="5" spans="1:6" x14ac:dyDescent="0.25">
      <c r="C5" s="2"/>
    </row>
    <row r="6" spans="1:6" x14ac:dyDescent="0.25">
      <c r="A6" t="s">
        <v>4</v>
      </c>
      <c r="B6" s="1">
        <v>42948</v>
      </c>
      <c r="C6" s="2" t="s">
        <v>100</v>
      </c>
      <c r="D6" t="s">
        <v>2</v>
      </c>
      <c r="E6" t="s">
        <v>25</v>
      </c>
    </row>
    <row r="7" spans="1:6" x14ac:dyDescent="0.25">
      <c r="A7" t="s">
        <v>5</v>
      </c>
      <c r="B7" s="1">
        <f>B6+2</f>
        <v>42950</v>
      </c>
      <c r="C7" s="2" t="s">
        <v>100</v>
      </c>
      <c r="D7" t="s">
        <v>3</v>
      </c>
    </row>
    <row r="8" spans="1:6" x14ac:dyDescent="0.25">
      <c r="B8" s="1"/>
      <c r="C8" s="2"/>
    </row>
    <row r="9" spans="1:6" x14ac:dyDescent="0.25">
      <c r="C9" s="2"/>
    </row>
    <row r="10" spans="1:6" x14ac:dyDescent="0.25">
      <c r="A10" t="s">
        <v>0</v>
      </c>
      <c r="B10" s="1">
        <f>B6+5</f>
        <v>42953</v>
      </c>
      <c r="C10" s="2" t="s">
        <v>101</v>
      </c>
      <c r="D10" t="s">
        <v>26</v>
      </c>
    </row>
    <row r="11" spans="1:6" x14ac:dyDescent="0.25">
      <c r="A11" t="s">
        <v>0</v>
      </c>
      <c r="B11" s="1">
        <f>B10</f>
        <v>42953</v>
      </c>
      <c r="C11" s="2" t="s">
        <v>19</v>
      </c>
      <c r="D11" t="s">
        <v>7</v>
      </c>
    </row>
    <row r="12" spans="1:6" x14ac:dyDescent="0.25">
      <c r="C12" s="2"/>
    </row>
    <row r="13" spans="1:6" x14ac:dyDescent="0.25">
      <c r="A13" t="s">
        <v>4</v>
      </c>
      <c r="B13" s="1">
        <f>B6+7</f>
        <v>42955</v>
      </c>
      <c r="C13" s="2" t="s">
        <v>100</v>
      </c>
      <c r="D13" t="s">
        <v>20</v>
      </c>
    </row>
    <row r="14" spans="1:6" x14ac:dyDescent="0.25">
      <c r="A14" t="s">
        <v>5</v>
      </c>
      <c r="B14" s="1">
        <f>B13+2</f>
        <v>42957</v>
      </c>
      <c r="C14" s="2" t="s">
        <v>100</v>
      </c>
      <c r="D14" t="s">
        <v>27</v>
      </c>
      <c r="E14" s="5"/>
    </row>
    <row r="15" spans="1:6" x14ac:dyDescent="0.25">
      <c r="B15" s="1"/>
      <c r="C15" s="2"/>
    </row>
    <row r="17" spans="1:4" x14ac:dyDescent="0.25">
      <c r="A17" t="s">
        <v>0</v>
      </c>
      <c r="B17" s="1">
        <f>B11+7</f>
        <v>42960</v>
      </c>
      <c r="C17" s="2" t="s">
        <v>101</v>
      </c>
      <c r="D17" t="s">
        <v>28</v>
      </c>
    </row>
    <row r="18" spans="1:4" x14ac:dyDescent="0.25">
      <c r="A18" t="s">
        <v>0</v>
      </c>
      <c r="B18" s="1">
        <f>B17</f>
        <v>42960</v>
      </c>
      <c r="C18" s="2" t="s">
        <v>19</v>
      </c>
      <c r="D18" t="s">
        <v>29</v>
      </c>
    </row>
    <row r="20" spans="1:4" x14ac:dyDescent="0.25">
      <c r="A20" t="s">
        <v>4</v>
      </c>
      <c r="B20" s="1">
        <f>B13+7</f>
        <v>42962</v>
      </c>
      <c r="C20" s="2" t="s">
        <v>100</v>
      </c>
      <c r="D20" t="s">
        <v>30</v>
      </c>
    </row>
    <row r="21" spans="1:4" x14ac:dyDescent="0.25">
      <c r="A21" t="s">
        <v>5</v>
      </c>
      <c r="B21" s="1">
        <f>B20+2</f>
        <v>42964</v>
      </c>
      <c r="C21" s="2" t="s">
        <v>100</v>
      </c>
      <c r="D21" s="3" t="s">
        <v>141</v>
      </c>
    </row>
    <row r="23" spans="1:4" x14ac:dyDescent="0.25">
      <c r="A23" t="s">
        <v>0</v>
      </c>
      <c r="B23" s="1">
        <f>B18+7</f>
        <v>42967</v>
      </c>
      <c r="C23" s="2" t="s">
        <v>31</v>
      </c>
      <c r="D23" s="17" t="s">
        <v>105</v>
      </c>
    </row>
    <row r="24" spans="1:4" x14ac:dyDescent="0.25">
      <c r="B24" s="1"/>
      <c r="C24" s="2" t="s">
        <v>1</v>
      </c>
      <c r="D24" s="17" t="s">
        <v>102</v>
      </c>
    </row>
    <row r="26" spans="1:4" x14ac:dyDescent="0.25">
      <c r="A26" t="s">
        <v>4</v>
      </c>
      <c r="B26" s="1">
        <f>B20+7</f>
        <v>42969</v>
      </c>
      <c r="C26" s="2" t="s">
        <v>100</v>
      </c>
      <c r="D26" t="s">
        <v>32</v>
      </c>
    </row>
    <row r="27" spans="1:4" x14ac:dyDescent="0.25">
      <c r="A27" t="s">
        <v>5</v>
      </c>
      <c r="B27" s="1">
        <f>B21+7</f>
        <v>42971</v>
      </c>
      <c r="C27" s="2" t="s">
        <v>100</v>
      </c>
      <c r="D27" t="s">
        <v>33</v>
      </c>
    </row>
    <row r="29" spans="1:4" x14ac:dyDescent="0.25">
      <c r="A29" t="s">
        <v>0</v>
      </c>
      <c r="B29" s="1">
        <f>B23+7</f>
        <v>42974</v>
      </c>
      <c r="C29" s="29" t="s">
        <v>91</v>
      </c>
      <c r="D29" s="3" t="s">
        <v>103</v>
      </c>
    </row>
    <row r="30" spans="1:4" x14ac:dyDescent="0.25">
      <c r="A30" t="s">
        <v>0</v>
      </c>
      <c r="B30" s="1">
        <f>B29</f>
        <v>42974</v>
      </c>
      <c r="C30" s="2" t="s">
        <v>1</v>
      </c>
      <c r="D30" s="3" t="s">
        <v>104</v>
      </c>
    </row>
    <row r="32" spans="1:4" x14ac:dyDescent="0.25">
      <c r="A32" t="s">
        <v>4</v>
      </c>
      <c r="B32" s="1">
        <v>42976</v>
      </c>
      <c r="C32" s="2" t="s">
        <v>6</v>
      </c>
      <c r="D32" s="3" t="s">
        <v>34</v>
      </c>
    </row>
    <row r="33" spans="1:4" x14ac:dyDescent="0.25">
      <c r="A33" t="s">
        <v>4</v>
      </c>
      <c r="B33" s="1">
        <v>42976</v>
      </c>
      <c r="C33" s="2" t="s">
        <v>100</v>
      </c>
      <c r="D33" s="5" t="s">
        <v>36</v>
      </c>
    </row>
    <row r="34" spans="1:4" x14ac:dyDescent="0.25">
      <c r="A34" t="s">
        <v>5</v>
      </c>
      <c r="B34" s="1">
        <f>B27+7</f>
        <v>42978</v>
      </c>
      <c r="C34" s="2" t="s">
        <v>100</v>
      </c>
      <c r="D34" t="s">
        <v>35</v>
      </c>
    </row>
    <row r="36" spans="1:4" x14ac:dyDescent="0.25">
      <c r="A36" t="s">
        <v>0</v>
      </c>
      <c r="B36" s="1">
        <f>B29+7</f>
        <v>42981</v>
      </c>
      <c r="C36" s="29" t="s">
        <v>19</v>
      </c>
      <c r="D36" s="3" t="s">
        <v>123</v>
      </c>
    </row>
    <row r="37" spans="1:4" x14ac:dyDescent="0.25">
      <c r="A37" t="s">
        <v>0</v>
      </c>
      <c r="B37" s="1">
        <f>B30+7</f>
        <v>42981</v>
      </c>
      <c r="C37" s="29" t="s">
        <v>31</v>
      </c>
      <c r="D37" s="3" t="s">
        <v>142</v>
      </c>
    </row>
    <row r="38" spans="1:4" x14ac:dyDescent="0.25">
      <c r="B38" s="1"/>
      <c r="C38" s="2"/>
      <c r="D38" s="3"/>
    </row>
    <row r="39" spans="1:4" x14ac:dyDescent="0.25">
      <c r="A39" t="s">
        <v>4</v>
      </c>
      <c r="B39" s="1">
        <f>B32+7</f>
        <v>42983</v>
      </c>
      <c r="C39" s="2" t="s">
        <v>100</v>
      </c>
      <c r="D39" t="s">
        <v>35</v>
      </c>
    </row>
    <row r="40" spans="1:4" x14ac:dyDescent="0.25">
      <c r="A40" t="s">
        <v>5</v>
      </c>
      <c r="B40" s="1">
        <f>B34+7</f>
        <v>42985</v>
      </c>
      <c r="C40" s="2" t="s">
        <v>39</v>
      </c>
      <c r="D40" s="3" t="s">
        <v>37</v>
      </c>
    </row>
    <row r="41" spans="1:4" x14ac:dyDescent="0.25">
      <c r="A41" t="s">
        <v>5</v>
      </c>
      <c r="B41" s="1">
        <f>B40</f>
        <v>42985</v>
      </c>
      <c r="C41" s="2" t="s">
        <v>100</v>
      </c>
      <c r="D41" s="5" t="s">
        <v>38</v>
      </c>
    </row>
    <row r="42" spans="1:4" x14ac:dyDescent="0.25">
      <c r="D42" s="3"/>
    </row>
    <row r="43" spans="1:4" x14ac:dyDescent="0.25">
      <c r="A43" t="s">
        <v>0</v>
      </c>
      <c r="B43" s="1">
        <f>B36+7</f>
        <v>42988</v>
      </c>
      <c r="C43" s="29" t="s">
        <v>19</v>
      </c>
      <c r="D43" s="3" t="s">
        <v>124</v>
      </c>
    </row>
    <row r="44" spans="1:4" x14ac:dyDescent="0.25">
      <c r="A44" t="s">
        <v>0</v>
      </c>
      <c r="B44" s="1">
        <f>B43</f>
        <v>42988</v>
      </c>
      <c r="C44" s="29" t="s">
        <v>143</v>
      </c>
      <c r="D44" s="3" t="s">
        <v>144</v>
      </c>
    </row>
    <row r="46" spans="1:4" x14ac:dyDescent="0.25">
      <c r="A46" t="s">
        <v>4</v>
      </c>
      <c r="B46" s="1">
        <f>B39+7</f>
        <v>42990</v>
      </c>
      <c r="C46" s="2" t="s">
        <v>100</v>
      </c>
      <c r="D46" t="s">
        <v>40</v>
      </c>
    </row>
    <row r="47" spans="1:4" x14ac:dyDescent="0.25">
      <c r="A47" t="s">
        <v>5</v>
      </c>
      <c r="B47" s="1">
        <f>B40+7</f>
        <v>42992</v>
      </c>
      <c r="C47" s="2" t="s">
        <v>100</v>
      </c>
      <c r="D47" t="s">
        <v>41</v>
      </c>
    </row>
    <row r="49" spans="1:4" x14ac:dyDescent="0.25">
      <c r="A49" t="s">
        <v>0</v>
      </c>
      <c r="B49" s="1">
        <f>B43+7</f>
        <v>42995</v>
      </c>
      <c r="C49" s="29" t="s">
        <v>19</v>
      </c>
      <c r="D49" s="3" t="s">
        <v>125</v>
      </c>
    </row>
    <row r="50" spans="1:4" x14ac:dyDescent="0.25">
      <c r="A50" t="s">
        <v>0</v>
      </c>
      <c r="B50" s="1">
        <f>B44+7</f>
        <v>42995</v>
      </c>
      <c r="C50" s="29" t="s">
        <v>145</v>
      </c>
      <c r="D50" s="3" t="s">
        <v>146</v>
      </c>
    </row>
    <row r="52" spans="1:4" x14ac:dyDescent="0.25">
      <c r="A52" t="s">
        <v>4</v>
      </c>
      <c r="B52" s="1">
        <f>B46+7</f>
        <v>42997</v>
      </c>
      <c r="C52" s="2" t="s">
        <v>100</v>
      </c>
      <c r="D52" t="s">
        <v>42</v>
      </c>
    </row>
    <row r="53" spans="1:4" x14ac:dyDescent="0.25">
      <c r="A53" t="s">
        <v>5</v>
      </c>
      <c r="B53" s="1">
        <f>B47+7</f>
        <v>42999</v>
      </c>
      <c r="C53" s="2" t="s">
        <v>100</v>
      </c>
      <c r="D53" t="s">
        <v>43</v>
      </c>
    </row>
    <row r="55" spans="1:4" x14ac:dyDescent="0.25">
      <c r="A55" t="s">
        <v>0</v>
      </c>
      <c r="B55" s="1">
        <f>B49+7</f>
        <v>43002</v>
      </c>
      <c r="C55" s="2" t="s">
        <v>8</v>
      </c>
      <c r="D55" s="3" t="s">
        <v>44</v>
      </c>
    </row>
    <row r="57" spans="1:4" x14ac:dyDescent="0.25">
      <c r="A57" t="s">
        <v>4</v>
      </c>
      <c r="B57" s="1">
        <f>B52+7</f>
        <v>43004</v>
      </c>
      <c r="C57" s="2" t="s">
        <v>100</v>
      </c>
      <c r="D57" t="s">
        <v>45</v>
      </c>
    </row>
    <row r="58" spans="1:4" x14ac:dyDescent="0.25">
      <c r="A58" t="s">
        <v>5</v>
      </c>
      <c r="B58" s="1">
        <f>B53+7</f>
        <v>43006</v>
      </c>
      <c r="C58" s="2" t="s">
        <v>100</v>
      </c>
      <c r="D58" t="s">
        <v>46</v>
      </c>
    </row>
  </sheetData>
  <mergeCells count="1">
    <mergeCell ref="A3:F3"/>
  </mergeCells>
  <pageMargins left="0.70866141732283472" right="0.17" top="0.74803149606299213" bottom="0.28999999999999998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  <pageSetUpPr fitToPage="1"/>
  </sheetPr>
  <dimension ref="A3:CY51"/>
  <sheetViews>
    <sheetView zoomScale="80" zoomScaleNormal="80" zoomScalePageLayoutView="60" workbookViewId="0">
      <pane xSplit="5" ySplit="7" topLeftCell="F8" activePane="bottomRight" state="frozen"/>
      <selection pane="topRight" activeCell="K1" sqref="K1"/>
      <selection pane="bottomLeft" activeCell="A8" sqref="A8"/>
      <selection pane="bottomRight" activeCell="E15" sqref="C15:E15"/>
    </sheetView>
  </sheetViews>
  <sheetFormatPr defaultRowHeight="15.75" x14ac:dyDescent="0.25"/>
  <cols>
    <col min="1" max="1" width="12.28515625" customWidth="1"/>
    <col min="2" max="2" width="14.85546875" hidden="1" customWidth="1"/>
    <col min="3" max="4" width="20.28515625" style="14" customWidth="1"/>
    <col min="5" max="5" width="11.5703125" customWidth="1"/>
    <col min="6" max="103" width="9.140625" customWidth="1"/>
  </cols>
  <sheetData>
    <row r="3" spans="1:103" x14ac:dyDescent="0.25">
      <c r="AD3" t="s">
        <v>140</v>
      </c>
    </row>
    <row r="4" spans="1:103" ht="18" x14ac:dyDescent="0.25">
      <c r="E4" s="7" t="s">
        <v>11</v>
      </c>
      <c r="F4" s="8"/>
      <c r="G4" s="8"/>
      <c r="H4" s="8"/>
      <c r="I4" s="8"/>
      <c r="J4" s="8"/>
      <c r="K4" s="8"/>
      <c r="L4" s="8" t="s">
        <v>135</v>
      </c>
      <c r="M4" s="8"/>
      <c r="N4" s="8"/>
      <c r="O4" s="8" t="s">
        <v>115</v>
      </c>
      <c r="P4" s="8"/>
      <c r="Q4" s="8"/>
      <c r="R4" s="8"/>
      <c r="S4" s="8" t="s">
        <v>136</v>
      </c>
      <c r="U4" s="8" t="s">
        <v>137</v>
      </c>
      <c r="V4" s="8"/>
      <c r="W4" s="8" t="s">
        <v>116</v>
      </c>
      <c r="X4" s="8" t="s">
        <v>138</v>
      </c>
      <c r="Y4" s="8"/>
      <c r="Z4" s="8"/>
      <c r="AA4" s="8" t="s">
        <v>139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</row>
    <row r="5" spans="1:103" ht="18" x14ac:dyDescent="0.25">
      <c r="E5" s="8"/>
      <c r="F5" s="9">
        <v>1</v>
      </c>
      <c r="G5" s="9">
        <f>F5+1</f>
        <v>2</v>
      </c>
      <c r="H5" s="9">
        <f>G5+1</f>
        <v>3</v>
      </c>
      <c r="I5" s="9">
        <f>H5+1</f>
        <v>4</v>
      </c>
      <c r="J5" s="9">
        <f t="shared" ref="J5:M5" si="0">I5+1</f>
        <v>5</v>
      </c>
      <c r="K5" s="9">
        <f>J5+1</f>
        <v>6</v>
      </c>
      <c r="L5" s="9">
        <f t="shared" si="0"/>
        <v>7</v>
      </c>
      <c r="M5" s="9">
        <f t="shared" si="0"/>
        <v>8</v>
      </c>
      <c r="N5" s="9"/>
      <c r="O5" s="9"/>
      <c r="P5" s="9">
        <f>M5+1</f>
        <v>9</v>
      </c>
      <c r="Q5" s="9">
        <f t="shared" ref="Q5:AU5" si="1">P5+1</f>
        <v>10</v>
      </c>
      <c r="R5" s="9">
        <f>Q5+1</f>
        <v>11</v>
      </c>
      <c r="S5" s="9">
        <f t="shared" si="1"/>
        <v>12</v>
      </c>
      <c r="T5" s="9">
        <f t="shared" si="1"/>
        <v>13</v>
      </c>
      <c r="U5" s="9">
        <f t="shared" si="1"/>
        <v>14</v>
      </c>
      <c r="V5" s="9">
        <f t="shared" si="1"/>
        <v>15</v>
      </c>
      <c r="W5" s="9">
        <f t="shared" si="1"/>
        <v>16</v>
      </c>
      <c r="X5" s="9">
        <f t="shared" si="1"/>
        <v>17</v>
      </c>
      <c r="Y5" s="9">
        <f t="shared" si="1"/>
        <v>18</v>
      </c>
      <c r="Z5" s="9">
        <f t="shared" si="1"/>
        <v>19</v>
      </c>
      <c r="AA5" s="9">
        <f t="shared" si="1"/>
        <v>20</v>
      </c>
      <c r="AB5" s="9">
        <f t="shared" si="1"/>
        <v>21</v>
      </c>
      <c r="AC5" s="9">
        <f t="shared" si="1"/>
        <v>22</v>
      </c>
      <c r="AD5" s="9">
        <f t="shared" si="1"/>
        <v>23</v>
      </c>
      <c r="AE5" s="9">
        <f t="shared" si="1"/>
        <v>24</v>
      </c>
      <c r="AF5" s="9">
        <f t="shared" si="1"/>
        <v>25</v>
      </c>
      <c r="AG5" s="9">
        <f t="shared" si="1"/>
        <v>26</v>
      </c>
      <c r="AH5" s="9">
        <f t="shared" si="1"/>
        <v>27</v>
      </c>
      <c r="AI5" s="9">
        <f t="shared" si="1"/>
        <v>28</v>
      </c>
      <c r="AJ5" s="9">
        <f t="shared" si="1"/>
        <v>29</v>
      </c>
      <c r="AK5" s="9">
        <f t="shared" si="1"/>
        <v>30</v>
      </c>
      <c r="AL5" s="9">
        <f t="shared" si="1"/>
        <v>31</v>
      </c>
      <c r="AM5" s="9">
        <f t="shared" si="1"/>
        <v>32</v>
      </c>
      <c r="AN5" s="9">
        <f t="shared" si="1"/>
        <v>33</v>
      </c>
      <c r="AO5" s="9">
        <f t="shared" si="1"/>
        <v>34</v>
      </c>
      <c r="AP5" s="9">
        <f t="shared" si="1"/>
        <v>35</v>
      </c>
      <c r="AQ5" s="9">
        <f t="shared" si="1"/>
        <v>36</v>
      </c>
      <c r="AR5" s="9">
        <f t="shared" si="1"/>
        <v>37</v>
      </c>
      <c r="AS5" s="9">
        <f t="shared" si="1"/>
        <v>38</v>
      </c>
      <c r="AT5" s="9">
        <f t="shared" si="1"/>
        <v>39</v>
      </c>
      <c r="AU5" s="9">
        <f t="shared" si="1"/>
        <v>40</v>
      </c>
      <c r="AV5" s="9">
        <f>AU5+1</f>
        <v>41</v>
      </c>
      <c r="AW5" s="9">
        <f t="shared" ref="AW5:BO5" si="2">AV5+1</f>
        <v>42</v>
      </c>
      <c r="AX5" s="9">
        <f t="shared" si="2"/>
        <v>43</v>
      </c>
      <c r="AY5" s="9">
        <f t="shared" si="2"/>
        <v>44</v>
      </c>
      <c r="AZ5" s="9">
        <f t="shared" si="2"/>
        <v>45</v>
      </c>
      <c r="BA5" s="9">
        <f t="shared" si="2"/>
        <v>46</v>
      </c>
      <c r="BB5" s="9">
        <f t="shared" si="2"/>
        <v>47</v>
      </c>
      <c r="BC5" s="9">
        <f>BB5+1</f>
        <v>48</v>
      </c>
      <c r="BD5" s="9">
        <f t="shared" si="2"/>
        <v>49</v>
      </c>
      <c r="BE5" s="9">
        <f t="shared" si="2"/>
        <v>50</v>
      </c>
      <c r="BF5" s="9">
        <f t="shared" si="2"/>
        <v>51</v>
      </c>
      <c r="BG5" s="9">
        <f t="shared" si="2"/>
        <v>52</v>
      </c>
      <c r="BH5" s="9">
        <f t="shared" si="2"/>
        <v>53</v>
      </c>
      <c r="BI5" s="9">
        <f t="shared" si="2"/>
        <v>54</v>
      </c>
      <c r="BJ5" s="9">
        <f t="shared" si="2"/>
        <v>55</v>
      </c>
      <c r="BK5" s="9">
        <f t="shared" si="2"/>
        <v>56</v>
      </c>
      <c r="BL5" s="9">
        <f t="shared" si="2"/>
        <v>57</v>
      </c>
      <c r="BM5" s="9">
        <f t="shared" si="2"/>
        <v>58</v>
      </c>
      <c r="BN5" s="9">
        <f t="shared" si="2"/>
        <v>59</v>
      </c>
      <c r="BO5" s="9">
        <f t="shared" si="2"/>
        <v>60</v>
      </c>
      <c r="BP5" s="9">
        <v>61</v>
      </c>
      <c r="BQ5" s="9">
        <v>62</v>
      </c>
      <c r="BR5" s="9"/>
      <c r="BS5" s="9">
        <v>63</v>
      </c>
      <c r="BT5" s="9">
        <f>BS5+1</f>
        <v>64</v>
      </c>
      <c r="BU5" s="9">
        <f t="shared" ref="BU5:CH5" si="3">BT5+1</f>
        <v>65</v>
      </c>
      <c r="BV5" s="9">
        <f t="shared" si="3"/>
        <v>66</v>
      </c>
      <c r="BW5" s="9">
        <f t="shared" si="3"/>
        <v>67</v>
      </c>
      <c r="BX5" s="9">
        <f t="shared" si="3"/>
        <v>68</v>
      </c>
      <c r="BY5" s="9">
        <f t="shared" si="3"/>
        <v>69</v>
      </c>
      <c r="BZ5" s="9">
        <f t="shared" si="3"/>
        <v>70</v>
      </c>
      <c r="CA5" s="9">
        <f t="shared" si="3"/>
        <v>71</v>
      </c>
      <c r="CB5" s="9">
        <f t="shared" si="3"/>
        <v>72</v>
      </c>
      <c r="CC5" s="9">
        <f t="shared" si="3"/>
        <v>73</v>
      </c>
      <c r="CD5" s="9">
        <f t="shared" si="3"/>
        <v>74</v>
      </c>
      <c r="CE5" s="9">
        <f t="shared" si="3"/>
        <v>75</v>
      </c>
      <c r="CF5" s="9">
        <f t="shared" si="3"/>
        <v>76</v>
      </c>
      <c r="CG5" s="9">
        <f t="shared" si="3"/>
        <v>77</v>
      </c>
      <c r="CH5" s="9">
        <f t="shared" si="3"/>
        <v>78</v>
      </c>
      <c r="CI5" s="9">
        <f t="shared" ref="CI5" si="4">CH5+1</f>
        <v>79</v>
      </c>
      <c r="CJ5" s="9">
        <f t="shared" ref="CJ5" si="5">CI5+1</f>
        <v>80</v>
      </c>
      <c r="CK5" s="9">
        <f t="shared" ref="CK5" si="6">CJ5+1</f>
        <v>81</v>
      </c>
      <c r="CL5" s="9">
        <f t="shared" ref="CL5" si="7">CK5+1</f>
        <v>82</v>
      </c>
      <c r="CM5" s="9">
        <f t="shared" ref="CM5:CU5" si="8">CL5+1</f>
        <v>83</v>
      </c>
      <c r="CN5" s="9">
        <f t="shared" si="8"/>
        <v>84</v>
      </c>
      <c r="CO5" s="9">
        <f t="shared" si="8"/>
        <v>85</v>
      </c>
      <c r="CP5" s="9">
        <f t="shared" si="8"/>
        <v>86</v>
      </c>
      <c r="CQ5" s="9">
        <f t="shared" si="8"/>
        <v>87</v>
      </c>
      <c r="CR5" s="9">
        <f t="shared" si="8"/>
        <v>88</v>
      </c>
      <c r="CS5" s="9">
        <f t="shared" si="8"/>
        <v>89</v>
      </c>
      <c r="CT5" s="9">
        <f t="shared" si="8"/>
        <v>90</v>
      </c>
      <c r="CU5" s="9">
        <f t="shared" si="8"/>
        <v>91</v>
      </c>
      <c r="CV5" s="9">
        <f t="shared" ref="CV5" si="9">CU5+1</f>
        <v>92</v>
      </c>
      <c r="CW5" s="9">
        <f t="shared" ref="CW5" si="10">CV5+1</f>
        <v>93</v>
      </c>
      <c r="CX5" s="9">
        <f t="shared" ref="CX5" si="11">CW5+1</f>
        <v>94</v>
      </c>
      <c r="CY5" s="9">
        <f t="shared" ref="CY5" si="12">CX5+1</f>
        <v>95</v>
      </c>
    </row>
    <row r="6" spans="1:103" ht="18" x14ac:dyDescent="0.25">
      <c r="E6" s="8"/>
      <c r="F6" s="10" t="s">
        <v>14</v>
      </c>
      <c r="G6" s="10" t="s">
        <v>15</v>
      </c>
      <c r="H6" s="10" t="s">
        <v>13</v>
      </c>
      <c r="I6" s="10" t="s">
        <v>14</v>
      </c>
      <c r="J6" s="10" t="s">
        <v>15</v>
      </c>
      <c r="K6" s="10" t="s">
        <v>13</v>
      </c>
      <c r="L6" s="10" t="s">
        <v>14</v>
      </c>
      <c r="M6" s="10" t="s">
        <v>15</v>
      </c>
      <c r="N6" s="10" t="s">
        <v>12</v>
      </c>
      <c r="O6" s="10" t="s">
        <v>13</v>
      </c>
      <c r="P6" s="10" t="s">
        <v>14</v>
      </c>
      <c r="Q6" s="10" t="s">
        <v>15</v>
      </c>
      <c r="R6" s="10" t="s">
        <v>13</v>
      </c>
      <c r="S6" s="10" t="s">
        <v>14</v>
      </c>
      <c r="T6" s="10" t="s">
        <v>15</v>
      </c>
      <c r="U6" s="10" t="s">
        <v>13</v>
      </c>
      <c r="V6" s="10" t="s">
        <v>14</v>
      </c>
      <c r="W6" s="10" t="s">
        <v>15</v>
      </c>
      <c r="X6" s="10" t="s">
        <v>13</v>
      </c>
      <c r="Y6" s="10" t="s">
        <v>14</v>
      </c>
      <c r="Z6" s="10" t="s">
        <v>15</v>
      </c>
      <c r="AA6" s="10" t="s">
        <v>13</v>
      </c>
      <c r="AB6" s="10" t="s">
        <v>14</v>
      </c>
      <c r="AC6" s="10" t="s">
        <v>15</v>
      </c>
      <c r="AD6" s="10" t="s">
        <v>13</v>
      </c>
      <c r="AE6" s="10" t="s">
        <v>14</v>
      </c>
      <c r="AF6" s="10" t="s">
        <v>15</v>
      </c>
      <c r="AG6" s="10" t="s">
        <v>13</v>
      </c>
      <c r="AH6" s="10" t="s">
        <v>14</v>
      </c>
      <c r="AI6" s="10" t="s">
        <v>15</v>
      </c>
      <c r="AJ6" s="10" t="s">
        <v>13</v>
      </c>
      <c r="AK6" s="10" t="s">
        <v>14</v>
      </c>
      <c r="AL6" s="10" t="s">
        <v>15</v>
      </c>
      <c r="AM6" s="10" t="s">
        <v>13</v>
      </c>
      <c r="AN6" s="10" t="s">
        <v>14</v>
      </c>
      <c r="AO6" s="10" t="s">
        <v>15</v>
      </c>
      <c r="AP6" s="10" t="s">
        <v>13</v>
      </c>
      <c r="AQ6" s="10" t="s">
        <v>14</v>
      </c>
      <c r="AR6" s="10" t="s">
        <v>15</v>
      </c>
      <c r="AS6" s="10" t="s">
        <v>13</v>
      </c>
      <c r="AT6" s="10" t="s">
        <v>14</v>
      </c>
      <c r="AU6" s="10" t="s">
        <v>15</v>
      </c>
      <c r="AV6" s="10" t="s">
        <v>13</v>
      </c>
      <c r="AW6" s="10" t="s">
        <v>14</v>
      </c>
      <c r="AX6" s="10" t="s">
        <v>15</v>
      </c>
      <c r="AY6" s="10" t="s">
        <v>14</v>
      </c>
      <c r="AZ6" s="10" t="s">
        <v>15</v>
      </c>
      <c r="BA6" s="10" t="s">
        <v>13</v>
      </c>
      <c r="BB6" s="10" t="s">
        <v>14</v>
      </c>
      <c r="BC6" s="10" t="s">
        <v>15</v>
      </c>
      <c r="BD6" s="10" t="s">
        <v>14</v>
      </c>
      <c r="BE6" s="10" t="s">
        <v>15</v>
      </c>
      <c r="BF6" s="10" t="s">
        <v>14</v>
      </c>
      <c r="BG6" s="10" t="s">
        <v>15</v>
      </c>
      <c r="BH6" s="10" t="s">
        <v>14</v>
      </c>
      <c r="BI6" s="10" t="s">
        <v>15</v>
      </c>
      <c r="BJ6" s="10" t="s">
        <v>13</v>
      </c>
      <c r="BK6" s="10" t="s">
        <v>14</v>
      </c>
      <c r="BL6" s="10" t="s">
        <v>15</v>
      </c>
      <c r="BM6" s="10" t="s">
        <v>14</v>
      </c>
      <c r="BN6" s="10" t="s">
        <v>15</v>
      </c>
      <c r="BO6" s="10" t="s">
        <v>14</v>
      </c>
      <c r="BP6" s="10" t="s">
        <v>15</v>
      </c>
      <c r="BQ6" s="10" t="s">
        <v>13</v>
      </c>
      <c r="BR6" s="10" t="s">
        <v>14</v>
      </c>
      <c r="BS6" s="10" t="s">
        <v>15</v>
      </c>
      <c r="BT6" s="10" t="s">
        <v>14</v>
      </c>
      <c r="BU6" s="10" t="s">
        <v>15</v>
      </c>
      <c r="BV6" s="10" t="s">
        <v>14</v>
      </c>
      <c r="BW6" s="10" t="s">
        <v>15</v>
      </c>
      <c r="BX6" s="10" t="s">
        <v>14</v>
      </c>
      <c r="BY6" s="10" t="s">
        <v>15</v>
      </c>
      <c r="BZ6" s="10" t="s">
        <v>14</v>
      </c>
      <c r="CA6" s="10" t="s">
        <v>15</v>
      </c>
      <c r="CB6" s="10" t="s">
        <v>14</v>
      </c>
      <c r="CC6" s="10" t="s">
        <v>15</v>
      </c>
      <c r="CD6" s="10" t="s">
        <v>14</v>
      </c>
      <c r="CE6" s="10" t="s">
        <v>15</v>
      </c>
      <c r="CF6" s="10" t="s">
        <v>14</v>
      </c>
      <c r="CG6" s="10" t="s">
        <v>15</v>
      </c>
      <c r="CH6" s="10" t="s">
        <v>14</v>
      </c>
      <c r="CI6" s="10" t="s">
        <v>15</v>
      </c>
      <c r="CJ6" s="10" t="s">
        <v>14</v>
      </c>
      <c r="CK6" s="10" t="s">
        <v>15</v>
      </c>
      <c r="CL6" s="10" t="s">
        <v>14</v>
      </c>
      <c r="CM6" s="10" t="s">
        <v>15</v>
      </c>
      <c r="CN6" s="10" t="s">
        <v>14</v>
      </c>
      <c r="CO6" s="10" t="s">
        <v>15</v>
      </c>
      <c r="CP6" s="10" t="s">
        <v>14</v>
      </c>
      <c r="CQ6" s="10" t="s">
        <v>15</v>
      </c>
      <c r="CR6" s="10" t="s">
        <v>14</v>
      </c>
      <c r="CS6" s="10" t="s">
        <v>15</v>
      </c>
      <c r="CT6" s="10" t="s">
        <v>14</v>
      </c>
      <c r="CU6" s="10" t="s">
        <v>15</v>
      </c>
      <c r="CV6" s="10" t="s">
        <v>14</v>
      </c>
      <c r="CW6" s="10" t="s">
        <v>15</v>
      </c>
      <c r="CX6" s="10" t="s">
        <v>14</v>
      </c>
      <c r="CY6" s="10" t="s">
        <v>15</v>
      </c>
    </row>
    <row r="7" spans="1:103" ht="18" x14ac:dyDescent="0.25">
      <c r="A7" s="4" t="s">
        <v>9</v>
      </c>
      <c r="B7" s="4" t="s">
        <v>24</v>
      </c>
      <c r="C7" s="15" t="s">
        <v>10</v>
      </c>
      <c r="D7" s="15" t="s">
        <v>17</v>
      </c>
      <c r="E7" s="7" t="s">
        <v>16</v>
      </c>
      <c r="F7" s="11">
        <v>42948</v>
      </c>
      <c r="G7" s="11">
        <f>F7+2</f>
        <v>42950</v>
      </c>
      <c r="H7" s="11">
        <f>G7+3</f>
        <v>42953</v>
      </c>
      <c r="I7" s="11">
        <f>H7+2</f>
        <v>42955</v>
      </c>
      <c r="J7" s="11">
        <f>I7+2</f>
        <v>42957</v>
      </c>
      <c r="K7" s="11">
        <f>J7+3</f>
        <v>42960</v>
      </c>
      <c r="L7" s="11">
        <f>K7+2</f>
        <v>42962</v>
      </c>
      <c r="M7" s="11">
        <f>L7+2</f>
        <v>42964</v>
      </c>
      <c r="N7" s="11">
        <f>M7+1</f>
        <v>42965</v>
      </c>
      <c r="O7" s="11">
        <f>N7+2</f>
        <v>42967</v>
      </c>
      <c r="P7" s="11">
        <f>O7+2</f>
        <v>42969</v>
      </c>
      <c r="Q7" s="11">
        <f>P7+2</f>
        <v>42971</v>
      </c>
      <c r="R7" s="11">
        <f>Q7+3</f>
        <v>42974</v>
      </c>
      <c r="S7" s="11">
        <f>R7+2</f>
        <v>42976</v>
      </c>
      <c r="T7" s="11">
        <f>S7+2</f>
        <v>42978</v>
      </c>
      <c r="U7" s="11">
        <f>T7+3</f>
        <v>42981</v>
      </c>
      <c r="V7" s="11">
        <f>U7+2</f>
        <v>42983</v>
      </c>
      <c r="W7" s="11">
        <f>V7+2</f>
        <v>42985</v>
      </c>
      <c r="X7" s="11">
        <v>42988</v>
      </c>
      <c r="Y7" s="11">
        <v>42990</v>
      </c>
      <c r="Z7" s="11">
        <v>42992</v>
      </c>
      <c r="AA7" s="11">
        <v>42995</v>
      </c>
      <c r="AB7" s="11">
        <v>42997</v>
      </c>
      <c r="AC7" s="11">
        <v>42999</v>
      </c>
      <c r="AD7" s="11">
        <v>43002</v>
      </c>
      <c r="AE7" s="11">
        <v>43004</v>
      </c>
      <c r="AF7" s="11">
        <v>43006</v>
      </c>
      <c r="AG7" s="11">
        <f>AF7+3</f>
        <v>43009</v>
      </c>
      <c r="AH7" s="11">
        <f>AG7+2</f>
        <v>43011</v>
      </c>
      <c r="AI7" s="11">
        <f>AH7+2</f>
        <v>43013</v>
      </c>
      <c r="AJ7" s="11">
        <f>AI7+3</f>
        <v>43016</v>
      </c>
      <c r="AK7" s="11">
        <f>AJ7+2</f>
        <v>43018</v>
      </c>
      <c r="AL7" s="11">
        <f>AK7+2</f>
        <v>43020</v>
      </c>
      <c r="AM7" s="11">
        <f>AL7+3</f>
        <v>43023</v>
      </c>
      <c r="AN7" s="11">
        <f>AM7+2</f>
        <v>43025</v>
      </c>
      <c r="AO7" s="11">
        <f>AN7+2</f>
        <v>43027</v>
      </c>
      <c r="AP7" s="11">
        <f>AO7+3</f>
        <v>43030</v>
      </c>
      <c r="AQ7" s="11">
        <f>AP7+2</f>
        <v>43032</v>
      </c>
      <c r="AR7" s="11">
        <f>AQ7+2</f>
        <v>43034</v>
      </c>
      <c r="AS7" s="11">
        <v>42309</v>
      </c>
      <c r="AT7" s="11">
        <v>42311</v>
      </c>
      <c r="AU7" s="11">
        <v>42313</v>
      </c>
      <c r="AV7" s="11">
        <v>42316</v>
      </c>
      <c r="AW7" s="11">
        <v>42318</v>
      </c>
      <c r="AX7" s="11">
        <v>42320</v>
      </c>
      <c r="AY7" s="11">
        <v>42325</v>
      </c>
      <c r="AZ7" s="11">
        <v>42327</v>
      </c>
      <c r="BA7" s="11">
        <v>42330</v>
      </c>
      <c r="BB7" s="11">
        <v>42332</v>
      </c>
      <c r="BC7" s="11">
        <v>42334</v>
      </c>
      <c r="BD7" s="11">
        <v>42339</v>
      </c>
      <c r="BE7" s="11">
        <v>42341</v>
      </c>
      <c r="BF7" s="11">
        <v>42346</v>
      </c>
      <c r="BG7" s="11">
        <v>42348</v>
      </c>
      <c r="BH7" s="11">
        <v>42353</v>
      </c>
      <c r="BI7" s="11">
        <v>42355</v>
      </c>
      <c r="BJ7" s="11">
        <v>42379</v>
      </c>
      <c r="BK7" s="11">
        <v>42381</v>
      </c>
      <c r="BL7" s="11">
        <v>42383</v>
      </c>
      <c r="BM7" s="11">
        <v>42388</v>
      </c>
      <c r="BN7" s="11">
        <v>42390</v>
      </c>
      <c r="BO7" s="11">
        <v>42395</v>
      </c>
      <c r="BP7" s="11">
        <v>42397</v>
      </c>
      <c r="BQ7" s="11">
        <v>42400</v>
      </c>
      <c r="BR7" s="11">
        <v>42402</v>
      </c>
      <c r="BS7" s="11">
        <v>42404</v>
      </c>
      <c r="BT7" s="11">
        <f>BS7+5</f>
        <v>42409</v>
      </c>
      <c r="BU7" s="11">
        <f>BT7+2</f>
        <v>42411</v>
      </c>
      <c r="BV7" s="11">
        <f>BU7+5</f>
        <v>42416</v>
      </c>
      <c r="BW7" s="11">
        <f>BV7+2</f>
        <v>42418</v>
      </c>
      <c r="BX7" s="11">
        <f t="shared" ref="BX7:CD7" si="13">BV7+7</f>
        <v>42423</v>
      </c>
      <c r="BY7" s="11">
        <f t="shared" si="13"/>
        <v>42425</v>
      </c>
      <c r="BZ7" s="11">
        <f t="shared" si="13"/>
        <v>42430</v>
      </c>
      <c r="CA7" s="11">
        <f t="shared" si="13"/>
        <v>42432</v>
      </c>
      <c r="CB7" s="11">
        <f t="shared" si="13"/>
        <v>42437</v>
      </c>
      <c r="CC7" s="11">
        <f t="shared" si="13"/>
        <v>42439</v>
      </c>
      <c r="CD7" s="11">
        <f t="shared" si="13"/>
        <v>42444</v>
      </c>
      <c r="CE7" s="11">
        <v>42446</v>
      </c>
      <c r="CF7" s="11">
        <v>42451</v>
      </c>
      <c r="CG7" s="11">
        <v>42453</v>
      </c>
      <c r="CH7" s="11">
        <v>42458</v>
      </c>
      <c r="CI7" s="11">
        <v>42460</v>
      </c>
      <c r="CJ7" s="11">
        <v>42465</v>
      </c>
      <c r="CK7" s="11">
        <v>42467</v>
      </c>
      <c r="CL7" s="11">
        <f>CJ7+7</f>
        <v>42472</v>
      </c>
      <c r="CM7" s="11">
        <f>CK7+7</f>
        <v>42474</v>
      </c>
      <c r="CN7" s="11">
        <f t="shared" ref="CN7:CS7" si="14">CL7+7</f>
        <v>42479</v>
      </c>
      <c r="CO7" s="11">
        <f t="shared" si="14"/>
        <v>42481</v>
      </c>
      <c r="CP7" s="11">
        <f t="shared" si="14"/>
        <v>42486</v>
      </c>
      <c r="CQ7" s="11">
        <f t="shared" si="14"/>
        <v>42488</v>
      </c>
      <c r="CR7" s="11">
        <f t="shared" si="14"/>
        <v>42493</v>
      </c>
      <c r="CS7" s="11">
        <f t="shared" si="14"/>
        <v>42495</v>
      </c>
      <c r="CT7" s="11">
        <f t="shared" ref="CT7" si="15">CR7+7</f>
        <v>42500</v>
      </c>
      <c r="CU7" s="11">
        <f t="shared" ref="CU7" si="16">CS7+7</f>
        <v>42502</v>
      </c>
      <c r="CV7" s="11">
        <f t="shared" ref="CV7" si="17">CT7+7</f>
        <v>42507</v>
      </c>
      <c r="CW7" s="11">
        <f t="shared" ref="CW7" si="18">CU7+7</f>
        <v>42509</v>
      </c>
      <c r="CX7" s="11">
        <f t="shared" ref="CX7" si="19">CV7+7</f>
        <v>42514</v>
      </c>
      <c r="CY7" s="11">
        <f t="shared" ref="CY7" si="20">CW7+7</f>
        <v>42516</v>
      </c>
    </row>
    <row r="8" spans="1:103" ht="19.5" customHeight="1" x14ac:dyDescent="0.25">
      <c r="A8" s="14">
        <v>1</v>
      </c>
      <c r="B8" s="14"/>
      <c r="C8" s="14" t="s">
        <v>126</v>
      </c>
      <c r="D8" s="14" t="s">
        <v>127</v>
      </c>
      <c r="E8" s="35">
        <f t="shared" ref="E8:E48" si="21">SUM(F8:CY8)</f>
        <v>10</v>
      </c>
      <c r="F8" s="30">
        <v>1</v>
      </c>
      <c r="G8" s="25"/>
      <c r="H8" s="25"/>
      <c r="I8" s="25"/>
      <c r="J8" s="25"/>
      <c r="K8" s="25"/>
      <c r="L8" s="25"/>
      <c r="M8" s="25"/>
      <c r="N8" s="30"/>
      <c r="O8" s="30"/>
      <c r="P8" s="30">
        <v>1</v>
      </c>
      <c r="Q8" s="30">
        <v>1</v>
      </c>
      <c r="R8" s="30">
        <v>1</v>
      </c>
      <c r="S8" s="30">
        <v>1</v>
      </c>
      <c r="T8" s="25"/>
      <c r="U8" s="30">
        <v>1</v>
      </c>
      <c r="V8" s="30">
        <v>1</v>
      </c>
      <c r="W8" s="30">
        <v>0.5</v>
      </c>
      <c r="X8" s="30">
        <v>0.5</v>
      </c>
      <c r="Y8" s="30">
        <v>1</v>
      </c>
      <c r="Z8" s="30">
        <v>1</v>
      </c>
      <c r="AA8" s="30"/>
      <c r="AB8" s="30"/>
      <c r="AC8" s="30"/>
      <c r="AD8" s="30"/>
      <c r="AE8" s="30"/>
      <c r="AF8" s="30"/>
      <c r="AG8" s="30"/>
      <c r="AH8" s="30"/>
      <c r="AI8" s="12"/>
      <c r="AJ8" s="12"/>
      <c r="AK8" s="12"/>
      <c r="AL8" s="12"/>
      <c r="AM8" s="12"/>
      <c r="AN8" s="12"/>
      <c r="AO8" s="12"/>
      <c r="AP8" s="3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ht="20.100000000000001" customHeight="1" x14ac:dyDescent="0.25">
      <c r="A9" s="14">
        <f>A8+1</f>
        <v>2</v>
      </c>
      <c r="B9" s="21"/>
      <c r="C9" s="31" t="s">
        <v>121</v>
      </c>
      <c r="D9" s="31" t="s">
        <v>122</v>
      </c>
      <c r="E9" s="35">
        <f t="shared" si="21"/>
        <v>17.5</v>
      </c>
      <c r="F9" s="30">
        <v>1</v>
      </c>
      <c r="G9" s="30">
        <v>1</v>
      </c>
      <c r="H9" s="30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30"/>
      <c r="O9" s="30"/>
      <c r="P9" s="30">
        <v>1</v>
      </c>
      <c r="Q9" s="30">
        <v>1</v>
      </c>
      <c r="R9" s="30">
        <v>1</v>
      </c>
      <c r="S9" s="30">
        <v>1</v>
      </c>
      <c r="T9" s="30">
        <v>1</v>
      </c>
      <c r="U9" s="30"/>
      <c r="V9" s="30">
        <v>1</v>
      </c>
      <c r="W9" s="30">
        <v>1</v>
      </c>
      <c r="X9" s="30">
        <v>1</v>
      </c>
      <c r="Y9" s="30">
        <v>1</v>
      </c>
      <c r="Z9" s="30">
        <v>0.5</v>
      </c>
      <c r="AA9" s="30"/>
      <c r="AB9" s="30"/>
      <c r="AC9" s="30"/>
      <c r="AD9" s="30"/>
      <c r="AE9" s="30"/>
      <c r="AF9" s="30"/>
      <c r="AG9" s="30"/>
      <c r="AH9" s="30"/>
      <c r="AI9" s="12"/>
      <c r="AJ9" s="12"/>
      <c r="AK9" s="12"/>
      <c r="AL9" s="12"/>
      <c r="AM9" s="12"/>
      <c r="AN9" s="12"/>
      <c r="AO9" s="12"/>
      <c r="AP9" s="33"/>
      <c r="AQ9" s="12"/>
      <c r="AR9" s="12"/>
      <c r="AS9" s="12"/>
      <c r="AT9" s="12"/>
      <c r="AU9" s="12"/>
      <c r="AV9" s="12"/>
      <c r="AW9" s="12"/>
      <c r="AX9" s="13"/>
      <c r="AY9" s="12"/>
      <c r="AZ9" s="12"/>
      <c r="BA9" s="13"/>
      <c r="BB9" s="13"/>
      <c r="BC9" s="13"/>
      <c r="BD9" s="13"/>
      <c r="BE9" s="12"/>
      <c r="BF9" s="12"/>
      <c r="BG9" s="12"/>
      <c r="BH9" s="12"/>
      <c r="BI9" s="12"/>
      <c r="BJ9" s="13"/>
      <c r="BK9" s="13"/>
      <c r="BL9" s="12"/>
      <c r="BM9" s="12"/>
      <c r="BN9" s="13"/>
      <c r="BO9" s="12"/>
      <c r="BP9" s="13"/>
      <c r="BQ9" s="13"/>
      <c r="BR9" s="13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3"/>
      <c r="CF9" s="12"/>
      <c r="CG9" s="13"/>
      <c r="CH9" s="13"/>
      <c r="CI9" s="13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ht="20.100000000000001" customHeight="1" x14ac:dyDescent="0.25">
      <c r="A10" s="14">
        <f t="shared" ref="A10:A21" si="22">A9+1</f>
        <v>3</v>
      </c>
      <c r="B10" s="14"/>
      <c r="C10" s="22" t="s">
        <v>85</v>
      </c>
      <c r="D10" s="14" t="s">
        <v>86</v>
      </c>
      <c r="E10" s="35">
        <f t="shared" si="21"/>
        <v>10</v>
      </c>
      <c r="F10" s="12"/>
      <c r="G10" s="12">
        <v>1</v>
      </c>
      <c r="H10" s="12">
        <v>1</v>
      </c>
      <c r="I10" s="25"/>
      <c r="J10" s="12">
        <v>1</v>
      </c>
      <c r="K10" s="13">
        <v>1</v>
      </c>
      <c r="L10" s="25"/>
      <c r="M10" s="13">
        <v>1</v>
      </c>
      <c r="N10" s="12"/>
      <c r="O10" s="12"/>
      <c r="P10" s="12"/>
      <c r="Q10" s="12">
        <v>1</v>
      </c>
      <c r="R10" s="12">
        <v>1</v>
      </c>
      <c r="S10" s="12"/>
      <c r="T10" s="12">
        <v>1</v>
      </c>
      <c r="U10" s="25">
        <v>1</v>
      </c>
      <c r="V10" s="25"/>
      <c r="W10" s="25"/>
      <c r="X10" s="25"/>
      <c r="Y10" s="25"/>
      <c r="Z10" s="25">
        <v>1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12"/>
      <c r="AL10" s="12"/>
      <c r="AM10" s="12"/>
      <c r="AN10" s="12"/>
      <c r="AO10" s="12"/>
      <c r="AP10" s="33"/>
      <c r="AQ10" s="12"/>
      <c r="AR10" s="12"/>
      <c r="AS10" s="12"/>
      <c r="AT10" s="12"/>
      <c r="AU10" s="12"/>
      <c r="AV10" s="12"/>
      <c r="AW10" s="12"/>
      <c r="AX10" s="13"/>
      <c r="AY10" s="12"/>
      <c r="AZ10" s="12"/>
      <c r="BA10" s="13"/>
      <c r="BB10" s="13"/>
      <c r="BC10" s="13"/>
      <c r="BD10" s="13"/>
      <c r="BE10" s="12"/>
      <c r="BF10" s="13"/>
      <c r="BG10" s="12"/>
      <c r="BH10" s="12"/>
      <c r="BI10" s="12"/>
      <c r="BJ10" s="13"/>
      <c r="BK10" s="13"/>
      <c r="BL10" s="13"/>
      <c r="BM10" s="13"/>
      <c r="BN10" s="13"/>
      <c r="BO10" s="12"/>
      <c r="BP10" s="13"/>
      <c r="BQ10" s="13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3"/>
      <c r="CD10" s="13"/>
      <c r="CE10" s="13"/>
      <c r="CF10" s="13"/>
      <c r="CG10" s="13"/>
      <c r="CH10" s="13"/>
      <c r="CI10" s="13"/>
      <c r="CJ10" s="13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</row>
    <row r="11" spans="1:103" ht="20.100000000000001" customHeight="1" x14ac:dyDescent="0.25">
      <c r="A11" s="14">
        <f t="shared" si="22"/>
        <v>4</v>
      </c>
      <c r="B11" s="14"/>
      <c r="C11" s="20" t="s">
        <v>106</v>
      </c>
      <c r="D11" s="20" t="s">
        <v>107</v>
      </c>
      <c r="E11" s="35">
        <f t="shared" si="21"/>
        <v>7</v>
      </c>
      <c r="F11" s="12"/>
      <c r="G11" s="12">
        <v>1</v>
      </c>
      <c r="H11" s="12">
        <v>1</v>
      </c>
      <c r="I11" s="12"/>
      <c r="J11" s="12"/>
      <c r="K11" s="12">
        <v>1</v>
      </c>
      <c r="L11" s="12"/>
      <c r="M11" s="25"/>
      <c r="N11" s="25"/>
      <c r="O11" s="12"/>
      <c r="P11" s="12"/>
      <c r="Q11" s="12"/>
      <c r="R11" s="12"/>
      <c r="S11" s="12"/>
      <c r="T11" s="12">
        <v>1</v>
      </c>
      <c r="U11" s="12">
        <v>1</v>
      </c>
      <c r="V11" s="12"/>
      <c r="W11" s="12"/>
      <c r="X11" s="12">
        <v>1</v>
      </c>
      <c r="Y11" s="12">
        <v>1</v>
      </c>
      <c r="Z11" s="25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33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3"/>
      <c r="BB11" s="13"/>
      <c r="BC11" s="12"/>
      <c r="BD11" s="13"/>
      <c r="BE11" s="12"/>
      <c r="BF11" s="12"/>
      <c r="BG11" s="12"/>
      <c r="BH11" s="12"/>
      <c r="BI11" s="12"/>
      <c r="BJ11" s="13"/>
      <c r="BK11" s="13"/>
      <c r="BL11" s="12"/>
      <c r="BM11" s="13"/>
      <c r="BN11" s="12"/>
      <c r="BO11" s="12"/>
      <c r="BP11" s="12"/>
      <c r="BQ11" s="13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2"/>
      <c r="CG11" s="12"/>
      <c r="CH11" s="12"/>
      <c r="CI11" s="13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ht="20.100000000000001" customHeight="1" x14ac:dyDescent="0.25">
      <c r="A12" s="14">
        <f t="shared" si="22"/>
        <v>5</v>
      </c>
      <c r="B12" s="14"/>
      <c r="C12" s="22" t="s">
        <v>56</v>
      </c>
      <c r="D12" s="23" t="s">
        <v>57</v>
      </c>
      <c r="E12" s="35">
        <f t="shared" si="21"/>
        <v>19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2"/>
      <c r="O12" s="12"/>
      <c r="P12" s="12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2"/>
      <c r="AB12" s="12"/>
      <c r="AC12" s="12"/>
      <c r="AD12" s="12"/>
      <c r="AE12" s="13"/>
      <c r="AF12" s="13"/>
      <c r="AG12" s="13"/>
      <c r="AH12" s="13"/>
      <c r="AI12" s="25"/>
      <c r="AJ12" s="12"/>
      <c r="AK12" s="12"/>
      <c r="AL12" s="12"/>
      <c r="AM12" s="12"/>
      <c r="AN12" s="12"/>
      <c r="AO12" s="13"/>
      <c r="AP12" s="33"/>
      <c r="AQ12" s="12"/>
      <c r="AR12" s="13"/>
      <c r="AS12" s="12"/>
      <c r="AT12" s="12"/>
      <c r="AU12" s="13"/>
      <c r="AV12" s="12"/>
      <c r="AW12" s="12"/>
      <c r="AX12" s="13"/>
      <c r="AY12" s="13"/>
      <c r="AZ12" s="12"/>
      <c r="BA12" s="13"/>
      <c r="BB12" s="13"/>
      <c r="BC12" s="13"/>
      <c r="BD12" s="12"/>
      <c r="BE12" s="12"/>
      <c r="BF12" s="13"/>
      <c r="BG12" s="13"/>
      <c r="BH12" s="12"/>
      <c r="BI12" s="12"/>
      <c r="BJ12" s="13"/>
      <c r="BK12" s="12"/>
      <c r="BL12" s="13"/>
      <c r="BM12" s="13"/>
      <c r="BN12" s="13"/>
      <c r="BO12" s="13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3"/>
      <c r="CB12" s="12"/>
      <c r="CC12" s="12"/>
      <c r="CD12" s="12"/>
      <c r="CE12" s="13"/>
      <c r="CF12" s="13"/>
      <c r="CG12" s="12"/>
      <c r="CH12" s="12"/>
      <c r="CI12" s="13"/>
      <c r="CJ12" s="12"/>
      <c r="CK12" s="13"/>
      <c r="CL12" s="12"/>
      <c r="CM12" s="12"/>
      <c r="CN12" s="12"/>
      <c r="CO12" s="12"/>
      <c r="CP12" s="12"/>
      <c r="CQ12" s="12"/>
      <c r="CR12" s="12"/>
      <c r="CS12" s="12"/>
      <c r="CT12" s="12"/>
      <c r="CU12" s="13"/>
      <c r="CV12" s="13"/>
      <c r="CW12" s="12"/>
      <c r="CX12" s="12"/>
      <c r="CY12" s="12"/>
    </row>
    <row r="13" spans="1:103" ht="20.100000000000001" customHeight="1" x14ac:dyDescent="0.25">
      <c r="A13" s="14">
        <f>A12+1</f>
        <v>6</v>
      </c>
      <c r="B13" s="14"/>
      <c r="C13" s="22" t="s">
        <v>58</v>
      </c>
      <c r="D13" s="14" t="s">
        <v>59</v>
      </c>
      <c r="E13" s="35">
        <f t="shared" si="21"/>
        <v>8</v>
      </c>
      <c r="F13" s="12"/>
      <c r="G13" s="13">
        <v>1</v>
      </c>
      <c r="H13" s="25"/>
      <c r="I13" s="25"/>
      <c r="J13" s="13">
        <v>1</v>
      </c>
      <c r="K13" s="13">
        <v>1</v>
      </c>
      <c r="L13" s="13"/>
      <c r="M13" s="13">
        <v>1</v>
      </c>
      <c r="N13" s="12"/>
      <c r="O13" s="13"/>
      <c r="P13" s="28"/>
      <c r="Q13" s="28"/>
      <c r="R13" s="25"/>
      <c r="S13" s="13">
        <v>1</v>
      </c>
      <c r="T13" s="25"/>
      <c r="U13" s="25"/>
      <c r="V13" s="25"/>
      <c r="W13" s="13">
        <v>1</v>
      </c>
      <c r="X13" s="13">
        <v>1</v>
      </c>
      <c r="Y13" s="13">
        <v>1</v>
      </c>
      <c r="Z13" s="12"/>
      <c r="AA13" s="12"/>
      <c r="AB13" s="12"/>
      <c r="AC13" s="25"/>
      <c r="AD13" s="25"/>
      <c r="AE13" s="12"/>
      <c r="AF13" s="12"/>
      <c r="AG13" s="25"/>
      <c r="AH13" s="25"/>
      <c r="AI13" s="12"/>
      <c r="AJ13" s="13"/>
      <c r="AK13" s="25"/>
      <c r="AL13" s="25"/>
      <c r="AM13" s="25"/>
      <c r="AN13" s="12"/>
      <c r="AO13" s="25"/>
      <c r="AP13" s="38"/>
      <c r="AQ13" s="25"/>
      <c r="AR13" s="13"/>
      <c r="AS13" s="12"/>
      <c r="AT13" s="12"/>
      <c r="AU13" s="13"/>
      <c r="AV13" s="12"/>
      <c r="AW13" s="12"/>
      <c r="AX13" s="13"/>
      <c r="AY13" s="13"/>
      <c r="AZ13" s="13"/>
      <c r="BA13" s="13"/>
      <c r="BB13" s="13"/>
      <c r="BC13" s="13"/>
      <c r="BD13" s="13"/>
      <c r="BE13" s="13"/>
      <c r="BF13" s="12"/>
      <c r="BG13" s="12"/>
      <c r="BH13" s="12"/>
      <c r="BI13" s="12"/>
      <c r="BJ13" s="13"/>
      <c r="BK13" s="12"/>
      <c r="BL13" s="13"/>
      <c r="BM13" s="13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3"/>
      <c r="CC13" s="13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ht="20.100000000000001" customHeight="1" x14ac:dyDescent="0.25">
      <c r="A14" s="14">
        <f t="shared" si="22"/>
        <v>7</v>
      </c>
      <c r="B14" s="21"/>
      <c r="C14" s="20" t="s">
        <v>110</v>
      </c>
      <c r="D14" s="20" t="s">
        <v>111</v>
      </c>
      <c r="E14" s="35">
        <f t="shared" si="21"/>
        <v>3.5</v>
      </c>
      <c r="F14" s="25"/>
      <c r="G14" s="25"/>
      <c r="H14" s="25"/>
      <c r="I14" s="12"/>
      <c r="J14" s="13">
        <v>1</v>
      </c>
      <c r="K14" s="12"/>
      <c r="L14" s="12">
        <v>0.5</v>
      </c>
      <c r="M14" s="25">
        <v>1</v>
      </c>
      <c r="N14" s="12"/>
      <c r="O14" s="12"/>
      <c r="P14" s="12"/>
      <c r="Q14" s="13">
        <v>1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3"/>
      <c r="AL14" s="13"/>
      <c r="AM14" s="12"/>
      <c r="AN14" s="12"/>
      <c r="AO14" s="12"/>
      <c r="AP14" s="33"/>
      <c r="AQ14" s="12"/>
      <c r="AR14" s="12"/>
      <c r="AS14" s="12"/>
      <c r="AT14" s="12"/>
      <c r="AU14" s="13"/>
      <c r="AV14" s="12"/>
      <c r="AW14" s="12"/>
      <c r="AX14" s="13"/>
      <c r="AY14" s="12"/>
      <c r="AZ14" s="13"/>
      <c r="BA14" s="13"/>
      <c r="BB14" s="13"/>
      <c r="BC14" s="12"/>
      <c r="BD14" s="12"/>
      <c r="BE14" s="12"/>
      <c r="BF14" s="12"/>
      <c r="BG14" s="12"/>
      <c r="BH14" s="12"/>
      <c r="BI14" s="12"/>
      <c r="BJ14" s="12"/>
      <c r="BK14" s="12"/>
      <c r="BL14" s="13"/>
      <c r="BM14" s="13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3"/>
      <c r="CC14" s="13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ht="19.5" customHeight="1" x14ac:dyDescent="0.25">
      <c r="A15" s="14">
        <f>A14+1</f>
        <v>8</v>
      </c>
      <c r="B15" s="14"/>
      <c r="C15" s="20" t="s">
        <v>74</v>
      </c>
      <c r="D15" s="20" t="s">
        <v>75</v>
      </c>
      <c r="E15" s="35">
        <f t="shared" si="21"/>
        <v>17</v>
      </c>
      <c r="F15" s="12">
        <v>1</v>
      </c>
      <c r="G15" s="13">
        <v>1</v>
      </c>
      <c r="H15" s="12">
        <v>1</v>
      </c>
      <c r="I15" s="13">
        <v>1</v>
      </c>
      <c r="J15" s="13">
        <v>1</v>
      </c>
      <c r="K15" s="12"/>
      <c r="L15" s="13">
        <v>1</v>
      </c>
      <c r="M15" s="13">
        <v>1</v>
      </c>
      <c r="N15" s="12"/>
      <c r="O15" s="12"/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25"/>
      <c r="X15" s="13">
        <v>1</v>
      </c>
      <c r="Y15" s="13">
        <v>1</v>
      </c>
      <c r="Z15" s="13">
        <v>1</v>
      </c>
      <c r="AA15" s="13"/>
      <c r="AB15" s="13"/>
      <c r="AC15" s="13"/>
      <c r="AD15" s="13"/>
      <c r="AE15" s="13"/>
      <c r="AF15" s="13"/>
      <c r="AG15" s="13"/>
      <c r="AH15" s="13"/>
      <c r="AI15" s="12"/>
      <c r="AJ15" s="13"/>
      <c r="AK15" s="13"/>
      <c r="AL15" s="13"/>
      <c r="AM15" s="12"/>
      <c r="AN15" s="12"/>
      <c r="AO15" s="12"/>
      <c r="AP15" s="33"/>
      <c r="AQ15" s="12"/>
      <c r="AR15" s="12"/>
      <c r="AS15" s="12"/>
      <c r="AT15" s="12"/>
      <c r="AU15" s="13"/>
      <c r="AV15" s="12"/>
      <c r="AW15" s="12"/>
      <c r="AX15" s="13"/>
      <c r="AY15" s="13"/>
      <c r="AZ15" s="13"/>
      <c r="BA15" s="12"/>
      <c r="BB15" s="13"/>
      <c r="BC15" s="12"/>
      <c r="BD15" s="12"/>
      <c r="BE15" s="12"/>
      <c r="BF15" s="12"/>
      <c r="BG15" s="12"/>
      <c r="BH15" s="12"/>
      <c r="BI15" s="12"/>
      <c r="BJ15" s="12"/>
      <c r="BK15" s="12"/>
      <c r="BL15" s="13"/>
      <c r="BM15" s="13"/>
      <c r="BN15" s="13"/>
      <c r="BO15" s="13"/>
      <c r="BP15" s="13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3"/>
      <c r="CC15" s="13"/>
      <c r="CD15" s="13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ht="19.5" customHeight="1" x14ac:dyDescent="0.25">
      <c r="A16" s="14">
        <f t="shared" si="22"/>
        <v>9</v>
      </c>
      <c r="B16" s="14"/>
      <c r="C16" s="20" t="s">
        <v>63</v>
      </c>
      <c r="D16" s="20" t="s">
        <v>62</v>
      </c>
      <c r="E16" s="35">
        <f t="shared" si="21"/>
        <v>18.5</v>
      </c>
      <c r="F16" s="12">
        <v>1</v>
      </c>
      <c r="G16" s="28">
        <v>1</v>
      </c>
      <c r="H16" s="12">
        <v>0.5</v>
      </c>
      <c r="I16" s="13">
        <v>1</v>
      </c>
      <c r="J16" s="13">
        <v>1</v>
      </c>
      <c r="K16" s="13">
        <v>1</v>
      </c>
      <c r="L16" s="13">
        <v>1</v>
      </c>
      <c r="M16" s="28">
        <v>1</v>
      </c>
      <c r="N16" s="12"/>
      <c r="O16" s="12"/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/>
      <c r="AB16" s="13"/>
      <c r="AC16" s="12"/>
      <c r="AD16" s="13"/>
      <c r="AE16" s="13"/>
      <c r="AF16" s="13"/>
      <c r="AG16" s="13"/>
      <c r="AH16" s="12"/>
      <c r="AI16" s="12"/>
      <c r="AJ16" s="13"/>
      <c r="AK16" s="12"/>
      <c r="AL16" s="12"/>
      <c r="AM16" s="12"/>
      <c r="AN16" s="12"/>
      <c r="AO16" s="12"/>
      <c r="AP16" s="33"/>
      <c r="AQ16" s="12"/>
      <c r="AR16" s="12"/>
      <c r="AS16" s="12"/>
      <c r="AT16" s="12"/>
      <c r="AU16" s="13"/>
      <c r="AV16" s="12"/>
      <c r="AW16" s="12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2"/>
      <c r="BL16" s="12"/>
      <c r="BM16" s="13"/>
      <c r="BN16" s="13"/>
      <c r="BO16" s="12"/>
      <c r="BP16" s="13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ht="19.5" customHeight="1" x14ac:dyDescent="0.25">
      <c r="A17" s="14">
        <f t="shared" si="22"/>
        <v>10</v>
      </c>
      <c r="B17" s="14"/>
      <c r="C17" s="20" t="s">
        <v>52</v>
      </c>
      <c r="D17" s="20" t="s">
        <v>53</v>
      </c>
      <c r="E17" s="35">
        <f t="shared" si="21"/>
        <v>9.5</v>
      </c>
      <c r="F17" s="12">
        <v>1</v>
      </c>
      <c r="G17" s="13">
        <v>0.5</v>
      </c>
      <c r="H17" s="25"/>
      <c r="I17" s="25"/>
      <c r="J17" s="25"/>
      <c r="K17" s="25"/>
      <c r="L17" s="25">
        <v>1</v>
      </c>
      <c r="M17" s="13">
        <v>1</v>
      </c>
      <c r="N17" s="12"/>
      <c r="O17" s="12"/>
      <c r="P17" s="13"/>
      <c r="Q17" s="13">
        <v>1</v>
      </c>
      <c r="R17" s="13">
        <v>1</v>
      </c>
      <c r="S17" s="28"/>
      <c r="T17" s="28"/>
      <c r="U17" s="28"/>
      <c r="V17" s="28"/>
      <c r="W17" s="28">
        <v>1</v>
      </c>
      <c r="X17" s="13">
        <v>1</v>
      </c>
      <c r="Y17" s="13">
        <v>1</v>
      </c>
      <c r="Z17" s="28">
        <v>1</v>
      </c>
      <c r="AA17" s="13"/>
      <c r="AB17" s="12"/>
      <c r="AC17" s="13"/>
      <c r="AD17" s="13"/>
      <c r="AE17" s="13"/>
      <c r="AF17" s="13"/>
      <c r="AG17" s="13"/>
      <c r="AH17" s="12"/>
      <c r="AI17" s="12"/>
      <c r="AJ17" s="13"/>
      <c r="AK17" s="13"/>
      <c r="AL17" s="13"/>
      <c r="AM17" s="12"/>
      <c r="AN17" s="12"/>
      <c r="AO17" s="12"/>
      <c r="AP17" s="33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9.5" customHeight="1" x14ac:dyDescent="0.25">
      <c r="A18" s="14">
        <f t="shared" si="22"/>
        <v>11</v>
      </c>
      <c r="B18" s="14"/>
      <c r="C18" s="20" t="s">
        <v>83</v>
      </c>
      <c r="D18" s="20" t="s">
        <v>84</v>
      </c>
      <c r="E18" s="35">
        <f t="shared" si="21"/>
        <v>12</v>
      </c>
      <c r="F18" s="12">
        <v>1</v>
      </c>
      <c r="G18" s="12"/>
      <c r="H18" s="25"/>
      <c r="I18" s="25"/>
      <c r="J18" s="25"/>
      <c r="K18" s="25"/>
      <c r="L18" s="13"/>
      <c r="M18" s="13">
        <v>1</v>
      </c>
      <c r="N18" s="12"/>
      <c r="O18" s="12"/>
      <c r="P18" s="12">
        <v>1</v>
      </c>
      <c r="Q18" s="13">
        <v>1</v>
      </c>
      <c r="R18" s="13">
        <v>1</v>
      </c>
      <c r="S18" s="13">
        <v>1</v>
      </c>
      <c r="T18" s="12">
        <v>1</v>
      </c>
      <c r="U18" s="12">
        <v>1</v>
      </c>
      <c r="V18" s="12">
        <v>1</v>
      </c>
      <c r="W18" s="13">
        <v>1</v>
      </c>
      <c r="X18" s="13">
        <v>1</v>
      </c>
      <c r="Y18" s="13">
        <v>1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13"/>
      <c r="AK18" s="12"/>
      <c r="AL18" s="13"/>
      <c r="AM18" s="12"/>
      <c r="AN18" s="12"/>
      <c r="AO18" s="12"/>
      <c r="AP18" s="33"/>
      <c r="AQ18" s="13"/>
      <c r="AR18" s="13"/>
      <c r="AS18" s="12"/>
      <c r="AT18" s="12"/>
      <c r="AU18" s="13"/>
      <c r="AV18" s="12"/>
      <c r="AW18" s="12"/>
      <c r="AX18" s="13"/>
      <c r="AY18" s="13"/>
      <c r="AZ18" s="12"/>
      <c r="BA18" s="12"/>
      <c r="BB18" s="13"/>
      <c r="BC18" s="13"/>
      <c r="BD18" s="13"/>
      <c r="BE18" s="13"/>
      <c r="BF18" s="13"/>
      <c r="BG18" s="13"/>
      <c r="BH18" s="12"/>
      <c r="BI18" s="13"/>
      <c r="BJ18" s="12"/>
      <c r="BK18" s="12"/>
      <c r="BL18" s="12"/>
      <c r="BM18" s="13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ht="20.100000000000001" customHeight="1" x14ac:dyDescent="0.25">
      <c r="A19" s="14">
        <f t="shared" si="22"/>
        <v>12</v>
      </c>
      <c r="B19" s="14"/>
      <c r="C19" s="20" t="s">
        <v>64</v>
      </c>
      <c r="D19" s="20" t="s">
        <v>65</v>
      </c>
      <c r="E19" s="35">
        <f t="shared" si="21"/>
        <v>15</v>
      </c>
      <c r="F19" s="12">
        <v>1</v>
      </c>
      <c r="G19" s="12">
        <v>1</v>
      </c>
      <c r="H19" s="12">
        <v>1</v>
      </c>
      <c r="I19" s="13">
        <v>1</v>
      </c>
      <c r="J19" s="25"/>
      <c r="K19" s="13">
        <v>1</v>
      </c>
      <c r="L19" s="13">
        <v>1</v>
      </c>
      <c r="M19" s="13">
        <v>1</v>
      </c>
      <c r="N19" s="12"/>
      <c r="O19" s="12"/>
      <c r="P19" s="12">
        <v>1</v>
      </c>
      <c r="Q19" s="13">
        <v>1</v>
      </c>
      <c r="R19" s="13">
        <v>1</v>
      </c>
      <c r="S19" s="13">
        <v>1</v>
      </c>
      <c r="T19" s="25"/>
      <c r="U19" s="13">
        <v>1</v>
      </c>
      <c r="V19" s="13">
        <v>1</v>
      </c>
      <c r="W19" s="13">
        <v>1</v>
      </c>
      <c r="X19" s="13">
        <v>1</v>
      </c>
      <c r="Y19" s="25"/>
      <c r="Z19" s="25"/>
      <c r="AA19" s="25"/>
      <c r="AB19" s="12"/>
      <c r="AC19" s="12"/>
      <c r="AD19" s="12"/>
      <c r="AE19" s="12"/>
      <c r="AF19" s="12"/>
      <c r="AG19" s="13"/>
      <c r="AH19" s="12"/>
      <c r="AI19" s="13"/>
      <c r="AJ19" s="12"/>
      <c r="AK19" s="12"/>
      <c r="AL19" s="12"/>
      <c r="AM19" s="12"/>
      <c r="AN19" s="12"/>
      <c r="AO19" s="12"/>
      <c r="AP19" s="33"/>
      <c r="AQ19" s="12"/>
      <c r="AR19" s="13"/>
      <c r="AS19" s="12"/>
      <c r="AT19" s="12"/>
      <c r="AU19" s="13"/>
      <c r="AV19" s="12"/>
      <c r="AW19" s="12"/>
      <c r="AX19" s="13"/>
      <c r="AY19" s="13"/>
      <c r="AZ19" s="12"/>
      <c r="BA19" s="12"/>
      <c r="BB19" s="12"/>
      <c r="BC19" s="13"/>
      <c r="BD19" s="12"/>
      <c r="BE19" s="12"/>
      <c r="BF19" s="12"/>
      <c r="BG19" s="12"/>
      <c r="BH19" s="12"/>
      <c r="BI19" s="12"/>
      <c r="BJ19" s="12"/>
      <c r="BK19" s="12"/>
      <c r="BL19" s="12"/>
      <c r="BM19" s="13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20.100000000000001" customHeight="1" x14ac:dyDescent="0.25">
      <c r="A20" s="14">
        <f t="shared" si="22"/>
        <v>13</v>
      </c>
      <c r="B20" s="21"/>
      <c r="C20" s="20" t="s">
        <v>89</v>
      </c>
      <c r="D20" s="20" t="s">
        <v>90</v>
      </c>
      <c r="E20" s="35">
        <f t="shared" si="21"/>
        <v>13</v>
      </c>
      <c r="F20" s="25"/>
      <c r="G20" s="25"/>
      <c r="H20" s="25"/>
      <c r="I20" s="25"/>
      <c r="J20" s="28"/>
      <c r="K20" s="28"/>
      <c r="L20" s="13">
        <v>1</v>
      </c>
      <c r="M20" s="13">
        <v>1</v>
      </c>
      <c r="N20" s="12"/>
      <c r="O20" s="12"/>
      <c r="P20" s="12">
        <v>1</v>
      </c>
      <c r="Q20" s="13">
        <v>1</v>
      </c>
      <c r="R20" s="13">
        <v>1</v>
      </c>
      <c r="S20" s="13">
        <v>1</v>
      </c>
      <c r="T20" s="12">
        <v>1</v>
      </c>
      <c r="U20" s="12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/>
      <c r="AB20" s="12"/>
      <c r="AC20" s="12"/>
      <c r="AD20" s="12"/>
      <c r="AE20" s="13"/>
      <c r="AF20" s="13"/>
      <c r="AG20" s="13"/>
      <c r="AH20" s="13"/>
      <c r="AI20" s="13"/>
      <c r="AJ20" s="13"/>
      <c r="AK20" s="13"/>
      <c r="AL20" s="13"/>
      <c r="AM20" s="12"/>
      <c r="AN20" s="12"/>
      <c r="AO20" s="12"/>
      <c r="AP20" s="33"/>
      <c r="AQ20" s="12"/>
      <c r="AR20" s="12"/>
      <c r="AS20" s="12"/>
      <c r="AT20" s="12"/>
      <c r="AU20" s="13"/>
      <c r="AV20" s="12"/>
      <c r="AW20" s="12"/>
      <c r="AX20" s="13"/>
      <c r="AY20" s="13"/>
      <c r="AZ20" s="12"/>
      <c r="BA20" s="12"/>
      <c r="BB20" s="12"/>
      <c r="BC20" s="13"/>
      <c r="BD20" s="12"/>
      <c r="BE20" s="13"/>
      <c r="BF20" s="13"/>
      <c r="BG20" s="13"/>
      <c r="BH20" s="13"/>
      <c r="BI20" s="12"/>
      <c r="BJ20" s="12"/>
      <c r="BK20" s="12"/>
      <c r="BL20" s="12"/>
      <c r="BM20" s="13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03" ht="20.100000000000001" customHeight="1" x14ac:dyDescent="0.25">
      <c r="A21" s="14">
        <f t="shared" si="22"/>
        <v>14</v>
      </c>
      <c r="B21" s="24"/>
      <c r="C21" s="20" t="s">
        <v>61</v>
      </c>
      <c r="D21" s="20" t="s">
        <v>60</v>
      </c>
      <c r="E21" s="35">
        <f t="shared" si="21"/>
        <v>16</v>
      </c>
      <c r="F21" s="12">
        <v>1</v>
      </c>
      <c r="G21" s="12">
        <v>1</v>
      </c>
      <c r="H21" s="12">
        <v>1</v>
      </c>
      <c r="I21" s="13">
        <v>1</v>
      </c>
      <c r="J21" s="13">
        <v>1</v>
      </c>
      <c r="K21" s="12"/>
      <c r="L21" s="12">
        <v>1</v>
      </c>
      <c r="M21" s="13">
        <v>1</v>
      </c>
      <c r="N21" s="12"/>
      <c r="O21" s="12"/>
      <c r="P21" s="12">
        <v>1</v>
      </c>
      <c r="Q21" s="13">
        <v>1</v>
      </c>
      <c r="R21" s="13">
        <v>1</v>
      </c>
      <c r="S21" s="12">
        <v>1</v>
      </c>
      <c r="T21" s="12">
        <v>1</v>
      </c>
      <c r="U21" s="12">
        <v>1</v>
      </c>
      <c r="V21" s="13">
        <v>1</v>
      </c>
      <c r="W21" s="12"/>
      <c r="X21" s="13">
        <v>1</v>
      </c>
      <c r="Y21" s="13">
        <v>1</v>
      </c>
      <c r="Z21" s="25"/>
      <c r="AA21" s="12"/>
      <c r="AB21" s="12"/>
      <c r="AC21" s="12"/>
      <c r="AD21" s="12"/>
      <c r="AE21" s="12"/>
      <c r="AF21" s="12"/>
      <c r="AG21" s="12"/>
      <c r="AH21" s="12"/>
      <c r="AI21" s="30"/>
      <c r="AJ21" s="30"/>
      <c r="AK21" s="30"/>
      <c r="AL21" s="30"/>
      <c r="AM21" s="30"/>
      <c r="AN21" s="30"/>
      <c r="AO21" s="12"/>
      <c r="AP21" s="33"/>
      <c r="AQ21" s="12"/>
      <c r="AR21" s="12"/>
      <c r="AS21" s="12"/>
      <c r="AT21" s="12"/>
      <c r="AU21" s="13"/>
      <c r="AV21" s="12"/>
      <c r="AW21" s="12"/>
      <c r="AX21" s="13"/>
      <c r="AY21" s="13"/>
      <c r="AZ21" s="13"/>
      <c r="BA21" s="13"/>
      <c r="BB21" s="12"/>
      <c r="BC21" s="13"/>
      <c r="BD21" s="13"/>
      <c r="BE21" s="12"/>
      <c r="BF21" s="12"/>
      <c r="BG21" s="13"/>
      <c r="BH21" s="13"/>
      <c r="BI21" s="13"/>
      <c r="BJ21" s="13"/>
      <c r="BK21" s="13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</row>
    <row r="22" spans="1:103" ht="20.100000000000001" customHeight="1" x14ac:dyDescent="0.25">
      <c r="A22" s="14">
        <f t="shared" ref="A22:A24" si="23">A21+1</f>
        <v>15</v>
      </c>
      <c r="B22" s="14"/>
      <c r="C22" s="20" t="s">
        <v>61</v>
      </c>
      <c r="D22" s="20" t="s">
        <v>62</v>
      </c>
      <c r="E22" s="35">
        <f t="shared" si="21"/>
        <v>15</v>
      </c>
      <c r="F22" s="25"/>
      <c r="G22" s="25"/>
      <c r="H22" s="12">
        <v>1</v>
      </c>
      <c r="I22" s="12">
        <v>1</v>
      </c>
      <c r="J22" s="13">
        <v>1</v>
      </c>
      <c r="K22" s="13">
        <v>1</v>
      </c>
      <c r="L22" s="13">
        <v>1</v>
      </c>
      <c r="M22" s="13">
        <v>1</v>
      </c>
      <c r="N22" s="12"/>
      <c r="O22" s="12"/>
      <c r="P22" s="12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0.5</v>
      </c>
      <c r="X22" s="13">
        <v>0.5</v>
      </c>
      <c r="Y22" s="13">
        <v>1</v>
      </c>
      <c r="Z22" s="25"/>
      <c r="AA22" s="12"/>
      <c r="AB22" s="12"/>
      <c r="AC22" s="12"/>
      <c r="AD22" s="12"/>
      <c r="AE22" s="12"/>
      <c r="AF22" s="13"/>
      <c r="AG22" s="12"/>
      <c r="AH22" s="13"/>
      <c r="AI22" s="12"/>
      <c r="AJ22" s="12"/>
      <c r="AK22" s="12"/>
      <c r="AL22" s="12"/>
      <c r="AM22" s="12"/>
      <c r="AN22" s="12"/>
      <c r="AO22" s="12"/>
      <c r="AP22" s="33"/>
      <c r="AQ22" s="12"/>
      <c r="AR22" s="12"/>
      <c r="AS22" s="12"/>
      <c r="AT22" s="12"/>
      <c r="AU22" s="12"/>
      <c r="AV22" s="12"/>
      <c r="AW22" s="12"/>
      <c r="AX22" s="13"/>
      <c r="AY22" s="12"/>
      <c r="AZ22" s="12"/>
      <c r="BA22" s="13"/>
      <c r="BB22" s="13"/>
      <c r="BC22" s="13"/>
      <c r="BD22" s="12"/>
      <c r="BE22" s="13"/>
      <c r="BF22" s="12"/>
      <c r="BG22" s="13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</row>
    <row r="23" spans="1:103" ht="19.5" customHeight="1" x14ac:dyDescent="0.25">
      <c r="A23" s="14">
        <f t="shared" si="23"/>
        <v>16</v>
      </c>
      <c r="B23" s="21"/>
      <c r="C23" s="22" t="s">
        <v>61</v>
      </c>
      <c r="D23" s="14" t="s">
        <v>80</v>
      </c>
      <c r="E23" s="35">
        <f t="shared" si="21"/>
        <v>18</v>
      </c>
      <c r="F23" s="12">
        <v>1</v>
      </c>
      <c r="G23" s="12">
        <v>1</v>
      </c>
      <c r="H23" s="12">
        <v>1</v>
      </c>
      <c r="I23" s="13">
        <v>1</v>
      </c>
      <c r="J23" s="13">
        <v>1</v>
      </c>
      <c r="K23" s="12"/>
      <c r="L23" s="13">
        <v>1</v>
      </c>
      <c r="M23" s="13">
        <v>1</v>
      </c>
      <c r="N23" s="12"/>
      <c r="O23" s="12"/>
      <c r="P23" s="12">
        <v>1</v>
      </c>
      <c r="Q23" s="13">
        <v>1</v>
      </c>
      <c r="R23" s="13">
        <v>1</v>
      </c>
      <c r="S23" s="13">
        <v>1</v>
      </c>
      <c r="T23" s="12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/>
      <c r="AB23" s="12"/>
      <c r="AC23" s="13"/>
      <c r="AD23" s="13"/>
      <c r="AE23" s="13"/>
      <c r="AF23" s="13"/>
      <c r="AG23" s="13"/>
      <c r="AH23" s="12"/>
      <c r="AI23" s="12"/>
      <c r="AJ23" s="12"/>
      <c r="AK23" s="12"/>
      <c r="AL23" s="12"/>
      <c r="AM23" s="12"/>
      <c r="AN23" s="12"/>
      <c r="AO23" s="12"/>
      <c r="AP23" s="33"/>
      <c r="AQ23" s="12"/>
      <c r="AR23" s="12"/>
      <c r="AS23" s="12"/>
      <c r="AT23" s="12"/>
      <c r="AU23" s="12"/>
      <c r="AV23" s="12"/>
      <c r="AW23" s="12"/>
      <c r="AX23" s="13"/>
      <c r="AY23" s="12"/>
      <c r="AZ23" s="12"/>
      <c r="BA23" s="12"/>
      <c r="BB23" s="12"/>
      <c r="BC23" s="13"/>
      <c r="BD23" s="12"/>
      <c r="BE23" s="12"/>
      <c r="BF23" s="12"/>
      <c r="BG23" s="13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ht="19.5" customHeight="1" x14ac:dyDescent="0.25">
      <c r="A24" s="14">
        <f t="shared" si="23"/>
        <v>17</v>
      </c>
      <c r="B24" s="24"/>
      <c r="C24" s="20" t="s">
        <v>113</v>
      </c>
      <c r="D24" s="20" t="s">
        <v>114</v>
      </c>
      <c r="E24" s="35">
        <f t="shared" si="21"/>
        <v>11</v>
      </c>
      <c r="F24" s="25">
        <v>1</v>
      </c>
      <c r="G24" s="25">
        <v>1</v>
      </c>
      <c r="H24" s="30"/>
      <c r="I24" s="13">
        <v>1</v>
      </c>
      <c r="J24" s="13">
        <v>1</v>
      </c>
      <c r="K24" s="25"/>
      <c r="L24" s="13">
        <v>1</v>
      </c>
      <c r="M24" s="25"/>
      <c r="N24" s="30"/>
      <c r="O24" s="30"/>
      <c r="P24" s="30"/>
      <c r="Q24" s="13">
        <v>1</v>
      </c>
      <c r="R24" s="25">
        <v>1</v>
      </c>
      <c r="S24" s="25">
        <v>1</v>
      </c>
      <c r="T24" s="25"/>
      <c r="U24" s="25">
        <v>1</v>
      </c>
      <c r="V24" s="25">
        <v>1</v>
      </c>
      <c r="W24" s="25">
        <v>1</v>
      </c>
      <c r="X24" s="25"/>
      <c r="Y24" s="25"/>
      <c r="Z24" s="25"/>
      <c r="AA24" s="30"/>
      <c r="AB24" s="30"/>
      <c r="AC24" s="30"/>
      <c r="AD24" s="30"/>
      <c r="AE24" s="30"/>
      <c r="AF24" s="30"/>
      <c r="AG24" s="30"/>
      <c r="AH24" s="30"/>
      <c r="AI24" s="13"/>
      <c r="AJ24" s="13"/>
      <c r="AK24" s="12"/>
      <c r="AL24" s="13"/>
      <c r="AM24" s="12"/>
      <c r="AN24" s="12"/>
      <c r="AO24" s="12"/>
      <c r="AP24" s="33"/>
      <c r="AQ24" s="12"/>
      <c r="AR24" s="12"/>
      <c r="AS24" s="12"/>
      <c r="AT24" s="12"/>
      <c r="AU24" s="12"/>
      <c r="AV24" s="12"/>
      <c r="AW24" s="12"/>
      <c r="AX24" s="13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</row>
    <row r="25" spans="1:103" ht="19.5" customHeight="1" x14ac:dyDescent="0.25">
      <c r="A25" s="14">
        <f>A24+1</f>
        <v>18</v>
      </c>
      <c r="B25" s="24"/>
      <c r="C25" s="14" t="s">
        <v>129</v>
      </c>
      <c r="D25" s="14" t="s">
        <v>130</v>
      </c>
      <c r="E25" s="35">
        <f t="shared" si="21"/>
        <v>10.5</v>
      </c>
      <c r="F25" s="30"/>
      <c r="G25" s="12">
        <v>1</v>
      </c>
      <c r="H25" s="30"/>
      <c r="I25" s="30"/>
      <c r="J25" s="30"/>
      <c r="K25" s="30"/>
      <c r="L25" s="30">
        <v>1</v>
      </c>
      <c r="M25" s="13">
        <v>1</v>
      </c>
      <c r="N25" s="30"/>
      <c r="O25" s="30"/>
      <c r="P25" s="30">
        <v>1</v>
      </c>
      <c r="Q25" s="13">
        <v>1</v>
      </c>
      <c r="R25" s="30"/>
      <c r="S25" s="13">
        <v>1</v>
      </c>
      <c r="T25" s="12">
        <v>1</v>
      </c>
      <c r="U25" s="13">
        <v>0.5</v>
      </c>
      <c r="V25" s="13">
        <v>1</v>
      </c>
      <c r="W25" s="13">
        <v>1</v>
      </c>
      <c r="X25" s="13">
        <v>1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13"/>
      <c r="AJ25" s="13"/>
      <c r="AK25" s="13"/>
      <c r="AL25" s="12"/>
      <c r="AM25" s="12"/>
      <c r="AN25" s="12"/>
      <c r="AO25" s="12"/>
      <c r="AP25" s="33"/>
      <c r="AQ25" s="12"/>
      <c r="AR25" s="12"/>
      <c r="AS25" s="12"/>
      <c r="AT25" s="12"/>
      <c r="AU25" s="12"/>
      <c r="AV25" s="12"/>
      <c r="AW25" s="12"/>
      <c r="AX25" s="13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ht="19.5" customHeight="1" x14ac:dyDescent="0.25">
      <c r="A26" s="14">
        <f t="shared" ref="A26:A48" si="24">A25+1</f>
        <v>19</v>
      </c>
      <c r="B26" s="24"/>
      <c r="C26" s="22" t="s">
        <v>97</v>
      </c>
      <c r="D26" s="20" t="s">
        <v>98</v>
      </c>
      <c r="E26" s="35">
        <f t="shared" si="21"/>
        <v>18</v>
      </c>
      <c r="F26" s="12">
        <v>1</v>
      </c>
      <c r="G26" s="25">
        <v>1</v>
      </c>
      <c r="H26" s="12">
        <v>1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2"/>
      <c r="O26" s="12"/>
      <c r="P26" s="12">
        <v>1</v>
      </c>
      <c r="Q26" s="13">
        <v>1</v>
      </c>
      <c r="R26" s="13">
        <v>1</v>
      </c>
      <c r="S26" s="13">
        <v>1</v>
      </c>
      <c r="T26" s="12">
        <v>1</v>
      </c>
      <c r="U26" s="13">
        <v>1</v>
      </c>
      <c r="V26" s="13">
        <v>1</v>
      </c>
      <c r="W26" s="13">
        <v>1</v>
      </c>
      <c r="X26" s="13">
        <v>1</v>
      </c>
      <c r="Y26" s="25"/>
      <c r="Z26" s="13">
        <v>1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33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</row>
    <row r="27" spans="1:103" ht="19.5" customHeight="1" x14ac:dyDescent="0.25">
      <c r="A27" s="14">
        <f t="shared" si="24"/>
        <v>20</v>
      </c>
      <c r="B27" s="24"/>
      <c r="C27" s="20" t="s">
        <v>97</v>
      </c>
      <c r="D27" s="20" t="s">
        <v>99</v>
      </c>
      <c r="E27" s="35">
        <f t="shared" si="21"/>
        <v>19</v>
      </c>
      <c r="F27" s="12">
        <v>1</v>
      </c>
      <c r="G27" s="12">
        <v>1</v>
      </c>
      <c r="H27" s="12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2"/>
      <c r="O27" s="12"/>
      <c r="P27" s="12">
        <v>1</v>
      </c>
      <c r="Q27" s="13">
        <v>1</v>
      </c>
      <c r="R27" s="13">
        <v>1</v>
      </c>
      <c r="S27" s="13">
        <v>1</v>
      </c>
      <c r="T27" s="12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2"/>
      <c r="AB27" s="12"/>
      <c r="AC27" s="12"/>
      <c r="AD27" s="12"/>
      <c r="AE27" s="12"/>
      <c r="AF27" s="12"/>
      <c r="AG27" s="12"/>
      <c r="AH27" s="12"/>
      <c r="AI27" s="13"/>
      <c r="AJ27" s="13"/>
      <c r="AK27" s="13"/>
      <c r="AL27" s="13"/>
      <c r="AM27" s="12"/>
      <c r="AN27" s="12"/>
      <c r="AO27" s="12"/>
      <c r="AP27" s="33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ht="19.5" customHeight="1" x14ac:dyDescent="0.25">
      <c r="A28">
        <f>A27+1</f>
        <v>21</v>
      </c>
      <c r="B28" s="6"/>
      <c r="C28" s="20" t="s">
        <v>50</v>
      </c>
      <c r="D28" s="20" t="s">
        <v>51</v>
      </c>
      <c r="E28" s="35">
        <f t="shared" si="21"/>
        <v>15</v>
      </c>
      <c r="F28" s="12">
        <v>1</v>
      </c>
      <c r="G28" s="25">
        <v>1</v>
      </c>
      <c r="H28" s="25"/>
      <c r="I28" s="25"/>
      <c r="J28" s="25"/>
      <c r="K28" s="12">
        <v>1</v>
      </c>
      <c r="L28" s="13">
        <v>1</v>
      </c>
      <c r="M28" s="13">
        <v>1</v>
      </c>
      <c r="N28" s="12"/>
      <c r="O28" s="12"/>
      <c r="P28" s="12">
        <v>1</v>
      </c>
      <c r="Q28" s="13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25"/>
      <c r="AA28" s="12"/>
      <c r="AB28" s="12"/>
      <c r="AC28" s="13"/>
      <c r="AD28" s="13"/>
      <c r="AE28" s="12"/>
      <c r="AF28" s="12"/>
      <c r="AG28" s="13"/>
      <c r="AH28" s="13"/>
      <c r="AI28" s="12"/>
      <c r="AJ28" s="12"/>
      <c r="AK28" s="12"/>
      <c r="AL28" s="12"/>
      <c r="AM28" s="12"/>
      <c r="AN28" s="12"/>
      <c r="AO28" s="12"/>
      <c r="AP28" s="33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103" ht="20.100000000000001" customHeight="1" x14ac:dyDescent="0.25">
      <c r="A29">
        <f>A28+1</f>
        <v>22</v>
      </c>
      <c r="C29" s="14" t="s">
        <v>131</v>
      </c>
      <c r="D29" s="14" t="s">
        <v>132</v>
      </c>
      <c r="E29" s="35">
        <f t="shared" si="21"/>
        <v>16</v>
      </c>
      <c r="F29" s="12">
        <v>1</v>
      </c>
      <c r="G29" s="12">
        <v>1</v>
      </c>
      <c r="H29" s="30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30"/>
      <c r="O29" s="30"/>
      <c r="P29" s="12">
        <v>1</v>
      </c>
      <c r="Q29" s="13">
        <v>1</v>
      </c>
      <c r="R29" s="13">
        <v>1</v>
      </c>
      <c r="S29" s="30">
        <v>1</v>
      </c>
      <c r="T29" s="25"/>
      <c r="U29" s="30">
        <v>1</v>
      </c>
      <c r="V29" s="30"/>
      <c r="W29" s="13">
        <v>1</v>
      </c>
      <c r="X29" s="13">
        <v>1</v>
      </c>
      <c r="Y29" s="13">
        <v>1</v>
      </c>
      <c r="Z29" s="25"/>
      <c r="AA29" s="30"/>
      <c r="AB29" s="30"/>
      <c r="AC29" s="30"/>
      <c r="AD29" s="30"/>
      <c r="AE29" s="13"/>
      <c r="AF29" s="12"/>
      <c r="AG29" s="13"/>
      <c r="AH29" s="13"/>
      <c r="AI29" s="12"/>
      <c r="AJ29" s="12"/>
      <c r="AK29" s="13"/>
      <c r="AL29" s="13"/>
      <c r="AM29" s="12"/>
      <c r="AN29" s="12"/>
      <c r="AO29" s="12"/>
      <c r="AP29" s="33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</row>
    <row r="30" spans="1:103" ht="20.100000000000001" customHeight="1" x14ac:dyDescent="0.25">
      <c r="A30">
        <f t="shared" si="24"/>
        <v>23</v>
      </c>
      <c r="C30" s="20" t="s">
        <v>78</v>
      </c>
      <c r="D30" s="20" t="s">
        <v>79</v>
      </c>
      <c r="E30" s="35">
        <f t="shared" si="21"/>
        <v>8.5</v>
      </c>
      <c r="F30" s="12">
        <v>1</v>
      </c>
      <c r="G30" s="12"/>
      <c r="H30" s="12"/>
      <c r="I30" s="13">
        <v>1</v>
      </c>
      <c r="J30" s="13">
        <v>1</v>
      </c>
      <c r="K30" s="13">
        <v>0.5</v>
      </c>
      <c r="L30" s="13">
        <v>1</v>
      </c>
      <c r="M30" s="13">
        <v>1</v>
      </c>
      <c r="N30" s="12"/>
      <c r="O30" s="12"/>
      <c r="P30" s="12">
        <v>1</v>
      </c>
      <c r="Q30" s="13">
        <v>1</v>
      </c>
      <c r="R30" s="25"/>
      <c r="S30" s="25"/>
      <c r="T30" s="25"/>
      <c r="U30" s="25"/>
      <c r="V30" s="25"/>
      <c r="W30" s="25"/>
      <c r="X30" s="27"/>
      <c r="Y30" s="25"/>
      <c r="Z30" s="12">
        <v>1</v>
      </c>
      <c r="AA30" s="12"/>
      <c r="AB30" s="12"/>
      <c r="AC30" s="1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3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</row>
    <row r="31" spans="1:103" ht="20.100000000000001" customHeight="1" x14ac:dyDescent="0.25">
      <c r="A31">
        <f t="shared" si="24"/>
        <v>24</v>
      </c>
      <c r="C31" s="20" t="s">
        <v>108</v>
      </c>
      <c r="D31" s="20" t="s">
        <v>109</v>
      </c>
      <c r="E31" s="35">
        <f t="shared" si="21"/>
        <v>12</v>
      </c>
      <c r="F31" s="12">
        <v>1</v>
      </c>
      <c r="G31" s="12">
        <v>1</v>
      </c>
      <c r="H31" s="12">
        <v>1</v>
      </c>
      <c r="I31" s="13">
        <v>1</v>
      </c>
      <c r="J31" s="12"/>
      <c r="K31" s="13">
        <v>1</v>
      </c>
      <c r="L31" s="13">
        <v>1</v>
      </c>
      <c r="M31" s="13">
        <v>1</v>
      </c>
      <c r="N31" s="12"/>
      <c r="O31" s="12"/>
      <c r="P31" s="12">
        <v>1</v>
      </c>
      <c r="Q31" s="25"/>
      <c r="R31" s="25"/>
      <c r="S31" s="25"/>
      <c r="T31" s="25"/>
      <c r="U31" s="25"/>
      <c r="V31" s="12">
        <v>1</v>
      </c>
      <c r="W31" s="13">
        <v>1</v>
      </c>
      <c r="X31" s="12">
        <v>1</v>
      </c>
      <c r="Y31" s="13">
        <v>1</v>
      </c>
      <c r="Z31" s="12"/>
      <c r="AA31" s="12"/>
      <c r="AB31" s="12"/>
      <c r="AC31" s="12"/>
      <c r="AD31" s="12"/>
      <c r="AE31" s="12"/>
      <c r="AF31" s="13"/>
      <c r="AG31" s="13"/>
      <c r="AH31" s="12"/>
      <c r="AI31" s="12"/>
      <c r="AJ31" s="12"/>
      <c r="AK31" s="12"/>
      <c r="AL31" s="12"/>
      <c r="AM31" s="12"/>
      <c r="AN31" s="12"/>
      <c r="AO31" s="12"/>
      <c r="AP31" s="33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ht="20.100000000000001" customHeight="1" x14ac:dyDescent="0.25">
      <c r="A32">
        <f t="shared" si="24"/>
        <v>25</v>
      </c>
      <c r="C32" s="22" t="s">
        <v>76</v>
      </c>
      <c r="D32" s="14" t="s">
        <v>77</v>
      </c>
      <c r="E32" s="35">
        <f t="shared" si="21"/>
        <v>11</v>
      </c>
      <c r="F32" s="12">
        <v>1</v>
      </c>
      <c r="G32" s="12">
        <v>1</v>
      </c>
      <c r="H32" s="12">
        <v>1</v>
      </c>
      <c r="I32" s="25"/>
      <c r="J32" s="25"/>
      <c r="K32" s="12"/>
      <c r="L32" s="13">
        <v>1</v>
      </c>
      <c r="M32" s="13">
        <v>1</v>
      </c>
      <c r="N32" s="12"/>
      <c r="O32" s="12"/>
      <c r="P32" s="12">
        <v>1</v>
      </c>
      <c r="Q32" s="13">
        <v>1</v>
      </c>
      <c r="R32" s="13">
        <v>1</v>
      </c>
      <c r="S32" s="25"/>
      <c r="T32" s="25"/>
      <c r="U32" s="25"/>
      <c r="V32" s="25"/>
      <c r="W32" s="13">
        <v>1</v>
      </c>
      <c r="X32" s="26"/>
      <c r="Y32" s="13">
        <v>1</v>
      </c>
      <c r="Z32" s="12">
        <v>1</v>
      </c>
      <c r="AA32" s="12"/>
      <c r="AB32" s="12"/>
      <c r="AC32" s="13"/>
      <c r="AD32" s="13"/>
      <c r="AE32" s="12"/>
      <c r="AF32" s="13"/>
      <c r="AG32" s="13"/>
      <c r="AH32" s="12"/>
      <c r="AI32" s="12"/>
      <c r="AJ32" s="12"/>
      <c r="AK32" s="12"/>
      <c r="AL32" s="12"/>
      <c r="AM32" s="12"/>
      <c r="AN32" s="12"/>
      <c r="AO32" s="12"/>
      <c r="AP32" s="33"/>
      <c r="AQ32" s="13"/>
      <c r="AR32" s="13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ht="20.100000000000001" customHeight="1" x14ac:dyDescent="0.25">
      <c r="A33">
        <f t="shared" si="24"/>
        <v>26</v>
      </c>
      <c r="C33" s="22" t="s">
        <v>66</v>
      </c>
      <c r="D33" s="14" t="s">
        <v>67</v>
      </c>
      <c r="E33" s="35">
        <f t="shared" si="21"/>
        <v>18</v>
      </c>
      <c r="F33" s="12">
        <v>1</v>
      </c>
      <c r="G33" s="12">
        <v>1</v>
      </c>
      <c r="H33" s="12">
        <v>1</v>
      </c>
      <c r="I33" s="13">
        <v>1</v>
      </c>
      <c r="J33" s="13">
        <v>1</v>
      </c>
      <c r="K33" s="13">
        <v>1</v>
      </c>
      <c r="L33" s="13">
        <v>1</v>
      </c>
      <c r="M33" s="13">
        <v>0.5</v>
      </c>
      <c r="N33" s="12"/>
      <c r="O33" s="12"/>
      <c r="P33" s="12">
        <v>1</v>
      </c>
      <c r="Q33" s="13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0.5</v>
      </c>
      <c r="Z33" s="13">
        <v>1</v>
      </c>
      <c r="AA33" s="12"/>
      <c r="AB33" s="12"/>
      <c r="AC33" s="13"/>
      <c r="AD33" s="12"/>
      <c r="AE33" s="12"/>
      <c r="AF33" s="13"/>
      <c r="AG33" s="12"/>
      <c r="AH33" s="12"/>
      <c r="AI33" s="12"/>
      <c r="AJ33" s="12"/>
      <c r="AK33" s="12"/>
      <c r="AL33" s="12"/>
      <c r="AM33" s="12"/>
      <c r="AN33" s="12"/>
      <c r="AO33" s="12"/>
      <c r="AP33" s="33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ht="20.100000000000001" customHeight="1" x14ac:dyDescent="0.25">
      <c r="A34">
        <f t="shared" si="24"/>
        <v>27</v>
      </c>
      <c r="C34" s="20" t="s">
        <v>87</v>
      </c>
      <c r="D34" s="20" t="s">
        <v>88</v>
      </c>
      <c r="E34" s="35">
        <f t="shared" si="21"/>
        <v>11</v>
      </c>
      <c r="F34" s="12">
        <v>1</v>
      </c>
      <c r="G34" s="12"/>
      <c r="H34" s="25"/>
      <c r="I34" s="25"/>
      <c r="J34" s="25"/>
      <c r="K34" s="25"/>
      <c r="L34" s="12">
        <v>1</v>
      </c>
      <c r="M34" s="13">
        <v>1</v>
      </c>
      <c r="N34" s="12"/>
      <c r="O34" s="12"/>
      <c r="P34" s="12"/>
      <c r="Q34" s="13">
        <v>1</v>
      </c>
      <c r="R34" s="13">
        <v>1</v>
      </c>
      <c r="S34" s="13">
        <v>1</v>
      </c>
      <c r="T34" s="12"/>
      <c r="U34" s="12">
        <v>1</v>
      </c>
      <c r="V34" s="12">
        <v>1</v>
      </c>
      <c r="W34" s="13">
        <v>1</v>
      </c>
      <c r="X34" s="13">
        <v>1</v>
      </c>
      <c r="Y34" s="13">
        <v>1</v>
      </c>
      <c r="Z34" s="12"/>
      <c r="AA34" s="12"/>
      <c r="AB34" s="12"/>
      <c r="AC34" s="13"/>
      <c r="AD34" s="12"/>
      <c r="AE34" s="30"/>
      <c r="AF34" s="30"/>
      <c r="AG34" s="30"/>
      <c r="AH34" s="30"/>
      <c r="AI34" s="12"/>
      <c r="AJ34" s="12"/>
      <c r="AK34" s="12"/>
      <c r="AL34" s="12"/>
      <c r="AM34" s="12"/>
      <c r="AN34" s="12"/>
      <c r="AO34" s="12"/>
      <c r="AP34" s="19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ht="20.100000000000001" customHeight="1" x14ac:dyDescent="0.25">
      <c r="A35" s="30">
        <f t="shared" si="24"/>
        <v>28</v>
      </c>
      <c r="C35" s="14" t="s">
        <v>119</v>
      </c>
      <c r="D35" s="14" t="s">
        <v>120</v>
      </c>
      <c r="E35" s="35">
        <f t="shared" si="21"/>
        <v>16</v>
      </c>
      <c r="F35" s="12">
        <v>1</v>
      </c>
      <c r="G35" s="12">
        <v>1</v>
      </c>
      <c r="H35" s="12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30"/>
      <c r="O35" s="30"/>
      <c r="P35" s="12">
        <v>1</v>
      </c>
      <c r="Q35" s="13">
        <v>1</v>
      </c>
      <c r="R35" s="30"/>
      <c r="S35" s="30">
        <v>0.5</v>
      </c>
      <c r="T35" s="30">
        <v>1</v>
      </c>
      <c r="U35" s="30">
        <v>1</v>
      </c>
      <c r="V35" s="12">
        <v>1</v>
      </c>
      <c r="W35" s="13">
        <v>0.5</v>
      </c>
      <c r="X35" s="30">
        <v>0.5</v>
      </c>
      <c r="Y35" s="13">
        <v>0.5</v>
      </c>
      <c r="Z35" s="13">
        <v>1</v>
      </c>
      <c r="AA35" s="30"/>
      <c r="AB35" s="30"/>
      <c r="AC35" s="30"/>
      <c r="AD35" s="30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8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ht="18.95" customHeight="1" x14ac:dyDescent="0.25">
      <c r="A36" s="30">
        <f t="shared" si="24"/>
        <v>29</v>
      </c>
      <c r="B36" t="s">
        <v>22</v>
      </c>
      <c r="C36" s="20" t="s">
        <v>92</v>
      </c>
      <c r="D36" s="20" t="s">
        <v>96</v>
      </c>
      <c r="E36" s="35">
        <f t="shared" si="21"/>
        <v>14</v>
      </c>
      <c r="F36" s="12">
        <v>1</v>
      </c>
      <c r="G36" s="12">
        <v>1</v>
      </c>
      <c r="H36" s="12">
        <v>1</v>
      </c>
      <c r="I36" s="12">
        <v>1</v>
      </c>
      <c r="J36" s="25"/>
      <c r="K36" s="25"/>
      <c r="L36" s="13">
        <v>1</v>
      </c>
      <c r="M36" s="25"/>
      <c r="N36" s="12"/>
      <c r="O36" s="12"/>
      <c r="P36" s="12">
        <v>1</v>
      </c>
      <c r="Q36" s="13"/>
      <c r="R36" s="12"/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3">
        <v>1</v>
      </c>
      <c r="Z36" s="13">
        <v>1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ht="18.95" customHeight="1" x14ac:dyDescent="0.25">
      <c r="A37" s="30">
        <f t="shared" si="24"/>
        <v>30</v>
      </c>
      <c r="B37" t="s">
        <v>21</v>
      </c>
      <c r="C37" s="20" t="s">
        <v>92</v>
      </c>
      <c r="D37" s="20" t="s">
        <v>93</v>
      </c>
      <c r="E37" s="35">
        <f t="shared" si="21"/>
        <v>4.5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2">
        <v>0.5</v>
      </c>
      <c r="Q37" s="13">
        <v>1</v>
      </c>
      <c r="R37" s="12">
        <v>0.5</v>
      </c>
      <c r="S37" s="12">
        <v>0.5</v>
      </c>
      <c r="T37" s="12">
        <v>0.5</v>
      </c>
      <c r="U37" s="12">
        <v>0.5</v>
      </c>
      <c r="V37" s="12">
        <v>0.5</v>
      </c>
      <c r="W37" s="12">
        <v>0.5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ht="18.95" customHeight="1" x14ac:dyDescent="0.25">
      <c r="A38" s="30">
        <f t="shared" si="24"/>
        <v>31</v>
      </c>
      <c r="B38" s="6"/>
      <c r="C38" s="22" t="s">
        <v>70</v>
      </c>
      <c r="D38" s="20" t="s">
        <v>71</v>
      </c>
      <c r="E38" s="35">
        <f t="shared" si="21"/>
        <v>14</v>
      </c>
      <c r="F38" s="25"/>
      <c r="G38" s="25"/>
      <c r="H38" s="25"/>
      <c r="I38" s="25"/>
      <c r="J38" s="25"/>
      <c r="K38" s="12">
        <v>1</v>
      </c>
      <c r="L38" s="13">
        <v>1</v>
      </c>
      <c r="M38" s="13">
        <v>1</v>
      </c>
      <c r="N38" s="12"/>
      <c r="O38" s="12"/>
      <c r="P38" s="12">
        <v>1</v>
      </c>
      <c r="Q38" s="13">
        <v>1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2"/>
      <c r="AB38" s="12"/>
      <c r="AC38" s="12"/>
      <c r="AD38" s="12"/>
      <c r="AE38" s="30"/>
      <c r="AF38" s="30"/>
      <c r="AG38" s="30"/>
      <c r="AH38" s="30"/>
      <c r="AI38" s="12"/>
      <c r="AJ38" s="12"/>
      <c r="AK38" s="12"/>
      <c r="AL38" s="12"/>
      <c r="AM38" s="12"/>
      <c r="AN38" s="12"/>
    </row>
    <row r="39" spans="1:103" ht="18.95" customHeight="1" x14ac:dyDescent="0.25">
      <c r="A39" s="30">
        <f t="shared" si="24"/>
        <v>32</v>
      </c>
      <c r="B39" t="s">
        <v>23</v>
      </c>
      <c r="C39" s="31" t="s">
        <v>117</v>
      </c>
      <c r="D39" s="31" t="s">
        <v>118</v>
      </c>
      <c r="E39" s="35">
        <f t="shared" si="21"/>
        <v>9</v>
      </c>
      <c r="F39" s="12">
        <v>1</v>
      </c>
      <c r="G39" s="30"/>
      <c r="H39" s="30">
        <v>1</v>
      </c>
      <c r="I39" s="30">
        <v>1</v>
      </c>
      <c r="J39" s="13">
        <v>1</v>
      </c>
      <c r="K39" s="13">
        <v>1</v>
      </c>
      <c r="L39" s="13">
        <v>1</v>
      </c>
      <c r="M39" s="13">
        <v>1</v>
      </c>
      <c r="N39" s="30"/>
      <c r="O39" s="30"/>
      <c r="P39" s="12">
        <v>1</v>
      </c>
      <c r="Q39" s="13">
        <v>1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12"/>
      <c r="AF39" s="12"/>
      <c r="AG39" s="12"/>
      <c r="AH39" s="12"/>
    </row>
    <row r="40" spans="1:103" ht="18.95" customHeight="1" x14ac:dyDescent="0.25">
      <c r="A40" s="30">
        <f t="shared" si="24"/>
        <v>33</v>
      </c>
      <c r="C40" s="20" t="s">
        <v>94</v>
      </c>
      <c r="D40" s="20" t="s">
        <v>95</v>
      </c>
      <c r="E40" s="35">
        <f t="shared" si="21"/>
        <v>16</v>
      </c>
      <c r="F40" s="12">
        <v>1</v>
      </c>
      <c r="G40" s="12">
        <v>1</v>
      </c>
      <c r="H40" s="12">
        <v>1</v>
      </c>
      <c r="I40" s="25">
        <v>1</v>
      </c>
      <c r="J40" s="13">
        <v>1</v>
      </c>
      <c r="K40" s="13">
        <v>1</v>
      </c>
      <c r="L40" s="13">
        <v>1</v>
      </c>
      <c r="M40" s="13">
        <v>1</v>
      </c>
      <c r="N40" s="12"/>
      <c r="O40" s="12"/>
      <c r="P40" s="12">
        <v>1</v>
      </c>
      <c r="Q40" s="13">
        <v>1</v>
      </c>
      <c r="R40" s="13">
        <v>1</v>
      </c>
      <c r="S40" s="25"/>
      <c r="T40" s="25"/>
      <c r="U40" s="12"/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/>
      <c r="AB40" s="12"/>
      <c r="AC40" s="12"/>
      <c r="AD40" s="12"/>
      <c r="AE40" s="12"/>
      <c r="AF40" s="12"/>
      <c r="AG40" s="12"/>
      <c r="AH40" s="12"/>
    </row>
    <row r="41" spans="1:103" s="30" customFormat="1" ht="18.95" customHeight="1" x14ac:dyDescent="0.25">
      <c r="A41" s="30">
        <v>34</v>
      </c>
      <c r="C41" s="20" t="s">
        <v>162</v>
      </c>
      <c r="D41" s="20" t="s">
        <v>161</v>
      </c>
      <c r="E41" s="35"/>
      <c r="F41" s="12"/>
      <c r="G41" s="12"/>
      <c r="H41" s="12"/>
      <c r="I41" s="25"/>
      <c r="J41" s="13"/>
      <c r="K41" s="13"/>
      <c r="L41" s="13"/>
      <c r="M41" s="13"/>
      <c r="N41" s="12"/>
      <c r="O41" s="12"/>
      <c r="P41" s="12"/>
      <c r="Q41" s="13"/>
      <c r="R41" s="12">
        <v>1</v>
      </c>
      <c r="S41" s="12">
        <v>1</v>
      </c>
      <c r="T41" s="12">
        <v>1</v>
      </c>
      <c r="U41" s="12"/>
      <c r="V41" s="12">
        <v>1</v>
      </c>
      <c r="W41" s="12">
        <v>1</v>
      </c>
      <c r="X41" s="12">
        <v>1</v>
      </c>
      <c r="Y41" s="12">
        <v>1</v>
      </c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103" ht="19.5" customHeight="1" x14ac:dyDescent="0.25">
      <c r="A42" s="30">
        <v>35</v>
      </c>
      <c r="C42" s="22" t="s">
        <v>54</v>
      </c>
      <c r="D42" s="23" t="s">
        <v>55</v>
      </c>
      <c r="E42" s="35">
        <f t="shared" si="21"/>
        <v>18.5</v>
      </c>
      <c r="F42" s="12">
        <v>1</v>
      </c>
      <c r="G42" s="12">
        <v>1</v>
      </c>
      <c r="H42" s="12">
        <v>1</v>
      </c>
      <c r="I42" s="25">
        <v>1</v>
      </c>
      <c r="J42" s="13">
        <v>0.5</v>
      </c>
      <c r="K42" s="13">
        <v>1</v>
      </c>
      <c r="L42" s="13">
        <v>1</v>
      </c>
      <c r="M42" s="13">
        <v>1</v>
      </c>
      <c r="N42" s="12"/>
      <c r="O42" s="12"/>
      <c r="P42" s="12">
        <v>1</v>
      </c>
      <c r="Q42" s="13">
        <v>1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2"/>
      <c r="AB42" s="12"/>
      <c r="AC42" s="12"/>
      <c r="AD42" s="12"/>
      <c r="AE42" s="12"/>
      <c r="AF42" s="12"/>
      <c r="AG42" s="12"/>
      <c r="AH42" s="12"/>
    </row>
    <row r="43" spans="1:103" ht="19.5" customHeight="1" x14ac:dyDescent="0.25">
      <c r="A43" s="30">
        <v>36</v>
      </c>
      <c r="C43" s="20" t="s">
        <v>81</v>
      </c>
      <c r="D43" s="20" t="s">
        <v>82</v>
      </c>
      <c r="E43" s="35">
        <f t="shared" si="21"/>
        <v>8</v>
      </c>
      <c r="F43" s="12"/>
      <c r="G43" s="12">
        <v>1</v>
      </c>
      <c r="H43" s="12">
        <v>1</v>
      </c>
      <c r="I43" s="25">
        <v>1</v>
      </c>
      <c r="J43" s="25"/>
      <c r="K43" s="25"/>
      <c r="L43" s="25"/>
      <c r="M43" s="25"/>
      <c r="N43" s="25"/>
      <c r="O43" s="25"/>
      <c r="P43" s="25"/>
      <c r="Q43" s="25">
        <v>1</v>
      </c>
      <c r="R43" s="13">
        <v>1</v>
      </c>
      <c r="S43" s="25"/>
      <c r="T43" s="13">
        <v>1</v>
      </c>
      <c r="U43" s="25">
        <v>1</v>
      </c>
      <c r="V43" s="12"/>
      <c r="W43" s="25"/>
      <c r="X43" s="12"/>
      <c r="Y43" s="13">
        <v>1</v>
      </c>
      <c r="Z43" s="25"/>
      <c r="AA43" s="12"/>
      <c r="AB43" s="12"/>
      <c r="AC43" s="12"/>
      <c r="AD43" s="25"/>
      <c r="AE43" s="12"/>
      <c r="AF43" s="12"/>
      <c r="AG43" s="12"/>
      <c r="AH43" s="12"/>
    </row>
    <row r="44" spans="1:103" ht="19.5" customHeight="1" x14ac:dyDescent="0.25">
      <c r="A44" s="30">
        <f t="shared" si="24"/>
        <v>37</v>
      </c>
      <c r="C44" s="22" t="s">
        <v>72</v>
      </c>
      <c r="D44" s="20" t="s">
        <v>73</v>
      </c>
      <c r="E44" s="35">
        <f t="shared" si="21"/>
        <v>12</v>
      </c>
      <c r="F44" s="25"/>
      <c r="G44" s="25"/>
      <c r="H44" s="25"/>
      <c r="I44" s="25"/>
      <c r="J44" s="25"/>
      <c r="K44" s="13">
        <v>1</v>
      </c>
      <c r="L44" s="13">
        <v>1</v>
      </c>
      <c r="M44" s="13">
        <v>1</v>
      </c>
      <c r="N44" s="12"/>
      <c r="O44" s="12"/>
      <c r="P44" s="12"/>
      <c r="Q44" s="13">
        <v>1</v>
      </c>
      <c r="R44" s="12">
        <v>1</v>
      </c>
      <c r="S44" s="12">
        <v>1</v>
      </c>
      <c r="T44" s="13">
        <v>1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25"/>
      <c r="AA44" s="12"/>
      <c r="AB44" s="12"/>
      <c r="AC44" s="12"/>
      <c r="AD44" s="12"/>
      <c r="AE44" s="12"/>
      <c r="AF44" s="12"/>
      <c r="AG44" s="12"/>
      <c r="AH44" s="12"/>
    </row>
    <row r="45" spans="1:103" ht="19.5" customHeight="1" x14ac:dyDescent="0.25">
      <c r="A45" s="30">
        <f t="shared" si="24"/>
        <v>38</v>
      </c>
      <c r="C45" s="14" t="s">
        <v>68</v>
      </c>
      <c r="D45" s="20" t="s">
        <v>112</v>
      </c>
      <c r="E45" s="35">
        <f t="shared" si="21"/>
        <v>11</v>
      </c>
      <c r="F45" s="25"/>
      <c r="G45" s="25"/>
      <c r="H45" s="25"/>
      <c r="I45" s="25"/>
      <c r="J45" s="25"/>
      <c r="K45" s="25"/>
      <c r="L45" s="28"/>
      <c r="M45" s="28"/>
      <c r="N45" s="25"/>
      <c r="O45" s="12"/>
      <c r="P45" s="12">
        <v>1</v>
      </c>
      <c r="Q45" s="13">
        <v>1</v>
      </c>
      <c r="R45" s="12">
        <v>1</v>
      </c>
      <c r="S45" s="12">
        <v>1</v>
      </c>
      <c r="T45" s="13">
        <v>1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2"/>
      <c r="AB45" s="12"/>
      <c r="AC45" s="12"/>
      <c r="AD45" s="12"/>
      <c r="AE45" s="12"/>
      <c r="AF45" s="12"/>
      <c r="AG45" s="12"/>
      <c r="AH45" s="12"/>
    </row>
    <row r="46" spans="1:103" ht="19.5" customHeight="1" x14ac:dyDescent="0.25">
      <c r="A46" s="30">
        <f t="shared" si="24"/>
        <v>39</v>
      </c>
      <c r="C46" s="20" t="s">
        <v>68</v>
      </c>
      <c r="D46" s="20" t="s">
        <v>69</v>
      </c>
      <c r="E46" s="35">
        <f t="shared" si="21"/>
        <v>19</v>
      </c>
      <c r="F46" s="12">
        <v>1</v>
      </c>
      <c r="G46" s="12">
        <v>1</v>
      </c>
      <c r="H46" s="12">
        <v>1</v>
      </c>
      <c r="I46" s="25">
        <v>1</v>
      </c>
      <c r="J46" s="13">
        <v>1</v>
      </c>
      <c r="K46" s="13">
        <v>1</v>
      </c>
      <c r="L46" s="13">
        <v>1</v>
      </c>
      <c r="M46" s="13">
        <v>1</v>
      </c>
      <c r="N46" s="12"/>
      <c r="O46" s="12"/>
      <c r="P46" s="12">
        <v>1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2"/>
      <c r="AB46" s="12"/>
      <c r="AC46" s="12"/>
      <c r="AD46" s="12"/>
    </row>
    <row r="47" spans="1:103" x14ac:dyDescent="0.25">
      <c r="A47" s="30">
        <f t="shared" si="24"/>
        <v>40</v>
      </c>
      <c r="C47" s="14" t="s">
        <v>133</v>
      </c>
      <c r="D47" s="14" t="s">
        <v>134</v>
      </c>
      <c r="E47" s="35">
        <f t="shared" si="21"/>
        <v>3</v>
      </c>
      <c r="F47">
        <v>1</v>
      </c>
      <c r="G47" s="12">
        <v>1</v>
      </c>
      <c r="J47">
        <v>1</v>
      </c>
      <c r="L47" s="25"/>
    </row>
    <row r="48" spans="1:103" s="30" customFormat="1" x14ac:dyDescent="0.25">
      <c r="A48" s="30">
        <f t="shared" si="24"/>
        <v>41</v>
      </c>
      <c r="C48" s="14" t="s">
        <v>72</v>
      </c>
      <c r="D48" s="14" t="s">
        <v>147</v>
      </c>
      <c r="E48" s="35">
        <f t="shared" si="21"/>
        <v>2</v>
      </c>
      <c r="G48" s="12"/>
      <c r="I48" s="30">
        <v>1</v>
      </c>
      <c r="J48" s="30">
        <v>1</v>
      </c>
    </row>
    <row r="49" spans="5:26" x14ac:dyDescent="0.25">
      <c r="E49" s="36"/>
    </row>
    <row r="50" spans="5:26" ht="16.5" thickBot="1" x14ac:dyDescent="0.3">
      <c r="E50" s="34">
        <f t="shared" ref="E50:Z50" si="25">SUM(E8:E49)</f>
        <v>506</v>
      </c>
      <c r="F50" s="34">
        <f t="shared" si="25"/>
        <v>27</v>
      </c>
      <c r="G50" s="34">
        <f t="shared" si="25"/>
        <v>26.5</v>
      </c>
      <c r="H50" s="34">
        <f t="shared" si="25"/>
        <v>22.5</v>
      </c>
      <c r="I50" s="34">
        <f t="shared" si="25"/>
        <v>23</v>
      </c>
      <c r="J50" s="34">
        <f t="shared" si="25"/>
        <v>22.5</v>
      </c>
      <c r="K50" s="34">
        <f t="shared" si="25"/>
        <v>21.5</v>
      </c>
      <c r="L50" s="34">
        <f t="shared" si="25"/>
        <v>29.5</v>
      </c>
      <c r="M50" s="34">
        <f t="shared" si="25"/>
        <v>30.5</v>
      </c>
      <c r="N50" s="34">
        <f t="shared" si="25"/>
        <v>0</v>
      </c>
      <c r="O50" s="34">
        <f t="shared" si="25"/>
        <v>0</v>
      </c>
      <c r="P50" s="34">
        <f t="shared" si="25"/>
        <v>28.5</v>
      </c>
      <c r="Q50" s="34">
        <f t="shared" si="25"/>
        <v>34</v>
      </c>
      <c r="R50" s="34">
        <f t="shared" si="25"/>
        <v>29.5</v>
      </c>
      <c r="S50" s="34">
        <f t="shared" si="25"/>
        <v>28</v>
      </c>
      <c r="T50" s="34">
        <f t="shared" si="25"/>
        <v>25.5</v>
      </c>
      <c r="U50" s="34">
        <f t="shared" si="25"/>
        <v>28</v>
      </c>
      <c r="V50" s="34">
        <f t="shared" si="25"/>
        <v>28.5</v>
      </c>
      <c r="W50" s="34">
        <f t="shared" si="25"/>
        <v>29</v>
      </c>
      <c r="X50" s="34">
        <f t="shared" si="25"/>
        <v>29.5</v>
      </c>
      <c r="Y50" s="34">
        <f t="shared" si="25"/>
        <v>29</v>
      </c>
      <c r="Z50" s="34">
        <f t="shared" si="25"/>
        <v>20.5</v>
      </c>
    </row>
    <row r="51" spans="5:26" ht="16.5" thickTop="1" x14ac:dyDescent="0.25"/>
  </sheetData>
  <autoFilter ref="A7:D22" xr:uid="{00000000-0009-0000-0000-000007000000}"/>
  <sortState ref="C8:AH47">
    <sortCondition ref="C8:C47"/>
    <sortCondition ref="D8:D47"/>
  </sortState>
  <printOptions gridLines="1"/>
  <pageMargins left="0.47244094488188981" right="0.19685039370078741" top="0.74803149606299213" bottom="0.31496062992125984" header="0.31496062992125984" footer="0.31496062992125984"/>
  <pageSetup paperSize="9" scal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4"/>
  <sheetViews>
    <sheetView workbookViewId="0">
      <selection activeCell="E37" sqref="C37:E37"/>
    </sheetView>
  </sheetViews>
  <sheetFormatPr defaultRowHeight="15" x14ac:dyDescent="0.25"/>
  <cols>
    <col min="1" max="1" width="11.5703125" bestFit="1" customWidth="1"/>
    <col min="2" max="2" width="12.5703125" bestFit="1" customWidth="1"/>
    <col min="3" max="3" width="15.5703125" bestFit="1" customWidth="1"/>
    <col min="4" max="4" width="11.140625" bestFit="1" customWidth="1"/>
    <col min="8" max="11" width="9.42578125" bestFit="1" customWidth="1"/>
  </cols>
  <sheetData>
    <row r="1" spans="1:17" x14ac:dyDescent="0.25">
      <c r="E1" t="s">
        <v>47</v>
      </c>
    </row>
    <row r="2" spans="1:17" x14ac:dyDescent="0.25"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f>M2+1</f>
        <v>9</v>
      </c>
      <c r="O2" s="29">
        <f t="shared" ref="O2:Q2" si="0">N2+1</f>
        <v>10</v>
      </c>
      <c r="P2" s="29">
        <f t="shared" si="0"/>
        <v>11</v>
      </c>
      <c r="Q2" s="29">
        <f t="shared" si="0"/>
        <v>12</v>
      </c>
    </row>
    <row r="3" spans="1:17" x14ac:dyDescent="0.25">
      <c r="F3" s="29" t="s">
        <v>14</v>
      </c>
      <c r="G3" s="29" t="s">
        <v>15</v>
      </c>
      <c r="H3" s="29" t="s">
        <v>13</v>
      </c>
      <c r="I3" s="29" t="s">
        <v>15</v>
      </c>
      <c r="J3" s="29" t="s">
        <v>14</v>
      </c>
      <c r="K3" s="29" t="s">
        <v>13</v>
      </c>
      <c r="L3" s="29" t="s">
        <v>14</v>
      </c>
      <c r="M3" s="29" t="s">
        <v>15</v>
      </c>
      <c r="N3" s="29" t="s">
        <v>13</v>
      </c>
      <c r="O3" s="29" t="s">
        <v>14</v>
      </c>
      <c r="P3" s="29" t="s">
        <v>15</v>
      </c>
      <c r="Q3" s="29" t="s">
        <v>13</v>
      </c>
    </row>
    <row r="4" spans="1:17" ht="15.75" x14ac:dyDescent="0.25">
      <c r="A4" s="4" t="s">
        <v>9</v>
      </c>
      <c r="B4" s="4" t="s">
        <v>24</v>
      </c>
      <c r="C4" s="15" t="s">
        <v>10</v>
      </c>
      <c r="D4" s="15" t="s">
        <v>17</v>
      </c>
      <c r="E4" s="4" t="s">
        <v>16</v>
      </c>
      <c r="F4" s="37">
        <v>42948</v>
      </c>
      <c r="G4" s="37">
        <f>F4+7</f>
        <v>42955</v>
      </c>
      <c r="H4" s="37">
        <f>G4+3</f>
        <v>42958</v>
      </c>
      <c r="I4" s="37">
        <v>42965</v>
      </c>
      <c r="J4" s="37">
        <v>42990</v>
      </c>
      <c r="K4" s="37">
        <f>J4+3</f>
        <v>42993</v>
      </c>
      <c r="L4" s="37">
        <f>K4+2</f>
        <v>42995</v>
      </c>
      <c r="M4" s="37">
        <f>L4+2</f>
        <v>42997</v>
      </c>
      <c r="N4" s="37">
        <f>M4+3</f>
        <v>43000</v>
      </c>
      <c r="O4" s="37">
        <f>N4+2</f>
        <v>43002</v>
      </c>
      <c r="P4" s="37">
        <f>O4+2</f>
        <v>43004</v>
      </c>
      <c r="Q4" s="37">
        <f>P4+3</f>
        <v>43007</v>
      </c>
    </row>
    <row r="5" spans="1:17" ht="15.75" x14ac:dyDescent="0.25">
      <c r="A5" s="14">
        <v>1</v>
      </c>
      <c r="B5" s="14"/>
      <c r="C5" s="14" t="s">
        <v>126</v>
      </c>
      <c r="D5" s="14" t="s">
        <v>127</v>
      </c>
      <c r="E5" s="35">
        <f>SUM(F5:Q5)</f>
        <v>0</v>
      </c>
    </row>
    <row r="6" spans="1:17" ht="15.75" x14ac:dyDescent="0.25">
      <c r="A6" s="14">
        <f>A5+1</f>
        <v>2</v>
      </c>
      <c r="B6" s="21"/>
      <c r="C6" s="31" t="s">
        <v>121</v>
      </c>
      <c r="D6" s="31" t="s">
        <v>122</v>
      </c>
      <c r="E6" s="35">
        <f t="shared" ref="E6:E44" si="1">SUM(F6:Q6)</f>
        <v>6</v>
      </c>
      <c r="F6">
        <v>3</v>
      </c>
      <c r="H6">
        <v>3</v>
      </c>
    </row>
    <row r="7" spans="1:17" ht="15.75" x14ac:dyDescent="0.25">
      <c r="A7" s="14">
        <f t="shared" ref="A7:A22" si="2">A6+1</f>
        <v>3</v>
      </c>
      <c r="B7" s="14"/>
      <c r="C7" s="22" t="s">
        <v>85</v>
      </c>
      <c r="D7" s="14" t="s">
        <v>86</v>
      </c>
      <c r="E7" s="35">
        <f t="shared" si="1"/>
        <v>6</v>
      </c>
      <c r="H7">
        <v>3</v>
      </c>
      <c r="K7">
        <v>3</v>
      </c>
    </row>
    <row r="8" spans="1:17" ht="15.75" x14ac:dyDescent="0.25">
      <c r="A8" s="14">
        <f t="shared" si="2"/>
        <v>4</v>
      </c>
      <c r="B8" s="14"/>
      <c r="C8" s="20" t="s">
        <v>106</v>
      </c>
      <c r="D8" s="20" t="s">
        <v>107</v>
      </c>
      <c r="E8" s="35">
        <f t="shared" si="1"/>
        <v>0</v>
      </c>
    </row>
    <row r="9" spans="1:17" ht="15.75" x14ac:dyDescent="0.25">
      <c r="A9" s="14">
        <f t="shared" si="2"/>
        <v>5</v>
      </c>
      <c r="B9" s="14"/>
      <c r="C9" s="22" t="s">
        <v>56</v>
      </c>
      <c r="D9" s="23" t="s">
        <v>57</v>
      </c>
      <c r="E9" s="35">
        <f t="shared" si="1"/>
        <v>10</v>
      </c>
      <c r="G9">
        <v>3</v>
      </c>
      <c r="I9">
        <v>3</v>
      </c>
      <c r="J9">
        <v>3</v>
      </c>
      <c r="K9">
        <v>1</v>
      </c>
    </row>
    <row r="10" spans="1:17" ht="15.75" x14ac:dyDescent="0.25">
      <c r="A10" s="14">
        <f t="shared" si="2"/>
        <v>6</v>
      </c>
      <c r="B10" s="14"/>
      <c r="C10" s="14" t="s">
        <v>56</v>
      </c>
      <c r="D10" s="14" t="s">
        <v>128</v>
      </c>
      <c r="E10" s="35">
        <f t="shared" si="1"/>
        <v>0</v>
      </c>
    </row>
    <row r="11" spans="1:17" ht="15.75" x14ac:dyDescent="0.25">
      <c r="A11" s="14">
        <f t="shared" si="2"/>
        <v>7</v>
      </c>
      <c r="B11" s="14"/>
      <c r="C11" s="22" t="s">
        <v>58</v>
      </c>
      <c r="D11" s="14" t="s">
        <v>59</v>
      </c>
      <c r="E11" s="35">
        <f t="shared" si="1"/>
        <v>0</v>
      </c>
    </row>
    <row r="12" spans="1:17" ht="15.75" x14ac:dyDescent="0.25">
      <c r="A12" s="14">
        <f t="shared" si="2"/>
        <v>8</v>
      </c>
      <c r="B12" s="21"/>
      <c r="C12" s="20" t="s">
        <v>110</v>
      </c>
      <c r="D12" s="20" t="s">
        <v>111</v>
      </c>
      <c r="E12" s="35">
        <f t="shared" si="1"/>
        <v>0</v>
      </c>
    </row>
    <row r="13" spans="1:17" ht="15.75" x14ac:dyDescent="0.25">
      <c r="A13" s="14">
        <f>A12+1</f>
        <v>9</v>
      </c>
      <c r="B13" s="14"/>
      <c r="C13" s="20" t="s">
        <v>74</v>
      </c>
      <c r="D13" s="20" t="s">
        <v>75</v>
      </c>
      <c r="E13" s="35">
        <f t="shared" si="1"/>
        <v>9</v>
      </c>
      <c r="F13">
        <v>2</v>
      </c>
      <c r="G13">
        <v>3</v>
      </c>
      <c r="I13">
        <v>3</v>
      </c>
      <c r="K13">
        <v>1</v>
      </c>
    </row>
    <row r="14" spans="1:17" ht="15.75" x14ac:dyDescent="0.25">
      <c r="A14" s="14">
        <f t="shared" si="2"/>
        <v>10</v>
      </c>
      <c r="B14" s="14"/>
      <c r="C14" s="20" t="s">
        <v>63</v>
      </c>
      <c r="D14" s="20" t="s">
        <v>62</v>
      </c>
      <c r="E14" s="35">
        <f t="shared" si="1"/>
        <v>12</v>
      </c>
      <c r="G14">
        <v>3</v>
      </c>
      <c r="H14">
        <v>3</v>
      </c>
      <c r="I14">
        <v>3</v>
      </c>
      <c r="J14">
        <v>3</v>
      </c>
    </row>
    <row r="15" spans="1:17" ht="15.75" x14ac:dyDescent="0.25">
      <c r="A15" s="14">
        <f t="shared" si="2"/>
        <v>11</v>
      </c>
      <c r="B15" s="14"/>
      <c r="C15" s="20" t="s">
        <v>52</v>
      </c>
      <c r="D15" s="20" t="s">
        <v>53</v>
      </c>
      <c r="E15" s="35">
        <f t="shared" si="1"/>
        <v>9</v>
      </c>
      <c r="F15">
        <v>3</v>
      </c>
      <c r="J15">
        <v>3</v>
      </c>
      <c r="K15">
        <v>3</v>
      </c>
    </row>
    <row r="16" spans="1:17" ht="15.75" x14ac:dyDescent="0.25">
      <c r="A16" s="14">
        <f t="shared" si="2"/>
        <v>12</v>
      </c>
      <c r="B16" s="14"/>
      <c r="C16" s="20" t="s">
        <v>83</v>
      </c>
      <c r="D16" s="20" t="s">
        <v>84</v>
      </c>
      <c r="E16" s="35">
        <f t="shared" si="1"/>
        <v>1</v>
      </c>
      <c r="F16">
        <v>1</v>
      </c>
    </row>
    <row r="17" spans="1:11" ht="15.75" x14ac:dyDescent="0.25">
      <c r="A17" s="14">
        <f t="shared" si="2"/>
        <v>13</v>
      </c>
      <c r="B17" s="14"/>
      <c r="C17" s="20" t="s">
        <v>64</v>
      </c>
      <c r="D17" s="20" t="s">
        <v>65</v>
      </c>
      <c r="E17" s="35">
        <f t="shared" si="1"/>
        <v>8</v>
      </c>
      <c r="F17">
        <v>2</v>
      </c>
      <c r="G17">
        <v>3</v>
      </c>
      <c r="I17">
        <v>3</v>
      </c>
    </row>
    <row r="18" spans="1:11" ht="15.75" x14ac:dyDescent="0.25">
      <c r="A18" s="14">
        <f t="shared" si="2"/>
        <v>14</v>
      </c>
      <c r="B18" s="21"/>
      <c r="C18" s="20" t="s">
        <v>89</v>
      </c>
      <c r="D18" s="20" t="s">
        <v>90</v>
      </c>
      <c r="E18" s="35">
        <f t="shared" si="1"/>
        <v>5</v>
      </c>
      <c r="I18">
        <v>3</v>
      </c>
      <c r="K18">
        <v>2</v>
      </c>
    </row>
    <row r="19" spans="1:11" ht="15.75" x14ac:dyDescent="0.25">
      <c r="A19" s="14">
        <f t="shared" si="2"/>
        <v>15</v>
      </c>
      <c r="B19" s="24"/>
      <c r="C19" s="20" t="s">
        <v>61</v>
      </c>
      <c r="D19" s="20" t="s">
        <v>60</v>
      </c>
      <c r="E19" s="35">
        <f t="shared" si="1"/>
        <v>3</v>
      </c>
      <c r="H19">
        <v>3</v>
      </c>
    </row>
    <row r="20" spans="1:11" ht="15.75" x14ac:dyDescent="0.25">
      <c r="A20" s="14">
        <f t="shared" si="2"/>
        <v>16</v>
      </c>
      <c r="B20" s="14"/>
      <c r="C20" s="20" t="s">
        <v>61</v>
      </c>
      <c r="D20" s="20" t="s">
        <v>62</v>
      </c>
      <c r="E20" s="35">
        <f t="shared" si="1"/>
        <v>3</v>
      </c>
      <c r="H20">
        <v>3</v>
      </c>
    </row>
    <row r="21" spans="1:11" ht="15.75" x14ac:dyDescent="0.25">
      <c r="A21" s="14">
        <f t="shared" si="2"/>
        <v>17</v>
      </c>
      <c r="B21" s="21"/>
      <c r="C21" s="22" t="s">
        <v>61</v>
      </c>
      <c r="D21" s="14" t="s">
        <v>80</v>
      </c>
      <c r="E21" s="35">
        <f t="shared" si="1"/>
        <v>13</v>
      </c>
      <c r="F21">
        <v>3</v>
      </c>
      <c r="G21">
        <v>3</v>
      </c>
      <c r="H21">
        <v>3</v>
      </c>
      <c r="J21">
        <v>3</v>
      </c>
      <c r="K21">
        <v>1</v>
      </c>
    </row>
    <row r="22" spans="1:11" ht="15.75" x14ac:dyDescent="0.25">
      <c r="A22" s="14">
        <f t="shared" si="2"/>
        <v>18</v>
      </c>
      <c r="B22" s="24"/>
      <c r="C22" s="20" t="s">
        <v>113</v>
      </c>
      <c r="D22" s="20" t="s">
        <v>114</v>
      </c>
      <c r="E22" s="35">
        <f t="shared" si="1"/>
        <v>5</v>
      </c>
      <c r="F22">
        <v>1</v>
      </c>
      <c r="G22">
        <v>3</v>
      </c>
      <c r="K22">
        <v>1</v>
      </c>
    </row>
    <row r="23" spans="1:11" ht="15.75" x14ac:dyDescent="0.25">
      <c r="A23" s="14">
        <f>A22+1</f>
        <v>19</v>
      </c>
      <c r="B23" s="24"/>
      <c r="C23" s="14" t="s">
        <v>129</v>
      </c>
      <c r="D23" s="14" t="s">
        <v>130</v>
      </c>
      <c r="E23" s="35">
        <f t="shared" si="1"/>
        <v>3</v>
      </c>
      <c r="I23">
        <v>3</v>
      </c>
    </row>
    <row r="24" spans="1:11" ht="15.75" x14ac:dyDescent="0.25">
      <c r="A24" s="14">
        <f t="shared" ref="A24:A44" si="3">A23+1</f>
        <v>20</v>
      </c>
      <c r="B24" s="24"/>
      <c r="C24" s="22" t="s">
        <v>97</v>
      </c>
      <c r="D24" s="20" t="s">
        <v>98</v>
      </c>
      <c r="E24" s="35">
        <f t="shared" si="1"/>
        <v>8</v>
      </c>
      <c r="F24">
        <v>2</v>
      </c>
      <c r="H24">
        <v>3</v>
      </c>
      <c r="I24">
        <v>3</v>
      </c>
    </row>
    <row r="25" spans="1:11" ht="15.75" x14ac:dyDescent="0.25">
      <c r="A25" s="14">
        <f t="shared" si="3"/>
        <v>21</v>
      </c>
      <c r="B25" s="24"/>
      <c r="C25" s="20" t="s">
        <v>97</v>
      </c>
      <c r="D25" s="20" t="s">
        <v>99</v>
      </c>
      <c r="E25" s="35">
        <f t="shared" si="1"/>
        <v>9</v>
      </c>
      <c r="G25">
        <v>3</v>
      </c>
      <c r="I25">
        <v>3</v>
      </c>
      <c r="K25">
        <v>3</v>
      </c>
    </row>
    <row r="26" spans="1:11" ht="15.75" x14ac:dyDescent="0.25">
      <c r="A26" s="30">
        <f>A25+1</f>
        <v>22</v>
      </c>
      <c r="B26" s="6"/>
      <c r="C26" s="20" t="s">
        <v>50</v>
      </c>
      <c r="D26" s="20" t="s">
        <v>51</v>
      </c>
      <c r="E26" s="35">
        <f t="shared" si="1"/>
        <v>6</v>
      </c>
      <c r="F26">
        <v>3</v>
      </c>
      <c r="J26">
        <v>3</v>
      </c>
    </row>
    <row r="27" spans="1:11" ht="15.75" x14ac:dyDescent="0.25">
      <c r="A27" s="30">
        <f>A26+1</f>
        <v>23</v>
      </c>
      <c r="B27" s="30"/>
      <c r="C27" s="14" t="s">
        <v>131</v>
      </c>
      <c r="D27" s="14" t="s">
        <v>132</v>
      </c>
      <c r="E27" s="35">
        <f t="shared" si="1"/>
        <v>1</v>
      </c>
      <c r="F27">
        <v>1</v>
      </c>
    </row>
    <row r="28" spans="1:11" ht="15.75" x14ac:dyDescent="0.25">
      <c r="A28" s="30">
        <f t="shared" si="3"/>
        <v>24</v>
      </c>
      <c r="B28" s="30"/>
      <c r="C28" s="20" t="s">
        <v>78</v>
      </c>
      <c r="D28" s="20" t="s">
        <v>79</v>
      </c>
      <c r="E28" s="35">
        <f t="shared" si="1"/>
        <v>3</v>
      </c>
      <c r="F28">
        <v>2</v>
      </c>
      <c r="K28">
        <v>1</v>
      </c>
    </row>
    <row r="29" spans="1:11" ht="15.75" x14ac:dyDescent="0.25">
      <c r="A29" s="30">
        <f t="shared" si="3"/>
        <v>25</v>
      </c>
      <c r="B29" s="30"/>
      <c r="C29" s="20" t="s">
        <v>108</v>
      </c>
      <c r="D29" s="20" t="s">
        <v>109</v>
      </c>
      <c r="E29" s="35">
        <f t="shared" si="1"/>
        <v>3</v>
      </c>
      <c r="G29">
        <v>3</v>
      </c>
    </row>
    <row r="30" spans="1:11" ht="15.75" x14ac:dyDescent="0.25">
      <c r="A30" s="30">
        <f t="shared" si="3"/>
        <v>26</v>
      </c>
      <c r="B30" s="30"/>
      <c r="C30" s="22" t="s">
        <v>76</v>
      </c>
      <c r="D30" s="14" t="s">
        <v>77</v>
      </c>
      <c r="E30" s="35">
        <f t="shared" si="1"/>
        <v>7</v>
      </c>
      <c r="F30">
        <v>3</v>
      </c>
      <c r="J30">
        <v>3</v>
      </c>
      <c r="K30">
        <v>1</v>
      </c>
    </row>
    <row r="31" spans="1:11" ht="15.75" x14ac:dyDescent="0.25">
      <c r="A31" s="30">
        <f t="shared" si="3"/>
        <v>27</v>
      </c>
      <c r="B31" s="30"/>
      <c r="C31" s="22" t="s">
        <v>66</v>
      </c>
      <c r="D31" s="14" t="s">
        <v>67</v>
      </c>
      <c r="E31" s="35">
        <f t="shared" si="1"/>
        <v>1</v>
      </c>
      <c r="F31">
        <v>1</v>
      </c>
    </row>
    <row r="32" spans="1:11" ht="15.75" x14ac:dyDescent="0.25">
      <c r="A32" s="30">
        <f t="shared" si="3"/>
        <v>28</v>
      </c>
      <c r="B32" s="30"/>
      <c r="C32" s="20" t="s">
        <v>87</v>
      </c>
      <c r="D32" s="20" t="s">
        <v>88</v>
      </c>
      <c r="E32" s="35">
        <f t="shared" si="1"/>
        <v>5</v>
      </c>
      <c r="F32">
        <v>2</v>
      </c>
      <c r="I32">
        <v>3</v>
      </c>
    </row>
    <row r="33" spans="1:11" ht="15.75" x14ac:dyDescent="0.25">
      <c r="A33" s="30">
        <f t="shared" si="3"/>
        <v>29</v>
      </c>
      <c r="B33" s="30"/>
      <c r="C33" s="14" t="s">
        <v>119</v>
      </c>
      <c r="D33" s="14" t="s">
        <v>120</v>
      </c>
      <c r="E33" s="35">
        <f t="shared" si="1"/>
        <v>6</v>
      </c>
      <c r="G33">
        <v>3</v>
      </c>
      <c r="I33">
        <v>3</v>
      </c>
    </row>
    <row r="34" spans="1:11" ht="15.75" x14ac:dyDescent="0.25">
      <c r="A34" s="30">
        <f t="shared" si="3"/>
        <v>30</v>
      </c>
      <c r="B34" s="30"/>
      <c r="C34" s="20" t="s">
        <v>92</v>
      </c>
      <c r="D34" s="20" t="s">
        <v>96</v>
      </c>
      <c r="E34" s="35">
        <f t="shared" si="1"/>
        <v>9</v>
      </c>
      <c r="F34">
        <v>3</v>
      </c>
      <c r="G34">
        <v>3</v>
      </c>
      <c r="K34">
        <v>3</v>
      </c>
    </row>
    <row r="35" spans="1:11" ht="15.75" x14ac:dyDescent="0.25">
      <c r="A35" s="30">
        <f t="shared" si="3"/>
        <v>31</v>
      </c>
      <c r="B35" s="30"/>
      <c r="C35" s="20" t="s">
        <v>92</v>
      </c>
      <c r="D35" s="20" t="s">
        <v>93</v>
      </c>
      <c r="E35" s="35">
        <f t="shared" si="1"/>
        <v>1</v>
      </c>
      <c r="F35">
        <v>1</v>
      </c>
    </row>
    <row r="36" spans="1:11" ht="15.75" x14ac:dyDescent="0.25">
      <c r="A36" s="30">
        <f t="shared" si="3"/>
        <v>32</v>
      </c>
      <c r="B36" s="6"/>
      <c r="C36" s="22" t="s">
        <v>70</v>
      </c>
      <c r="D36" s="20" t="s">
        <v>71</v>
      </c>
      <c r="E36" s="35">
        <f t="shared" si="1"/>
        <v>4</v>
      </c>
      <c r="I36">
        <v>3</v>
      </c>
      <c r="K36">
        <v>1</v>
      </c>
    </row>
    <row r="37" spans="1:11" x14ac:dyDescent="0.25">
      <c r="A37" s="30">
        <f t="shared" si="3"/>
        <v>33</v>
      </c>
      <c r="B37" s="30"/>
      <c r="C37" s="31" t="s">
        <v>117</v>
      </c>
      <c r="D37" s="31" t="s">
        <v>118</v>
      </c>
      <c r="E37" s="35">
        <f t="shared" si="1"/>
        <v>10</v>
      </c>
      <c r="F37">
        <v>1</v>
      </c>
      <c r="G37">
        <v>3</v>
      </c>
      <c r="H37">
        <v>3</v>
      </c>
      <c r="I37">
        <v>3</v>
      </c>
    </row>
    <row r="38" spans="1:11" ht="15.75" x14ac:dyDescent="0.25">
      <c r="A38" s="30">
        <f t="shared" si="3"/>
        <v>34</v>
      </c>
      <c r="B38" s="30"/>
      <c r="C38" s="20" t="s">
        <v>94</v>
      </c>
      <c r="D38" s="20" t="s">
        <v>95</v>
      </c>
      <c r="E38" s="35">
        <f t="shared" si="1"/>
        <v>6</v>
      </c>
      <c r="F38">
        <v>2</v>
      </c>
      <c r="H38">
        <v>3</v>
      </c>
      <c r="K38">
        <v>1</v>
      </c>
    </row>
    <row r="39" spans="1:11" ht="15.75" x14ac:dyDescent="0.25">
      <c r="A39" s="30">
        <f t="shared" si="3"/>
        <v>35</v>
      </c>
      <c r="B39" s="30"/>
      <c r="C39" s="22" t="s">
        <v>54</v>
      </c>
      <c r="D39" s="23" t="s">
        <v>55</v>
      </c>
      <c r="E39" s="35">
        <f t="shared" si="1"/>
        <v>0</v>
      </c>
    </row>
    <row r="40" spans="1:11" ht="15.75" x14ac:dyDescent="0.25">
      <c r="A40" s="30">
        <f t="shared" si="3"/>
        <v>36</v>
      </c>
      <c r="B40" s="30"/>
      <c r="C40" s="20" t="s">
        <v>81</v>
      </c>
      <c r="D40" s="20" t="s">
        <v>82</v>
      </c>
      <c r="E40" s="35">
        <f t="shared" si="1"/>
        <v>0</v>
      </c>
    </row>
    <row r="41" spans="1:11" ht="15.75" x14ac:dyDescent="0.25">
      <c r="A41" s="30">
        <f t="shared" si="3"/>
        <v>37</v>
      </c>
      <c r="B41" s="30"/>
      <c r="C41" s="22" t="s">
        <v>72</v>
      </c>
      <c r="D41" s="20" t="s">
        <v>73</v>
      </c>
      <c r="E41" s="35">
        <f t="shared" si="1"/>
        <v>3</v>
      </c>
      <c r="I41">
        <v>3</v>
      </c>
    </row>
    <row r="42" spans="1:11" ht="15.75" x14ac:dyDescent="0.25">
      <c r="A42" s="30">
        <f t="shared" si="3"/>
        <v>38</v>
      </c>
      <c r="B42" s="30"/>
      <c r="C42" s="14" t="s">
        <v>68</v>
      </c>
      <c r="D42" s="20" t="s">
        <v>112</v>
      </c>
      <c r="E42" s="35">
        <f t="shared" si="1"/>
        <v>0</v>
      </c>
    </row>
    <row r="43" spans="1:11" ht="15.75" x14ac:dyDescent="0.25">
      <c r="A43" s="30">
        <f t="shared" si="3"/>
        <v>39</v>
      </c>
      <c r="B43" s="30"/>
      <c r="C43" s="20" t="s">
        <v>68</v>
      </c>
      <c r="D43" s="20" t="s">
        <v>69</v>
      </c>
      <c r="E43" s="35">
        <f t="shared" si="1"/>
        <v>7</v>
      </c>
      <c r="F43">
        <v>3</v>
      </c>
      <c r="I43">
        <v>3</v>
      </c>
      <c r="K43">
        <v>1</v>
      </c>
    </row>
    <row r="44" spans="1:11" ht="15.75" x14ac:dyDescent="0.25">
      <c r="A44" s="30">
        <f t="shared" si="3"/>
        <v>40</v>
      </c>
      <c r="B44" s="30"/>
      <c r="C44" s="14" t="s">
        <v>133</v>
      </c>
      <c r="D44" s="14" t="s">
        <v>134</v>
      </c>
      <c r="E44" s="35">
        <f t="shared" si="1"/>
        <v>1</v>
      </c>
      <c r="F4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5"/>
  <sheetViews>
    <sheetView workbookViewId="0">
      <selection activeCell="H44" sqref="H44"/>
    </sheetView>
  </sheetViews>
  <sheetFormatPr defaultColWidth="9.140625" defaultRowHeight="15" x14ac:dyDescent="0.25"/>
  <cols>
    <col min="1" max="1" width="11.5703125" style="30" bestFit="1" customWidth="1"/>
    <col min="2" max="2" width="12.5703125" style="30" bestFit="1" customWidth="1"/>
    <col min="3" max="3" width="15.5703125" style="30" bestFit="1" customWidth="1"/>
    <col min="4" max="4" width="11.140625" style="30" bestFit="1" customWidth="1"/>
    <col min="5" max="7" width="9.140625" style="30"/>
    <col min="8" max="8" width="9.42578125" style="30" bestFit="1" customWidth="1"/>
    <col min="9" max="9" width="9.140625" style="30"/>
    <col min="10" max="11" width="9.42578125" style="30" bestFit="1" customWidth="1"/>
    <col min="12" max="16384" width="9.140625" style="30"/>
  </cols>
  <sheetData>
    <row r="1" spans="1:17" x14ac:dyDescent="0.25">
      <c r="E1" s="30" t="s">
        <v>150</v>
      </c>
    </row>
    <row r="2" spans="1:17" x14ac:dyDescent="0.25"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f>M2+1</f>
        <v>9</v>
      </c>
      <c r="O2" s="29">
        <f t="shared" ref="O2:Q2" si="0">N2+1</f>
        <v>10</v>
      </c>
      <c r="P2" s="29">
        <f t="shared" si="0"/>
        <v>11</v>
      </c>
      <c r="Q2" s="29">
        <f t="shared" si="0"/>
        <v>12</v>
      </c>
    </row>
    <row r="3" spans="1:17" x14ac:dyDescent="0.25">
      <c r="F3" s="29" t="s">
        <v>14</v>
      </c>
      <c r="G3" s="29" t="s">
        <v>15</v>
      </c>
      <c r="H3" s="29" t="s">
        <v>14</v>
      </c>
      <c r="I3" s="29" t="s">
        <v>14</v>
      </c>
      <c r="J3" s="29" t="s">
        <v>15</v>
      </c>
      <c r="K3" s="29" t="s">
        <v>13</v>
      </c>
      <c r="L3" s="29" t="s">
        <v>14</v>
      </c>
      <c r="M3" s="29" t="s">
        <v>15</v>
      </c>
      <c r="N3" s="29" t="s">
        <v>13</v>
      </c>
      <c r="O3" s="29" t="s">
        <v>14</v>
      </c>
      <c r="P3" s="29" t="s">
        <v>15</v>
      </c>
      <c r="Q3" s="29" t="s">
        <v>13</v>
      </c>
    </row>
    <row r="4" spans="1:17" ht="15.75" x14ac:dyDescent="0.25">
      <c r="A4" s="4" t="s">
        <v>9</v>
      </c>
      <c r="B4" s="4" t="s">
        <v>24</v>
      </c>
      <c r="C4" s="15" t="s">
        <v>10</v>
      </c>
      <c r="D4" s="15" t="s">
        <v>17</v>
      </c>
      <c r="E4" s="4" t="s">
        <v>16</v>
      </c>
      <c r="F4" s="37">
        <v>42948</v>
      </c>
      <c r="G4" s="37">
        <f>F4+7</f>
        <v>42955</v>
      </c>
      <c r="H4" s="37">
        <v>42969</v>
      </c>
      <c r="I4" s="37">
        <v>42984</v>
      </c>
      <c r="J4" s="37">
        <f>I4+2</f>
        <v>42986</v>
      </c>
      <c r="K4" s="37">
        <f>J4+3</f>
        <v>42989</v>
      </c>
      <c r="L4" s="37">
        <f>K4+2</f>
        <v>42991</v>
      </c>
      <c r="M4" s="37">
        <f>L4+2</f>
        <v>42993</v>
      </c>
      <c r="N4" s="37">
        <f>M4+3</f>
        <v>42996</v>
      </c>
      <c r="O4" s="37">
        <f>N4+2</f>
        <v>42998</v>
      </c>
      <c r="P4" s="37">
        <f>O4+2</f>
        <v>43000</v>
      </c>
      <c r="Q4" s="37">
        <f>P4+3</f>
        <v>43003</v>
      </c>
    </row>
    <row r="5" spans="1:17" ht="15.75" x14ac:dyDescent="0.25">
      <c r="A5" s="14">
        <v>1</v>
      </c>
      <c r="B5" s="14"/>
      <c r="C5" s="14" t="s">
        <v>126</v>
      </c>
      <c r="D5" s="14" t="s">
        <v>127</v>
      </c>
      <c r="E5" s="35">
        <f>SUM(F5:Q5)</f>
        <v>0</v>
      </c>
    </row>
    <row r="6" spans="1:17" ht="15.75" x14ac:dyDescent="0.25">
      <c r="A6" s="14">
        <f>A5+1</f>
        <v>2</v>
      </c>
      <c r="B6" s="21"/>
      <c r="C6" s="31" t="s">
        <v>121</v>
      </c>
      <c r="D6" s="31" t="s">
        <v>122</v>
      </c>
      <c r="E6" s="35">
        <f t="shared" ref="E6:E45" si="1">SUM(F6:Q6)</f>
        <v>3</v>
      </c>
      <c r="G6" s="30">
        <v>2</v>
      </c>
      <c r="I6" s="30">
        <v>1</v>
      </c>
    </row>
    <row r="7" spans="1:17" ht="15.75" x14ac:dyDescent="0.25">
      <c r="A7" s="14">
        <f t="shared" ref="A7:A22" si="2">A6+1</f>
        <v>3</v>
      </c>
      <c r="B7" s="14"/>
      <c r="C7" s="22" t="s">
        <v>85</v>
      </c>
      <c r="D7" s="14" t="s">
        <v>86</v>
      </c>
      <c r="E7" s="35">
        <f t="shared" si="1"/>
        <v>0</v>
      </c>
    </row>
    <row r="8" spans="1:17" ht="15.75" x14ac:dyDescent="0.25">
      <c r="A8" s="14">
        <f t="shared" si="2"/>
        <v>4</v>
      </c>
      <c r="B8" s="14"/>
      <c r="C8" s="20" t="s">
        <v>106</v>
      </c>
      <c r="D8" s="20" t="s">
        <v>107</v>
      </c>
      <c r="E8" s="35">
        <f t="shared" si="1"/>
        <v>0</v>
      </c>
    </row>
    <row r="9" spans="1:17" ht="15.75" x14ac:dyDescent="0.25">
      <c r="A9" s="14">
        <f t="shared" si="2"/>
        <v>5</v>
      </c>
      <c r="B9" s="14"/>
      <c r="C9" s="22" t="s">
        <v>56</v>
      </c>
      <c r="D9" s="23" t="s">
        <v>57</v>
      </c>
      <c r="E9" s="35">
        <f t="shared" si="1"/>
        <v>5</v>
      </c>
      <c r="F9" s="30">
        <v>2</v>
      </c>
      <c r="I9" s="30">
        <v>3</v>
      </c>
    </row>
    <row r="10" spans="1:17" ht="15.75" x14ac:dyDescent="0.25">
      <c r="A10" s="14">
        <f t="shared" si="2"/>
        <v>6</v>
      </c>
      <c r="B10" s="14"/>
      <c r="C10" s="14" t="s">
        <v>56</v>
      </c>
      <c r="D10" s="14" t="s">
        <v>128</v>
      </c>
      <c r="E10" s="35">
        <f t="shared" si="1"/>
        <v>0</v>
      </c>
    </row>
    <row r="11" spans="1:17" ht="15.75" x14ac:dyDescent="0.25">
      <c r="A11" s="14">
        <f t="shared" si="2"/>
        <v>7</v>
      </c>
      <c r="B11" s="14"/>
      <c r="C11" s="22" t="s">
        <v>58</v>
      </c>
      <c r="D11" s="14" t="s">
        <v>59</v>
      </c>
      <c r="E11" s="35">
        <f t="shared" si="1"/>
        <v>0</v>
      </c>
    </row>
    <row r="12" spans="1:17" ht="15.75" x14ac:dyDescent="0.25">
      <c r="A12" s="14">
        <f t="shared" si="2"/>
        <v>8</v>
      </c>
      <c r="B12" s="21"/>
      <c r="C12" s="20" t="s">
        <v>110</v>
      </c>
      <c r="D12" s="20" t="s">
        <v>111</v>
      </c>
      <c r="E12" s="35">
        <f t="shared" si="1"/>
        <v>0</v>
      </c>
    </row>
    <row r="13" spans="1:17" ht="15.75" x14ac:dyDescent="0.25">
      <c r="A13" s="14">
        <f>A12+1</f>
        <v>9</v>
      </c>
      <c r="B13" s="14"/>
      <c r="C13" s="20" t="s">
        <v>74</v>
      </c>
      <c r="D13" s="20" t="s">
        <v>75</v>
      </c>
      <c r="E13" s="35">
        <f t="shared" si="1"/>
        <v>0</v>
      </c>
    </row>
    <row r="14" spans="1:17" ht="15.75" x14ac:dyDescent="0.25">
      <c r="A14" s="14">
        <f t="shared" si="2"/>
        <v>10</v>
      </c>
      <c r="B14" s="14"/>
      <c r="C14" s="20" t="s">
        <v>63</v>
      </c>
      <c r="D14" s="20" t="s">
        <v>62</v>
      </c>
      <c r="E14" s="35">
        <f t="shared" si="1"/>
        <v>8</v>
      </c>
      <c r="F14" s="30">
        <v>3</v>
      </c>
      <c r="G14" s="30">
        <v>2</v>
      </c>
      <c r="H14" s="30">
        <v>3</v>
      </c>
    </row>
    <row r="15" spans="1:17" ht="15.75" x14ac:dyDescent="0.25">
      <c r="A15" s="14">
        <f t="shared" si="2"/>
        <v>11</v>
      </c>
      <c r="B15" s="14"/>
      <c r="C15" s="20" t="s">
        <v>52</v>
      </c>
      <c r="D15" s="20" t="s">
        <v>53</v>
      </c>
      <c r="E15" s="35">
        <f t="shared" si="1"/>
        <v>0</v>
      </c>
    </row>
    <row r="16" spans="1:17" ht="15.75" x14ac:dyDescent="0.25">
      <c r="A16" s="14">
        <f t="shared" si="2"/>
        <v>12</v>
      </c>
      <c r="B16" s="14"/>
      <c r="C16" s="20" t="s">
        <v>83</v>
      </c>
      <c r="D16" s="20" t="s">
        <v>84</v>
      </c>
      <c r="E16" s="35">
        <f t="shared" si="1"/>
        <v>1</v>
      </c>
      <c r="I16" s="30">
        <v>1</v>
      </c>
    </row>
    <row r="17" spans="1:9" ht="15.75" x14ac:dyDescent="0.25">
      <c r="A17" s="14">
        <f t="shared" si="2"/>
        <v>13</v>
      </c>
      <c r="B17" s="14"/>
      <c r="C17" s="20" t="s">
        <v>64</v>
      </c>
      <c r="D17" s="20" t="s">
        <v>65</v>
      </c>
      <c r="E17" s="35">
        <f t="shared" si="1"/>
        <v>0</v>
      </c>
    </row>
    <row r="18" spans="1:9" ht="15.75" x14ac:dyDescent="0.25">
      <c r="A18" s="14">
        <f t="shared" si="2"/>
        <v>14</v>
      </c>
      <c r="B18" s="21"/>
      <c r="C18" s="20" t="s">
        <v>89</v>
      </c>
      <c r="D18" s="20" t="s">
        <v>90</v>
      </c>
      <c r="E18" s="35">
        <f t="shared" si="1"/>
        <v>1</v>
      </c>
      <c r="I18" s="30">
        <v>1</v>
      </c>
    </row>
    <row r="19" spans="1:9" ht="15.75" x14ac:dyDescent="0.25">
      <c r="A19" s="14">
        <f t="shared" si="2"/>
        <v>15</v>
      </c>
      <c r="B19" s="24"/>
      <c r="C19" s="20" t="s">
        <v>61</v>
      </c>
      <c r="D19" s="20" t="s">
        <v>60</v>
      </c>
      <c r="E19" s="35">
        <f t="shared" si="1"/>
        <v>0</v>
      </c>
    </row>
    <row r="20" spans="1:9" ht="15.75" x14ac:dyDescent="0.25">
      <c r="A20" s="14">
        <f t="shared" si="2"/>
        <v>16</v>
      </c>
      <c r="B20" s="14"/>
      <c r="C20" s="20" t="s">
        <v>61</v>
      </c>
      <c r="D20" s="20" t="s">
        <v>62</v>
      </c>
      <c r="E20" s="35">
        <f t="shared" si="1"/>
        <v>3</v>
      </c>
      <c r="G20" s="30">
        <v>3</v>
      </c>
    </row>
    <row r="21" spans="1:9" ht="15.75" x14ac:dyDescent="0.25">
      <c r="A21" s="14">
        <f t="shared" si="2"/>
        <v>17</v>
      </c>
      <c r="B21" s="21"/>
      <c r="C21" s="22" t="s">
        <v>61</v>
      </c>
      <c r="D21" s="14" t="s">
        <v>80</v>
      </c>
      <c r="E21" s="35">
        <f t="shared" si="1"/>
        <v>6</v>
      </c>
      <c r="F21" s="30">
        <v>3</v>
      </c>
      <c r="H21" s="30">
        <v>2</v>
      </c>
      <c r="I21" s="30">
        <v>1</v>
      </c>
    </row>
    <row r="22" spans="1:9" ht="15.75" x14ac:dyDescent="0.25">
      <c r="A22" s="14">
        <f t="shared" si="2"/>
        <v>18</v>
      </c>
      <c r="B22" s="24"/>
      <c r="C22" s="20" t="s">
        <v>113</v>
      </c>
      <c r="D22" s="20" t="s">
        <v>114</v>
      </c>
      <c r="E22" s="35">
        <f t="shared" si="1"/>
        <v>0</v>
      </c>
    </row>
    <row r="23" spans="1:9" ht="15.75" x14ac:dyDescent="0.25">
      <c r="A23" s="14">
        <f>A22+1</f>
        <v>19</v>
      </c>
      <c r="B23" s="24"/>
      <c r="C23" s="14" t="s">
        <v>129</v>
      </c>
      <c r="D23" s="14" t="s">
        <v>130</v>
      </c>
      <c r="E23" s="35">
        <f t="shared" si="1"/>
        <v>0</v>
      </c>
    </row>
    <row r="24" spans="1:9" ht="15.75" x14ac:dyDescent="0.25">
      <c r="A24" s="14">
        <f t="shared" ref="A24:A45" si="3">A23+1</f>
        <v>20</v>
      </c>
      <c r="B24" s="24"/>
      <c r="C24" s="22" t="s">
        <v>97</v>
      </c>
      <c r="D24" s="20" t="s">
        <v>98</v>
      </c>
      <c r="E24" s="35">
        <f t="shared" si="1"/>
        <v>1</v>
      </c>
      <c r="I24" s="30">
        <v>1</v>
      </c>
    </row>
    <row r="25" spans="1:9" ht="15.75" x14ac:dyDescent="0.25">
      <c r="A25" s="14">
        <f t="shared" si="3"/>
        <v>21</v>
      </c>
      <c r="B25" s="24"/>
      <c r="C25" s="20" t="s">
        <v>97</v>
      </c>
      <c r="D25" s="20" t="s">
        <v>99</v>
      </c>
      <c r="E25" s="35">
        <f t="shared" si="1"/>
        <v>0</v>
      </c>
    </row>
    <row r="26" spans="1:9" ht="15.75" x14ac:dyDescent="0.25">
      <c r="A26" s="30">
        <f>A25+1</f>
        <v>22</v>
      </c>
      <c r="B26" s="6"/>
      <c r="C26" s="20" t="s">
        <v>50</v>
      </c>
      <c r="D26" s="20" t="s">
        <v>51</v>
      </c>
      <c r="E26" s="35">
        <f t="shared" si="1"/>
        <v>1</v>
      </c>
      <c r="I26" s="30">
        <v>1</v>
      </c>
    </row>
    <row r="27" spans="1:9" ht="15.75" x14ac:dyDescent="0.25">
      <c r="A27" s="30">
        <f>A26+1</f>
        <v>23</v>
      </c>
      <c r="C27" s="14" t="s">
        <v>131</v>
      </c>
      <c r="D27" s="14" t="s">
        <v>132</v>
      </c>
      <c r="E27" s="35">
        <f t="shared" si="1"/>
        <v>0</v>
      </c>
    </row>
    <row r="28" spans="1:9" ht="15.75" x14ac:dyDescent="0.25">
      <c r="A28" s="30">
        <f t="shared" si="3"/>
        <v>24</v>
      </c>
      <c r="C28" s="20" t="s">
        <v>78</v>
      </c>
      <c r="D28" s="20" t="s">
        <v>79</v>
      </c>
      <c r="E28" s="35">
        <f t="shared" si="1"/>
        <v>3</v>
      </c>
      <c r="H28" s="30">
        <v>3</v>
      </c>
    </row>
    <row r="29" spans="1:9" ht="15.75" x14ac:dyDescent="0.25">
      <c r="A29" s="30">
        <f t="shared" si="3"/>
        <v>25</v>
      </c>
      <c r="C29" s="20" t="s">
        <v>108</v>
      </c>
      <c r="D29" s="20" t="s">
        <v>109</v>
      </c>
      <c r="E29" s="35">
        <f t="shared" si="1"/>
        <v>0</v>
      </c>
    </row>
    <row r="30" spans="1:9" ht="15.75" x14ac:dyDescent="0.25">
      <c r="A30" s="30">
        <f t="shared" si="3"/>
        <v>26</v>
      </c>
      <c r="C30" s="22" t="s">
        <v>76</v>
      </c>
      <c r="D30" s="14" t="s">
        <v>77</v>
      </c>
      <c r="E30" s="35">
        <f t="shared" si="1"/>
        <v>3</v>
      </c>
      <c r="F30" s="30">
        <v>1</v>
      </c>
      <c r="H30" s="30">
        <v>2</v>
      </c>
    </row>
    <row r="31" spans="1:9" ht="15.75" x14ac:dyDescent="0.25">
      <c r="A31" s="30">
        <f t="shared" si="3"/>
        <v>27</v>
      </c>
      <c r="C31" s="22" t="s">
        <v>66</v>
      </c>
      <c r="D31" s="14" t="s">
        <v>67</v>
      </c>
      <c r="E31" s="35">
        <f t="shared" si="1"/>
        <v>3</v>
      </c>
      <c r="F31" s="30">
        <v>1</v>
      </c>
      <c r="H31" s="30">
        <v>1</v>
      </c>
      <c r="I31" s="30">
        <v>1</v>
      </c>
    </row>
    <row r="32" spans="1:9" ht="15.75" x14ac:dyDescent="0.25">
      <c r="A32" s="30">
        <f t="shared" si="3"/>
        <v>28</v>
      </c>
      <c r="C32" s="20" t="s">
        <v>87</v>
      </c>
      <c r="D32" s="20" t="s">
        <v>88</v>
      </c>
      <c r="E32" s="35">
        <f t="shared" si="1"/>
        <v>1</v>
      </c>
      <c r="I32" s="30">
        <v>1</v>
      </c>
    </row>
    <row r="33" spans="1:9" ht="15.75" x14ac:dyDescent="0.25">
      <c r="A33" s="30">
        <f t="shared" si="3"/>
        <v>29</v>
      </c>
      <c r="C33" s="14" t="s">
        <v>119</v>
      </c>
      <c r="D33" s="14" t="s">
        <v>120</v>
      </c>
      <c r="E33" s="35">
        <f t="shared" si="1"/>
        <v>2</v>
      </c>
      <c r="F33" s="30">
        <v>2</v>
      </c>
    </row>
    <row r="34" spans="1:9" ht="15.75" x14ac:dyDescent="0.25">
      <c r="A34" s="30">
        <f t="shared" si="3"/>
        <v>30</v>
      </c>
      <c r="C34" s="20" t="s">
        <v>92</v>
      </c>
      <c r="D34" s="20" t="s">
        <v>96</v>
      </c>
      <c r="E34" s="35">
        <f t="shared" si="1"/>
        <v>0</v>
      </c>
    </row>
    <row r="35" spans="1:9" ht="15.75" x14ac:dyDescent="0.25">
      <c r="A35" s="30">
        <f t="shared" si="3"/>
        <v>31</v>
      </c>
      <c r="C35" s="20" t="s">
        <v>92</v>
      </c>
      <c r="D35" s="20" t="s">
        <v>93</v>
      </c>
      <c r="E35" s="35">
        <f t="shared" si="1"/>
        <v>0</v>
      </c>
    </row>
    <row r="36" spans="1:9" ht="15.75" x14ac:dyDescent="0.25">
      <c r="A36" s="30">
        <f t="shared" si="3"/>
        <v>32</v>
      </c>
      <c r="B36" s="6"/>
      <c r="C36" s="22" t="s">
        <v>70</v>
      </c>
      <c r="D36" s="20" t="s">
        <v>71</v>
      </c>
      <c r="E36" s="35">
        <f t="shared" si="1"/>
        <v>0</v>
      </c>
    </row>
    <row r="37" spans="1:9" x14ac:dyDescent="0.25">
      <c r="A37" s="30">
        <f t="shared" si="3"/>
        <v>33</v>
      </c>
      <c r="C37" s="31" t="s">
        <v>117</v>
      </c>
      <c r="D37" s="31" t="s">
        <v>118</v>
      </c>
      <c r="E37" s="35">
        <f t="shared" si="1"/>
        <v>0</v>
      </c>
    </row>
    <row r="38" spans="1:9" ht="15.75" x14ac:dyDescent="0.25">
      <c r="A38" s="30">
        <f t="shared" si="3"/>
        <v>34</v>
      </c>
      <c r="C38" s="20" t="s">
        <v>94</v>
      </c>
      <c r="D38" s="20" t="s">
        <v>95</v>
      </c>
      <c r="E38" s="35">
        <f t="shared" si="1"/>
        <v>0</v>
      </c>
    </row>
    <row r="39" spans="1:9" ht="15.75" x14ac:dyDescent="0.25">
      <c r="A39" s="30">
        <f t="shared" si="3"/>
        <v>35</v>
      </c>
      <c r="C39" s="22" t="s">
        <v>54</v>
      </c>
      <c r="D39" s="23" t="s">
        <v>55</v>
      </c>
      <c r="E39" s="35">
        <f t="shared" si="1"/>
        <v>0</v>
      </c>
    </row>
    <row r="40" spans="1:9" ht="15.75" x14ac:dyDescent="0.25">
      <c r="A40" s="30">
        <f t="shared" si="3"/>
        <v>36</v>
      </c>
      <c r="C40" s="20" t="s">
        <v>81</v>
      </c>
      <c r="D40" s="20" t="s">
        <v>82</v>
      </c>
      <c r="E40" s="35">
        <f t="shared" si="1"/>
        <v>0</v>
      </c>
    </row>
    <row r="41" spans="1:9" ht="15.75" x14ac:dyDescent="0.25">
      <c r="A41" s="30">
        <f t="shared" si="3"/>
        <v>37</v>
      </c>
      <c r="C41" s="22" t="s">
        <v>72</v>
      </c>
      <c r="D41" s="20" t="s">
        <v>73</v>
      </c>
      <c r="E41" s="35">
        <f t="shared" si="1"/>
        <v>1</v>
      </c>
      <c r="H41" s="30">
        <v>1</v>
      </c>
    </row>
    <row r="42" spans="1:9" ht="15.75" x14ac:dyDescent="0.25">
      <c r="A42" s="30">
        <f t="shared" si="3"/>
        <v>38</v>
      </c>
      <c r="C42" s="14" t="s">
        <v>68</v>
      </c>
      <c r="D42" s="20" t="s">
        <v>112</v>
      </c>
      <c r="E42" s="35">
        <f t="shared" si="1"/>
        <v>1</v>
      </c>
      <c r="I42" s="30">
        <v>1</v>
      </c>
    </row>
    <row r="43" spans="1:9" ht="15.75" x14ac:dyDescent="0.25">
      <c r="A43" s="30">
        <f t="shared" si="3"/>
        <v>39</v>
      </c>
      <c r="C43" s="20" t="s">
        <v>68</v>
      </c>
      <c r="D43" s="20" t="s">
        <v>69</v>
      </c>
      <c r="E43" s="35">
        <f t="shared" si="1"/>
        <v>0</v>
      </c>
    </row>
    <row r="44" spans="1:9" ht="15.75" x14ac:dyDescent="0.25">
      <c r="A44" s="30">
        <f t="shared" si="3"/>
        <v>40</v>
      </c>
      <c r="C44" s="14" t="s">
        <v>133</v>
      </c>
      <c r="D44" s="14" t="s">
        <v>134</v>
      </c>
      <c r="E44" s="35">
        <f t="shared" si="1"/>
        <v>0</v>
      </c>
    </row>
    <row r="45" spans="1:9" ht="15.75" x14ac:dyDescent="0.25">
      <c r="A45" s="30">
        <f t="shared" si="3"/>
        <v>41</v>
      </c>
      <c r="C45" s="30" t="s">
        <v>72</v>
      </c>
      <c r="D45" s="20" t="s">
        <v>79</v>
      </c>
      <c r="E45" s="35">
        <f t="shared" si="1"/>
        <v>2</v>
      </c>
      <c r="G45" s="30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0"/>
  <sheetViews>
    <sheetView workbookViewId="0">
      <selection activeCell="J42" sqref="J42"/>
    </sheetView>
  </sheetViews>
  <sheetFormatPr defaultRowHeight="15" x14ac:dyDescent="0.25"/>
  <cols>
    <col min="3" max="3" width="15" bestFit="1" customWidth="1"/>
    <col min="4" max="4" width="10.7109375" bestFit="1" customWidth="1"/>
    <col min="6" max="6" width="9.42578125" bestFit="1" customWidth="1"/>
    <col min="7" max="7" width="9.7109375" bestFit="1" customWidth="1"/>
    <col min="8" max="8" width="11.140625" customWidth="1"/>
    <col min="10" max="10" width="9.42578125" bestFit="1" customWidth="1"/>
  </cols>
  <sheetData>
    <row r="1" spans="1:20" x14ac:dyDescent="0.25">
      <c r="E1" t="s">
        <v>48</v>
      </c>
    </row>
    <row r="2" spans="1:20" x14ac:dyDescent="0.25">
      <c r="F2" s="29" t="s">
        <v>148</v>
      </c>
      <c r="G2" s="39" t="s">
        <v>149</v>
      </c>
      <c r="H2" s="39" t="s">
        <v>157</v>
      </c>
      <c r="I2" s="42" t="s">
        <v>163</v>
      </c>
      <c r="J2" s="29" t="s">
        <v>167</v>
      </c>
    </row>
    <row r="3" spans="1:20" x14ac:dyDescent="0.25">
      <c r="F3" s="29" t="s">
        <v>135</v>
      </c>
      <c r="G3" t="s">
        <v>115</v>
      </c>
      <c r="H3" s="30" t="s">
        <v>158</v>
      </c>
      <c r="I3" t="s">
        <v>137</v>
      </c>
      <c r="J3" t="s">
        <v>166</v>
      </c>
    </row>
    <row r="4" spans="1:20" x14ac:dyDescent="0.25">
      <c r="A4" t="s">
        <v>9</v>
      </c>
      <c r="B4" t="s">
        <v>24</v>
      </c>
      <c r="C4" t="s">
        <v>10</v>
      </c>
      <c r="D4" t="s">
        <v>17</v>
      </c>
      <c r="E4" t="s">
        <v>16</v>
      </c>
      <c r="F4" s="37">
        <v>42962</v>
      </c>
      <c r="G4" s="37">
        <v>42967</v>
      </c>
      <c r="H4" s="37">
        <v>42976</v>
      </c>
      <c r="I4" s="37">
        <v>42981</v>
      </c>
      <c r="J4" s="37">
        <v>42988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>
        <v>1</v>
      </c>
      <c r="C5" t="s">
        <v>126</v>
      </c>
      <c r="D5" t="s">
        <v>127</v>
      </c>
      <c r="E5" s="35">
        <f>SUM(F5:S5)</f>
        <v>45</v>
      </c>
      <c r="H5">
        <v>45</v>
      </c>
    </row>
    <row r="6" spans="1:20" x14ac:dyDescent="0.25">
      <c r="A6">
        <v>2</v>
      </c>
      <c r="C6" t="s">
        <v>121</v>
      </c>
      <c r="D6" t="s">
        <v>122</v>
      </c>
      <c r="E6" s="35">
        <f>SUM(F6:S6)</f>
        <v>45</v>
      </c>
      <c r="F6">
        <v>45</v>
      </c>
    </row>
    <row r="7" spans="1:20" x14ac:dyDescent="0.25">
      <c r="A7">
        <v>3</v>
      </c>
      <c r="C7" t="s">
        <v>85</v>
      </c>
      <c r="D7" t="s">
        <v>86</v>
      </c>
      <c r="E7" s="35">
        <f t="shared" ref="E7:E48" si="0">SUM(F7:S7)</f>
        <v>0</v>
      </c>
    </row>
    <row r="8" spans="1:20" x14ac:dyDescent="0.25">
      <c r="A8">
        <v>4</v>
      </c>
      <c r="C8" t="s">
        <v>106</v>
      </c>
      <c r="D8" t="s">
        <v>107</v>
      </c>
      <c r="E8" s="35">
        <f t="shared" si="0"/>
        <v>0</v>
      </c>
    </row>
    <row r="9" spans="1:20" x14ac:dyDescent="0.25">
      <c r="A9">
        <v>5</v>
      </c>
      <c r="C9" t="s">
        <v>56</v>
      </c>
      <c r="D9" t="s">
        <v>57</v>
      </c>
      <c r="E9" s="35">
        <f t="shared" si="0"/>
        <v>385</v>
      </c>
      <c r="F9">
        <v>90</v>
      </c>
      <c r="G9">
        <v>45</v>
      </c>
      <c r="H9">
        <v>70</v>
      </c>
      <c r="I9">
        <v>90</v>
      </c>
      <c r="J9">
        <v>90</v>
      </c>
    </row>
    <row r="10" spans="1:20" x14ac:dyDescent="0.25">
      <c r="A10">
        <v>6</v>
      </c>
      <c r="C10" t="s">
        <v>56</v>
      </c>
      <c r="D10" t="s">
        <v>128</v>
      </c>
      <c r="E10" s="35">
        <f t="shared" si="0"/>
        <v>0</v>
      </c>
    </row>
    <row r="11" spans="1:20" x14ac:dyDescent="0.25">
      <c r="A11">
        <v>7</v>
      </c>
      <c r="C11" t="s">
        <v>58</v>
      </c>
      <c r="D11" t="s">
        <v>59</v>
      </c>
      <c r="E11" s="35">
        <f t="shared" si="0"/>
        <v>0</v>
      </c>
    </row>
    <row r="12" spans="1:20" x14ac:dyDescent="0.25">
      <c r="A12">
        <v>8</v>
      </c>
      <c r="C12" t="s">
        <v>110</v>
      </c>
      <c r="D12" t="s">
        <v>111</v>
      </c>
      <c r="E12" s="35">
        <f t="shared" si="0"/>
        <v>0</v>
      </c>
    </row>
    <row r="13" spans="1:20" x14ac:dyDescent="0.25">
      <c r="A13">
        <v>9</v>
      </c>
      <c r="C13" t="s">
        <v>74</v>
      </c>
      <c r="D13" t="s">
        <v>75</v>
      </c>
      <c r="E13" s="35">
        <f t="shared" si="0"/>
        <v>0</v>
      </c>
    </row>
    <row r="14" spans="1:20" x14ac:dyDescent="0.25">
      <c r="A14">
        <v>10</v>
      </c>
      <c r="C14" t="s">
        <v>63</v>
      </c>
      <c r="D14" t="s">
        <v>62</v>
      </c>
      <c r="E14" s="35">
        <f t="shared" si="0"/>
        <v>405</v>
      </c>
      <c r="F14">
        <v>90</v>
      </c>
      <c r="G14">
        <v>45</v>
      </c>
      <c r="H14">
        <v>90</v>
      </c>
      <c r="I14">
        <v>90</v>
      </c>
      <c r="J14">
        <v>90</v>
      </c>
    </row>
    <row r="15" spans="1:20" x14ac:dyDescent="0.25">
      <c r="A15">
        <v>11</v>
      </c>
      <c r="C15" t="s">
        <v>52</v>
      </c>
      <c r="D15" t="s">
        <v>53</v>
      </c>
      <c r="E15" s="35">
        <f t="shared" si="0"/>
        <v>0</v>
      </c>
    </row>
    <row r="16" spans="1:20" x14ac:dyDescent="0.25">
      <c r="A16">
        <v>12</v>
      </c>
      <c r="C16" t="s">
        <v>83</v>
      </c>
      <c r="D16" t="s">
        <v>84</v>
      </c>
      <c r="E16" s="35">
        <f t="shared" si="0"/>
        <v>0</v>
      </c>
    </row>
    <row r="17" spans="1:10" x14ac:dyDescent="0.25">
      <c r="A17">
        <v>13</v>
      </c>
      <c r="C17" t="s">
        <v>64</v>
      </c>
      <c r="D17" t="s">
        <v>65</v>
      </c>
      <c r="E17" s="35">
        <f t="shared" si="0"/>
        <v>225</v>
      </c>
      <c r="F17">
        <v>90</v>
      </c>
      <c r="G17">
        <v>90</v>
      </c>
      <c r="H17">
        <v>45</v>
      </c>
      <c r="I17">
        <v>0</v>
      </c>
      <c r="J17">
        <v>0</v>
      </c>
    </row>
    <row r="18" spans="1:10" x14ac:dyDescent="0.25">
      <c r="A18">
        <v>14</v>
      </c>
      <c r="C18" t="s">
        <v>89</v>
      </c>
      <c r="D18" t="s">
        <v>90</v>
      </c>
      <c r="E18" s="35">
        <f t="shared" si="0"/>
        <v>75</v>
      </c>
      <c r="I18">
        <v>45</v>
      </c>
      <c r="J18">
        <v>30</v>
      </c>
    </row>
    <row r="19" spans="1:10" x14ac:dyDescent="0.25">
      <c r="A19">
        <v>15</v>
      </c>
      <c r="C19" t="s">
        <v>61</v>
      </c>
      <c r="D19" t="s">
        <v>60</v>
      </c>
      <c r="E19" s="35">
        <f t="shared" si="0"/>
        <v>90</v>
      </c>
      <c r="G19">
        <v>45</v>
      </c>
      <c r="H19">
        <v>45</v>
      </c>
    </row>
    <row r="20" spans="1:10" x14ac:dyDescent="0.25">
      <c r="A20">
        <v>16</v>
      </c>
      <c r="C20" t="s">
        <v>61</v>
      </c>
      <c r="D20" t="s">
        <v>62</v>
      </c>
      <c r="E20" s="35">
        <f t="shared" si="0"/>
        <v>285</v>
      </c>
      <c r="F20">
        <v>60</v>
      </c>
      <c r="G20">
        <v>90</v>
      </c>
      <c r="H20">
        <v>90</v>
      </c>
      <c r="I20">
        <v>45</v>
      </c>
      <c r="J20">
        <v>0</v>
      </c>
    </row>
    <row r="21" spans="1:10" x14ac:dyDescent="0.25">
      <c r="A21">
        <v>17</v>
      </c>
      <c r="C21" t="s">
        <v>61</v>
      </c>
      <c r="D21" t="s">
        <v>80</v>
      </c>
      <c r="E21" s="35">
        <f t="shared" si="0"/>
        <v>410</v>
      </c>
      <c r="F21">
        <v>75</v>
      </c>
      <c r="G21">
        <v>90</v>
      </c>
      <c r="H21">
        <v>65</v>
      </c>
      <c r="I21">
        <v>90</v>
      </c>
      <c r="J21">
        <v>90</v>
      </c>
    </row>
    <row r="22" spans="1:10" x14ac:dyDescent="0.25">
      <c r="A22">
        <v>18</v>
      </c>
      <c r="C22" t="s">
        <v>113</v>
      </c>
      <c r="D22" t="s">
        <v>114</v>
      </c>
      <c r="E22" s="35">
        <f t="shared" si="0"/>
        <v>60</v>
      </c>
      <c r="F22">
        <v>60</v>
      </c>
    </row>
    <row r="23" spans="1:10" x14ac:dyDescent="0.25">
      <c r="A23">
        <v>19</v>
      </c>
      <c r="C23" t="s">
        <v>129</v>
      </c>
      <c r="D23" t="s">
        <v>130</v>
      </c>
      <c r="E23" s="35">
        <f t="shared" si="0"/>
        <v>135</v>
      </c>
      <c r="G23">
        <v>45</v>
      </c>
      <c r="J23">
        <v>90</v>
      </c>
    </row>
    <row r="24" spans="1:10" x14ac:dyDescent="0.25">
      <c r="A24">
        <v>20</v>
      </c>
      <c r="C24" t="s">
        <v>97</v>
      </c>
      <c r="D24" t="s">
        <v>98</v>
      </c>
      <c r="E24" s="35">
        <f t="shared" si="0"/>
        <v>0</v>
      </c>
    </row>
    <row r="25" spans="1:10" x14ac:dyDescent="0.25">
      <c r="A25">
        <v>21</v>
      </c>
      <c r="C25" t="s">
        <v>97</v>
      </c>
      <c r="D25" t="s">
        <v>99</v>
      </c>
      <c r="E25" s="35">
        <f t="shared" si="0"/>
        <v>15</v>
      </c>
      <c r="J25">
        <v>15</v>
      </c>
    </row>
    <row r="26" spans="1:10" x14ac:dyDescent="0.25">
      <c r="A26">
        <v>22</v>
      </c>
      <c r="C26" t="s">
        <v>50</v>
      </c>
      <c r="D26" t="s">
        <v>51</v>
      </c>
      <c r="E26" s="35">
        <f t="shared" si="0"/>
        <v>390</v>
      </c>
      <c r="F26">
        <v>75</v>
      </c>
      <c r="G26">
        <v>55</v>
      </c>
      <c r="H26">
        <v>90</v>
      </c>
      <c r="I26">
        <v>80</v>
      </c>
      <c r="J26">
        <v>90</v>
      </c>
    </row>
    <row r="27" spans="1:10" x14ac:dyDescent="0.25">
      <c r="A27">
        <v>23</v>
      </c>
      <c r="C27" t="s">
        <v>131</v>
      </c>
      <c r="D27" t="s">
        <v>132</v>
      </c>
      <c r="E27" s="35">
        <f t="shared" si="0"/>
        <v>160</v>
      </c>
      <c r="F27">
        <v>45</v>
      </c>
      <c r="G27">
        <v>35</v>
      </c>
      <c r="H27">
        <v>35</v>
      </c>
      <c r="I27">
        <v>45</v>
      </c>
    </row>
    <row r="28" spans="1:10" x14ac:dyDescent="0.25">
      <c r="A28">
        <v>24</v>
      </c>
      <c r="C28" t="s">
        <v>78</v>
      </c>
      <c r="D28" t="s">
        <v>79</v>
      </c>
      <c r="E28" s="35">
        <f t="shared" si="0"/>
        <v>0</v>
      </c>
    </row>
    <row r="29" spans="1:10" x14ac:dyDescent="0.25">
      <c r="A29">
        <v>25</v>
      </c>
      <c r="C29" t="s">
        <v>108</v>
      </c>
      <c r="D29" t="s">
        <v>109</v>
      </c>
      <c r="E29" s="35">
        <f t="shared" si="0"/>
        <v>265</v>
      </c>
      <c r="F29">
        <v>85</v>
      </c>
      <c r="G29">
        <v>90</v>
      </c>
      <c r="J29">
        <v>90</v>
      </c>
    </row>
    <row r="30" spans="1:10" x14ac:dyDescent="0.25">
      <c r="A30">
        <v>26</v>
      </c>
      <c r="C30" t="s">
        <v>76</v>
      </c>
      <c r="D30" t="s">
        <v>77</v>
      </c>
      <c r="E30" s="35">
        <f t="shared" si="0"/>
        <v>45</v>
      </c>
      <c r="G30">
        <v>45</v>
      </c>
    </row>
    <row r="31" spans="1:10" x14ac:dyDescent="0.25">
      <c r="A31">
        <v>27</v>
      </c>
      <c r="C31" t="s">
        <v>66</v>
      </c>
      <c r="D31" t="s">
        <v>67</v>
      </c>
      <c r="E31" s="35">
        <f t="shared" si="0"/>
        <v>315</v>
      </c>
      <c r="F31">
        <v>45</v>
      </c>
      <c r="G31">
        <v>45</v>
      </c>
      <c r="H31">
        <v>45</v>
      </c>
      <c r="I31">
        <v>90</v>
      </c>
      <c r="J31">
        <v>90</v>
      </c>
    </row>
    <row r="32" spans="1:10" x14ac:dyDescent="0.25">
      <c r="A32">
        <v>28</v>
      </c>
      <c r="C32" t="s">
        <v>87</v>
      </c>
      <c r="D32" t="s">
        <v>88</v>
      </c>
      <c r="E32" s="35">
        <f t="shared" si="0"/>
        <v>0</v>
      </c>
    </row>
    <row r="33" spans="1:10" x14ac:dyDescent="0.25">
      <c r="A33">
        <v>29</v>
      </c>
      <c r="C33" t="s">
        <v>119</v>
      </c>
      <c r="D33" t="s">
        <v>120</v>
      </c>
      <c r="E33" s="35">
        <f t="shared" si="0"/>
        <v>225</v>
      </c>
      <c r="F33">
        <v>45</v>
      </c>
      <c r="G33">
        <v>90</v>
      </c>
      <c r="H33">
        <v>0</v>
      </c>
      <c r="I33">
        <v>90</v>
      </c>
      <c r="J33">
        <v>0</v>
      </c>
    </row>
    <row r="34" spans="1:10" x14ac:dyDescent="0.25">
      <c r="A34">
        <v>30</v>
      </c>
      <c r="C34" t="s">
        <v>92</v>
      </c>
      <c r="D34" t="s">
        <v>96</v>
      </c>
      <c r="E34" s="35">
        <f t="shared" si="0"/>
        <v>285</v>
      </c>
      <c r="F34">
        <v>45</v>
      </c>
      <c r="G34">
        <v>45</v>
      </c>
      <c r="H34">
        <v>90</v>
      </c>
      <c r="I34">
        <v>45</v>
      </c>
      <c r="J34">
        <v>60</v>
      </c>
    </row>
    <row r="35" spans="1:10" x14ac:dyDescent="0.25">
      <c r="A35">
        <v>31</v>
      </c>
      <c r="C35" t="s">
        <v>92</v>
      </c>
      <c r="D35" t="s">
        <v>93</v>
      </c>
      <c r="E35" s="35">
        <f t="shared" si="0"/>
        <v>0</v>
      </c>
    </row>
    <row r="36" spans="1:10" x14ac:dyDescent="0.25">
      <c r="A36">
        <v>32</v>
      </c>
      <c r="C36" t="s">
        <v>70</v>
      </c>
      <c r="D36" t="s">
        <v>71</v>
      </c>
      <c r="E36" s="35">
        <f t="shared" si="0"/>
        <v>405</v>
      </c>
      <c r="F36">
        <v>45</v>
      </c>
      <c r="G36">
        <v>90</v>
      </c>
      <c r="H36">
        <v>90</v>
      </c>
      <c r="I36">
        <v>90</v>
      </c>
      <c r="J36">
        <v>90</v>
      </c>
    </row>
    <row r="37" spans="1:10" x14ac:dyDescent="0.25">
      <c r="A37">
        <v>33</v>
      </c>
      <c r="C37" t="s">
        <v>117</v>
      </c>
      <c r="D37" t="s">
        <v>118</v>
      </c>
      <c r="E37" s="35">
        <f t="shared" si="0"/>
        <v>0</v>
      </c>
    </row>
    <row r="38" spans="1:10" x14ac:dyDescent="0.25">
      <c r="A38">
        <v>34</v>
      </c>
      <c r="C38" t="s">
        <v>94</v>
      </c>
      <c r="D38" t="s">
        <v>95</v>
      </c>
      <c r="E38" s="35">
        <f t="shared" si="0"/>
        <v>50</v>
      </c>
      <c r="F38">
        <v>50</v>
      </c>
    </row>
    <row r="39" spans="1:10" x14ac:dyDescent="0.25">
      <c r="A39">
        <v>35</v>
      </c>
      <c r="C39" t="s">
        <v>54</v>
      </c>
      <c r="D39" t="s">
        <v>55</v>
      </c>
      <c r="E39" s="35">
        <f t="shared" si="0"/>
        <v>65</v>
      </c>
      <c r="H39">
        <v>55</v>
      </c>
      <c r="I39">
        <v>10</v>
      </c>
    </row>
    <row r="40" spans="1:10" x14ac:dyDescent="0.25">
      <c r="A40">
        <v>36</v>
      </c>
      <c r="C40" t="s">
        <v>81</v>
      </c>
      <c r="D40" t="s">
        <v>82</v>
      </c>
      <c r="E40" s="35">
        <f t="shared" si="0"/>
        <v>0</v>
      </c>
    </row>
    <row r="41" spans="1:10" x14ac:dyDescent="0.25">
      <c r="A41">
        <v>37</v>
      </c>
      <c r="C41" t="s">
        <v>72</v>
      </c>
      <c r="D41" t="s">
        <v>73</v>
      </c>
      <c r="E41" s="35">
        <f t="shared" si="0"/>
        <v>345</v>
      </c>
      <c r="F41">
        <v>45</v>
      </c>
      <c r="G41">
        <v>45</v>
      </c>
      <c r="H41">
        <v>90</v>
      </c>
      <c r="I41">
        <v>90</v>
      </c>
      <c r="J41">
        <v>75</v>
      </c>
    </row>
    <row r="42" spans="1:10" x14ac:dyDescent="0.25">
      <c r="A42">
        <v>38</v>
      </c>
      <c r="C42" t="s">
        <v>68</v>
      </c>
      <c r="D42" t="s">
        <v>112</v>
      </c>
      <c r="E42" s="35">
        <f t="shared" si="0"/>
        <v>0</v>
      </c>
    </row>
    <row r="43" spans="1:10" x14ac:dyDescent="0.25">
      <c r="A43">
        <v>39</v>
      </c>
      <c r="C43" t="s">
        <v>68</v>
      </c>
      <c r="D43" t="s">
        <v>69</v>
      </c>
      <c r="E43" s="35">
        <f t="shared" si="0"/>
        <v>0</v>
      </c>
    </row>
    <row r="44" spans="1:10" x14ac:dyDescent="0.25">
      <c r="A44">
        <v>40</v>
      </c>
      <c r="C44" t="s">
        <v>133</v>
      </c>
      <c r="D44" t="s">
        <v>134</v>
      </c>
      <c r="E44" s="35">
        <f t="shared" si="0"/>
        <v>0</v>
      </c>
    </row>
    <row r="45" spans="1:10" x14ac:dyDescent="0.25">
      <c r="A45">
        <v>41</v>
      </c>
      <c r="C45" t="s">
        <v>72</v>
      </c>
      <c r="D45" t="s">
        <v>79</v>
      </c>
      <c r="E45" s="35">
        <f t="shared" si="0"/>
        <v>0</v>
      </c>
    </row>
    <row r="46" spans="1:10" s="30" customFormat="1" x14ac:dyDescent="0.25">
      <c r="C46" s="30" t="s">
        <v>159</v>
      </c>
      <c r="D46" s="30" t="s">
        <v>160</v>
      </c>
      <c r="E46" s="35">
        <f t="shared" si="0"/>
        <v>135</v>
      </c>
      <c r="H46" s="30">
        <v>45</v>
      </c>
      <c r="J46" s="30">
        <v>90</v>
      </c>
    </row>
    <row r="47" spans="1:10" s="30" customFormat="1" x14ac:dyDescent="0.25">
      <c r="C47" s="30" t="s">
        <v>154</v>
      </c>
      <c r="D47" s="30" t="s">
        <v>164</v>
      </c>
      <c r="E47" s="35">
        <f t="shared" si="0"/>
        <v>90</v>
      </c>
      <c r="I47" s="30">
        <v>90</v>
      </c>
    </row>
    <row r="48" spans="1:10" x14ac:dyDescent="0.25">
      <c r="E48" s="35">
        <f t="shared" si="0"/>
        <v>0</v>
      </c>
    </row>
    <row r="49" spans="6:10" ht="15.75" thickBot="1" x14ac:dyDescent="0.3">
      <c r="F49" s="34">
        <f>SUM(F5:F48)</f>
        <v>990</v>
      </c>
      <c r="G49" s="34">
        <f>SUM(G5:G48)</f>
        <v>990</v>
      </c>
      <c r="H49" s="34">
        <f>SUM(H5:H48)</f>
        <v>990</v>
      </c>
      <c r="I49" s="34">
        <f>SUM(I5:I48)</f>
        <v>990</v>
      </c>
      <c r="J49" s="34">
        <f>SUM(J5:J48)</f>
        <v>990</v>
      </c>
    </row>
    <row r="50" spans="6:10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7"/>
  <sheetViews>
    <sheetView workbookViewId="0">
      <selection activeCell="X10" sqref="X1:X1048576"/>
    </sheetView>
  </sheetViews>
  <sheetFormatPr defaultColWidth="9.140625" defaultRowHeight="15" x14ac:dyDescent="0.25"/>
  <cols>
    <col min="1" max="2" width="9.140625" style="30"/>
    <col min="3" max="3" width="15" style="30" bestFit="1" customWidth="1"/>
    <col min="4" max="4" width="10.7109375" style="30" bestFit="1" customWidth="1"/>
    <col min="5" max="5" width="9.140625" style="30"/>
    <col min="6" max="6" width="9.42578125" style="30" bestFit="1" customWidth="1"/>
    <col min="7" max="7" width="9.7109375" style="30" bestFit="1" customWidth="1"/>
    <col min="8" max="8" width="9.42578125" style="30" bestFit="1" customWidth="1"/>
    <col min="9" max="16384" width="9.140625" style="30"/>
  </cols>
  <sheetData>
    <row r="1" spans="1:20" x14ac:dyDescent="0.25">
      <c r="E1" s="30" t="s">
        <v>49</v>
      </c>
    </row>
    <row r="2" spans="1:20" x14ac:dyDescent="0.25">
      <c r="F2" s="29" t="s">
        <v>148</v>
      </c>
      <c r="G2" s="39" t="s">
        <v>149</v>
      </c>
      <c r="H2" s="39" t="s">
        <v>157</v>
      </c>
    </row>
    <row r="3" spans="1:20" x14ac:dyDescent="0.25">
      <c r="F3" s="29" t="s">
        <v>135</v>
      </c>
      <c r="G3" s="30" t="s">
        <v>115</v>
      </c>
      <c r="H3" s="30" t="s">
        <v>158</v>
      </c>
    </row>
    <row r="4" spans="1:20" x14ac:dyDescent="0.25">
      <c r="A4" s="30" t="s">
        <v>9</v>
      </c>
      <c r="B4" s="30" t="s">
        <v>24</v>
      </c>
      <c r="C4" s="30" t="s">
        <v>10</v>
      </c>
      <c r="D4" s="30" t="s">
        <v>17</v>
      </c>
      <c r="E4" s="30" t="s">
        <v>16</v>
      </c>
      <c r="F4" s="37">
        <v>42962</v>
      </c>
      <c r="G4" s="37">
        <v>42967</v>
      </c>
      <c r="H4" s="37">
        <v>42976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30">
        <v>1</v>
      </c>
      <c r="C5" s="30" t="s">
        <v>126</v>
      </c>
      <c r="D5" s="30" t="s">
        <v>127</v>
      </c>
      <c r="E5" s="35">
        <f>SUM(F5:S5)</f>
        <v>1</v>
      </c>
      <c r="H5" s="30">
        <v>1</v>
      </c>
    </row>
    <row r="6" spans="1:20" x14ac:dyDescent="0.25">
      <c r="A6" s="30">
        <v>2</v>
      </c>
      <c r="C6" s="30" t="s">
        <v>121</v>
      </c>
      <c r="D6" s="30" t="s">
        <v>122</v>
      </c>
      <c r="E6" s="35">
        <f>SUM(F6:S6)</f>
        <v>0</v>
      </c>
    </row>
    <row r="7" spans="1:20" x14ac:dyDescent="0.25">
      <c r="A7" s="30">
        <v>3</v>
      </c>
      <c r="C7" s="30" t="s">
        <v>85</v>
      </c>
      <c r="D7" s="30" t="s">
        <v>86</v>
      </c>
      <c r="E7" s="35">
        <f t="shared" ref="E7:E46" si="0">SUM(F7:S7)</f>
        <v>0</v>
      </c>
    </row>
    <row r="8" spans="1:20" x14ac:dyDescent="0.25">
      <c r="A8" s="30">
        <v>4</v>
      </c>
      <c r="C8" s="30" t="s">
        <v>106</v>
      </c>
      <c r="D8" s="30" t="s">
        <v>107</v>
      </c>
      <c r="E8" s="35">
        <f t="shared" si="0"/>
        <v>0</v>
      </c>
    </row>
    <row r="9" spans="1:20" x14ac:dyDescent="0.25">
      <c r="A9" s="30">
        <v>5</v>
      </c>
      <c r="C9" s="30" t="s">
        <v>56</v>
      </c>
      <c r="D9" s="30" t="s">
        <v>57</v>
      </c>
      <c r="E9" s="35">
        <f t="shared" si="0"/>
        <v>0</v>
      </c>
    </row>
    <row r="10" spans="1:20" x14ac:dyDescent="0.25">
      <c r="A10" s="30">
        <v>6</v>
      </c>
      <c r="C10" s="30" t="s">
        <v>56</v>
      </c>
      <c r="D10" s="30" t="s">
        <v>128</v>
      </c>
      <c r="E10" s="35">
        <f t="shared" si="0"/>
        <v>0</v>
      </c>
    </row>
    <row r="11" spans="1:20" x14ac:dyDescent="0.25">
      <c r="A11" s="30">
        <v>7</v>
      </c>
      <c r="C11" s="30" t="s">
        <v>58</v>
      </c>
      <c r="D11" s="30" t="s">
        <v>59</v>
      </c>
      <c r="E11" s="35">
        <f t="shared" si="0"/>
        <v>0</v>
      </c>
    </row>
    <row r="12" spans="1:20" x14ac:dyDescent="0.25">
      <c r="A12" s="30">
        <v>8</v>
      </c>
      <c r="C12" s="30" t="s">
        <v>110</v>
      </c>
      <c r="D12" s="30" t="s">
        <v>111</v>
      </c>
      <c r="E12" s="35">
        <f t="shared" si="0"/>
        <v>0</v>
      </c>
    </row>
    <row r="13" spans="1:20" x14ac:dyDescent="0.25">
      <c r="A13" s="30">
        <v>9</v>
      </c>
      <c r="C13" s="30" t="s">
        <v>74</v>
      </c>
      <c r="D13" s="30" t="s">
        <v>75</v>
      </c>
      <c r="E13" s="35">
        <f t="shared" si="0"/>
        <v>0</v>
      </c>
    </row>
    <row r="14" spans="1:20" x14ac:dyDescent="0.25">
      <c r="A14" s="30">
        <v>10</v>
      </c>
      <c r="C14" s="30" t="s">
        <v>63</v>
      </c>
      <c r="D14" s="30" t="s">
        <v>62</v>
      </c>
      <c r="E14" s="35">
        <f t="shared" si="0"/>
        <v>0</v>
      </c>
    </row>
    <row r="15" spans="1:20" x14ac:dyDescent="0.25">
      <c r="A15" s="30">
        <v>11</v>
      </c>
      <c r="C15" s="30" t="s">
        <v>52</v>
      </c>
      <c r="D15" s="30" t="s">
        <v>53</v>
      </c>
      <c r="E15" s="35">
        <f t="shared" si="0"/>
        <v>0</v>
      </c>
    </row>
    <row r="16" spans="1:20" x14ac:dyDescent="0.25">
      <c r="A16" s="30">
        <v>12</v>
      </c>
      <c r="C16" s="30" t="s">
        <v>83</v>
      </c>
      <c r="D16" s="30" t="s">
        <v>84</v>
      </c>
      <c r="E16" s="35">
        <f t="shared" si="0"/>
        <v>0</v>
      </c>
    </row>
    <row r="17" spans="1:8" x14ac:dyDescent="0.25">
      <c r="A17" s="30">
        <v>13</v>
      </c>
      <c r="C17" s="30" t="s">
        <v>64</v>
      </c>
      <c r="D17" s="30" t="s">
        <v>65</v>
      </c>
      <c r="E17" s="35">
        <f t="shared" si="0"/>
        <v>0</v>
      </c>
    </row>
    <row r="18" spans="1:8" x14ac:dyDescent="0.25">
      <c r="A18" s="30">
        <v>14</v>
      </c>
      <c r="C18" s="30" t="s">
        <v>89</v>
      </c>
      <c r="D18" s="30" t="s">
        <v>90</v>
      </c>
      <c r="E18" s="35">
        <f t="shared" si="0"/>
        <v>0</v>
      </c>
    </row>
    <row r="19" spans="1:8" x14ac:dyDescent="0.25">
      <c r="A19" s="30">
        <v>15</v>
      </c>
      <c r="C19" s="30" t="s">
        <v>61</v>
      </c>
      <c r="D19" s="30" t="s">
        <v>60</v>
      </c>
      <c r="E19" s="35">
        <f t="shared" si="0"/>
        <v>0</v>
      </c>
    </row>
    <row r="20" spans="1:8" x14ac:dyDescent="0.25">
      <c r="A20" s="30">
        <v>16</v>
      </c>
      <c r="C20" s="30" t="s">
        <v>61</v>
      </c>
      <c r="D20" s="30" t="s">
        <v>62</v>
      </c>
      <c r="E20" s="35">
        <f t="shared" si="0"/>
        <v>1</v>
      </c>
      <c r="G20" s="30">
        <v>1</v>
      </c>
    </row>
    <row r="21" spans="1:8" x14ac:dyDescent="0.25">
      <c r="A21" s="30">
        <v>17</v>
      </c>
      <c r="C21" s="30" t="s">
        <v>61</v>
      </c>
      <c r="D21" s="30" t="s">
        <v>80</v>
      </c>
      <c r="E21" s="35">
        <f t="shared" si="0"/>
        <v>1</v>
      </c>
      <c r="G21" s="30">
        <v>1</v>
      </c>
    </row>
    <row r="22" spans="1:8" x14ac:dyDescent="0.25">
      <c r="A22" s="30">
        <v>18</v>
      </c>
      <c r="C22" s="30" t="s">
        <v>113</v>
      </c>
      <c r="D22" s="30" t="s">
        <v>114</v>
      </c>
      <c r="E22" s="35">
        <f t="shared" si="0"/>
        <v>0</v>
      </c>
    </row>
    <row r="23" spans="1:8" x14ac:dyDescent="0.25">
      <c r="A23" s="30">
        <v>19</v>
      </c>
      <c r="C23" s="30" t="s">
        <v>129</v>
      </c>
      <c r="D23" s="30" t="s">
        <v>130</v>
      </c>
      <c r="E23" s="35">
        <f t="shared" si="0"/>
        <v>0</v>
      </c>
    </row>
    <row r="24" spans="1:8" x14ac:dyDescent="0.25">
      <c r="A24" s="30">
        <v>20</v>
      </c>
      <c r="C24" s="30" t="s">
        <v>97</v>
      </c>
      <c r="D24" s="30" t="s">
        <v>98</v>
      </c>
      <c r="E24" s="35">
        <f t="shared" si="0"/>
        <v>0</v>
      </c>
    </row>
    <row r="25" spans="1:8" x14ac:dyDescent="0.25">
      <c r="A25" s="30">
        <v>21</v>
      </c>
      <c r="C25" s="30" t="s">
        <v>97</v>
      </c>
      <c r="D25" s="30" t="s">
        <v>99</v>
      </c>
      <c r="E25" s="35">
        <f t="shared" si="0"/>
        <v>0</v>
      </c>
    </row>
    <row r="26" spans="1:8" x14ac:dyDescent="0.25">
      <c r="A26" s="30">
        <v>22</v>
      </c>
      <c r="C26" s="30" t="s">
        <v>50</v>
      </c>
      <c r="D26" s="30" t="s">
        <v>51</v>
      </c>
      <c r="E26" s="35">
        <f t="shared" si="0"/>
        <v>1</v>
      </c>
      <c r="H26" s="30">
        <v>1</v>
      </c>
    </row>
    <row r="27" spans="1:8" x14ac:dyDescent="0.25">
      <c r="A27" s="30">
        <v>23</v>
      </c>
      <c r="C27" s="30" t="s">
        <v>131</v>
      </c>
      <c r="D27" s="30" t="s">
        <v>132</v>
      </c>
      <c r="E27" s="35">
        <f t="shared" si="0"/>
        <v>0</v>
      </c>
    </row>
    <row r="28" spans="1:8" x14ac:dyDescent="0.25">
      <c r="A28" s="30">
        <v>24</v>
      </c>
      <c r="C28" s="30" t="s">
        <v>78</v>
      </c>
      <c r="D28" s="30" t="s">
        <v>79</v>
      </c>
      <c r="E28" s="35">
        <f t="shared" si="0"/>
        <v>0</v>
      </c>
    </row>
    <row r="29" spans="1:8" x14ac:dyDescent="0.25">
      <c r="A29" s="30">
        <v>25</v>
      </c>
      <c r="C29" s="30" t="s">
        <v>108</v>
      </c>
      <c r="D29" s="30" t="s">
        <v>109</v>
      </c>
      <c r="E29" s="35">
        <f t="shared" si="0"/>
        <v>0</v>
      </c>
    </row>
    <row r="30" spans="1:8" x14ac:dyDescent="0.25">
      <c r="A30" s="30">
        <v>26</v>
      </c>
      <c r="C30" s="30" t="s">
        <v>76</v>
      </c>
      <c r="D30" s="30" t="s">
        <v>77</v>
      </c>
      <c r="E30" s="35">
        <f t="shared" si="0"/>
        <v>0</v>
      </c>
    </row>
    <row r="31" spans="1:8" x14ac:dyDescent="0.25">
      <c r="A31" s="30">
        <v>27</v>
      </c>
      <c r="C31" s="30" t="s">
        <v>66</v>
      </c>
      <c r="D31" s="30" t="s">
        <v>67</v>
      </c>
      <c r="E31" s="35">
        <f t="shared" si="0"/>
        <v>1</v>
      </c>
      <c r="G31" s="30">
        <v>1</v>
      </c>
    </row>
    <row r="32" spans="1:8" x14ac:dyDescent="0.25">
      <c r="A32" s="30">
        <v>28</v>
      </c>
      <c r="C32" s="30" t="s">
        <v>87</v>
      </c>
      <c r="D32" s="30" t="s">
        <v>88</v>
      </c>
      <c r="E32" s="35">
        <f t="shared" si="0"/>
        <v>0</v>
      </c>
    </row>
    <row r="33" spans="1:9" x14ac:dyDescent="0.25">
      <c r="A33" s="30">
        <v>29</v>
      </c>
      <c r="C33" s="30" t="s">
        <v>119</v>
      </c>
      <c r="D33" s="30" t="s">
        <v>120</v>
      </c>
      <c r="E33" s="35">
        <f t="shared" si="0"/>
        <v>0</v>
      </c>
    </row>
    <row r="34" spans="1:9" x14ac:dyDescent="0.25">
      <c r="A34" s="30">
        <v>30</v>
      </c>
      <c r="C34" s="30" t="s">
        <v>92</v>
      </c>
      <c r="D34" s="30" t="s">
        <v>96</v>
      </c>
      <c r="E34" s="35">
        <f t="shared" si="0"/>
        <v>0</v>
      </c>
    </row>
    <row r="35" spans="1:9" x14ac:dyDescent="0.25">
      <c r="A35" s="30">
        <v>31</v>
      </c>
      <c r="C35" s="30" t="s">
        <v>92</v>
      </c>
      <c r="D35" s="30" t="s">
        <v>93</v>
      </c>
      <c r="E35" s="35">
        <f t="shared" si="0"/>
        <v>0</v>
      </c>
    </row>
    <row r="36" spans="1:9" x14ac:dyDescent="0.25">
      <c r="A36" s="30">
        <v>32</v>
      </c>
      <c r="C36" s="30" t="s">
        <v>70</v>
      </c>
      <c r="D36" s="30" t="s">
        <v>71</v>
      </c>
      <c r="E36" s="35">
        <f t="shared" si="0"/>
        <v>0</v>
      </c>
    </row>
    <row r="37" spans="1:9" x14ac:dyDescent="0.25">
      <c r="A37" s="30">
        <v>33</v>
      </c>
      <c r="C37" s="30" t="s">
        <v>117</v>
      </c>
      <c r="D37" s="30" t="s">
        <v>118</v>
      </c>
      <c r="E37" s="35">
        <f t="shared" si="0"/>
        <v>0</v>
      </c>
    </row>
    <row r="38" spans="1:9" x14ac:dyDescent="0.25">
      <c r="A38" s="30">
        <v>34</v>
      </c>
      <c r="C38" s="30" t="s">
        <v>94</v>
      </c>
      <c r="D38" s="30" t="s">
        <v>95</v>
      </c>
      <c r="E38" s="35">
        <f t="shared" si="0"/>
        <v>0</v>
      </c>
    </row>
    <row r="39" spans="1:9" x14ac:dyDescent="0.25">
      <c r="A39" s="30">
        <v>35</v>
      </c>
      <c r="C39" s="30" t="s">
        <v>54</v>
      </c>
      <c r="D39" s="30" t="s">
        <v>55</v>
      </c>
      <c r="E39" s="35">
        <f t="shared" si="0"/>
        <v>0</v>
      </c>
    </row>
    <row r="40" spans="1:9" x14ac:dyDescent="0.25">
      <c r="A40" s="30">
        <v>36</v>
      </c>
      <c r="C40" s="30" t="s">
        <v>81</v>
      </c>
      <c r="D40" s="30" t="s">
        <v>82</v>
      </c>
      <c r="E40" s="35">
        <f t="shared" si="0"/>
        <v>0</v>
      </c>
    </row>
    <row r="41" spans="1:9" x14ac:dyDescent="0.25">
      <c r="A41" s="30">
        <v>37</v>
      </c>
      <c r="C41" s="30" t="s">
        <v>72</v>
      </c>
      <c r="D41" s="30" t="s">
        <v>73</v>
      </c>
      <c r="E41" s="35">
        <f t="shared" si="0"/>
        <v>0</v>
      </c>
    </row>
    <row r="42" spans="1:9" x14ac:dyDescent="0.25">
      <c r="A42" s="30">
        <v>38</v>
      </c>
      <c r="C42" s="30" t="s">
        <v>68</v>
      </c>
      <c r="D42" s="30" t="s">
        <v>112</v>
      </c>
      <c r="E42" s="35">
        <f t="shared" si="0"/>
        <v>0</v>
      </c>
    </row>
    <row r="43" spans="1:9" x14ac:dyDescent="0.25">
      <c r="A43" s="30">
        <v>39</v>
      </c>
      <c r="C43" s="30" t="s">
        <v>68</v>
      </c>
      <c r="D43" s="30" t="s">
        <v>69</v>
      </c>
      <c r="E43" s="35">
        <f t="shared" si="0"/>
        <v>0</v>
      </c>
    </row>
    <row r="44" spans="1:9" x14ac:dyDescent="0.25">
      <c r="A44" s="30">
        <v>40</v>
      </c>
      <c r="C44" s="30" t="s">
        <v>133</v>
      </c>
      <c r="D44" s="30" t="s">
        <v>134</v>
      </c>
      <c r="E44" s="35">
        <f t="shared" si="0"/>
        <v>0</v>
      </c>
    </row>
    <row r="45" spans="1:9" x14ac:dyDescent="0.25">
      <c r="A45" s="30">
        <v>41</v>
      </c>
      <c r="C45" s="30" t="s">
        <v>72</v>
      </c>
      <c r="D45" s="30" t="s">
        <v>79</v>
      </c>
      <c r="E45" s="35">
        <f t="shared" si="0"/>
        <v>0</v>
      </c>
    </row>
    <row r="46" spans="1:9" x14ac:dyDescent="0.25">
      <c r="E46" s="35">
        <f t="shared" si="0"/>
        <v>0</v>
      </c>
    </row>
    <row r="47" spans="1:9" x14ac:dyDescent="0.25">
      <c r="F47" s="30">
        <f>SUM(F5:F46)</f>
        <v>0</v>
      </c>
      <c r="G47" s="30">
        <f>SUM(G5:G46)</f>
        <v>3</v>
      </c>
      <c r="H47" s="30">
        <f>SUM(H5:H46)</f>
        <v>2</v>
      </c>
      <c r="I47" s="30">
        <f>SUM(I5:I46)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4"/>
  <sheetViews>
    <sheetView workbookViewId="0">
      <selection activeCell="D12" sqref="D12"/>
    </sheetView>
  </sheetViews>
  <sheetFormatPr defaultColWidth="9.140625" defaultRowHeight="15" x14ac:dyDescent="0.25"/>
  <cols>
    <col min="1" max="1" width="9.140625" style="30"/>
    <col min="2" max="2" width="15" style="30" bestFit="1" customWidth="1"/>
    <col min="3" max="3" width="10.7109375" style="30" bestFit="1" customWidth="1"/>
    <col min="4" max="4" width="9.140625" style="30"/>
    <col min="5" max="5" width="9.42578125" style="30" bestFit="1" customWidth="1"/>
    <col min="6" max="6" width="9.7109375" style="30" bestFit="1" customWidth="1"/>
    <col min="7" max="7" width="9.140625" style="30"/>
    <col min="8" max="8" width="9.42578125" style="30" bestFit="1" customWidth="1"/>
    <col min="9" max="16384" width="9.140625" style="30"/>
  </cols>
  <sheetData>
    <row r="1" spans="1:19" x14ac:dyDescent="0.25">
      <c r="D1" s="30" t="s">
        <v>48</v>
      </c>
    </row>
    <row r="2" spans="1:19" x14ac:dyDescent="0.25">
      <c r="E2" s="40" t="s">
        <v>151</v>
      </c>
      <c r="F2" s="40" t="s">
        <v>155</v>
      </c>
      <c r="G2" s="40" t="s">
        <v>165</v>
      </c>
      <c r="H2" s="40" t="s">
        <v>168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x14ac:dyDescent="0.25">
      <c r="E3" s="29" t="s">
        <v>152</v>
      </c>
      <c r="F3" s="29" t="s">
        <v>153</v>
      </c>
      <c r="G3" s="29" t="s">
        <v>156</v>
      </c>
      <c r="H3" s="29" t="s">
        <v>169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x14ac:dyDescent="0.25">
      <c r="B4" s="30" t="s">
        <v>10</v>
      </c>
      <c r="C4" s="30" t="s">
        <v>17</v>
      </c>
      <c r="D4" s="30" t="s">
        <v>16</v>
      </c>
      <c r="E4" s="37">
        <v>42967</v>
      </c>
      <c r="F4" s="37">
        <v>42974</v>
      </c>
      <c r="G4" s="37">
        <v>42981</v>
      </c>
      <c r="H4" s="37">
        <v>42988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x14ac:dyDescent="0.25">
      <c r="A5" s="30">
        <v>1</v>
      </c>
      <c r="B5" s="30" t="s">
        <v>126</v>
      </c>
      <c r="C5" s="30" t="s">
        <v>127</v>
      </c>
      <c r="D5" s="35">
        <f>SUM(E5:R5)</f>
        <v>35</v>
      </c>
      <c r="G5" s="30">
        <v>35</v>
      </c>
    </row>
    <row r="6" spans="1:19" x14ac:dyDescent="0.25">
      <c r="A6" s="30">
        <v>2</v>
      </c>
      <c r="B6" s="30" t="s">
        <v>121</v>
      </c>
      <c r="C6" s="30" t="s">
        <v>122</v>
      </c>
      <c r="D6" s="35">
        <f>SUM(E6:R6)</f>
        <v>155</v>
      </c>
      <c r="E6" s="30">
        <v>70</v>
      </c>
      <c r="F6" s="30">
        <v>25</v>
      </c>
      <c r="H6" s="30">
        <v>60</v>
      </c>
    </row>
    <row r="7" spans="1:19" x14ac:dyDescent="0.25">
      <c r="A7" s="30">
        <v>3</v>
      </c>
      <c r="B7" s="30" t="s">
        <v>85</v>
      </c>
      <c r="C7" s="30" t="s">
        <v>86</v>
      </c>
      <c r="D7" s="35">
        <f t="shared" ref="D7:D43" si="0">SUM(E7:R7)</f>
        <v>140</v>
      </c>
      <c r="E7" s="30">
        <v>50</v>
      </c>
      <c r="G7" s="30">
        <v>90</v>
      </c>
    </row>
    <row r="8" spans="1:19" x14ac:dyDescent="0.25">
      <c r="A8" s="30">
        <v>4</v>
      </c>
      <c r="B8" s="30" t="s">
        <v>106</v>
      </c>
      <c r="C8" s="30" t="s">
        <v>107</v>
      </c>
      <c r="D8" s="35">
        <f t="shared" si="0"/>
        <v>180</v>
      </c>
      <c r="G8" s="30">
        <v>90</v>
      </c>
      <c r="H8" s="30">
        <v>90</v>
      </c>
    </row>
    <row r="9" spans="1:19" x14ac:dyDescent="0.25">
      <c r="A9" s="30">
        <v>5</v>
      </c>
      <c r="B9" s="30" t="s">
        <v>56</v>
      </c>
      <c r="C9" s="30" t="s">
        <v>57</v>
      </c>
      <c r="D9" s="35">
        <f t="shared" si="0"/>
        <v>0</v>
      </c>
    </row>
    <row r="10" spans="1:19" x14ac:dyDescent="0.25">
      <c r="A10" s="30">
        <v>6</v>
      </c>
      <c r="B10" s="30" t="s">
        <v>58</v>
      </c>
      <c r="C10" s="30" t="s">
        <v>59</v>
      </c>
      <c r="D10" s="35">
        <f t="shared" si="0"/>
        <v>90</v>
      </c>
      <c r="E10" s="30">
        <v>45</v>
      </c>
      <c r="H10" s="30">
        <v>45</v>
      </c>
    </row>
    <row r="11" spans="1:19" x14ac:dyDescent="0.25">
      <c r="A11" s="30">
        <v>7</v>
      </c>
      <c r="B11" s="30" t="s">
        <v>110</v>
      </c>
      <c r="C11" s="30" t="s">
        <v>111</v>
      </c>
      <c r="D11" s="35">
        <f t="shared" si="0"/>
        <v>0</v>
      </c>
    </row>
    <row r="12" spans="1:19" x14ac:dyDescent="0.25">
      <c r="A12" s="30">
        <v>8</v>
      </c>
      <c r="B12" s="30" t="s">
        <v>74</v>
      </c>
      <c r="C12" s="30" t="s">
        <v>75</v>
      </c>
      <c r="D12" s="35">
        <f t="shared" si="0"/>
        <v>300</v>
      </c>
      <c r="E12" s="30">
        <v>90</v>
      </c>
      <c r="F12" s="30">
        <v>70</v>
      </c>
      <c r="G12" s="30">
        <v>90</v>
      </c>
      <c r="H12" s="13">
        <v>50</v>
      </c>
    </row>
    <row r="13" spans="1:19" x14ac:dyDescent="0.25">
      <c r="A13" s="30">
        <v>9</v>
      </c>
      <c r="B13" s="30" t="s">
        <v>63</v>
      </c>
      <c r="C13" s="30" t="s">
        <v>62</v>
      </c>
      <c r="D13" s="35">
        <f t="shared" si="0"/>
        <v>0</v>
      </c>
    </row>
    <row r="14" spans="1:19" x14ac:dyDescent="0.25">
      <c r="A14" s="30">
        <v>10</v>
      </c>
      <c r="B14" s="30" t="s">
        <v>52</v>
      </c>
      <c r="C14" s="30" t="s">
        <v>53</v>
      </c>
      <c r="D14" s="35">
        <f t="shared" si="0"/>
        <v>135</v>
      </c>
      <c r="E14" s="30">
        <v>70</v>
      </c>
      <c r="F14" s="30">
        <v>20</v>
      </c>
      <c r="H14" s="30">
        <v>45</v>
      </c>
    </row>
    <row r="15" spans="1:19" x14ac:dyDescent="0.25">
      <c r="A15" s="30">
        <v>11</v>
      </c>
      <c r="B15" s="30" t="s">
        <v>83</v>
      </c>
      <c r="C15" s="30" t="s">
        <v>84</v>
      </c>
      <c r="D15" s="35">
        <f t="shared" si="0"/>
        <v>240</v>
      </c>
      <c r="E15" s="30">
        <v>45</v>
      </c>
      <c r="F15" s="30">
        <v>90</v>
      </c>
      <c r="G15" s="30">
        <v>60</v>
      </c>
      <c r="H15" s="13">
        <v>45</v>
      </c>
    </row>
    <row r="16" spans="1:19" x14ac:dyDescent="0.25">
      <c r="A16" s="30">
        <v>12</v>
      </c>
      <c r="B16" s="30" t="s">
        <v>64</v>
      </c>
      <c r="C16" s="30" t="s">
        <v>65</v>
      </c>
      <c r="D16" s="35">
        <f t="shared" si="0"/>
        <v>0</v>
      </c>
    </row>
    <row r="17" spans="1:8" x14ac:dyDescent="0.25">
      <c r="A17" s="30">
        <v>13</v>
      </c>
      <c r="B17" s="30" t="s">
        <v>89</v>
      </c>
      <c r="C17" s="30" t="s">
        <v>90</v>
      </c>
      <c r="D17" s="35">
        <f t="shared" si="0"/>
        <v>135</v>
      </c>
      <c r="E17" s="30">
        <v>45</v>
      </c>
      <c r="F17" s="30">
        <v>90</v>
      </c>
    </row>
    <row r="18" spans="1:8" x14ac:dyDescent="0.25">
      <c r="A18" s="30">
        <v>14</v>
      </c>
      <c r="B18" s="30" t="s">
        <v>61</v>
      </c>
      <c r="C18" s="30" t="s">
        <v>60</v>
      </c>
      <c r="D18" s="35">
        <f t="shared" si="0"/>
        <v>255</v>
      </c>
      <c r="F18" s="30">
        <v>75</v>
      </c>
      <c r="G18" s="30">
        <v>90</v>
      </c>
      <c r="H18" s="30">
        <v>90</v>
      </c>
    </row>
    <row r="19" spans="1:8" x14ac:dyDescent="0.25">
      <c r="A19" s="30">
        <v>15</v>
      </c>
      <c r="B19" s="30" t="s">
        <v>61</v>
      </c>
      <c r="C19" s="30" t="s">
        <v>62</v>
      </c>
      <c r="D19" s="35">
        <f t="shared" si="0"/>
        <v>0</v>
      </c>
    </row>
    <row r="20" spans="1:8" x14ac:dyDescent="0.25">
      <c r="A20" s="30">
        <v>16</v>
      </c>
      <c r="B20" s="30" t="s">
        <v>61</v>
      </c>
      <c r="C20" s="30" t="s">
        <v>80</v>
      </c>
      <c r="D20" s="35">
        <f t="shared" si="0"/>
        <v>0</v>
      </c>
    </row>
    <row r="21" spans="1:8" x14ac:dyDescent="0.25">
      <c r="A21" s="30">
        <v>17</v>
      </c>
      <c r="B21" s="30" t="s">
        <v>113</v>
      </c>
      <c r="C21" s="30" t="s">
        <v>114</v>
      </c>
      <c r="D21" s="35">
        <f t="shared" si="0"/>
        <v>90</v>
      </c>
      <c r="F21" s="30">
        <v>45</v>
      </c>
      <c r="G21" s="30">
        <v>45</v>
      </c>
    </row>
    <row r="22" spans="1:8" x14ac:dyDescent="0.25">
      <c r="A22" s="30">
        <v>18</v>
      </c>
      <c r="B22" s="30" t="s">
        <v>129</v>
      </c>
      <c r="C22" s="30" t="s">
        <v>130</v>
      </c>
      <c r="D22" s="35">
        <f t="shared" si="0"/>
        <v>0</v>
      </c>
    </row>
    <row r="23" spans="1:8" x14ac:dyDescent="0.25">
      <c r="A23" s="30">
        <v>19</v>
      </c>
      <c r="B23" s="30" t="s">
        <v>97</v>
      </c>
      <c r="C23" s="30" t="s">
        <v>98</v>
      </c>
      <c r="D23" s="35">
        <f t="shared" si="0"/>
        <v>310</v>
      </c>
      <c r="E23" s="30">
        <v>85</v>
      </c>
      <c r="F23" s="30">
        <v>90</v>
      </c>
      <c r="G23" s="30">
        <v>45</v>
      </c>
      <c r="H23" s="13">
        <v>90</v>
      </c>
    </row>
    <row r="24" spans="1:8" x14ac:dyDescent="0.25">
      <c r="A24" s="30">
        <v>20</v>
      </c>
      <c r="B24" s="30" t="s">
        <v>97</v>
      </c>
      <c r="C24" s="30" t="s">
        <v>99</v>
      </c>
      <c r="D24" s="35">
        <f t="shared" si="0"/>
        <v>215</v>
      </c>
      <c r="E24" s="30">
        <v>80</v>
      </c>
      <c r="F24" s="30">
        <v>45</v>
      </c>
      <c r="G24" s="30">
        <v>90</v>
      </c>
    </row>
    <row r="25" spans="1:8" x14ac:dyDescent="0.25">
      <c r="A25" s="30">
        <v>21</v>
      </c>
      <c r="B25" s="30" t="s">
        <v>50</v>
      </c>
      <c r="C25" s="30" t="s">
        <v>51</v>
      </c>
      <c r="D25" s="35">
        <f t="shared" si="0"/>
        <v>0</v>
      </c>
    </row>
    <row r="26" spans="1:8" x14ac:dyDescent="0.25">
      <c r="A26" s="30">
        <v>22</v>
      </c>
      <c r="B26" s="30" t="s">
        <v>131</v>
      </c>
      <c r="C26" s="30" t="s">
        <v>132</v>
      </c>
      <c r="D26" s="35">
        <f t="shared" si="0"/>
        <v>150</v>
      </c>
      <c r="F26" s="30">
        <v>90</v>
      </c>
      <c r="H26" s="30">
        <v>60</v>
      </c>
    </row>
    <row r="27" spans="1:8" x14ac:dyDescent="0.25">
      <c r="A27" s="30">
        <v>23</v>
      </c>
      <c r="B27" s="30" t="s">
        <v>78</v>
      </c>
      <c r="C27" s="30" t="s">
        <v>79</v>
      </c>
      <c r="D27" s="35">
        <f t="shared" si="0"/>
        <v>90</v>
      </c>
      <c r="E27" s="30">
        <v>90</v>
      </c>
    </row>
    <row r="28" spans="1:8" x14ac:dyDescent="0.25">
      <c r="A28" s="30">
        <v>24</v>
      </c>
      <c r="B28" s="30" t="s">
        <v>108</v>
      </c>
      <c r="C28" s="30" t="s">
        <v>109</v>
      </c>
      <c r="D28" s="35">
        <f t="shared" si="0"/>
        <v>0</v>
      </c>
    </row>
    <row r="29" spans="1:8" x14ac:dyDescent="0.25">
      <c r="A29" s="30">
        <v>25</v>
      </c>
      <c r="B29" s="30" t="s">
        <v>76</v>
      </c>
      <c r="C29" s="30" t="s">
        <v>77</v>
      </c>
      <c r="D29" s="35">
        <f t="shared" si="0"/>
        <v>0</v>
      </c>
    </row>
    <row r="30" spans="1:8" x14ac:dyDescent="0.25">
      <c r="A30" s="30">
        <v>26</v>
      </c>
      <c r="B30" s="30" t="s">
        <v>66</v>
      </c>
      <c r="C30" s="30" t="s">
        <v>67</v>
      </c>
      <c r="D30" s="35">
        <f t="shared" si="0"/>
        <v>0</v>
      </c>
    </row>
    <row r="31" spans="1:8" x14ac:dyDescent="0.25">
      <c r="A31" s="30">
        <v>27</v>
      </c>
      <c r="B31" s="30" t="s">
        <v>87</v>
      </c>
      <c r="C31" s="30" t="s">
        <v>88</v>
      </c>
      <c r="D31" s="35">
        <f t="shared" si="0"/>
        <v>275</v>
      </c>
      <c r="E31" s="30">
        <v>65</v>
      </c>
      <c r="F31" s="30">
        <v>65</v>
      </c>
      <c r="G31" s="30">
        <v>55</v>
      </c>
      <c r="H31" s="13">
        <v>90</v>
      </c>
    </row>
    <row r="32" spans="1:8" x14ac:dyDescent="0.25">
      <c r="A32" s="30">
        <v>28</v>
      </c>
      <c r="B32" s="30" t="s">
        <v>119</v>
      </c>
      <c r="C32" s="30" t="s">
        <v>120</v>
      </c>
      <c r="D32" s="35">
        <f t="shared" si="0"/>
        <v>0</v>
      </c>
    </row>
    <row r="33" spans="1:19" x14ac:dyDescent="0.25">
      <c r="A33" s="30">
        <v>29</v>
      </c>
      <c r="B33" s="30" t="s">
        <v>92</v>
      </c>
      <c r="C33" s="30" t="s">
        <v>96</v>
      </c>
      <c r="D33" s="35">
        <f t="shared" si="0"/>
        <v>0</v>
      </c>
    </row>
    <row r="34" spans="1:19" x14ac:dyDescent="0.25">
      <c r="A34" s="30">
        <v>30</v>
      </c>
      <c r="B34" s="30" t="s">
        <v>92</v>
      </c>
      <c r="C34" s="30" t="s">
        <v>93</v>
      </c>
      <c r="D34" s="35">
        <f t="shared" si="0"/>
        <v>0</v>
      </c>
    </row>
    <row r="35" spans="1:19" x14ac:dyDescent="0.25">
      <c r="A35" s="30">
        <v>31</v>
      </c>
      <c r="B35" s="30" t="s">
        <v>70</v>
      </c>
      <c r="C35" s="30" t="s">
        <v>71</v>
      </c>
      <c r="D35" s="35">
        <f t="shared" si="0"/>
        <v>0</v>
      </c>
    </row>
    <row r="36" spans="1:19" x14ac:dyDescent="0.25">
      <c r="A36" s="30">
        <v>32</v>
      </c>
      <c r="B36" s="30" t="s">
        <v>117</v>
      </c>
      <c r="C36" s="30" t="s">
        <v>118</v>
      </c>
      <c r="D36" s="35">
        <f t="shared" si="0"/>
        <v>45</v>
      </c>
      <c r="E36" s="30">
        <v>45</v>
      </c>
    </row>
    <row r="37" spans="1:19" x14ac:dyDescent="0.25">
      <c r="A37" s="30">
        <v>33</v>
      </c>
      <c r="B37" s="30" t="s">
        <v>94</v>
      </c>
      <c r="C37" s="30" t="s">
        <v>95</v>
      </c>
      <c r="D37" s="35">
        <f t="shared" si="0"/>
        <v>200</v>
      </c>
      <c r="E37" s="30">
        <v>55</v>
      </c>
      <c r="F37" s="30">
        <v>60</v>
      </c>
      <c r="H37" s="30">
        <v>85</v>
      </c>
    </row>
    <row r="38" spans="1:19" x14ac:dyDescent="0.25">
      <c r="A38" s="30">
        <v>34</v>
      </c>
      <c r="B38" s="30" t="s">
        <v>54</v>
      </c>
      <c r="C38" s="30" t="s">
        <v>55</v>
      </c>
      <c r="D38" s="35">
        <f t="shared" si="0"/>
        <v>135</v>
      </c>
      <c r="G38" s="30">
        <v>45</v>
      </c>
      <c r="H38" s="30">
        <v>90</v>
      </c>
    </row>
    <row r="39" spans="1:19" x14ac:dyDescent="0.25">
      <c r="A39" s="30">
        <v>35</v>
      </c>
      <c r="B39" s="30" t="s">
        <v>81</v>
      </c>
      <c r="C39" s="30" t="s">
        <v>82</v>
      </c>
      <c r="D39" s="35">
        <f t="shared" si="0"/>
        <v>180</v>
      </c>
      <c r="F39" s="30">
        <v>90</v>
      </c>
      <c r="G39" s="30">
        <v>90</v>
      </c>
    </row>
    <row r="40" spans="1:19" x14ac:dyDescent="0.25">
      <c r="A40" s="30">
        <v>36</v>
      </c>
      <c r="B40" s="30" t="s">
        <v>72</v>
      </c>
      <c r="C40" s="30" t="s">
        <v>73</v>
      </c>
      <c r="D40" s="35">
        <f t="shared" si="0"/>
        <v>0</v>
      </c>
    </row>
    <row r="41" spans="1:19" x14ac:dyDescent="0.25">
      <c r="A41" s="30">
        <v>37</v>
      </c>
      <c r="B41" s="30" t="s">
        <v>68</v>
      </c>
      <c r="C41" s="30" t="s">
        <v>112</v>
      </c>
      <c r="D41" s="35">
        <f t="shared" si="0"/>
        <v>150</v>
      </c>
      <c r="G41" s="30">
        <v>75</v>
      </c>
      <c r="H41" s="30">
        <v>75</v>
      </c>
    </row>
    <row r="42" spans="1:19" x14ac:dyDescent="0.25">
      <c r="A42" s="30">
        <v>38</v>
      </c>
      <c r="B42" s="30" t="s">
        <v>68</v>
      </c>
      <c r="C42" s="30" t="s">
        <v>69</v>
      </c>
      <c r="D42" s="35">
        <f t="shared" si="0"/>
        <v>275</v>
      </c>
      <c r="E42" s="30">
        <v>65</v>
      </c>
      <c r="F42" s="30">
        <v>45</v>
      </c>
      <c r="G42" s="30">
        <v>90</v>
      </c>
      <c r="H42" s="13">
        <v>75</v>
      </c>
    </row>
    <row r="43" spans="1:19" x14ac:dyDescent="0.25">
      <c r="B43" s="30" t="s">
        <v>154</v>
      </c>
      <c r="C43" s="30" t="s">
        <v>59</v>
      </c>
      <c r="D43" s="35">
        <f t="shared" si="0"/>
        <v>180</v>
      </c>
      <c r="E43" s="30">
        <v>90</v>
      </c>
      <c r="F43" s="30">
        <v>90</v>
      </c>
    </row>
    <row r="44" spans="1:19" x14ac:dyDescent="0.25">
      <c r="E44" s="30">
        <f>SUM(E5:E43)</f>
        <v>990</v>
      </c>
      <c r="F44" s="30">
        <f t="shared" ref="F44:S44" si="1">SUM(F5:F43)</f>
        <v>990</v>
      </c>
      <c r="G44" s="30">
        <f t="shared" si="1"/>
        <v>990</v>
      </c>
      <c r="H44" s="30">
        <f t="shared" si="1"/>
        <v>990</v>
      </c>
      <c r="I44" s="30">
        <f t="shared" si="1"/>
        <v>0</v>
      </c>
      <c r="J44" s="30">
        <f t="shared" si="1"/>
        <v>0</v>
      </c>
      <c r="K44" s="30">
        <f t="shared" si="1"/>
        <v>0</v>
      </c>
      <c r="L44" s="30">
        <f t="shared" si="1"/>
        <v>0</v>
      </c>
      <c r="M44" s="30">
        <f t="shared" si="1"/>
        <v>0</v>
      </c>
      <c r="N44" s="30">
        <f t="shared" si="1"/>
        <v>0</v>
      </c>
      <c r="O44" s="30">
        <f t="shared" si="1"/>
        <v>0</v>
      </c>
      <c r="P44" s="30">
        <f t="shared" si="1"/>
        <v>0</v>
      </c>
      <c r="Q44" s="30">
        <f t="shared" si="1"/>
        <v>0</v>
      </c>
      <c r="R44" s="30">
        <f t="shared" si="1"/>
        <v>0</v>
      </c>
      <c r="S44" s="30">
        <f t="shared" si="1"/>
        <v>0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43"/>
  <sheetViews>
    <sheetView workbookViewId="0">
      <selection activeCell="I13" sqref="I13"/>
    </sheetView>
  </sheetViews>
  <sheetFormatPr defaultColWidth="9.140625" defaultRowHeight="15" x14ac:dyDescent="0.25"/>
  <cols>
    <col min="1" max="1" width="9.140625" style="30"/>
    <col min="2" max="2" width="15" style="30" bestFit="1" customWidth="1"/>
    <col min="3" max="3" width="10.7109375" style="30" bestFit="1" customWidth="1"/>
    <col min="4" max="4" width="9.140625" style="30"/>
    <col min="5" max="5" width="9.42578125" style="30" bestFit="1" customWidth="1"/>
    <col min="6" max="6" width="9.7109375" style="30" bestFit="1" customWidth="1"/>
    <col min="7" max="16384" width="9.140625" style="30"/>
  </cols>
  <sheetData>
    <row r="1" spans="1:19" x14ac:dyDescent="0.25">
      <c r="D1" s="30" t="s">
        <v>49</v>
      </c>
    </row>
    <row r="2" spans="1:19" x14ac:dyDescent="0.25">
      <c r="E2" s="40" t="s">
        <v>151</v>
      </c>
      <c r="F2" s="41" t="s">
        <v>155</v>
      </c>
      <c r="G2" s="29" t="s">
        <v>165</v>
      </c>
      <c r="H2" s="29" t="s">
        <v>168</v>
      </c>
      <c r="I2" s="29"/>
      <c r="J2" s="29"/>
      <c r="K2" s="29"/>
      <c r="L2" s="29"/>
      <c r="M2" s="29"/>
      <c r="N2" s="29"/>
      <c r="O2" s="29"/>
      <c r="P2" s="29"/>
      <c r="Q2" s="29"/>
    </row>
    <row r="3" spans="1:19" x14ac:dyDescent="0.25">
      <c r="E3" s="29" t="s">
        <v>152</v>
      </c>
      <c r="F3" s="29" t="s">
        <v>153</v>
      </c>
      <c r="G3" s="29" t="s">
        <v>156</v>
      </c>
      <c r="H3" s="29" t="s">
        <v>169</v>
      </c>
    </row>
    <row r="4" spans="1:19" x14ac:dyDescent="0.25">
      <c r="B4" s="30" t="s">
        <v>10</v>
      </c>
      <c r="C4" s="30" t="s">
        <v>17</v>
      </c>
      <c r="D4" s="30" t="s">
        <v>16</v>
      </c>
      <c r="E4" s="37">
        <v>42967</v>
      </c>
      <c r="F4" s="37">
        <v>42974</v>
      </c>
      <c r="G4" s="37">
        <v>42981</v>
      </c>
      <c r="H4" s="37">
        <v>42988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30">
        <v>1</v>
      </c>
      <c r="B5" s="30" t="s">
        <v>126</v>
      </c>
      <c r="C5" s="30" t="s">
        <v>127</v>
      </c>
      <c r="D5" s="35">
        <f>SUM(E5:R5)</f>
        <v>0</v>
      </c>
    </row>
    <row r="6" spans="1:19" x14ac:dyDescent="0.25">
      <c r="A6" s="30">
        <v>2</v>
      </c>
      <c r="B6" s="30" t="s">
        <v>121</v>
      </c>
      <c r="C6" s="30" t="s">
        <v>122</v>
      </c>
      <c r="D6" s="35">
        <f>SUM(E6:R6)</f>
        <v>0</v>
      </c>
    </row>
    <row r="7" spans="1:19" x14ac:dyDescent="0.25">
      <c r="A7" s="30">
        <v>3</v>
      </c>
      <c r="B7" s="30" t="s">
        <v>85</v>
      </c>
      <c r="C7" s="30" t="s">
        <v>86</v>
      </c>
      <c r="D7" s="35">
        <f t="shared" ref="D7:D42" si="0">SUM(E7:R7)</f>
        <v>1</v>
      </c>
      <c r="E7" s="30">
        <v>1</v>
      </c>
    </row>
    <row r="8" spans="1:19" x14ac:dyDescent="0.25">
      <c r="A8" s="30">
        <v>4</v>
      </c>
      <c r="B8" s="30" t="s">
        <v>106</v>
      </c>
      <c r="C8" s="30" t="s">
        <v>107</v>
      </c>
      <c r="D8" s="35">
        <f t="shared" si="0"/>
        <v>0</v>
      </c>
    </row>
    <row r="9" spans="1:19" x14ac:dyDescent="0.25">
      <c r="A9" s="30">
        <v>5</v>
      </c>
      <c r="B9" s="30" t="s">
        <v>56</v>
      </c>
      <c r="C9" s="30" t="s">
        <v>57</v>
      </c>
      <c r="D9" s="35">
        <f t="shared" si="0"/>
        <v>0</v>
      </c>
    </row>
    <row r="10" spans="1:19" x14ac:dyDescent="0.25">
      <c r="A10" s="30">
        <v>6</v>
      </c>
      <c r="B10" s="30" t="s">
        <v>58</v>
      </c>
      <c r="C10" s="30" t="s">
        <v>59</v>
      </c>
      <c r="D10" s="35">
        <f t="shared" si="0"/>
        <v>2</v>
      </c>
      <c r="E10" s="30">
        <v>2</v>
      </c>
    </row>
    <row r="11" spans="1:19" x14ac:dyDescent="0.25">
      <c r="A11" s="30">
        <v>7</v>
      </c>
      <c r="B11" s="30" t="s">
        <v>110</v>
      </c>
      <c r="C11" s="30" t="s">
        <v>111</v>
      </c>
      <c r="D11" s="35">
        <f t="shared" si="0"/>
        <v>0</v>
      </c>
    </row>
    <row r="12" spans="1:19" x14ac:dyDescent="0.25">
      <c r="A12" s="30">
        <v>8</v>
      </c>
      <c r="B12" s="30" t="s">
        <v>74</v>
      </c>
      <c r="C12" s="30" t="s">
        <v>75</v>
      </c>
      <c r="D12" s="35">
        <f t="shared" si="0"/>
        <v>1</v>
      </c>
      <c r="G12" s="30">
        <v>1</v>
      </c>
    </row>
    <row r="13" spans="1:19" x14ac:dyDescent="0.25">
      <c r="A13" s="30">
        <v>9</v>
      </c>
      <c r="B13" s="30" t="s">
        <v>63</v>
      </c>
      <c r="C13" s="30" t="s">
        <v>62</v>
      </c>
      <c r="D13" s="35">
        <f t="shared" si="0"/>
        <v>0</v>
      </c>
    </row>
    <row r="14" spans="1:19" x14ac:dyDescent="0.25">
      <c r="A14" s="30">
        <v>10</v>
      </c>
      <c r="B14" s="30" t="s">
        <v>52</v>
      </c>
      <c r="C14" s="30" t="s">
        <v>53</v>
      </c>
      <c r="D14" s="35">
        <f t="shared" si="0"/>
        <v>0</v>
      </c>
    </row>
    <row r="15" spans="1:19" x14ac:dyDescent="0.25">
      <c r="A15" s="30">
        <v>11</v>
      </c>
      <c r="B15" s="30" t="s">
        <v>83</v>
      </c>
      <c r="C15" s="30" t="s">
        <v>84</v>
      </c>
      <c r="D15" s="35">
        <f t="shared" si="0"/>
        <v>1</v>
      </c>
      <c r="H15" s="30">
        <v>1</v>
      </c>
    </row>
    <row r="16" spans="1:19" x14ac:dyDescent="0.25">
      <c r="A16" s="30">
        <v>12</v>
      </c>
      <c r="B16" s="30" t="s">
        <v>64</v>
      </c>
      <c r="C16" s="30" t="s">
        <v>65</v>
      </c>
      <c r="D16" s="35">
        <f t="shared" si="0"/>
        <v>0</v>
      </c>
    </row>
    <row r="17" spans="1:8" x14ac:dyDescent="0.25">
      <c r="A17" s="30">
        <v>13</v>
      </c>
      <c r="B17" s="30" t="s">
        <v>89</v>
      </c>
      <c r="C17" s="30" t="s">
        <v>90</v>
      </c>
      <c r="D17" s="35">
        <f t="shared" si="0"/>
        <v>0</v>
      </c>
    </row>
    <row r="18" spans="1:8" x14ac:dyDescent="0.25">
      <c r="A18" s="30">
        <v>14</v>
      </c>
      <c r="B18" s="30" t="s">
        <v>61</v>
      </c>
      <c r="C18" s="30" t="s">
        <v>60</v>
      </c>
      <c r="D18" s="35">
        <f t="shared" si="0"/>
        <v>2</v>
      </c>
      <c r="H18" s="30">
        <v>2</v>
      </c>
    </row>
    <row r="19" spans="1:8" x14ac:dyDescent="0.25">
      <c r="A19" s="30">
        <v>15</v>
      </c>
      <c r="B19" s="30" t="s">
        <v>61</v>
      </c>
      <c r="C19" s="30" t="s">
        <v>62</v>
      </c>
      <c r="D19" s="35">
        <f t="shared" si="0"/>
        <v>0</v>
      </c>
    </row>
    <row r="20" spans="1:8" x14ac:dyDescent="0.25">
      <c r="A20" s="30">
        <v>16</v>
      </c>
      <c r="B20" s="30" t="s">
        <v>61</v>
      </c>
      <c r="C20" s="30" t="s">
        <v>80</v>
      </c>
      <c r="D20" s="35">
        <f t="shared" si="0"/>
        <v>0</v>
      </c>
    </row>
    <row r="21" spans="1:8" x14ac:dyDescent="0.25">
      <c r="A21" s="30">
        <v>17</v>
      </c>
      <c r="B21" s="30" t="s">
        <v>113</v>
      </c>
      <c r="C21" s="30" t="s">
        <v>114</v>
      </c>
      <c r="D21" s="35">
        <f t="shared" si="0"/>
        <v>0</v>
      </c>
    </row>
    <row r="22" spans="1:8" x14ac:dyDescent="0.25">
      <c r="A22" s="30">
        <v>18</v>
      </c>
      <c r="B22" s="30" t="s">
        <v>129</v>
      </c>
      <c r="C22" s="30" t="s">
        <v>130</v>
      </c>
      <c r="D22" s="35">
        <f t="shared" si="0"/>
        <v>0</v>
      </c>
    </row>
    <row r="23" spans="1:8" x14ac:dyDescent="0.25">
      <c r="A23" s="30">
        <v>19</v>
      </c>
      <c r="B23" s="30" t="s">
        <v>97</v>
      </c>
      <c r="C23" s="30" t="s">
        <v>98</v>
      </c>
      <c r="D23" s="35">
        <f t="shared" si="0"/>
        <v>0</v>
      </c>
    </row>
    <row r="24" spans="1:8" x14ac:dyDescent="0.25">
      <c r="A24" s="30">
        <v>20</v>
      </c>
      <c r="B24" s="30" t="s">
        <v>97</v>
      </c>
      <c r="C24" s="30" t="s">
        <v>99</v>
      </c>
      <c r="D24" s="35">
        <f t="shared" si="0"/>
        <v>0</v>
      </c>
    </row>
    <row r="25" spans="1:8" x14ac:dyDescent="0.25">
      <c r="A25" s="30">
        <v>21</v>
      </c>
      <c r="B25" s="30" t="s">
        <v>50</v>
      </c>
      <c r="C25" s="30" t="s">
        <v>51</v>
      </c>
      <c r="D25" s="35">
        <f t="shared" si="0"/>
        <v>0</v>
      </c>
    </row>
    <row r="26" spans="1:8" x14ac:dyDescent="0.25">
      <c r="A26" s="30">
        <v>22</v>
      </c>
      <c r="B26" s="30" t="s">
        <v>131</v>
      </c>
      <c r="C26" s="30" t="s">
        <v>132</v>
      </c>
      <c r="D26" s="35">
        <f t="shared" si="0"/>
        <v>1</v>
      </c>
      <c r="H26" s="30">
        <v>1</v>
      </c>
    </row>
    <row r="27" spans="1:8" x14ac:dyDescent="0.25">
      <c r="A27" s="30">
        <v>23</v>
      </c>
      <c r="B27" s="30" t="s">
        <v>78</v>
      </c>
      <c r="C27" s="30" t="s">
        <v>79</v>
      </c>
      <c r="D27" s="35">
        <f t="shared" si="0"/>
        <v>0</v>
      </c>
    </row>
    <row r="28" spans="1:8" x14ac:dyDescent="0.25">
      <c r="A28" s="30">
        <v>24</v>
      </c>
      <c r="B28" s="30" t="s">
        <v>108</v>
      </c>
      <c r="C28" s="30" t="s">
        <v>109</v>
      </c>
      <c r="D28" s="35">
        <f t="shared" si="0"/>
        <v>0</v>
      </c>
    </row>
    <row r="29" spans="1:8" x14ac:dyDescent="0.25">
      <c r="A29" s="30">
        <v>25</v>
      </c>
      <c r="B29" s="30" t="s">
        <v>76</v>
      </c>
      <c r="C29" s="30" t="s">
        <v>77</v>
      </c>
      <c r="D29" s="35">
        <f t="shared" si="0"/>
        <v>0</v>
      </c>
    </row>
    <row r="30" spans="1:8" x14ac:dyDescent="0.25">
      <c r="A30" s="30">
        <v>26</v>
      </c>
      <c r="B30" s="30" t="s">
        <v>66</v>
      </c>
      <c r="C30" s="30" t="s">
        <v>67</v>
      </c>
      <c r="D30" s="35">
        <f t="shared" si="0"/>
        <v>0</v>
      </c>
    </row>
    <row r="31" spans="1:8" x14ac:dyDescent="0.25">
      <c r="A31" s="30">
        <v>27</v>
      </c>
      <c r="B31" s="30" t="s">
        <v>87</v>
      </c>
      <c r="C31" s="30" t="s">
        <v>88</v>
      </c>
      <c r="D31" s="35">
        <f t="shared" si="0"/>
        <v>0</v>
      </c>
    </row>
    <row r="32" spans="1:8" x14ac:dyDescent="0.25">
      <c r="A32" s="30">
        <v>28</v>
      </c>
      <c r="B32" s="30" t="s">
        <v>119</v>
      </c>
      <c r="C32" s="30" t="s">
        <v>120</v>
      </c>
      <c r="D32" s="35">
        <f t="shared" si="0"/>
        <v>0</v>
      </c>
    </row>
    <row r="33" spans="1:18" x14ac:dyDescent="0.25">
      <c r="A33" s="30">
        <v>29</v>
      </c>
      <c r="B33" s="30" t="s">
        <v>92</v>
      </c>
      <c r="C33" s="30" t="s">
        <v>96</v>
      </c>
      <c r="D33" s="35">
        <f t="shared" si="0"/>
        <v>0</v>
      </c>
    </row>
    <row r="34" spans="1:18" x14ac:dyDescent="0.25">
      <c r="A34" s="30">
        <v>30</v>
      </c>
      <c r="B34" s="30" t="s">
        <v>92</v>
      </c>
      <c r="C34" s="30" t="s">
        <v>93</v>
      </c>
      <c r="D34" s="35">
        <f t="shared" si="0"/>
        <v>0</v>
      </c>
    </row>
    <row r="35" spans="1:18" x14ac:dyDescent="0.25">
      <c r="A35" s="30">
        <v>31</v>
      </c>
      <c r="B35" s="30" t="s">
        <v>70</v>
      </c>
      <c r="C35" s="30" t="s">
        <v>71</v>
      </c>
      <c r="D35" s="35">
        <f t="shared" si="0"/>
        <v>0</v>
      </c>
    </row>
    <row r="36" spans="1:18" x14ac:dyDescent="0.25">
      <c r="A36" s="30">
        <v>32</v>
      </c>
      <c r="B36" s="30" t="s">
        <v>117</v>
      </c>
      <c r="C36" s="30" t="s">
        <v>118</v>
      </c>
      <c r="D36" s="35">
        <f t="shared" si="0"/>
        <v>0</v>
      </c>
    </row>
    <row r="37" spans="1:18" x14ac:dyDescent="0.25">
      <c r="A37" s="30">
        <v>33</v>
      </c>
      <c r="B37" s="30" t="s">
        <v>94</v>
      </c>
      <c r="C37" s="30" t="s">
        <v>95</v>
      </c>
      <c r="D37" s="35">
        <f t="shared" si="0"/>
        <v>0</v>
      </c>
    </row>
    <row r="38" spans="1:18" x14ac:dyDescent="0.25">
      <c r="A38" s="30">
        <v>34</v>
      </c>
      <c r="B38" s="30" t="s">
        <v>54</v>
      </c>
      <c r="C38" s="30" t="s">
        <v>55</v>
      </c>
      <c r="D38" s="35">
        <f t="shared" si="0"/>
        <v>0</v>
      </c>
    </row>
    <row r="39" spans="1:18" x14ac:dyDescent="0.25">
      <c r="A39" s="30">
        <v>35</v>
      </c>
      <c r="B39" s="30" t="s">
        <v>81</v>
      </c>
      <c r="C39" s="30" t="s">
        <v>82</v>
      </c>
      <c r="D39" s="35">
        <f t="shared" si="0"/>
        <v>1</v>
      </c>
      <c r="F39" s="30">
        <v>1</v>
      </c>
    </row>
    <row r="40" spans="1:18" x14ac:dyDescent="0.25">
      <c r="A40" s="30">
        <v>36</v>
      </c>
      <c r="B40" s="30" t="s">
        <v>72</v>
      </c>
      <c r="C40" s="30" t="s">
        <v>73</v>
      </c>
      <c r="D40" s="35">
        <f t="shared" si="0"/>
        <v>0</v>
      </c>
    </row>
    <row r="41" spans="1:18" x14ac:dyDescent="0.25">
      <c r="A41" s="30">
        <v>37</v>
      </c>
      <c r="B41" s="30" t="s">
        <v>68</v>
      </c>
      <c r="C41" s="30" t="s">
        <v>112</v>
      </c>
      <c r="D41" s="35">
        <f t="shared" si="0"/>
        <v>0</v>
      </c>
    </row>
    <row r="42" spans="1:18" x14ac:dyDescent="0.25">
      <c r="A42" s="30">
        <v>38</v>
      </c>
      <c r="B42" s="30" t="s">
        <v>68</v>
      </c>
      <c r="C42" s="30" t="s">
        <v>69</v>
      </c>
      <c r="D42" s="35">
        <f t="shared" si="0"/>
        <v>1</v>
      </c>
      <c r="E42" s="30">
        <v>1</v>
      </c>
    </row>
    <row r="43" spans="1:18" x14ac:dyDescent="0.25">
      <c r="E43" s="30">
        <f>SUM(E5:E42)</f>
        <v>4</v>
      </c>
      <c r="F43" s="30">
        <f t="shared" ref="F43:R43" si="1">SUM(F5:F42)</f>
        <v>1</v>
      </c>
      <c r="G43" s="30">
        <f t="shared" si="1"/>
        <v>1</v>
      </c>
      <c r="H43" s="30">
        <f t="shared" si="1"/>
        <v>4</v>
      </c>
      <c r="I43" s="30">
        <f t="shared" si="1"/>
        <v>0</v>
      </c>
      <c r="J43" s="30">
        <f t="shared" si="1"/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0">
        <f t="shared" si="1"/>
        <v>0</v>
      </c>
      <c r="P43" s="30">
        <f t="shared" si="1"/>
        <v>0</v>
      </c>
      <c r="Q43" s="30">
        <f t="shared" si="1"/>
        <v>0</v>
      </c>
      <c r="R43" s="30">
        <f t="shared" si="1"/>
        <v>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oefenprogramma</vt:lpstr>
      <vt:lpstr>beschikbare spelers</vt:lpstr>
      <vt:lpstr>partijscherp</vt:lpstr>
      <vt:lpstr>latjeschieten</vt:lpstr>
      <vt:lpstr>speelmin 1e elftal</vt:lpstr>
      <vt:lpstr>topscore 1e elftal</vt:lpstr>
      <vt:lpstr>speelmin 2e elftal</vt:lpstr>
      <vt:lpstr>topscore 2e elftal</vt:lpstr>
    </vt:vector>
  </TitlesOfParts>
  <Company>IRServices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t.gerrist</dc:creator>
  <cp:lastModifiedBy>Kelvin Derksen</cp:lastModifiedBy>
  <cp:lastPrinted>2017-09-04T19:08:12Z</cp:lastPrinted>
  <dcterms:created xsi:type="dcterms:W3CDTF">2009-05-25T18:01:11Z</dcterms:created>
  <dcterms:modified xsi:type="dcterms:W3CDTF">2017-09-15T12:19:55Z</dcterms:modified>
</cp:coreProperties>
</file>