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50" yWindow="180" windowWidth="10560" windowHeight="11580" firstSheet="1" activeTab="1"/>
  </bookViews>
  <sheets>
    <sheet name="Basis Info" sheetId="4" state="hidden" r:id="rId1"/>
    <sheet name="Hal 1 + 2" sheetId="1" r:id="rId2"/>
    <sheet name="Poule A" sheetId="8" r:id="rId3"/>
    <sheet name="Poule B" sheetId="3" r:id="rId4"/>
    <sheet name="Poule C" sheetId="9" r:id="rId5"/>
    <sheet name="Poule D" sheetId="10" state="hidden" r:id="rId6"/>
    <sheet name="Kleedlokaalindelingen" sheetId="11" r:id="rId7"/>
  </sheets>
  <definedNames>
    <definedName name="_xlnm.Print_Area" localSheetId="1">'Hal 1 + 2'!$A$1:$M$36</definedName>
  </definedNames>
  <calcPr calcId="145621" iterate="1" iterateCount="1" concurrentCalc="0"/>
</workbook>
</file>

<file path=xl/calcChain.xml><?xml version="1.0" encoding="utf-8"?>
<calcChain xmlns="http://schemas.openxmlformats.org/spreadsheetml/2006/main">
  <c r="H31" i="1" l="1"/>
  <c r="I27" i="1"/>
  <c r="I23" i="1"/>
  <c r="H2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23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23" i="1"/>
  <c r="K31" i="1"/>
  <c r="K11" i="10"/>
  <c r="J11" i="10"/>
  <c r="K10" i="10"/>
  <c r="J10" i="10"/>
  <c r="K9" i="10"/>
  <c r="J9" i="10"/>
  <c r="K8" i="10"/>
  <c r="J8" i="10"/>
  <c r="K11" i="9"/>
  <c r="J11" i="9"/>
  <c r="K10" i="9"/>
  <c r="J10" i="9"/>
  <c r="K9" i="9"/>
  <c r="J9" i="9"/>
  <c r="K8" i="9"/>
  <c r="J8" i="9"/>
  <c r="K11" i="3"/>
  <c r="J11" i="3"/>
  <c r="K10" i="3"/>
  <c r="J10" i="3"/>
  <c r="K9" i="3"/>
  <c r="J9" i="3"/>
  <c r="K8" i="3"/>
  <c r="J8" i="3"/>
  <c r="K12" i="8"/>
  <c r="J12" i="8"/>
  <c r="K11" i="8"/>
  <c r="J11" i="8"/>
  <c r="K10" i="8"/>
  <c r="J10" i="8"/>
  <c r="K9" i="8"/>
  <c r="J9" i="8"/>
  <c r="K8" i="8"/>
  <c r="J8" i="8"/>
  <c r="E18" i="1"/>
  <c r="D18" i="1"/>
  <c r="C18" i="1"/>
  <c r="E16" i="1"/>
  <c r="D16" i="1"/>
  <c r="C16" i="1"/>
  <c r="E17" i="1"/>
  <c r="D17" i="1"/>
  <c r="C17" i="1"/>
  <c r="L15" i="1"/>
  <c r="K15" i="1"/>
  <c r="J15" i="1"/>
  <c r="L17" i="1"/>
  <c r="K17" i="1"/>
  <c r="J17" i="1"/>
  <c r="C12" i="1"/>
  <c r="D12" i="1"/>
  <c r="E12" i="1"/>
  <c r="J13" i="1"/>
  <c r="K13" i="1"/>
  <c r="L13" i="1"/>
  <c r="E14" i="1"/>
  <c r="D14" i="1"/>
  <c r="C14" i="1"/>
  <c r="E15" i="1"/>
  <c r="D15" i="1"/>
  <c r="C15" i="1"/>
  <c r="L18" i="1"/>
  <c r="K18" i="1"/>
  <c r="J18" i="1"/>
  <c r="E13" i="1"/>
  <c r="D13" i="1"/>
  <c r="C13" i="1"/>
  <c r="L16" i="1"/>
  <c r="K16" i="1"/>
  <c r="J16" i="1"/>
  <c r="L12" i="1"/>
  <c r="K12" i="1"/>
  <c r="J12" i="1"/>
  <c r="B13" i="10"/>
  <c r="B13" i="9"/>
  <c r="B13" i="3"/>
  <c r="B14" i="8"/>
  <c r="L14" i="1"/>
  <c r="K14" i="1"/>
  <c r="J14" i="1"/>
  <c r="L9" i="1"/>
  <c r="L8" i="1"/>
  <c r="K9" i="1"/>
  <c r="K8" i="1"/>
  <c r="L11" i="1"/>
  <c r="L10" i="1"/>
  <c r="K11" i="1"/>
  <c r="K10" i="1"/>
  <c r="E11" i="1"/>
  <c r="D11" i="1"/>
  <c r="E10" i="1"/>
  <c r="D10" i="1"/>
  <c r="E9" i="1"/>
  <c r="D9" i="1"/>
  <c r="E8" i="1"/>
  <c r="D8" i="1"/>
  <c r="C11" i="1"/>
  <c r="C10" i="1"/>
  <c r="C9" i="1"/>
  <c r="B12" i="8"/>
  <c r="B11" i="10"/>
  <c r="B10" i="10"/>
  <c r="B9" i="10"/>
  <c r="B8" i="10"/>
  <c r="M3" i="10"/>
  <c r="F3" i="10"/>
  <c r="B3" i="10"/>
  <c r="K1" i="10"/>
  <c r="F1" i="10"/>
  <c r="B11" i="9"/>
  <c r="B10" i="9"/>
  <c r="B9" i="9"/>
  <c r="B8" i="9"/>
  <c r="M3" i="9"/>
  <c r="F3" i="9"/>
  <c r="B3" i="9"/>
  <c r="K1" i="9"/>
  <c r="F1" i="9"/>
  <c r="B11" i="3"/>
  <c r="B10" i="3"/>
  <c r="B9" i="3"/>
  <c r="B8" i="3"/>
  <c r="B11" i="8"/>
  <c r="B10" i="8"/>
  <c r="B9" i="8"/>
  <c r="B8" i="8"/>
  <c r="M3" i="8"/>
  <c r="F3" i="8"/>
  <c r="B3" i="8"/>
  <c r="K1" i="8"/>
  <c r="F1" i="8"/>
  <c r="M3" i="3"/>
  <c r="F3" i="3"/>
  <c r="F1" i="3"/>
  <c r="K1" i="3"/>
  <c r="B3" i="3"/>
  <c r="B23" i="1"/>
  <c r="A27" i="1"/>
  <c r="B27" i="1"/>
  <c r="A31" i="1"/>
  <c r="J9" i="1"/>
  <c r="J8" i="1"/>
  <c r="M3" i="1"/>
  <c r="J11" i="1"/>
  <c r="J10" i="1"/>
  <c r="C8" i="1"/>
  <c r="G1" i="1"/>
  <c r="L1" i="1"/>
  <c r="F3" i="1"/>
  <c r="A3" i="1"/>
</calcChain>
</file>

<file path=xl/sharedStrings.xml><?xml version="1.0" encoding="utf-8"?>
<sst xmlns="http://schemas.openxmlformats.org/spreadsheetml/2006/main" count="151" uniqueCount="86">
  <si>
    <t>Zaalvoetbaltoernooi te Nederweert</t>
  </si>
  <si>
    <t>Wedstrijd</t>
  </si>
  <si>
    <t>Uitslag</t>
  </si>
  <si>
    <t>FINALE</t>
  </si>
  <si>
    <t>PLAATS 1 + 2</t>
  </si>
  <si>
    <t>WINNAAR POULE C</t>
  </si>
  <si>
    <t>C</t>
  </si>
  <si>
    <t>A</t>
  </si>
  <si>
    <t>B</t>
  </si>
  <si>
    <t>WINNAAR POULE B</t>
  </si>
  <si>
    <t>WINNAAR POULE A</t>
  </si>
  <si>
    <t>PLAATS 3 + 4</t>
  </si>
  <si>
    <t>Klasse (CDEF):</t>
  </si>
  <si>
    <t>Datum:</t>
  </si>
  <si>
    <t>Poule A</t>
  </si>
  <si>
    <t>Poule B</t>
  </si>
  <si>
    <t>T e a m</t>
  </si>
  <si>
    <t>Voor</t>
  </si>
  <si>
    <t>Tegen</t>
  </si>
  <si>
    <t>Saldo</t>
  </si>
  <si>
    <t>Punten</t>
  </si>
  <si>
    <t>Plaats</t>
  </si>
  <si>
    <t>* De nummers 1 van elke poule spelen de kruisfinales</t>
  </si>
  <si>
    <t>Poule C</t>
  </si>
  <si>
    <t>Organisator:</t>
  </si>
  <si>
    <t>Poule D</t>
  </si>
  <si>
    <t>Aanvangstijdstip toernooi</t>
  </si>
  <si>
    <t>Voorbeeld</t>
  </si>
  <si>
    <t>Tijdsduur wedstrijden (in minuten)</t>
  </si>
  <si>
    <t>Tijdsduur pauze (in minuten)</t>
  </si>
  <si>
    <t>Aanvang</t>
  </si>
  <si>
    <t>Einde</t>
  </si>
  <si>
    <t>Wedstrijdduur:</t>
  </si>
  <si>
    <t>Organisatie:</t>
  </si>
  <si>
    <t>Poules</t>
  </si>
  <si>
    <t>Pauze:</t>
  </si>
  <si>
    <t>Eventueel penalties nemen</t>
  </si>
  <si>
    <t>Invullen:</t>
  </si>
  <si>
    <t>Onderwerp</t>
  </si>
  <si>
    <t>Sjabloon voor aantal teams</t>
  </si>
  <si>
    <t>Middels de basis info in deze sheet worden de andere sheets gevuld.</t>
  </si>
  <si>
    <r>
      <t xml:space="preserve">Wil je dus iets veranderen in de "Poule" en/of "Hal" sheets, doe dit dan in deze sheet in het </t>
    </r>
    <r>
      <rPr>
        <b/>
        <u/>
        <sz val="10"/>
        <color rgb="FFFF0000"/>
        <rFont val="Arial"/>
        <family val="2"/>
      </rPr>
      <t>RODE</t>
    </r>
    <r>
      <rPr>
        <b/>
        <sz val="10"/>
        <color rgb="FFFF0000"/>
        <rFont val="Arial"/>
        <family val="2"/>
      </rPr>
      <t xml:space="preserve"> gedeelte.</t>
    </r>
  </si>
  <si>
    <t>Kruisfinale</t>
  </si>
  <si>
    <t>Finale</t>
  </si>
  <si>
    <t>D1</t>
  </si>
  <si>
    <t>Versie:</t>
  </si>
  <si>
    <t>Let op! Gebruik het juiste sjabloon voor de tijd (uu:mm:ss): uren en minuten</t>
  </si>
  <si>
    <t>Dus NIETS veranderen in de Hal+Poule sheets, omdat dan de verwijzingen mogelijk niet meer werken.</t>
  </si>
  <si>
    <t>D22</t>
  </si>
  <si>
    <t>D333</t>
  </si>
  <si>
    <t>D4444</t>
  </si>
  <si>
    <t>Aantal spelers per team</t>
  </si>
  <si>
    <t>1 keeper + 5 spelers</t>
  </si>
  <si>
    <t>Eindse Boys</t>
  </si>
  <si>
    <t>HAL 1 (GROEN)</t>
  </si>
  <si>
    <t>HAL 2 (BLAUW)</t>
  </si>
  <si>
    <t>Prijsuitreiking in Hal 1 (GROEN)</t>
  </si>
  <si>
    <t>Eindstand:</t>
  </si>
  <si>
    <t>1e</t>
  </si>
  <si>
    <t>2e</t>
  </si>
  <si>
    <t>3e</t>
  </si>
  <si>
    <t>4e</t>
  </si>
  <si>
    <t>1.2</t>
  </si>
  <si>
    <t>JO9</t>
  </si>
  <si>
    <t>Donderdag 27 december 2018</t>
  </si>
  <si>
    <t xml:space="preserve">Lokaal </t>
  </si>
  <si>
    <t>Teams</t>
  </si>
  <si>
    <t>Merefeldia 1</t>
  </si>
  <si>
    <t>Merefeldia 2</t>
  </si>
  <si>
    <t>Merefeldia 3</t>
  </si>
  <si>
    <t>Merefeldia 4</t>
  </si>
  <si>
    <t>Merefeldia 5</t>
  </si>
  <si>
    <t>RKSVO 1</t>
  </si>
  <si>
    <t>RKSVO 2</t>
  </si>
  <si>
    <t>RKSVO 3</t>
  </si>
  <si>
    <t>Eindse Boys 1</t>
  </si>
  <si>
    <t>Eindse Boys 2</t>
  </si>
  <si>
    <t>Eindse Boys 3</t>
  </si>
  <si>
    <t>JO11</t>
  </si>
  <si>
    <t>Vrijdag 28 december 2018</t>
  </si>
  <si>
    <t>SV Leveroy</t>
  </si>
  <si>
    <t>Leveroy 1</t>
  </si>
  <si>
    <t>Leveroy 2</t>
  </si>
  <si>
    <t>X</t>
  </si>
  <si>
    <t>Beste nummer 2</t>
  </si>
  <si>
    <t>Kleedlokaalindeling vrijdag 28 december JO11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</si>
</sst>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0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0"/>
      <color indexed="9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u/>
      <sz val="10"/>
      <color rgb="FFFF0000"/>
      <name val="Arial"/>
      <family val="2"/>
    </font>
    <font>
      <b/>
      <sz val="12"/>
      <color indexed="9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20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20" fontId="0" fillId="0" borderId="0" xfId="0" applyNumberFormat="1"/>
    <xf numFmtId="0" fontId="1" fillId="4" borderId="1" xfId="0" applyFont="1" applyFill="1" applyBorder="1"/>
    <xf numFmtId="0" fontId="1" fillId="0" borderId="0" xfId="0" applyFont="1" applyBorder="1"/>
    <xf numFmtId="0" fontId="0" fillId="0" borderId="0" xfId="0" applyBorder="1"/>
    <xf numFmtId="20" fontId="1" fillId="0" borderId="1" xfId="0" applyNumberFormat="1" applyFont="1" applyBorder="1" applyAlignment="1">
      <alignment horizontal="left"/>
    </xf>
    <xf numFmtId="15" fontId="5" fillId="0" borderId="0" xfId="0" applyNumberFormat="1" applyFont="1" applyAlignment="1">
      <alignment horizontal="left"/>
    </xf>
    <xf numFmtId="16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21" fontId="0" fillId="0" borderId="0" xfId="0" applyNumberFormat="1"/>
    <xf numFmtId="20" fontId="7" fillId="0" borderId="0" xfId="0" applyNumberFormat="1" applyFont="1"/>
    <xf numFmtId="0" fontId="11" fillId="0" borderId="0" xfId="0" applyFont="1"/>
    <xf numFmtId="0" fontId="1" fillId="5" borderId="1" xfId="0" applyFont="1" applyFill="1" applyBorder="1"/>
    <xf numFmtId="0" fontId="2" fillId="6" borderId="1" xfId="0" applyFont="1" applyFill="1" applyBorder="1"/>
    <xf numFmtId="0" fontId="2" fillId="5" borderId="1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14" fillId="0" borderId="0" xfId="0" applyNumberFormat="1" applyFont="1"/>
    <xf numFmtId="20" fontId="14" fillId="0" borderId="0" xfId="0" applyNumberFormat="1" applyFont="1"/>
    <xf numFmtId="0" fontId="16" fillId="0" borderId="0" xfId="0" applyFont="1"/>
    <xf numFmtId="20" fontId="8" fillId="0" borderId="0" xfId="0" applyNumberFormat="1" applyFont="1"/>
    <xf numFmtId="0" fontId="1" fillId="7" borderId="1" xfId="0" applyFont="1" applyFill="1" applyBorder="1"/>
    <xf numFmtId="0" fontId="1" fillId="8" borderId="1" xfId="0" applyFont="1" applyFill="1" applyBorder="1"/>
    <xf numFmtId="0" fontId="2" fillId="8" borderId="1" xfId="0" applyFont="1" applyFill="1" applyBorder="1"/>
    <xf numFmtId="0" fontId="2" fillId="7" borderId="1" xfId="0" applyFont="1" applyFill="1" applyBorder="1"/>
    <xf numFmtId="0" fontId="14" fillId="0" borderId="3" xfId="0" applyFont="1" applyBorder="1"/>
    <xf numFmtId="0" fontId="14" fillId="0" borderId="5" xfId="0" applyFont="1" applyBorder="1"/>
    <xf numFmtId="0" fontId="14" fillId="0" borderId="7" xfId="0" applyFont="1" applyBorder="1"/>
    <xf numFmtId="0" fontId="0" fillId="0" borderId="0" xfId="0" applyAlignment="1">
      <alignment horizontal="right"/>
    </xf>
    <xf numFmtId="14" fontId="0" fillId="0" borderId="0" xfId="0" applyNumberFormat="1"/>
    <xf numFmtId="0" fontId="8" fillId="5" borderId="2" xfId="0" applyFont="1" applyFill="1" applyBorder="1"/>
    <xf numFmtId="0" fontId="0" fillId="5" borderId="4" xfId="0" applyFill="1" applyBorder="1"/>
    <xf numFmtId="0" fontId="8" fillId="7" borderId="2" xfId="0" applyFont="1" applyFill="1" applyBorder="1"/>
    <xf numFmtId="0" fontId="0" fillId="7" borderId="4" xfId="0" applyFill="1" applyBorder="1"/>
    <xf numFmtId="0" fontId="8" fillId="6" borderId="2" xfId="0" applyFont="1" applyFill="1" applyBorder="1"/>
    <xf numFmtId="0" fontId="0" fillId="6" borderId="4" xfId="0" applyFill="1" applyBorder="1"/>
    <xf numFmtId="0" fontId="8" fillId="8" borderId="2" xfId="0" applyFont="1" applyFill="1" applyBorder="1"/>
    <xf numFmtId="0" fontId="0" fillId="8" borderId="4" xfId="0" applyFill="1" applyBorder="1"/>
    <xf numFmtId="0" fontId="0" fillId="5" borderId="6" xfId="0" applyFill="1" applyBorder="1"/>
    <xf numFmtId="0" fontId="0" fillId="7" borderId="6" xfId="0" applyFill="1" applyBorder="1"/>
    <xf numFmtId="0" fontId="0" fillId="6" borderId="6" xfId="0" applyFill="1" applyBorder="1"/>
    <xf numFmtId="0" fontId="0" fillId="8" borderId="6" xfId="0" applyFill="1" applyBorder="1"/>
    <xf numFmtId="0" fontId="8" fillId="0" borderId="0" xfId="0" quotePrefix="1" applyFont="1"/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9" fillId="7" borderId="1" xfId="0" applyFont="1" applyFill="1" applyBorder="1"/>
    <xf numFmtId="0" fontId="19" fillId="0" borderId="1" xfId="0" applyFont="1" applyBorder="1"/>
    <xf numFmtId="0" fontId="19" fillId="5" borderId="1" xfId="0" applyFont="1" applyFill="1" applyBorder="1"/>
    <xf numFmtId="0" fontId="19" fillId="8" borderId="1" xfId="0" applyFont="1" applyFill="1" applyBorder="1"/>
    <xf numFmtId="0" fontId="19" fillId="6" borderId="1" xfId="0" applyFont="1" applyFill="1" applyBorder="1"/>
    <xf numFmtId="2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6" fillId="0" borderId="0" xfId="2" applyFont="1" applyAlignment="1">
      <alignment horizontal="left" vertical="center"/>
    </xf>
    <xf numFmtId="0" fontId="12" fillId="0" borderId="0" xfId="2" applyFont="1"/>
    <xf numFmtId="0" fontId="8" fillId="0" borderId="0" xfId="2"/>
    <xf numFmtId="0" fontId="12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2" applyFont="1"/>
    <xf numFmtId="0" fontId="8" fillId="0" borderId="0" xfId="2" applyAlignment="1">
      <alignment horizontal="center" vertical="center"/>
    </xf>
  </cellXfs>
  <cellStyles count="3">
    <cellStyle name="Normal 2" xfId="1"/>
    <cellStyle name="Standaard" xfId="0" builtinId="0"/>
    <cellStyle name="Standaard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pane ySplit="7" topLeftCell="A8" activePane="bottomLeft" state="frozen"/>
      <selection pane="bottomLeft" activeCell="E31" sqref="E31"/>
    </sheetView>
  </sheetViews>
  <sheetFormatPr defaultRowHeight="12.75" x14ac:dyDescent="0.2"/>
  <cols>
    <col min="1" max="1" width="39.42578125" customWidth="1"/>
    <col min="2" max="2" width="26.28515625" customWidth="1"/>
    <col min="3" max="3" width="12.28515625" bestFit="1" customWidth="1"/>
    <col min="4" max="4" width="24.85546875" bestFit="1" customWidth="1"/>
    <col min="5" max="5" width="10.140625" bestFit="1" customWidth="1"/>
  </cols>
  <sheetData>
    <row r="1" spans="1:5" ht="18" x14ac:dyDescent="0.25">
      <c r="A1" s="28" t="s">
        <v>39</v>
      </c>
      <c r="B1" s="28">
        <v>17</v>
      </c>
      <c r="D1" s="42" t="s">
        <v>45</v>
      </c>
      <c r="E1" s="56" t="s">
        <v>62</v>
      </c>
    </row>
    <row r="2" spans="1:5" x14ac:dyDescent="0.2">
      <c r="E2" s="43">
        <v>43079</v>
      </c>
    </row>
    <row r="3" spans="1:5" x14ac:dyDescent="0.2">
      <c r="A3" s="30" t="s">
        <v>40</v>
      </c>
    </row>
    <row r="4" spans="1:5" x14ac:dyDescent="0.2">
      <c r="A4" s="30" t="s">
        <v>41</v>
      </c>
    </row>
    <row r="5" spans="1:5" x14ac:dyDescent="0.2">
      <c r="A5" s="30" t="s">
        <v>47</v>
      </c>
    </row>
    <row r="7" spans="1:5" x14ac:dyDescent="0.2">
      <c r="A7" s="20" t="s">
        <v>38</v>
      </c>
      <c r="B7" s="20" t="s">
        <v>37</v>
      </c>
      <c r="C7" s="20"/>
      <c r="D7" s="20" t="s">
        <v>27</v>
      </c>
    </row>
    <row r="8" spans="1:5" x14ac:dyDescent="0.2">
      <c r="A8" t="s">
        <v>12</v>
      </c>
      <c r="B8" s="29" t="s">
        <v>78</v>
      </c>
      <c r="D8" t="s">
        <v>63</v>
      </c>
    </row>
    <row r="9" spans="1:5" x14ac:dyDescent="0.2">
      <c r="A9" t="s">
        <v>51</v>
      </c>
      <c r="B9" s="29" t="s">
        <v>52</v>
      </c>
      <c r="D9" t="s">
        <v>52</v>
      </c>
    </row>
    <row r="10" spans="1:5" x14ac:dyDescent="0.2">
      <c r="A10" t="s">
        <v>13</v>
      </c>
      <c r="B10" s="31" t="s">
        <v>79</v>
      </c>
      <c r="D10" s="17" t="s">
        <v>64</v>
      </c>
    </row>
    <row r="11" spans="1:5" x14ac:dyDescent="0.2">
      <c r="A11" t="s">
        <v>26</v>
      </c>
      <c r="B11" s="32">
        <v>0.35416666666666669</v>
      </c>
      <c r="C11" s="11"/>
      <c r="D11" s="21">
        <v>0.35416666666666669</v>
      </c>
      <c r="E11" s="18" t="s">
        <v>46</v>
      </c>
    </row>
    <row r="12" spans="1:5" x14ac:dyDescent="0.2">
      <c r="A12" t="s">
        <v>28</v>
      </c>
      <c r="B12" s="32">
        <v>9.7222222222222224E-3</v>
      </c>
      <c r="D12" s="11">
        <v>6.9444444444444441E-3</v>
      </c>
      <c r="E12" s="18" t="s">
        <v>46</v>
      </c>
    </row>
    <row r="13" spans="1:5" x14ac:dyDescent="0.2">
      <c r="A13" t="s">
        <v>29</v>
      </c>
      <c r="B13" s="32">
        <v>1.3888888888888889E-3</v>
      </c>
      <c r="D13" s="11">
        <v>6.9444444444444447E-4</v>
      </c>
      <c r="E13" s="18" t="s">
        <v>46</v>
      </c>
    </row>
    <row r="14" spans="1:5" x14ac:dyDescent="0.2">
      <c r="A14" s="18" t="s">
        <v>24</v>
      </c>
      <c r="B14" s="31" t="s">
        <v>80</v>
      </c>
      <c r="D14" s="18" t="s">
        <v>53</v>
      </c>
    </row>
    <row r="15" spans="1:5" x14ac:dyDescent="0.2">
      <c r="A15" s="18"/>
      <c r="B15" s="31"/>
    </row>
    <row r="16" spans="1:5" x14ac:dyDescent="0.2">
      <c r="A16" s="18" t="s">
        <v>34</v>
      </c>
      <c r="B16" s="31"/>
    </row>
    <row r="17" spans="1:2" x14ac:dyDescent="0.2">
      <c r="A17" s="46" t="s">
        <v>7</v>
      </c>
      <c r="B17" s="39" t="s">
        <v>75</v>
      </c>
    </row>
    <row r="18" spans="1:2" x14ac:dyDescent="0.2">
      <c r="A18" s="47"/>
      <c r="B18" s="40" t="s">
        <v>72</v>
      </c>
    </row>
    <row r="19" spans="1:2" x14ac:dyDescent="0.2">
      <c r="A19" s="47"/>
      <c r="B19" s="40" t="s">
        <v>67</v>
      </c>
    </row>
    <row r="20" spans="1:2" x14ac:dyDescent="0.2">
      <c r="A20" s="47"/>
      <c r="B20" s="40" t="s">
        <v>68</v>
      </c>
    </row>
    <row r="21" spans="1:2" x14ac:dyDescent="0.2">
      <c r="A21" s="53"/>
      <c r="B21" s="41" t="s">
        <v>81</v>
      </c>
    </row>
    <row r="22" spans="1:2" x14ac:dyDescent="0.2">
      <c r="A22" s="44" t="s">
        <v>8</v>
      </c>
      <c r="B22" s="39" t="s">
        <v>69</v>
      </c>
    </row>
    <row r="23" spans="1:2" x14ac:dyDescent="0.2">
      <c r="A23" s="45"/>
      <c r="B23" s="40" t="s">
        <v>70</v>
      </c>
    </row>
    <row r="24" spans="1:2" x14ac:dyDescent="0.2">
      <c r="A24" s="45"/>
      <c r="B24" s="40" t="s">
        <v>82</v>
      </c>
    </row>
    <row r="25" spans="1:2" x14ac:dyDescent="0.2">
      <c r="A25" s="52"/>
      <c r="B25" s="41" t="s">
        <v>76</v>
      </c>
    </row>
    <row r="26" spans="1:2" x14ac:dyDescent="0.2">
      <c r="A26" s="50" t="s">
        <v>6</v>
      </c>
      <c r="B26" s="39" t="s">
        <v>73</v>
      </c>
    </row>
    <row r="27" spans="1:2" x14ac:dyDescent="0.2">
      <c r="A27" s="51"/>
      <c r="B27" s="40" t="s">
        <v>74</v>
      </c>
    </row>
    <row r="28" spans="1:2" x14ac:dyDescent="0.2">
      <c r="A28" s="51"/>
      <c r="B28" s="40" t="s">
        <v>77</v>
      </c>
    </row>
    <row r="29" spans="1:2" x14ac:dyDescent="0.2">
      <c r="A29" s="55"/>
      <c r="B29" s="41" t="s">
        <v>71</v>
      </c>
    </row>
    <row r="30" spans="1:2" x14ac:dyDescent="0.2">
      <c r="A30" s="48" t="s">
        <v>83</v>
      </c>
      <c r="B30" s="39" t="s">
        <v>44</v>
      </c>
    </row>
    <row r="31" spans="1:2" x14ac:dyDescent="0.2">
      <c r="A31" s="49"/>
      <c r="B31" s="40" t="s">
        <v>48</v>
      </c>
    </row>
    <row r="32" spans="1:2" x14ac:dyDescent="0.2">
      <c r="A32" s="49"/>
      <c r="B32" s="40" t="s">
        <v>49</v>
      </c>
    </row>
    <row r="33" spans="1:2" x14ac:dyDescent="0.2">
      <c r="A33" s="54"/>
      <c r="B33" s="41" t="s">
        <v>50</v>
      </c>
    </row>
    <row r="34" spans="1:2" x14ac:dyDescent="0.2">
      <c r="B34" s="29"/>
    </row>
    <row r="35" spans="1:2" x14ac:dyDescent="0.2">
      <c r="B35" s="29"/>
    </row>
    <row r="36" spans="1:2" x14ac:dyDescent="0.2">
      <c r="B36" s="29"/>
    </row>
    <row r="37" spans="1:2" x14ac:dyDescent="0.2">
      <c r="B37" s="29"/>
    </row>
    <row r="38" spans="1:2" x14ac:dyDescent="0.2">
      <c r="B38" s="29"/>
    </row>
    <row r="39" spans="1:2" x14ac:dyDescent="0.2">
      <c r="B39" s="29"/>
    </row>
    <row r="40" spans="1:2" x14ac:dyDescent="0.2">
      <c r="B40" s="29"/>
    </row>
    <row r="41" spans="1:2" x14ac:dyDescent="0.2">
      <c r="B41" s="29"/>
    </row>
    <row r="42" spans="1:2" x14ac:dyDescent="0.2">
      <c r="B42" s="29"/>
    </row>
    <row r="43" spans="1:2" x14ac:dyDescent="0.2">
      <c r="B43" s="29"/>
    </row>
    <row r="44" spans="1:2" x14ac:dyDescent="0.2">
      <c r="B44" s="29"/>
    </row>
    <row r="45" spans="1:2" x14ac:dyDescent="0.2">
      <c r="B45" s="29"/>
    </row>
    <row r="46" spans="1:2" x14ac:dyDescent="0.2">
      <c r="B46" s="29"/>
    </row>
    <row r="47" spans="1:2" x14ac:dyDescent="0.2">
      <c r="B47" s="29"/>
    </row>
    <row r="48" spans="1:2" x14ac:dyDescent="0.2">
      <c r="B48" s="29"/>
    </row>
    <row r="49" spans="2:2" x14ac:dyDescent="0.2">
      <c r="B49" s="29"/>
    </row>
    <row r="50" spans="2:2" x14ac:dyDescent="0.2">
      <c r="B50" s="29"/>
    </row>
    <row r="51" spans="2:2" x14ac:dyDescent="0.2">
      <c r="B51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topLeftCell="A10" zoomScale="90" workbookViewId="0">
      <selection activeCell="Q35" sqref="Q35"/>
    </sheetView>
  </sheetViews>
  <sheetFormatPr defaultColWidth="8.7109375" defaultRowHeight="12.75" x14ac:dyDescent="0.2"/>
  <cols>
    <col min="1" max="2" width="10.140625" customWidth="1"/>
    <col min="3" max="3" width="3.28515625" customWidth="1"/>
    <col min="4" max="5" width="25.7109375" customWidth="1"/>
    <col min="6" max="6" width="10.140625" customWidth="1"/>
    <col min="7" max="7" width="12.7109375" customWidth="1"/>
    <col min="8" max="9" width="10.140625" customWidth="1"/>
    <col min="10" max="10" width="3.28515625" customWidth="1"/>
    <col min="11" max="12" width="25.7109375" customWidth="1"/>
    <col min="13" max="13" width="10.140625" customWidth="1"/>
  </cols>
  <sheetData>
    <row r="1" spans="1:13" ht="17.25" customHeight="1" x14ac:dyDescent="0.25">
      <c r="A1" s="8" t="s">
        <v>0</v>
      </c>
      <c r="B1" s="8"/>
      <c r="C1" s="8"/>
      <c r="D1" s="8"/>
      <c r="G1" s="8" t="str">
        <f>'Basis Info'!B8</f>
        <v>JO11</v>
      </c>
      <c r="K1" s="8" t="s">
        <v>33</v>
      </c>
      <c r="L1" s="23" t="str">
        <f>'Basis Info'!B14</f>
        <v>SV Leveroy</v>
      </c>
    </row>
    <row r="2" spans="1:13" ht="6.75" customHeight="1" x14ac:dyDescent="0.2">
      <c r="B2" s="16"/>
      <c r="C2" s="8"/>
      <c r="D2" s="8"/>
    </row>
    <row r="3" spans="1:13" ht="17.25" customHeight="1" x14ac:dyDescent="0.2">
      <c r="A3" s="16" t="str">
        <f>'Basis Info'!B10</f>
        <v>Vrijdag 28 december 2018</v>
      </c>
      <c r="B3" s="8"/>
      <c r="C3" s="8"/>
      <c r="E3" s="9" t="s">
        <v>32</v>
      </c>
      <c r="F3" s="22">
        <f>'Basis Info'!B12</f>
        <v>9.7222222222222224E-3</v>
      </c>
      <c r="L3" s="18" t="s">
        <v>35</v>
      </c>
      <c r="M3" s="11">
        <f>'Basis Info'!B13</f>
        <v>1.3888888888888889E-3</v>
      </c>
    </row>
    <row r="4" spans="1:13" x14ac:dyDescent="0.2">
      <c r="A4" s="1"/>
      <c r="B4" s="1"/>
      <c r="C4" s="1"/>
      <c r="D4" s="1"/>
      <c r="E4" s="1"/>
    </row>
    <row r="5" spans="1:13" ht="22.5" customHeight="1" x14ac:dyDescent="0.25">
      <c r="A5" s="2" t="s">
        <v>54</v>
      </c>
      <c r="B5" s="2"/>
      <c r="C5" s="1"/>
      <c r="D5" s="1"/>
      <c r="E5" s="1"/>
      <c r="H5" s="2" t="s">
        <v>55</v>
      </c>
      <c r="I5" s="2"/>
      <c r="J5" s="1"/>
      <c r="K5" s="1"/>
      <c r="L5" s="1"/>
    </row>
    <row r="6" spans="1:13" ht="7.5" customHeight="1" x14ac:dyDescent="0.25">
      <c r="G6" s="2"/>
    </row>
    <row r="7" spans="1:13" ht="18" customHeight="1" x14ac:dyDescent="0.2">
      <c r="A7" s="3" t="s">
        <v>30</v>
      </c>
      <c r="B7" s="3" t="s">
        <v>31</v>
      </c>
      <c r="C7" s="4"/>
      <c r="D7" s="3" t="s">
        <v>1</v>
      </c>
      <c r="E7" s="4"/>
      <c r="F7" s="4" t="s">
        <v>2</v>
      </c>
      <c r="H7" s="3" t="s">
        <v>30</v>
      </c>
      <c r="I7" s="3" t="s">
        <v>31</v>
      </c>
      <c r="J7" s="4"/>
      <c r="K7" s="3" t="s">
        <v>1</v>
      </c>
      <c r="L7" s="4"/>
      <c r="M7" s="4" t="s">
        <v>2</v>
      </c>
    </row>
    <row r="8" spans="1:13" ht="18" customHeight="1" x14ac:dyDescent="0.2">
      <c r="A8" s="5">
        <f>'Basis Info'!$B$11</f>
        <v>0.35416666666666669</v>
      </c>
      <c r="B8" s="5">
        <f>A8+'Basis Info'!$B$12</f>
        <v>0.36388888888888893</v>
      </c>
      <c r="C8" s="35" t="str">
        <f>'Basis Info'!$A$17</f>
        <v>A</v>
      </c>
      <c r="D8" s="35" t="str">
        <f>'Basis Info'!$B$17</f>
        <v>Eindse Boys 1</v>
      </c>
      <c r="E8" s="35" t="str">
        <f>'Basis Info'!$B$18</f>
        <v>RKSVO 1</v>
      </c>
      <c r="F8" s="6"/>
      <c r="H8" s="5">
        <f>'Basis Info'!$B$11</f>
        <v>0.35416666666666669</v>
      </c>
      <c r="I8" s="5">
        <f>H8+'Basis Info'!$B$12</f>
        <v>0.36388888888888893</v>
      </c>
      <c r="J8" s="24" t="str">
        <f>'Basis Info'!$A$22</f>
        <v>B</v>
      </c>
      <c r="K8" s="24" t="str">
        <f>'Basis Info'!$B$22</f>
        <v>Merefeldia 3</v>
      </c>
      <c r="L8" s="24" t="str">
        <f>'Basis Info'!$B$23</f>
        <v>Merefeldia 4</v>
      </c>
      <c r="M8" s="6"/>
    </row>
    <row r="9" spans="1:13" ht="18" customHeight="1" x14ac:dyDescent="0.2">
      <c r="A9" s="5">
        <f>B8+'Basis Info'!$B$13</f>
        <v>0.36527777777777781</v>
      </c>
      <c r="B9" s="5">
        <f>A9+'Basis Info'!$B$12</f>
        <v>0.37500000000000006</v>
      </c>
      <c r="C9" s="35" t="str">
        <f>'Basis Info'!$A$17</f>
        <v>A</v>
      </c>
      <c r="D9" s="35" t="str">
        <f>'Basis Info'!$B$19</f>
        <v>Merefeldia 1</v>
      </c>
      <c r="E9" s="35" t="str">
        <f>'Basis Info'!$B$20</f>
        <v>Merefeldia 2</v>
      </c>
      <c r="F9" s="6"/>
      <c r="H9" s="5">
        <f>I8+'Basis Info'!$B$13</f>
        <v>0.36527777777777781</v>
      </c>
      <c r="I9" s="5">
        <f>H9+'Basis Info'!$B$12</f>
        <v>0.37500000000000006</v>
      </c>
      <c r="J9" s="24" t="str">
        <f>'Basis Info'!$A$22</f>
        <v>B</v>
      </c>
      <c r="K9" s="24" t="str">
        <f>'Basis Info'!$B$24</f>
        <v>Leveroy 2</v>
      </c>
      <c r="L9" s="24" t="str">
        <f>'Basis Info'!$B$25</f>
        <v>Eindse Boys 2</v>
      </c>
      <c r="M9" s="6"/>
    </row>
    <row r="10" spans="1:13" ht="18" customHeight="1" x14ac:dyDescent="0.2">
      <c r="A10" s="5">
        <f>B9+'Basis Info'!$B$13</f>
        <v>0.37638888888888894</v>
      </c>
      <c r="B10" s="5">
        <f>A10+'Basis Info'!$B$12</f>
        <v>0.38611111111111118</v>
      </c>
      <c r="C10" s="35" t="str">
        <f>'Basis Info'!$A$17</f>
        <v>A</v>
      </c>
      <c r="D10" s="35" t="str">
        <f>'Basis Info'!$B$21</f>
        <v>Leveroy 1</v>
      </c>
      <c r="E10" s="35" t="str">
        <f>'Basis Info'!$B$17</f>
        <v>Eindse Boys 1</v>
      </c>
      <c r="F10" s="6"/>
      <c r="H10" s="5">
        <f>I9+'Basis Info'!$B$13</f>
        <v>0.37638888888888894</v>
      </c>
      <c r="I10" s="5">
        <f>H10+'Basis Info'!$B$12</f>
        <v>0.38611111111111118</v>
      </c>
      <c r="J10" s="36" t="str">
        <f>'Basis Info'!$A$26</f>
        <v>C</v>
      </c>
      <c r="K10" s="36" t="str">
        <f>'Basis Info'!$B$26</f>
        <v>RKSVO 2</v>
      </c>
      <c r="L10" s="36" t="str">
        <f>'Basis Info'!$B$27</f>
        <v>RKSVO 3</v>
      </c>
      <c r="M10" s="6"/>
    </row>
    <row r="11" spans="1:13" ht="18" customHeight="1" x14ac:dyDescent="0.2">
      <c r="A11" s="5">
        <f>B10+'Basis Info'!$B$13</f>
        <v>0.38750000000000007</v>
      </c>
      <c r="B11" s="5">
        <f>A11+'Basis Info'!$B$12</f>
        <v>0.39722222222222231</v>
      </c>
      <c r="C11" s="35" t="str">
        <f>'Basis Info'!$A$17</f>
        <v>A</v>
      </c>
      <c r="D11" s="35" t="str">
        <f>'Basis Info'!$B$18</f>
        <v>RKSVO 1</v>
      </c>
      <c r="E11" s="35" t="str">
        <f>'Basis Info'!$B$19</f>
        <v>Merefeldia 1</v>
      </c>
      <c r="F11" s="6"/>
      <c r="H11" s="5">
        <f>I10+'Basis Info'!$B$13</f>
        <v>0.38750000000000007</v>
      </c>
      <c r="I11" s="5">
        <f>H11+'Basis Info'!$B$12</f>
        <v>0.39722222222222231</v>
      </c>
      <c r="J11" s="36" t="str">
        <f>'Basis Info'!$A$26</f>
        <v>C</v>
      </c>
      <c r="K11" s="36" t="str">
        <f>'Basis Info'!$B$28</f>
        <v>Eindse Boys 3</v>
      </c>
      <c r="L11" s="36" t="str">
        <f>'Basis Info'!$B$29</f>
        <v>Merefeldia 5</v>
      </c>
      <c r="M11" s="6"/>
    </row>
    <row r="12" spans="1:13" ht="18" customHeight="1" x14ac:dyDescent="0.2">
      <c r="A12" s="5">
        <f>B11+'Basis Info'!$B$13</f>
        <v>0.39861111111111119</v>
      </c>
      <c r="B12" s="5">
        <f>A12+'Basis Info'!$B$12</f>
        <v>0.40833333333333344</v>
      </c>
      <c r="C12" s="35" t="str">
        <f>'Basis Info'!$A$17</f>
        <v>A</v>
      </c>
      <c r="D12" s="35" t="str">
        <f>'Basis Info'!$B$20</f>
        <v>Merefeldia 2</v>
      </c>
      <c r="E12" s="35" t="str">
        <f>'Basis Info'!$B$21</f>
        <v>Leveroy 1</v>
      </c>
      <c r="F12" s="6"/>
      <c r="H12" s="5">
        <f>I11+'Basis Info'!$B$13</f>
        <v>0.39861111111111119</v>
      </c>
      <c r="I12" s="5">
        <f>H12+'Basis Info'!$B$12</f>
        <v>0.40833333333333344</v>
      </c>
      <c r="J12" s="24" t="str">
        <f>'Basis Info'!$A$22</f>
        <v>B</v>
      </c>
      <c r="K12" s="24" t="str">
        <f>'Basis Info'!$B$23</f>
        <v>Merefeldia 4</v>
      </c>
      <c r="L12" s="24" t="str">
        <f>'Basis Info'!$B$24</f>
        <v>Leveroy 2</v>
      </c>
      <c r="M12" s="6"/>
    </row>
    <row r="13" spans="1:13" ht="18" customHeight="1" x14ac:dyDescent="0.2">
      <c r="A13" s="5">
        <f>B12+'Basis Info'!$B$13</f>
        <v>0.40972222222222232</v>
      </c>
      <c r="B13" s="5">
        <f>A13+'Basis Info'!$B$12</f>
        <v>0.41944444444444456</v>
      </c>
      <c r="C13" s="35" t="str">
        <f>'Basis Info'!$A$17</f>
        <v>A</v>
      </c>
      <c r="D13" s="35" t="str">
        <f>'Basis Info'!$B$19</f>
        <v>Merefeldia 1</v>
      </c>
      <c r="E13" s="35" t="str">
        <f>'Basis Info'!$B$17</f>
        <v>Eindse Boys 1</v>
      </c>
      <c r="F13" s="6"/>
      <c r="H13" s="5">
        <f>I12+'Basis Info'!$B$13</f>
        <v>0.40972222222222232</v>
      </c>
      <c r="I13" s="5">
        <f>H13+'Basis Info'!$B$12</f>
        <v>0.41944444444444456</v>
      </c>
      <c r="J13" s="24" t="str">
        <f>'Basis Info'!$A$22</f>
        <v>B</v>
      </c>
      <c r="K13" s="24" t="str">
        <f>'Basis Info'!$B$22</f>
        <v>Merefeldia 3</v>
      </c>
      <c r="L13" s="24" t="str">
        <f>'Basis Info'!$B$25</f>
        <v>Eindse Boys 2</v>
      </c>
      <c r="M13" s="6"/>
    </row>
    <row r="14" spans="1:13" ht="18" customHeight="1" x14ac:dyDescent="0.2">
      <c r="A14" s="5">
        <f>B13+'Basis Info'!$B$13</f>
        <v>0.42083333333333345</v>
      </c>
      <c r="B14" s="5">
        <f>A14+'Basis Info'!$B$12</f>
        <v>0.43055555555555569</v>
      </c>
      <c r="C14" s="35" t="str">
        <f>'Basis Info'!$A$17</f>
        <v>A</v>
      </c>
      <c r="D14" s="35" t="str">
        <f>'Basis Info'!$B$18</f>
        <v>RKSVO 1</v>
      </c>
      <c r="E14" s="35" t="str">
        <f>'Basis Info'!$B$21</f>
        <v>Leveroy 1</v>
      </c>
      <c r="F14" s="6"/>
      <c r="H14" s="5">
        <f>I13+'Basis Info'!$B$13</f>
        <v>0.42083333333333345</v>
      </c>
      <c r="I14" s="5">
        <f>H14+'Basis Info'!$B$12</f>
        <v>0.43055555555555569</v>
      </c>
      <c r="J14" s="36" t="str">
        <f>'Basis Info'!$A$26</f>
        <v>C</v>
      </c>
      <c r="K14" s="36" t="str">
        <f>'Basis Info'!$B$27</f>
        <v>RKSVO 3</v>
      </c>
      <c r="L14" s="36" t="str">
        <f>'Basis Info'!$B$28</f>
        <v>Eindse Boys 3</v>
      </c>
      <c r="M14" s="6"/>
    </row>
    <row r="15" spans="1:13" ht="18" customHeight="1" x14ac:dyDescent="0.2">
      <c r="A15" s="5">
        <f>B14+'Basis Info'!$B$13</f>
        <v>0.43194444444444458</v>
      </c>
      <c r="B15" s="5">
        <f>A15+'Basis Info'!$B$12</f>
        <v>0.44166666666666682</v>
      </c>
      <c r="C15" s="35" t="str">
        <f>'Basis Info'!$A$17</f>
        <v>A</v>
      </c>
      <c r="D15" s="35" t="str">
        <f>'Basis Info'!$B$17</f>
        <v>Eindse Boys 1</v>
      </c>
      <c r="E15" s="35" t="str">
        <f>'Basis Info'!$B$20</f>
        <v>Merefeldia 2</v>
      </c>
      <c r="F15" s="6"/>
      <c r="H15" s="5">
        <f>I14+'Basis Info'!$B$13</f>
        <v>0.43194444444444458</v>
      </c>
      <c r="I15" s="5">
        <f>H15+'Basis Info'!$B$12</f>
        <v>0.44166666666666682</v>
      </c>
      <c r="J15" s="36" t="str">
        <f>'Basis Info'!$A$26</f>
        <v>C</v>
      </c>
      <c r="K15" s="36" t="str">
        <f>'Basis Info'!$B$26</f>
        <v>RKSVO 2</v>
      </c>
      <c r="L15" s="36" t="str">
        <f>'Basis Info'!$B$29</f>
        <v>Merefeldia 5</v>
      </c>
      <c r="M15" s="6"/>
    </row>
    <row r="16" spans="1:13" ht="18" customHeight="1" x14ac:dyDescent="0.2">
      <c r="A16" s="5">
        <f>B15+'Basis Info'!$B$13</f>
        <v>0.4430555555555557</v>
      </c>
      <c r="B16" s="5">
        <f>A16+'Basis Info'!$B$12</f>
        <v>0.45277777777777795</v>
      </c>
      <c r="C16" s="35" t="str">
        <f>'Basis Info'!$A$17</f>
        <v>A</v>
      </c>
      <c r="D16" s="35" t="str">
        <f>'Basis Info'!$B$21</f>
        <v>Leveroy 1</v>
      </c>
      <c r="E16" s="35" t="str">
        <f>'Basis Info'!$B$19</f>
        <v>Merefeldia 1</v>
      </c>
      <c r="F16" s="6"/>
      <c r="H16" s="5">
        <f>I15+'Basis Info'!$B$13</f>
        <v>0.4430555555555557</v>
      </c>
      <c r="I16" s="5">
        <f>H16+'Basis Info'!$B$12</f>
        <v>0.45277777777777795</v>
      </c>
      <c r="J16" s="24" t="str">
        <f>'Basis Info'!$A$22</f>
        <v>B</v>
      </c>
      <c r="K16" s="24" t="str">
        <f>'Basis Info'!$B$24</f>
        <v>Leveroy 2</v>
      </c>
      <c r="L16" s="24" t="str">
        <f>'Basis Info'!$B$22</f>
        <v>Merefeldia 3</v>
      </c>
      <c r="M16" s="6"/>
    </row>
    <row r="17" spans="1:13" ht="18" customHeight="1" x14ac:dyDescent="0.2">
      <c r="A17" s="5">
        <f>B16+'Basis Info'!$B$13</f>
        <v>0.45416666666666683</v>
      </c>
      <c r="B17" s="5">
        <f>A17+'Basis Info'!$B$12</f>
        <v>0.46388888888888907</v>
      </c>
      <c r="C17" s="35" t="str">
        <f>'Basis Info'!$A$17</f>
        <v>A</v>
      </c>
      <c r="D17" s="35" t="str">
        <f>'Basis Info'!$B$20</f>
        <v>Merefeldia 2</v>
      </c>
      <c r="E17" s="35" t="str">
        <f>'Basis Info'!$B$18</f>
        <v>RKSVO 1</v>
      </c>
      <c r="F17" s="6"/>
      <c r="H17" s="5">
        <f>I16+'Basis Info'!$B$13</f>
        <v>0.45416666666666683</v>
      </c>
      <c r="I17" s="5">
        <f>H17+'Basis Info'!$B$12</f>
        <v>0.46388888888888907</v>
      </c>
      <c r="J17" s="24" t="str">
        <f>'Basis Info'!$A$22</f>
        <v>B</v>
      </c>
      <c r="K17" s="24" t="str">
        <f>'Basis Info'!$B$25</f>
        <v>Eindse Boys 2</v>
      </c>
      <c r="L17" s="24" t="str">
        <f>'Basis Info'!$B$23</f>
        <v>Merefeldia 4</v>
      </c>
      <c r="M17" s="6"/>
    </row>
    <row r="18" spans="1:13" ht="18" customHeight="1" x14ac:dyDescent="0.2">
      <c r="A18" s="5">
        <f>B17+'Basis Info'!$B$13</f>
        <v>0.46527777777777796</v>
      </c>
      <c r="B18" s="5">
        <f>A18+'Basis Info'!$B$12</f>
        <v>0.4750000000000002</v>
      </c>
      <c r="C18" s="36" t="str">
        <f>'Basis Info'!$A$26</f>
        <v>C</v>
      </c>
      <c r="D18" s="36" t="str">
        <f>'Basis Info'!$B$29</f>
        <v>Merefeldia 5</v>
      </c>
      <c r="E18" s="36" t="str">
        <f>'Basis Info'!$B$27</f>
        <v>RKSVO 3</v>
      </c>
      <c r="F18" s="6"/>
      <c r="H18" s="5">
        <f>I17+'Basis Info'!$B$13</f>
        <v>0.46527777777777796</v>
      </c>
      <c r="I18" s="5">
        <f>H18+'Basis Info'!$B$12</f>
        <v>0.4750000000000002</v>
      </c>
      <c r="J18" s="36" t="str">
        <f>'Basis Info'!$A$26</f>
        <v>C</v>
      </c>
      <c r="K18" s="36" t="str">
        <f>'Basis Info'!$B$28</f>
        <v>Eindse Boys 3</v>
      </c>
      <c r="L18" s="36" t="str">
        <f>'Basis Info'!$B$26</f>
        <v>RKSVO 2</v>
      </c>
      <c r="M18" s="6"/>
    </row>
    <row r="19" spans="1:13" ht="18" customHeight="1" x14ac:dyDescent="0.2">
      <c r="A19" s="5"/>
      <c r="B19" s="5"/>
      <c r="C19" s="6"/>
      <c r="D19" s="12"/>
      <c r="E19" s="12"/>
      <c r="F19" s="6"/>
      <c r="H19" s="5"/>
      <c r="I19" s="5"/>
      <c r="J19" s="6"/>
      <c r="K19" s="12"/>
      <c r="L19" s="12"/>
      <c r="M19" s="6"/>
    </row>
    <row r="20" spans="1:13" ht="18" customHeight="1" x14ac:dyDescent="0.2">
      <c r="A20" s="5"/>
      <c r="B20" s="5"/>
      <c r="C20" s="6"/>
      <c r="D20" s="6" t="s">
        <v>36</v>
      </c>
      <c r="E20" s="12"/>
      <c r="F20" s="6"/>
      <c r="H20" s="5"/>
      <c r="I20" s="5"/>
      <c r="J20" s="6"/>
      <c r="K20" s="6" t="s">
        <v>36</v>
      </c>
      <c r="L20" s="12"/>
      <c r="M20" s="6"/>
    </row>
    <row r="21" spans="1:13" ht="18" customHeight="1" x14ac:dyDescent="0.2">
      <c r="A21" s="5"/>
      <c r="B21" s="5"/>
      <c r="C21" s="6"/>
      <c r="D21" s="12"/>
      <c r="E21" s="12"/>
      <c r="F21" s="6"/>
      <c r="H21" s="5"/>
      <c r="I21" s="5"/>
      <c r="J21" s="6"/>
      <c r="K21" s="12"/>
      <c r="L21" s="12"/>
      <c r="M21" s="6"/>
    </row>
    <row r="22" spans="1:13" ht="18" customHeight="1" x14ac:dyDescent="0.2">
      <c r="A22" s="5"/>
      <c r="B22" s="5"/>
      <c r="C22" s="6"/>
      <c r="D22" s="38" t="s">
        <v>10</v>
      </c>
      <c r="E22" s="26" t="s">
        <v>9</v>
      </c>
      <c r="F22" s="6"/>
      <c r="H22" s="15"/>
      <c r="I22" s="15"/>
      <c r="J22" s="6"/>
      <c r="K22" s="37" t="s">
        <v>5</v>
      </c>
      <c r="L22" s="25" t="s">
        <v>84</v>
      </c>
      <c r="M22" s="7"/>
    </row>
    <row r="23" spans="1:13" ht="18" customHeight="1" x14ac:dyDescent="0.2">
      <c r="A23" s="5">
        <f>B18+'Basis Info'!$B$12</f>
        <v>0.48472222222222244</v>
      </c>
      <c r="B23" s="5">
        <f>A23+'Basis Info'!$B$12</f>
        <v>0.49444444444444469</v>
      </c>
      <c r="C23" s="6"/>
      <c r="D23" s="6" t="s">
        <v>42</v>
      </c>
      <c r="E23" s="12"/>
      <c r="F23" s="6"/>
      <c r="H23" s="5">
        <f>I18+'Basis Info'!$B$12</f>
        <v>0.48472222222222244</v>
      </c>
      <c r="I23" s="5">
        <f>H23+'Basis Info'!$B$12</f>
        <v>0.49444444444444469</v>
      </c>
      <c r="J23" s="6"/>
      <c r="K23" s="6" t="s">
        <v>42</v>
      </c>
      <c r="L23" s="12"/>
      <c r="M23" s="7"/>
    </row>
    <row r="24" spans="1:13" ht="18" customHeight="1" x14ac:dyDescent="0.2">
      <c r="A24" s="15"/>
      <c r="B24" s="15"/>
      <c r="C24" s="6"/>
      <c r="D24" s="6" t="s">
        <v>36</v>
      </c>
      <c r="E24" s="12"/>
      <c r="F24" s="6"/>
      <c r="H24" s="15"/>
      <c r="I24" s="15"/>
      <c r="J24" s="6"/>
      <c r="K24" s="6" t="s">
        <v>36</v>
      </c>
      <c r="L24" s="12"/>
      <c r="M24" s="7"/>
    </row>
    <row r="25" spans="1:13" ht="18" customHeight="1" x14ac:dyDescent="0.2">
      <c r="A25" s="15"/>
      <c r="B25" s="15"/>
      <c r="C25" s="6"/>
      <c r="D25" s="12"/>
      <c r="E25" s="12"/>
      <c r="F25" s="6"/>
      <c r="H25" s="15"/>
      <c r="I25" s="15"/>
      <c r="J25" s="6"/>
      <c r="K25" s="12"/>
      <c r="L25" s="12"/>
      <c r="M25" s="7"/>
    </row>
    <row r="26" spans="1:13" ht="18" customHeight="1" x14ac:dyDescent="0.2">
      <c r="A26" s="5"/>
      <c r="B26" s="5"/>
      <c r="C26" s="6"/>
      <c r="D26" s="7" t="s">
        <v>3</v>
      </c>
      <c r="E26" s="7" t="s">
        <v>4</v>
      </c>
      <c r="F26" s="6"/>
      <c r="H26" s="5"/>
      <c r="I26" s="5"/>
      <c r="J26" s="6"/>
      <c r="K26" s="7" t="s">
        <v>3</v>
      </c>
      <c r="L26" s="7" t="s">
        <v>11</v>
      </c>
      <c r="M26" s="7"/>
    </row>
    <row r="27" spans="1:13" ht="18" customHeight="1" x14ac:dyDescent="0.2">
      <c r="A27" s="5">
        <f>B23+'Basis Info'!$B$12</f>
        <v>0.50416666666666687</v>
      </c>
      <c r="B27" s="5">
        <f>A27+'Basis Info'!$B$12</f>
        <v>0.51388888888888906</v>
      </c>
      <c r="C27" s="6"/>
      <c r="D27" s="6" t="s">
        <v>43</v>
      </c>
      <c r="E27" s="6"/>
      <c r="F27" s="6"/>
      <c r="H27" s="5">
        <f>I23+'Basis Info'!$B$12</f>
        <v>0.50416666666666687</v>
      </c>
      <c r="I27" s="5">
        <f>H27+'Basis Info'!$B$12</f>
        <v>0.51388888888888906</v>
      </c>
      <c r="J27" s="6"/>
      <c r="K27" s="6" t="s">
        <v>42</v>
      </c>
      <c r="L27" s="6"/>
      <c r="M27" s="7"/>
    </row>
    <row r="28" spans="1:13" ht="18" customHeight="1" x14ac:dyDescent="0.2">
      <c r="A28" s="15"/>
      <c r="B28" s="15"/>
      <c r="C28" s="6"/>
      <c r="D28" s="6" t="s">
        <v>36</v>
      </c>
      <c r="E28" s="6"/>
      <c r="F28" s="6"/>
      <c r="H28" s="15"/>
      <c r="I28" s="15"/>
      <c r="J28" s="6"/>
      <c r="K28" s="6" t="s">
        <v>36</v>
      </c>
      <c r="L28" s="6"/>
      <c r="M28" s="7"/>
    </row>
    <row r="29" spans="1:13" ht="18" customHeight="1" x14ac:dyDescent="0.2">
      <c r="A29" s="15"/>
      <c r="B29" s="15"/>
      <c r="C29" s="6"/>
      <c r="D29" s="6"/>
      <c r="E29" s="6"/>
      <c r="F29" s="6"/>
      <c r="H29" s="15"/>
      <c r="I29" s="15"/>
      <c r="J29" s="6"/>
      <c r="K29" s="6"/>
      <c r="L29" s="6"/>
      <c r="M29" s="7"/>
    </row>
    <row r="30" spans="1:13" ht="18" customHeight="1" x14ac:dyDescent="0.2">
      <c r="A30" s="15"/>
      <c r="B30" s="15"/>
      <c r="C30" s="6"/>
      <c r="D30" s="6"/>
      <c r="E30" s="12"/>
      <c r="F30" s="6"/>
      <c r="H30" s="15"/>
      <c r="I30" s="15"/>
      <c r="J30" s="6"/>
      <c r="K30" s="6"/>
      <c r="L30" s="12"/>
      <c r="M30" s="7"/>
    </row>
    <row r="31" spans="1:13" ht="18" customHeight="1" x14ac:dyDescent="0.2">
      <c r="A31" s="5">
        <f>B27+'Basis Info'!$B$12</f>
        <v>0.52361111111111125</v>
      </c>
      <c r="B31" s="5"/>
      <c r="C31" s="6"/>
      <c r="D31" s="12" t="s">
        <v>56</v>
      </c>
      <c r="E31" s="12"/>
      <c r="F31" s="6"/>
      <c r="H31" s="5">
        <f>I27+'Basis Info'!$B$12</f>
        <v>0.52361111111111125</v>
      </c>
      <c r="I31" s="5"/>
      <c r="J31" s="6"/>
      <c r="K31" s="12" t="str">
        <f>D31</f>
        <v>Prijsuitreiking in Hal 1 (GROEN)</v>
      </c>
      <c r="L31" s="12"/>
      <c r="M31" s="7"/>
    </row>
    <row r="32" spans="1:13" ht="18" customHeight="1" x14ac:dyDescent="0.2">
      <c r="A32" s="15"/>
      <c r="B32" s="15"/>
      <c r="C32" s="6"/>
      <c r="D32" s="7"/>
      <c r="E32" s="7"/>
      <c r="F32" s="6"/>
      <c r="H32" s="15"/>
      <c r="I32" s="15"/>
      <c r="J32" s="6"/>
      <c r="K32" s="7"/>
      <c r="L32" s="7"/>
      <c r="M32" s="7"/>
    </row>
    <row r="33" spans="1:13" ht="18" customHeight="1" x14ac:dyDescent="0.2">
      <c r="A33" s="15"/>
      <c r="B33" s="15"/>
      <c r="C33" s="64" t="s">
        <v>57</v>
      </c>
      <c r="D33" s="65" t="s">
        <v>58</v>
      </c>
      <c r="E33" s="6"/>
      <c r="F33" s="6"/>
      <c r="H33" s="15"/>
      <c r="I33" s="15"/>
      <c r="J33" s="6"/>
      <c r="K33" s="6"/>
      <c r="L33" s="6"/>
      <c r="M33" s="7"/>
    </row>
    <row r="34" spans="1:13" ht="18" customHeight="1" x14ac:dyDescent="0.2">
      <c r="A34" s="15"/>
      <c r="B34" s="15"/>
      <c r="C34" s="15"/>
      <c r="D34" s="65" t="s">
        <v>59</v>
      </c>
      <c r="E34" s="6"/>
      <c r="F34" s="6"/>
      <c r="H34" s="15"/>
      <c r="I34" s="15"/>
      <c r="J34" s="6"/>
      <c r="K34" s="7"/>
      <c r="L34" s="6"/>
      <c r="M34" s="7"/>
    </row>
    <row r="35" spans="1:13" ht="18" customHeight="1" x14ac:dyDescent="0.2">
      <c r="A35" s="5"/>
      <c r="B35" s="5"/>
      <c r="C35" s="5"/>
      <c r="D35" s="65" t="s">
        <v>60</v>
      </c>
      <c r="E35" s="6"/>
      <c r="F35" s="6"/>
      <c r="H35" s="5"/>
      <c r="I35" s="5"/>
      <c r="J35" s="6"/>
      <c r="K35" s="6"/>
      <c r="L35" s="6"/>
      <c r="M35" s="7"/>
    </row>
    <row r="36" spans="1:13" ht="18" customHeight="1" x14ac:dyDescent="0.2">
      <c r="A36" s="5"/>
      <c r="B36" s="5"/>
      <c r="C36" s="5"/>
      <c r="D36" s="65" t="s">
        <v>61</v>
      </c>
      <c r="E36" s="6"/>
      <c r="F36" s="6"/>
      <c r="H36" s="5"/>
      <c r="I36" s="5"/>
      <c r="J36" s="6"/>
      <c r="K36" s="6"/>
      <c r="L36" s="6"/>
      <c r="M36" s="7"/>
    </row>
    <row r="37" spans="1:13" ht="18" customHeight="1" x14ac:dyDescent="0.2">
      <c r="A37" s="13"/>
      <c r="B37" s="13"/>
      <c r="C37" s="13"/>
      <c r="D37" s="13"/>
      <c r="E37" s="13"/>
      <c r="F37" s="13"/>
    </row>
    <row r="38" spans="1:13" ht="18" customHeight="1" x14ac:dyDescent="0.2">
      <c r="A38" s="14"/>
      <c r="B38" s="14"/>
      <c r="C38" s="14"/>
      <c r="D38" s="14"/>
      <c r="E38" s="13"/>
      <c r="F38" s="13"/>
    </row>
  </sheetData>
  <phoneticPr fontId="0" type="noConversion"/>
  <pageMargins left="0.74803149606299213" right="0.74803149606299213" top="0.59055118110236227" bottom="0.59055118110236227" header="0.51181102362204722" footer="0.51181102362204722"/>
  <pageSetup paperSize="9" scale="72" orientation="landscape" verticalDpi="300" r:id="rId1"/>
  <headerFooter alignWithMargins="0"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workbookViewId="0">
      <selection activeCell="C8" sqref="C8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3" t="s">
        <v>0</v>
      </c>
      <c r="F1" s="20" t="str">
        <f>'Basis Info'!B8</f>
        <v>JO11</v>
      </c>
      <c r="I1" s="20" t="s">
        <v>33</v>
      </c>
      <c r="K1" s="20" t="str">
        <f>'Basis Info'!B14</f>
        <v>SV Leveroy</v>
      </c>
    </row>
    <row r="3" spans="2:13" ht="15.75" x14ac:dyDescent="0.25">
      <c r="B3" s="33" t="str">
        <f>'Basis Info'!B10</f>
        <v>Vrijdag 28 december 2018</v>
      </c>
      <c r="C3" s="33"/>
      <c r="D3" s="18" t="s">
        <v>32</v>
      </c>
      <c r="F3" s="34">
        <f>'Basis Info'!B12</f>
        <v>9.7222222222222224E-3</v>
      </c>
      <c r="K3" s="18" t="s">
        <v>35</v>
      </c>
      <c r="L3" s="19"/>
      <c r="M3" s="34">
        <f>'Basis Info'!B13</f>
        <v>1.3888888888888889E-3</v>
      </c>
    </row>
    <row r="4" spans="2:13" ht="15" x14ac:dyDescent="0.2">
      <c r="C4" s="27"/>
      <c r="D4" s="27"/>
    </row>
    <row r="5" spans="2:13" ht="26.25" customHeight="1" x14ac:dyDescent="0.25">
      <c r="F5" s="28" t="s">
        <v>14</v>
      </c>
    </row>
    <row r="7" spans="2:13" ht="36" customHeight="1" x14ac:dyDescent="0.2">
      <c r="B7" s="57" t="s">
        <v>16</v>
      </c>
      <c r="C7" s="58">
        <v>1</v>
      </c>
      <c r="D7" s="58">
        <v>2</v>
      </c>
      <c r="E7" s="58">
        <v>3</v>
      </c>
      <c r="F7" s="58">
        <v>4</v>
      </c>
      <c r="G7" s="57"/>
      <c r="H7" s="58" t="s">
        <v>17</v>
      </c>
      <c r="I7" s="58" t="s">
        <v>18</v>
      </c>
      <c r="J7" s="58" t="s">
        <v>19</v>
      </c>
      <c r="K7" s="58" t="s">
        <v>20</v>
      </c>
      <c r="L7" s="58"/>
      <c r="M7" s="58" t="s">
        <v>21</v>
      </c>
    </row>
    <row r="8" spans="2:13" ht="39" customHeight="1" x14ac:dyDescent="0.3">
      <c r="B8" s="59" t="str">
        <f>'Basis Info'!B17</f>
        <v>Eindse Boys 1</v>
      </c>
      <c r="C8" s="60"/>
      <c r="D8" s="60"/>
      <c r="E8" s="60"/>
      <c r="F8" s="60"/>
      <c r="G8" s="59"/>
      <c r="H8" s="60"/>
      <c r="I8" s="60"/>
      <c r="J8" s="60" t="str">
        <f>IF(SUM(C8:F8)=0,"",H8-I8)</f>
        <v/>
      </c>
      <c r="K8" s="60" t="str">
        <f>IF(SUM(C8:F8)=0,"",SUM(C8:F8))</f>
        <v/>
      </c>
      <c r="L8" s="59"/>
      <c r="M8" s="60"/>
    </row>
    <row r="9" spans="2:13" ht="39" customHeight="1" x14ac:dyDescent="0.3">
      <c r="B9" s="59" t="str">
        <f>'Basis Info'!B18</f>
        <v>RKSVO 1</v>
      </c>
      <c r="C9" s="60"/>
      <c r="D9" s="60"/>
      <c r="E9" s="60"/>
      <c r="F9" s="60"/>
      <c r="G9" s="59"/>
      <c r="H9" s="60"/>
      <c r="I9" s="60"/>
      <c r="J9" s="60" t="str">
        <f>IF(SUM(C9:F9)=0,"",H9-I9)</f>
        <v/>
      </c>
      <c r="K9" s="60" t="str">
        <f>IF(SUM(C9:F9)=0,"",SUM(C9:F9))</f>
        <v/>
      </c>
      <c r="L9" s="59"/>
      <c r="M9" s="60"/>
    </row>
    <row r="10" spans="2:13" ht="39" customHeight="1" x14ac:dyDescent="0.3">
      <c r="B10" s="59" t="str">
        <f>'Basis Info'!B19</f>
        <v>Merefeldia 1</v>
      </c>
      <c r="C10" s="60"/>
      <c r="D10" s="60"/>
      <c r="E10" s="60"/>
      <c r="F10" s="60"/>
      <c r="G10" s="59"/>
      <c r="H10" s="60"/>
      <c r="I10" s="60"/>
      <c r="J10" s="60" t="str">
        <f>IF(SUM(C10:F10)=0,"",H10-I10)</f>
        <v/>
      </c>
      <c r="K10" s="60" t="str">
        <f>IF(SUM(C10:F10)=0,"",SUM(C10:F10))</f>
        <v/>
      </c>
      <c r="L10" s="59"/>
      <c r="M10" s="60"/>
    </row>
    <row r="11" spans="2:13" ht="39" customHeight="1" x14ac:dyDescent="0.3">
      <c r="B11" s="59" t="str">
        <f>'Basis Info'!B20</f>
        <v>Merefeldia 2</v>
      </c>
      <c r="C11" s="60"/>
      <c r="D11" s="60"/>
      <c r="E11" s="60"/>
      <c r="F11" s="60"/>
      <c r="G11" s="59"/>
      <c r="H11" s="60"/>
      <c r="I11" s="60"/>
      <c r="J11" s="60" t="str">
        <f>IF(SUM(C11:F11)=0,"",H11-I11)</f>
        <v/>
      </c>
      <c r="K11" s="60" t="str">
        <f>IF(SUM(C11:F11)=0,"",SUM(C11:F11))</f>
        <v/>
      </c>
      <c r="L11" s="59"/>
      <c r="M11" s="60"/>
    </row>
    <row r="12" spans="2:13" ht="39" customHeight="1" x14ac:dyDescent="0.3">
      <c r="B12" s="59" t="str">
        <f>'Basis Info'!B21</f>
        <v>Leveroy 1</v>
      </c>
      <c r="C12" s="60"/>
      <c r="D12" s="60"/>
      <c r="E12" s="60"/>
      <c r="F12" s="60"/>
      <c r="G12" s="59"/>
      <c r="H12" s="60"/>
      <c r="I12" s="60"/>
      <c r="J12" s="60" t="str">
        <f>IF(SUM(C12:F12)=0,"",H12-I12)</f>
        <v/>
      </c>
      <c r="K12" s="60" t="str">
        <f>IF(SUM(C12:F12)=0,"",SUM(C12:F12))</f>
        <v/>
      </c>
      <c r="L12" s="59"/>
      <c r="M12" s="60"/>
    </row>
    <row r="14" spans="2:13" ht="14.25" x14ac:dyDescent="0.2">
      <c r="B14" s="10" t="str">
        <f>"* Er wordt gespeeld met "&amp;'Basis Info'!$B$9</f>
        <v>* Er wordt gespeeld met 1 keeper + 5 spelers</v>
      </c>
      <c r="C14" s="10"/>
      <c r="D14" s="10"/>
      <c r="E14" s="10"/>
      <c r="F14" s="10"/>
      <c r="G14" s="10"/>
      <c r="H14" s="10"/>
      <c r="I14" s="10"/>
      <c r="J14" s="10"/>
    </row>
    <row r="15" spans="2:13" ht="14.25" x14ac:dyDescent="0.2">
      <c r="B15" s="10" t="s">
        <v>22</v>
      </c>
      <c r="C15" s="10"/>
      <c r="D15" s="10"/>
      <c r="E15" s="10"/>
      <c r="F15" s="10"/>
      <c r="G15" s="10"/>
      <c r="H15" s="10"/>
      <c r="I15" s="10"/>
      <c r="J15" s="10"/>
    </row>
  </sheetData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Footer>&amp;L&amp;F&amp;R&amp;D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workbookViewId="0">
      <selection activeCell="C8" sqref="C8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3" t="s">
        <v>0</v>
      </c>
      <c r="F1" s="20" t="str">
        <f>'Basis Info'!B8</f>
        <v>JO11</v>
      </c>
      <c r="I1" s="20" t="s">
        <v>33</v>
      </c>
      <c r="K1" s="20" t="str">
        <f>'Basis Info'!B14</f>
        <v>SV Leveroy</v>
      </c>
    </row>
    <row r="3" spans="2:13" ht="15.75" x14ac:dyDescent="0.25">
      <c r="B3" s="33" t="str">
        <f>'Basis Info'!B10</f>
        <v>Vrijdag 28 december 2018</v>
      </c>
      <c r="C3" s="33"/>
      <c r="D3" s="18" t="s">
        <v>32</v>
      </c>
      <c r="F3" s="34">
        <f>'Basis Info'!B12</f>
        <v>9.7222222222222224E-3</v>
      </c>
      <c r="K3" s="18" t="s">
        <v>35</v>
      </c>
      <c r="L3" s="19"/>
      <c r="M3" s="34">
        <f>'Basis Info'!B13</f>
        <v>1.3888888888888889E-3</v>
      </c>
    </row>
    <row r="4" spans="2:13" ht="15" x14ac:dyDescent="0.2">
      <c r="C4" s="27"/>
      <c r="D4" s="27"/>
    </row>
    <row r="5" spans="2:13" ht="26.25" customHeight="1" x14ac:dyDescent="0.25">
      <c r="F5" s="28" t="s">
        <v>15</v>
      </c>
    </row>
    <row r="7" spans="2:13" ht="36" customHeight="1" x14ac:dyDescent="0.2">
      <c r="B7" s="57" t="s">
        <v>16</v>
      </c>
      <c r="C7" s="58">
        <v>1</v>
      </c>
      <c r="D7" s="58">
        <v>2</v>
      </c>
      <c r="E7" s="58">
        <v>3</v>
      </c>
      <c r="F7" s="58">
        <v>4</v>
      </c>
      <c r="G7" s="57"/>
      <c r="H7" s="58" t="s">
        <v>17</v>
      </c>
      <c r="I7" s="58" t="s">
        <v>18</v>
      </c>
      <c r="J7" s="58" t="s">
        <v>19</v>
      </c>
      <c r="K7" s="58" t="s">
        <v>20</v>
      </c>
      <c r="L7" s="58"/>
      <c r="M7" s="58" t="s">
        <v>21</v>
      </c>
    </row>
    <row r="8" spans="2:13" ht="39" customHeight="1" x14ac:dyDescent="0.3">
      <c r="B8" s="61" t="str">
        <f>'Basis Info'!B22</f>
        <v>Merefeldia 3</v>
      </c>
      <c r="C8" s="60"/>
      <c r="D8" s="60"/>
      <c r="E8" s="60"/>
      <c r="F8" s="60"/>
      <c r="G8" s="61"/>
      <c r="H8" s="60"/>
      <c r="I8" s="60"/>
      <c r="J8" s="60" t="str">
        <f>IF(SUM(C8:F8)=0,"",H8-I8)</f>
        <v/>
      </c>
      <c r="K8" s="60" t="str">
        <f>IF(SUM(C8:F8)=0,"",SUM(C8:F8))</f>
        <v/>
      </c>
      <c r="L8" s="61"/>
      <c r="M8" s="60"/>
    </row>
    <row r="9" spans="2:13" ht="39" customHeight="1" x14ac:dyDescent="0.3">
      <c r="B9" s="61" t="str">
        <f>'Basis Info'!B23</f>
        <v>Merefeldia 4</v>
      </c>
      <c r="C9" s="60"/>
      <c r="D9" s="60"/>
      <c r="E9" s="60"/>
      <c r="F9" s="60"/>
      <c r="G9" s="61"/>
      <c r="H9" s="60"/>
      <c r="I9" s="60"/>
      <c r="J9" s="60" t="str">
        <f>IF(SUM(C9:F9)=0,"",H9-I9)</f>
        <v/>
      </c>
      <c r="K9" s="60" t="str">
        <f>IF(SUM(C9:F9)=0,"",SUM(C9:F9))</f>
        <v/>
      </c>
      <c r="L9" s="61"/>
      <c r="M9" s="60"/>
    </row>
    <row r="10" spans="2:13" ht="39" customHeight="1" x14ac:dyDescent="0.3">
      <c r="B10" s="61" t="str">
        <f>'Basis Info'!B24</f>
        <v>Leveroy 2</v>
      </c>
      <c r="C10" s="60"/>
      <c r="D10" s="60"/>
      <c r="E10" s="60"/>
      <c r="F10" s="60"/>
      <c r="G10" s="61"/>
      <c r="H10" s="60"/>
      <c r="I10" s="60"/>
      <c r="J10" s="60" t="str">
        <f>IF(SUM(C10:F10)=0,"",H10-I10)</f>
        <v/>
      </c>
      <c r="K10" s="60" t="str">
        <f>IF(SUM(C10:F10)=0,"",SUM(C10:F10))</f>
        <v/>
      </c>
      <c r="L10" s="61"/>
      <c r="M10" s="60"/>
    </row>
    <row r="11" spans="2:13" ht="39" customHeight="1" x14ac:dyDescent="0.3">
      <c r="B11" s="61" t="str">
        <f>'Basis Info'!B25</f>
        <v>Eindse Boys 2</v>
      </c>
      <c r="C11" s="60"/>
      <c r="D11" s="60"/>
      <c r="E11" s="60"/>
      <c r="F11" s="60"/>
      <c r="G11" s="61"/>
      <c r="H11" s="60"/>
      <c r="I11" s="60"/>
      <c r="J11" s="60" t="str">
        <f>IF(SUM(C11:F11)=0,"",H11-I11)</f>
        <v/>
      </c>
      <c r="K11" s="60" t="str">
        <f>IF(SUM(C11:F11)=0,"",SUM(C11:F11))</f>
        <v/>
      </c>
      <c r="L11" s="61"/>
      <c r="M11" s="60"/>
    </row>
    <row r="13" spans="2:13" ht="14.25" x14ac:dyDescent="0.2">
      <c r="B13" s="10" t="str">
        <f>"* Er wordt gespeeld met "&amp;'Basis Info'!$B$9</f>
        <v>* Er wordt gespeeld met 1 keeper + 5 spelers</v>
      </c>
      <c r="C13" s="10"/>
      <c r="D13" s="10"/>
      <c r="E13" s="10"/>
      <c r="F13" s="10"/>
      <c r="G13" s="10"/>
      <c r="H13" s="10"/>
      <c r="I13" s="10"/>
      <c r="J13" s="10"/>
    </row>
    <row r="14" spans="2:13" ht="14.25" x14ac:dyDescent="0.2">
      <c r="B14" s="10" t="s">
        <v>22</v>
      </c>
      <c r="C14" s="10"/>
      <c r="D14" s="10"/>
      <c r="E14" s="10"/>
      <c r="F14" s="10"/>
      <c r="G14" s="10"/>
      <c r="H14" s="10"/>
      <c r="I14" s="10"/>
      <c r="J14" s="10"/>
    </row>
  </sheetData>
  <phoneticPr fontId="0" type="noConversion"/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Footer>&amp;L&amp;F&amp;R&amp;D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workbookViewId="0">
      <selection activeCell="C8" sqref="C8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3" t="s">
        <v>0</v>
      </c>
      <c r="F1" s="20" t="str">
        <f>'Basis Info'!B8</f>
        <v>JO11</v>
      </c>
      <c r="I1" s="20" t="s">
        <v>33</v>
      </c>
      <c r="K1" s="20" t="str">
        <f>'Basis Info'!B14</f>
        <v>SV Leveroy</v>
      </c>
    </row>
    <row r="3" spans="2:13" ht="15.75" x14ac:dyDescent="0.25">
      <c r="B3" s="33" t="str">
        <f>'Basis Info'!B10</f>
        <v>Vrijdag 28 december 2018</v>
      </c>
      <c r="C3" s="33"/>
      <c r="D3" s="18" t="s">
        <v>32</v>
      </c>
      <c r="F3" s="34">
        <f>'Basis Info'!B12</f>
        <v>9.7222222222222224E-3</v>
      </c>
      <c r="K3" s="18" t="s">
        <v>35</v>
      </c>
      <c r="L3" s="19"/>
      <c r="M3" s="34">
        <f>'Basis Info'!B13</f>
        <v>1.3888888888888889E-3</v>
      </c>
    </row>
    <row r="4" spans="2:13" ht="15" x14ac:dyDescent="0.2">
      <c r="C4" s="27"/>
      <c r="D4" s="27"/>
    </row>
    <row r="5" spans="2:13" ht="26.25" customHeight="1" x14ac:dyDescent="0.25">
      <c r="F5" s="28" t="s">
        <v>23</v>
      </c>
    </row>
    <row r="7" spans="2:13" ht="36" customHeight="1" x14ac:dyDescent="0.2">
      <c r="B7" s="57" t="s">
        <v>16</v>
      </c>
      <c r="C7" s="58">
        <v>1</v>
      </c>
      <c r="D7" s="58">
        <v>2</v>
      </c>
      <c r="E7" s="58">
        <v>3</v>
      </c>
      <c r="F7" s="58">
        <v>4</v>
      </c>
      <c r="G7" s="57"/>
      <c r="H7" s="58" t="s">
        <v>17</v>
      </c>
      <c r="I7" s="58" t="s">
        <v>18</v>
      </c>
      <c r="J7" s="58" t="s">
        <v>19</v>
      </c>
      <c r="K7" s="58" t="s">
        <v>20</v>
      </c>
      <c r="L7" s="58"/>
      <c r="M7" s="58" t="s">
        <v>21</v>
      </c>
    </row>
    <row r="8" spans="2:13" ht="39" customHeight="1" x14ac:dyDescent="0.3">
      <c r="B8" s="62" t="str">
        <f>'Basis Info'!B26</f>
        <v>RKSVO 2</v>
      </c>
      <c r="C8" s="60"/>
      <c r="D8" s="60"/>
      <c r="E8" s="60"/>
      <c r="F8" s="60"/>
      <c r="G8" s="62"/>
      <c r="H8" s="60"/>
      <c r="I8" s="60"/>
      <c r="J8" s="60" t="str">
        <f>IF(SUM(C8:F8)=0,"",H8-I8)</f>
        <v/>
      </c>
      <c r="K8" s="60" t="str">
        <f>IF(SUM(C8:F8)=0,"",SUM(C8:F8))</f>
        <v/>
      </c>
      <c r="L8" s="62"/>
      <c r="M8" s="60"/>
    </row>
    <row r="9" spans="2:13" ht="39" customHeight="1" x14ac:dyDescent="0.3">
      <c r="B9" s="62" t="str">
        <f>'Basis Info'!B27</f>
        <v>RKSVO 3</v>
      </c>
      <c r="C9" s="60"/>
      <c r="D9" s="60"/>
      <c r="E9" s="60"/>
      <c r="F9" s="60"/>
      <c r="G9" s="62"/>
      <c r="H9" s="60"/>
      <c r="I9" s="60"/>
      <c r="J9" s="60" t="str">
        <f>IF(SUM(C9:F9)=0,"",H9-I9)</f>
        <v/>
      </c>
      <c r="K9" s="60" t="str">
        <f>IF(SUM(C9:F9)=0,"",SUM(C9:F9))</f>
        <v/>
      </c>
      <c r="L9" s="62"/>
      <c r="M9" s="60"/>
    </row>
    <row r="10" spans="2:13" ht="39" customHeight="1" x14ac:dyDescent="0.3">
      <c r="B10" s="62" t="str">
        <f>'Basis Info'!B28</f>
        <v>Eindse Boys 3</v>
      </c>
      <c r="C10" s="60"/>
      <c r="D10" s="60"/>
      <c r="E10" s="60"/>
      <c r="F10" s="60"/>
      <c r="G10" s="62"/>
      <c r="H10" s="60"/>
      <c r="I10" s="60"/>
      <c r="J10" s="60" t="str">
        <f>IF(SUM(C10:F10)=0,"",H10-I10)</f>
        <v/>
      </c>
      <c r="K10" s="60" t="str">
        <f>IF(SUM(C10:F10)=0,"",SUM(C10:F10))</f>
        <v/>
      </c>
      <c r="L10" s="62"/>
      <c r="M10" s="60"/>
    </row>
    <row r="11" spans="2:13" ht="39" customHeight="1" x14ac:dyDescent="0.3">
      <c r="B11" s="62" t="str">
        <f>'Basis Info'!B29</f>
        <v>Merefeldia 5</v>
      </c>
      <c r="C11" s="60"/>
      <c r="D11" s="60"/>
      <c r="E11" s="60"/>
      <c r="F11" s="60"/>
      <c r="G11" s="62"/>
      <c r="H11" s="60"/>
      <c r="I11" s="60"/>
      <c r="J11" s="60" t="str">
        <f>IF(SUM(C11:F11)=0,"",H11-I11)</f>
        <v/>
      </c>
      <c r="K11" s="60" t="str">
        <f>IF(SUM(C11:F11)=0,"",SUM(C11:F11))</f>
        <v/>
      </c>
      <c r="L11" s="62"/>
      <c r="M11" s="60"/>
    </row>
    <row r="13" spans="2:13" ht="14.25" x14ac:dyDescent="0.2">
      <c r="B13" s="10" t="str">
        <f>"* Er wordt gespeeld met "&amp;'Basis Info'!$B$9</f>
        <v>* Er wordt gespeeld met 1 keeper + 5 spelers</v>
      </c>
      <c r="C13" s="10"/>
      <c r="D13" s="10"/>
      <c r="E13" s="10"/>
      <c r="F13" s="10"/>
      <c r="G13" s="10"/>
      <c r="H13" s="10"/>
      <c r="I13" s="10"/>
      <c r="J13" s="10"/>
    </row>
    <row r="14" spans="2:13" ht="14.25" x14ac:dyDescent="0.2">
      <c r="B14" s="10" t="s">
        <v>22</v>
      </c>
      <c r="C14" s="10"/>
      <c r="D14" s="10"/>
      <c r="E14" s="10"/>
      <c r="F14" s="10"/>
      <c r="G14" s="10"/>
      <c r="H14" s="10"/>
      <c r="I14" s="10"/>
      <c r="J14" s="10"/>
    </row>
  </sheetData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Footer>&amp;L&amp;F&amp;R&amp;D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workbookViewId="0">
      <selection activeCell="C8" sqref="C8"/>
    </sheetView>
  </sheetViews>
  <sheetFormatPr defaultColWidth="8.7109375" defaultRowHeight="12.75" x14ac:dyDescent="0.2"/>
  <cols>
    <col min="1" max="1" width="8.7109375" style="18"/>
    <col min="2" max="2" width="28.42578125" style="18" customWidth="1"/>
    <col min="3" max="6" width="8.7109375" style="18"/>
    <col min="7" max="7" width="1.42578125" style="18" customWidth="1"/>
    <col min="8" max="11" width="8.7109375" style="18"/>
    <col min="12" max="12" width="1.42578125" style="18" customWidth="1"/>
    <col min="13" max="16384" width="8.7109375" style="18"/>
  </cols>
  <sheetData>
    <row r="1" spans="2:13" ht="15.75" x14ac:dyDescent="0.25">
      <c r="B1" s="33" t="s">
        <v>0</v>
      </c>
      <c r="F1" s="20" t="str">
        <f>'Basis Info'!B8</f>
        <v>JO11</v>
      </c>
      <c r="I1" s="20" t="s">
        <v>33</v>
      </c>
      <c r="K1" s="20" t="str">
        <f>'Basis Info'!B14</f>
        <v>SV Leveroy</v>
      </c>
    </row>
    <row r="3" spans="2:13" ht="15.75" x14ac:dyDescent="0.25">
      <c r="B3" s="33" t="str">
        <f>'Basis Info'!B10</f>
        <v>Vrijdag 28 december 2018</v>
      </c>
      <c r="C3" s="33"/>
      <c r="D3" s="18" t="s">
        <v>32</v>
      </c>
      <c r="F3" s="34">
        <f>'Basis Info'!B12</f>
        <v>9.7222222222222224E-3</v>
      </c>
      <c r="K3" s="18" t="s">
        <v>35</v>
      </c>
      <c r="L3" s="19"/>
      <c r="M3" s="34">
        <f>'Basis Info'!B13</f>
        <v>1.3888888888888889E-3</v>
      </c>
    </row>
    <row r="4" spans="2:13" ht="15" x14ac:dyDescent="0.2">
      <c r="C4" s="27"/>
      <c r="D4" s="27"/>
    </row>
    <row r="5" spans="2:13" ht="26.25" customHeight="1" x14ac:dyDescent="0.25">
      <c r="F5" s="28" t="s">
        <v>25</v>
      </c>
    </row>
    <row r="7" spans="2:13" ht="36" customHeight="1" x14ac:dyDescent="0.2">
      <c r="B7" s="57" t="s">
        <v>16</v>
      </c>
      <c r="C7" s="58">
        <v>1</v>
      </c>
      <c r="D7" s="58">
        <v>2</v>
      </c>
      <c r="E7" s="58">
        <v>3</v>
      </c>
      <c r="F7" s="58">
        <v>4</v>
      </c>
      <c r="G7" s="57"/>
      <c r="H7" s="58" t="s">
        <v>17</v>
      </c>
      <c r="I7" s="58" t="s">
        <v>18</v>
      </c>
      <c r="J7" s="58" t="s">
        <v>19</v>
      </c>
      <c r="K7" s="58" t="s">
        <v>20</v>
      </c>
      <c r="L7" s="58"/>
      <c r="M7" s="58" t="s">
        <v>21</v>
      </c>
    </row>
    <row r="8" spans="2:13" ht="39" customHeight="1" x14ac:dyDescent="0.3">
      <c r="B8" s="63" t="str">
        <f>'Basis Info'!B30</f>
        <v>D1</v>
      </c>
      <c r="C8" s="60"/>
      <c r="D8" s="60"/>
      <c r="E8" s="60"/>
      <c r="F8" s="60"/>
      <c r="G8" s="63"/>
      <c r="H8" s="60"/>
      <c r="I8" s="60"/>
      <c r="J8" s="60" t="str">
        <f>IF(SUM(C8:F8)=0,"",H8-I8)</f>
        <v/>
      </c>
      <c r="K8" s="60" t="str">
        <f>IF(SUM(C8:F8)=0,"",SUM(C8:F8))</f>
        <v/>
      </c>
      <c r="L8" s="63"/>
      <c r="M8" s="60"/>
    </row>
    <row r="9" spans="2:13" ht="39" customHeight="1" x14ac:dyDescent="0.3">
      <c r="B9" s="63" t="str">
        <f>'Basis Info'!B31</f>
        <v>D22</v>
      </c>
      <c r="C9" s="60"/>
      <c r="D9" s="60"/>
      <c r="E9" s="60"/>
      <c r="F9" s="60"/>
      <c r="G9" s="63"/>
      <c r="H9" s="60"/>
      <c r="I9" s="60"/>
      <c r="J9" s="60" t="str">
        <f>IF(SUM(C9:F9)=0,"",H9-I9)</f>
        <v/>
      </c>
      <c r="K9" s="60" t="str">
        <f>IF(SUM(C9:F9)=0,"",SUM(C9:F9))</f>
        <v/>
      </c>
      <c r="L9" s="63"/>
      <c r="M9" s="60"/>
    </row>
    <row r="10" spans="2:13" ht="39" customHeight="1" x14ac:dyDescent="0.3">
      <c r="B10" s="63" t="str">
        <f>'Basis Info'!B32</f>
        <v>D333</v>
      </c>
      <c r="C10" s="60"/>
      <c r="D10" s="60"/>
      <c r="E10" s="60"/>
      <c r="F10" s="60"/>
      <c r="G10" s="63"/>
      <c r="H10" s="60"/>
      <c r="I10" s="60"/>
      <c r="J10" s="60" t="str">
        <f>IF(SUM(C10:F10)=0,"",H10-I10)</f>
        <v/>
      </c>
      <c r="K10" s="60" t="str">
        <f>IF(SUM(C10:F10)=0,"",SUM(C10:F10))</f>
        <v/>
      </c>
      <c r="L10" s="63"/>
      <c r="M10" s="60"/>
    </row>
    <row r="11" spans="2:13" ht="39" customHeight="1" x14ac:dyDescent="0.3">
      <c r="B11" s="63" t="str">
        <f>'Basis Info'!B33</f>
        <v>D4444</v>
      </c>
      <c r="C11" s="60"/>
      <c r="D11" s="60"/>
      <c r="E11" s="60"/>
      <c r="F11" s="60"/>
      <c r="G11" s="63"/>
      <c r="H11" s="60"/>
      <c r="I11" s="60"/>
      <c r="J11" s="60" t="str">
        <f>IF(SUM(C11:F11)=0,"",H11-I11)</f>
        <v/>
      </c>
      <c r="K11" s="60" t="str">
        <f>IF(SUM(C11:F11)=0,"",SUM(C11:F11))</f>
        <v/>
      </c>
      <c r="L11" s="63"/>
      <c r="M11" s="60"/>
    </row>
    <row r="13" spans="2:13" ht="14.25" x14ac:dyDescent="0.2">
      <c r="B13" s="10" t="str">
        <f>"* Er wordt gespeeld met "&amp;'Basis Info'!$B$9</f>
        <v>* Er wordt gespeeld met 1 keeper + 5 spelers</v>
      </c>
      <c r="C13" s="10"/>
      <c r="D13" s="10"/>
      <c r="E13" s="10"/>
      <c r="F13" s="10"/>
      <c r="G13" s="10"/>
      <c r="H13" s="10"/>
      <c r="I13" s="10"/>
      <c r="J13" s="10"/>
    </row>
    <row r="14" spans="2:13" ht="14.25" x14ac:dyDescent="0.2">
      <c r="B14" s="10" t="s">
        <v>22</v>
      </c>
      <c r="C14" s="10"/>
      <c r="D14" s="10"/>
      <c r="E14" s="10"/>
      <c r="F14" s="10"/>
      <c r="G14" s="10"/>
      <c r="H14" s="10"/>
      <c r="I14" s="10"/>
      <c r="J14" s="10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C5" sqref="C5:D19"/>
    </sheetView>
  </sheetViews>
  <sheetFormatPr defaultColWidth="9.140625" defaultRowHeight="12.75" x14ac:dyDescent="0.2"/>
  <cols>
    <col min="1" max="1" width="9.140625" style="72"/>
    <col min="2" max="2" width="4" style="68" customWidth="1"/>
    <col min="3" max="3" width="19.42578125" style="68" customWidth="1"/>
    <col min="4" max="4" width="17.7109375" style="68" customWidth="1"/>
    <col min="5" max="16384" width="9.140625" style="68"/>
  </cols>
  <sheetData>
    <row r="1" spans="1:5" ht="15.75" x14ac:dyDescent="0.2">
      <c r="A1" s="66" t="s">
        <v>85</v>
      </c>
      <c r="B1" s="67"/>
      <c r="C1" s="67"/>
      <c r="D1" s="67"/>
      <c r="E1" s="67"/>
    </row>
    <row r="2" spans="1:5" ht="15" x14ac:dyDescent="0.2">
      <c r="A2" s="69"/>
      <c r="B2" s="67"/>
      <c r="C2" s="67"/>
      <c r="D2" s="67"/>
      <c r="E2" s="67"/>
    </row>
    <row r="3" spans="1:5" ht="15.75" x14ac:dyDescent="0.25">
      <c r="A3" s="70" t="s">
        <v>65</v>
      </c>
      <c r="B3" s="71"/>
      <c r="C3" s="71" t="s">
        <v>66</v>
      </c>
      <c r="D3" s="71"/>
      <c r="E3" s="67"/>
    </row>
    <row r="4" spans="1:5" ht="15.75" x14ac:dyDescent="0.25">
      <c r="A4" s="70"/>
      <c r="B4" s="71"/>
      <c r="C4" s="71"/>
      <c r="D4" s="71"/>
      <c r="E4" s="67"/>
    </row>
    <row r="5" spans="1:5" ht="15.75" x14ac:dyDescent="0.25">
      <c r="A5" s="70">
        <v>1</v>
      </c>
      <c r="B5" s="71"/>
      <c r="C5" s="71" t="s">
        <v>67</v>
      </c>
      <c r="D5" s="71" t="s">
        <v>68</v>
      </c>
      <c r="E5" s="67"/>
    </row>
    <row r="6" spans="1:5" ht="15.75" x14ac:dyDescent="0.25">
      <c r="A6" s="70"/>
      <c r="B6" s="71"/>
      <c r="C6" s="71"/>
      <c r="D6" s="71"/>
      <c r="E6" s="67"/>
    </row>
    <row r="7" spans="1:5" ht="15.75" x14ac:dyDescent="0.25">
      <c r="A7" s="70">
        <v>2</v>
      </c>
      <c r="B7" s="71"/>
      <c r="C7" s="71" t="s">
        <v>69</v>
      </c>
      <c r="D7" s="71" t="s">
        <v>70</v>
      </c>
      <c r="E7" s="67"/>
    </row>
    <row r="8" spans="1:5" ht="15.75" x14ac:dyDescent="0.25">
      <c r="A8" s="70"/>
      <c r="B8" s="71"/>
      <c r="C8" s="71"/>
      <c r="D8" s="71"/>
      <c r="E8" s="67"/>
    </row>
    <row r="9" spans="1:5" ht="15.75" x14ac:dyDescent="0.25">
      <c r="A9" s="70">
        <v>3</v>
      </c>
      <c r="B9" s="71"/>
      <c r="C9" s="71" t="s">
        <v>71</v>
      </c>
      <c r="D9" s="71"/>
      <c r="E9" s="67"/>
    </row>
    <row r="10" spans="1:5" ht="15.75" x14ac:dyDescent="0.25">
      <c r="A10" s="70"/>
      <c r="B10" s="71"/>
      <c r="C10" s="71"/>
      <c r="D10" s="71"/>
      <c r="E10" s="67"/>
    </row>
    <row r="11" spans="1:5" ht="15.75" x14ac:dyDescent="0.25">
      <c r="A11" s="70">
        <v>4</v>
      </c>
      <c r="B11" s="71"/>
      <c r="C11" s="71" t="s">
        <v>72</v>
      </c>
      <c r="D11" s="71" t="s">
        <v>73</v>
      </c>
      <c r="E11" s="67"/>
    </row>
    <row r="12" spans="1:5" ht="15.75" x14ac:dyDescent="0.25">
      <c r="A12" s="70"/>
      <c r="B12" s="71"/>
      <c r="C12" s="71"/>
      <c r="D12" s="71"/>
      <c r="E12" s="67"/>
    </row>
    <row r="13" spans="1:5" ht="15.75" x14ac:dyDescent="0.25">
      <c r="A13" s="70">
        <v>5</v>
      </c>
      <c r="B13" s="71"/>
      <c r="C13" s="71" t="s">
        <v>74</v>
      </c>
      <c r="E13" s="67"/>
    </row>
    <row r="14" spans="1:5" ht="15.75" x14ac:dyDescent="0.25">
      <c r="A14" s="70"/>
      <c r="B14" s="71"/>
      <c r="C14" s="71"/>
      <c r="D14" s="71"/>
      <c r="E14" s="67"/>
    </row>
    <row r="15" spans="1:5" ht="15.75" x14ac:dyDescent="0.25">
      <c r="A15" s="70">
        <v>6</v>
      </c>
      <c r="B15" s="71"/>
      <c r="C15" s="71" t="s">
        <v>81</v>
      </c>
      <c r="D15" s="71" t="s">
        <v>82</v>
      </c>
      <c r="E15" s="67"/>
    </row>
    <row r="16" spans="1:5" ht="15.75" x14ac:dyDescent="0.25">
      <c r="A16" s="70"/>
      <c r="B16" s="71"/>
      <c r="C16" s="71"/>
      <c r="D16" s="71"/>
      <c r="E16" s="67"/>
    </row>
    <row r="17" spans="1:5" ht="15.75" x14ac:dyDescent="0.25">
      <c r="A17" s="70">
        <v>7</v>
      </c>
      <c r="B17" s="71"/>
      <c r="C17" s="71" t="s">
        <v>75</v>
      </c>
      <c r="D17" s="71" t="s">
        <v>76</v>
      </c>
      <c r="E17" s="67"/>
    </row>
    <row r="18" spans="1:5" ht="15.75" x14ac:dyDescent="0.25">
      <c r="A18" s="70"/>
      <c r="B18" s="71"/>
      <c r="C18" s="71"/>
      <c r="D18" s="71"/>
      <c r="E18" s="67"/>
    </row>
    <row r="19" spans="1:5" ht="15.75" x14ac:dyDescent="0.25">
      <c r="A19" s="70">
        <v>8</v>
      </c>
      <c r="B19" s="71"/>
      <c r="C19" s="71" t="s">
        <v>77</v>
      </c>
      <c r="E19" s="67"/>
    </row>
    <row r="20" spans="1:5" ht="15.75" x14ac:dyDescent="0.25">
      <c r="A20" s="70"/>
      <c r="B20" s="71"/>
      <c r="C20" s="71"/>
      <c r="D20" s="71"/>
      <c r="E20" s="67"/>
    </row>
    <row r="21" spans="1:5" ht="15.75" x14ac:dyDescent="0.25">
      <c r="A21" s="70">
        <v>9</v>
      </c>
      <c r="B21" s="71"/>
      <c r="D21" s="71"/>
      <c r="E21" s="67"/>
    </row>
    <row r="22" spans="1:5" ht="15.75" x14ac:dyDescent="0.25">
      <c r="A22" s="70"/>
      <c r="B22" s="71"/>
      <c r="C22" s="71"/>
      <c r="D22" s="71"/>
      <c r="E22" s="67"/>
    </row>
    <row r="23" spans="1:5" ht="15.75" x14ac:dyDescent="0.25">
      <c r="A23" s="70">
        <v>10</v>
      </c>
      <c r="B23" s="71"/>
      <c r="C23" s="71"/>
      <c r="D23" s="71"/>
      <c r="E23" s="67"/>
    </row>
    <row r="24" spans="1:5" ht="15" x14ac:dyDescent="0.2">
      <c r="A24" s="69"/>
      <c r="B24" s="67"/>
      <c r="C24" s="67"/>
      <c r="D24" s="67"/>
      <c r="E24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</vt:i4>
      </vt:variant>
    </vt:vector>
  </HeadingPairs>
  <TitlesOfParts>
    <vt:vector size="8" baseType="lpstr">
      <vt:lpstr>Basis Info</vt:lpstr>
      <vt:lpstr>Hal 1 + 2</vt:lpstr>
      <vt:lpstr>Poule A</vt:lpstr>
      <vt:lpstr>Poule B</vt:lpstr>
      <vt:lpstr>Poule C</vt:lpstr>
      <vt:lpstr>Poule D</vt:lpstr>
      <vt:lpstr>Kleedlokaalindelingen</vt:lpstr>
      <vt:lpstr>'Hal 1 + 2'!Afdrukbereik</vt:lpstr>
    </vt:vector>
  </TitlesOfParts>
  <Company>L o o n u 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Loonen</dc:creator>
  <cp:lastModifiedBy>Familie Peerlings</cp:lastModifiedBy>
  <cp:lastPrinted>2015-12-30T11:22:19Z</cp:lastPrinted>
  <dcterms:created xsi:type="dcterms:W3CDTF">2006-11-22T14:53:58Z</dcterms:created>
  <dcterms:modified xsi:type="dcterms:W3CDTF">2018-12-11T20:59:24Z</dcterms:modified>
</cp:coreProperties>
</file>