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Jan-Willem\Fivel\Fivelcoach\2017\"/>
    </mc:Choice>
  </mc:AlternateContent>
  <bookViews>
    <workbookView xWindow="0" yWindow="0" windowWidth="7800" windowHeight="3645" tabRatio="915" activeTab="1"/>
  </bookViews>
  <sheets>
    <sheet name="CVHJ" sheetId="44054" r:id="rId1"/>
    <sheet name="Score" sheetId="21144" r:id="rId2"/>
    <sheet name="Puntenoverzicht" sheetId="3" r:id="rId3"/>
    <sheet name="Winaars" sheetId="513" r:id="rId4"/>
    <sheet name="1" sheetId="259" r:id="rId5"/>
    <sheet name="2" sheetId="44055" r:id="rId6"/>
    <sheet name="3" sheetId="44056" r:id="rId7"/>
    <sheet name="4" sheetId="44057" r:id="rId8"/>
    <sheet name="5" sheetId="44059" r:id="rId9"/>
    <sheet name="6" sheetId="44114" r:id="rId10"/>
    <sheet name="7" sheetId="44115" r:id="rId11"/>
    <sheet name="8" sheetId="44116" r:id="rId12"/>
    <sheet name="9" sheetId="44117" r:id="rId13"/>
    <sheet name="10" sheetId="44118" r:id="rId14"/>
    <sheet name="11" sheetId="44119" r:id="rId15"/>
    <sheet name="12" sheetId="44120" r:id="rId16"/>
    <sheet name="13" sheetId="44121" r:id="rId17"/>
    <sheet name="14" sheetId="44122" r:id="rId18"/>
    <sheet name="15" sheetId="44123" r:id="rId19"/>
    <sheet name="16" sheetId="44124" r:id="rId20"/>
    <sheet name="17" sheetId="44125" r:id="rId21"/>
    <sheet name="18" sheetId="44126" r:id="rId22"/>
    <sheet name="19" sheetId="44127" r:id="rId23"/>
    <sheet name="20" sheetId="44128" r:id="rId24"/>
    <sheet name="21" sheetId="44129" r:id="rId25"/>
    <sheet name="22" sheetId="44130" r:id="rId26"/>
    <sheet name="23" sheetId="44131" r:id="rId27"/>
    <sheet name="24" sheetId="44132" r:id="rId28"/>
    <sheet name="25" sheetId="44133" r:id="rId29"/>
    <sheet name="26" sheetId="44134" r:id="rId30"/>
    <sheet name="27" sheetId="44135" r:id="rId31"/>
    <sheet name="28" sheetId="44136" r:id="rId32"/>
    <sheet name="29" sheetId="44137" r:id="rId33"/>
    <sheet name="30" sheetId="44138" r:id="rId34"/>
    <sheet name="31" sheetId="44139" r:id="rId35"/>
    <sheet name="32" sheetId="44140" r:id="rId36"/>
  </sheets>
  <definedNames>
    <definedName name="_xlnm._FilterDatabase" localSheetId="1" hidden="1">Score!$M$23:$R$51</definedName>
    <definedName name="_xlnm.Print_Area" localSheetId="1">Score!$A$2:$J$64</definedName>
  </definedNames>
  <calcPr calcId="162913"/>
</workbook>
</file>

<file path=xl/calcChain.xml><?xml version="1.0" encoding="utf-8"?>
<calcChain xmlns="http://schemas.openxmlformats.org/spreadsheetml/2006/main">
  <c r="N38" i="21144" l="1"/>
  <c r="N27" i="21144"/>
  <c r="N23" i="21144"/>
  <c r="E49" i="21144"/>
  <c r="E23" i="21144"/>
  <c r="E41" i="21144"/>
  <c r="E54" i="21144"/>
  <c r="E53" i="21144"/>
  <c r="E47" i="21144"/>
  <c r="E51" i="21144"/>
  <c r="E43" i="21144"/>
  <c r="E39" i="21144"/>
  <c r="E50" i="21144"/>
  <c r="E45" i="21144"/>
  <c r="E25" i="21144"/>
  <c r="E32" i="21144"/>
  <c r="E29" i="21144"/>
  <c r="E28" i="21144"/>
  <c r="E48" i="21144"/>
  <c r="E38" i="21144"/>
  <c r="E26" i="21144"/>
  <c r="E31" i="21144"/>
  <c r="E30" i="21144"/>
  <c r="E40" i="21144"/>
  <c r="E42" i="21144"/>
  <c r="E35" i="21144"/>
  <c r="E33" i="21144"/>
  <c r="E37" i="21144"/>
  <c r="E52" i="21144"/>
  <c r="E44" i="21144"/>
  <c r="E34" i="21144"/>
  <c r="E24" i="21144"/>
  <c r="E27" i="21144"/>
  <c r="E36" i="21144"/>
  <c r="E46" i="21144"/>
  <c r="R23" i="21144"/>
  <c r="R27" i="21144"/>
  <c r="R38" i="21144"/>
  <c r="I41" i="21144"/>
  <c r="O27" i="21144"/>
  <c r="O23" i="21144"/>
  <c r="O38" i="21144"/>
  <c r="F41" i="21144"/>
  <c r="M27" i="21144"/>
  <c r="C49" i="21144"/>
  <c r="M23" i="21144"/>
  <c r="C23" i="21144"/>
  <c r="M38" i="21144"/>
  <c r="C41" i="21144"/>
  <c r="I49" i="21144"/>
  <c r="I23" i="21144"/>
  <c r="F49" i="21144"/>
  <c r="F23" i="21144"/>
  <c r="I54" i="21144"/>
  <c r="F54" i="21144"/>
  <c r="Q27" i="21144"/>
  <c r="Q23" i="21144"/>
  <c r="Q38" i="21144"/>
  <c r="C54" i="21144"/>
  <c r="M52" i="21144"/>
  <c r="O52" i="21144"/>
  <c r="Q52" i="21144"/>
  <c r="R52" i="21144"/>
  <c r="AH16" i="44140"/>
  <c r="AG16" i="44140"/>
  <c r="AF16" i="44140"/>
  <c r="AE16" i="44140"/>
  <c r="AD16" i="44140"/>
  <c r="AC16" i="44140"/>
  <c r="AB16" i="44140"/>
  <c r="AA16" i="44140"/>
  <c r="Z16" i="44140"/>
  <c r="Y16" i="44140"/>
  <c r="X16" i="44140"/>
  <c r="W16" i="44140"/>
  <c r="V16" i="44140"/>
  <c r="U16" i="44140"/>
  <c r="T16" i="44140"/>
  <c r="S16" i="44140"/>
  <c r="R16" i="44140"/>
  <c r="Q16" i="44140"/>
  <c r="P16" i="44140"/>
  <c r="O16" i="44140"/>
  <c r="N16" i="44140"/>
  <c r="M16" i="44140"/>
  <c r="L16" i="44140"/>
  <c r="K16" i="44140"/>
  <c r="K19" i="44140" s="1"/>
  <c r="J16" i="44140"/>
  <c r="I16" i="44140"/>
  <c r="H16" i="44140"/>
  <c r="AH15" i="44140"/>
  <c r="AG15" i="44140"/>
  <c r="AF15" i="44140"/>
  <c r="AE15" i="44140"/>
  <c r="AD15" i="44140"/>
  <c r="AC15" i="44140"/>
  <c r="AB15" i="44140"/>
  <c r="AA15" i="44140"/>
  <c r="Z15" i="44140"/>
  <c r="Y15" i="44140"/>
  <c r="X15" i="44140"/>
  <c r="W15" i="44140"/>
  <c r="V15" i="44140"/>
  <c r="U15" i="44140"/>
  <c r="T15" i="44140"/>
  <c r="S15" i="44140"/>
  <c r="R15" i="44140"/>
  <c r="Q15" i="44140"/>
  <c r="P15" i="44140"/>
  <c r="O15" i="44140"/>
  <c r="N15" i="44140"/>
  <c r="M15" i="44140"/>
  <c r="L15" i="44140"/>
  <c r="K15" i="44140"/>
  <c r="J15" i="44140"/>
  <c r="I15" i="44140"/>
  <c r="H15" i="44140"/>
  <c r="AH14" i="44140"/>
  <c r="AG14" i="44140"/>
  <c r="AF14" i="44140"/>
  <c r="AE14" i="44140"/>
  <c r="AD14" i="44140"/>
  <c r="AC14" i="44140"/>
  <c r="AB14" i="44140"/>
  <c r="AA14" i="44140"/>
  <c r="Z14" i="44140"/>
  <c r="Y14" i="44140"/>
  <c r="X14" i="44140"/>
  <c r="W14" i="44140"/>
  <c r="V14" i="44140"/>
  <c r="U14" i="44140"/>
  <c r="T14" i="44140"/>
  <c r="S14" i="44140"/>
  <c r="R14" i="44140"/>
  <c r="Q14" i="44140"/>
  <c r="P14" i="44140"/>
  <c r="O14" i="44140"/>
  <c r="N14" i="44140"/>
  <c r="M14" i="44140"/>
  <c r="L14" i="44140"/>
  <c r="K14" i="44140"/>
  <c r="J14" i="44140"/>
  <c r="I14" i="44140"/>
  <c r="H14" i="44140"/>
  <c r="AH13" i="44140"/>
  <c r="AG13" i="44140"/>
  <c r="AF13" i="44140"/>
  <c r="AE13" i="44140"/>
  <c r="AD13" i="44140"/>
  <c r="AC13" i="44140"/>
  <c r="AB13" i="44140"/>
  <c r="AA13" i="44140"/>
  <c r="Z13" i="44140"/>
  <c r="Y13" i="44140"/>
  <c r="X13" i="44140"/>
  <c r="W13" i="44140"/>
  <c r="V13" i="44140"/>
  <c r="U13" i="44140"/>
  <c r="T13" i="44140"/>
  <c r="S13" i="44140"/>
  <c r="R13" i="44140"/>
  <c r="Q13" i="44140"/>
  <c r="P13" i="44140"/>
  <c r="O13" i="44140"/>
  <c r="N13" i="44140"/>
  <c r="M13" i="44140"/>
  <c r="L13" i="44140"/>
  <c r="K13" i="44140"/>
  <c r="J13" i="44140"/>
  <c r="I13" i="44140"/>
  <c r="H13" i="44140"/>
  <c r="AH12" i="44140"/>
  <c r="AG12" i="44140"/>
  <c r="AF12" i="44140"/>
  <c r="AE12" i="44140"/>
  <c r="AD12" i="44140"/>
  <c r="AC12" i="44140"/>
  <c r="AB12" i="44140"/>
  <c r="AA12" i="44140"/>
  <c r="Z12" i="44140"/>
  <c r="Y12" i="44140"/>
  <c r="X12" i="44140"/>
  <c r="W12" i="44140"/>
  <c r="V12" i="44140"/>
  <c r="U12" i="44140"/>
  <c r="T12" i="44140"/>
  <c r="S12" i="44140"/>
  <c r="R12" i="44140"/>
  <c r="Q12" i="44140"/>
  <c r="P12" i="44140"/>
  <c r="O12" i="44140"/>
  <c r="N12" i="44140"/>
  <c r="M12" i="44140"/>
  <c r="L12" i="44140"/>
  <c r="K12" i="44140"/>
  <c r="J12" i="44140"/>
  <c r="I12" i="44140"/>
  <c r="H12" i="44140"/>
  <c r="AH11" i="44140"/>
  <c r="AG11" i="44140"/>
  <c r="AF11" i="44140"/>
  <c r="AE11" i="44140"/>
  <c r="AD11" i="44140"/>
  <c r="AC11" i="44140"/>
  <c r="AB11" i="44140"/>
  <c r="AA11" i="44140"/>
  <c r="Z11" i="44140"/>
  <c r="Y11" i="44140"/>
  <c r="X11" i="44140"/>
  <c r="W11" i="44140"/>
  <c r="V11" i="44140"/>
  <c r="U11" i="44140"/>
  <c r="T11" i="44140"/>
  <c r="S11" i="44140"/>
  <c r="R11" i="44140"/>
  <c r="Q11" i="44140"/>
  <c r="P11" i="44140"/>
  <c r="O11" i="44140"/>
  <c r="N11" i="44140"/>
  <c r="M11" i="44140"/>
  <c r="L11" i="44140"/>
  <c r="K11" i="44140"/>
  <c r="J11" i="44140"/>
  <c r="I11" i="44140"/>
  <c r="H11" i="44140"/>
  <c r="AH10" i="44140"/>
  <c r="AG10" i="44140"/>
  <c r="AF10" i="44140"/>
  <c r="AE10" i="44140"/>
  <c r="AD10" i="44140"/>
  <c r="AC10" i="44140"/>
  <c r="AB10" i="44140"/>
  <c r="AA10" i="44140"/>
  <c r="Z10" i="44140"/>
  <c r="Y10" i="44140"/>
  <c r="X10" i="44140"/>
  <c r="W10" i="44140"/>
  <c r="V10" i="44140"/>
  <c r="U10" i="44140"/>
  <c r="T10" i="44140"/>
  <c r="S10" i="44140"/>
  <c r="R10" i="44140"/>
  <c r="Q10" i="44140"/>
  <c r="P10" i="44140"/>
  <c r="O10" i="44140"/>
  <c r="N10" i="44140"/>
  <c r="M10" i="44140"/>
  <c r="L10" i="44140"/>
  <c r="K10" i="44140"/>
  <c r="J10" i="44140"/>
  <c r="I10" i="44140"/>
  <c r="H10" i="44140"/>
  <c r="AH9" i="44140"/>
  <c r="AG9" i="44140"/>
  <c r="AF9" i="44140"/>
  <c r="AF19" i="44140" s="1"/>
  <c r="AE9" i="44140"/>
  <c r="AD9" i="44140"/>
  <c r="AC9" i="44140"/>
  <c r="AB9" i="44140"/>
  <c r="AB19" i="44140" s="1"/>
  <c r="AA9" i="44140"/>
  <c r="Z9" i="44140"/>
  <c r="Y9" i="44140"/>
  <c r="X9" i="44140"/>
  <c r="X19" i="44140" s="1"/>
  <c r="W9" i="44140"/>
  <c r="V9" i="44140"/>
  <c r="U9" i="44140"/>
  <c r="T9" i="44140"/>
  <c r="S9" i="44140"/>
  <c r="R9" i="44140"/>
  <c r="Q9" i="44140"/>
  <c r="P9" i="44140"/>
  <c r="P19" i="44140" s="1"/>
  <c r="O9" i="44140"/>
  <c r="N9" i="44140"/>
  <c r="M9" i="44140"/>
  <c r="L9" i="44140"/>
  <c r="L19" i="44140" s="1"/>
  <c r="K9" i="44140"/>
  <c r="J9" i="44140"/>
  <c r="I9" i="44140"/>
  <c r="H9" i="44140"/>
  <c r="H19" i="44140" s="1"/>
  <c r="AH8" i="44140"/>
  <c r="AG8" i="44140"/>
  <c r="AF8" i="44140"/>
  <c r="AE8" i="44140"/>
  <c r="AE19" i="44140" s="1"/>
  <c r="AD8" i="44140"/>
  <c r="AC8" i="44140"/>
  <c r="AB8" i="44140"/>
  <c r="AA8" i="44140"/>
  <c r="Z8" i="44140"/>
  <c r="Y8" i="44140"/>
  <c r="X8" i="44140"/>
  <c r="W8" i="44140"/>
  <c r="W19" i="44140" s="1"/>
  <c r="V8" i="44140"/>
  <c r="U8" i="44140"/>
  <c r="T8" i="44140"/>
  <c r="S8" i="44140"/>
  <c r="S19" i="44140" s="1"/>
  <c r="R8" i="44140"/>
  <c r="Q8" i="44140"/>
  <c r="P8" i="44140"/>
  <c r="O8" i="44140"/>
  <c r="O19" i="44140" s="1"/>
  <c r="N8" i="44140"/>
  <c r="M8" i="44140"/>
  <c r="L8" i="44140"/>
  <c r="K8" i="44140"/>
  <c r="J8" i="44140"/>
  <c r="I8" i="44140"/>
  <c r="H8" i="44140"/>
  <c r="AH7" i="44140"/>
  <c r="AH19" i="44140" s="1"/>
  <c r="AG7" i="44140"/>
  <c r="AF7" i="44140"/>
  <c r="AE7" i="44140"/>
  <c r="AD7" i="44140"/>
  <c r="AC7" i="44140"/>
  <c r="AB7" i="44140"/>
  <c r="AA7" i="44140"/>
  <c r="Z7" i="44140"/>
  <c r="Z19" i="44140" s="1"/>
  <c r="Y7" i="44140"/>
  <c r="X7" i="44140"/>
  <c r="W7" i="44140"/>
  <c r="V7" i="44140"/>
  <c r="V19" i="44140" s="1"/>
  <c r="U7" i="44140"/>
  <c r="T7" i="44140"/>
  <c r="S7" i="44140"/>
  <c r="R7" i="44140"/>
  <c r="R19" i="44140" s="1"/>
  <c r="Q7" i="44140"/>
  <c r="P7" i="44140"/>
  <c r="O7" i="44140"/>
  <c r="N7" i="44140"/>
  <c r="M7" i="44140"/>
  <c r="L7" i="44140"/>
  <c r="K7" i="44140"/>
  <c r="J7" i="44140"/>
  <c r="J19" i="44140" s="1"/>
  <c r="I7" i="44140"/>
  <c r="H7" i="44140"/>
  <c r="AH6" i="44140"/>
  <c r="AG6" i="44140"/>
  <c r="AG19" i="44140" s="1"/>
  <c r="AF6" i="44140"/>
  <c r="AE6" i="44140"/>
  <c r="AD6" i="44140"/>
  <c r="AC6" i="44140"/>
  <c r="AC19" i="44140" s="1"/>
  <c r="AB6" i="44140"/>
  <c r="AA6" i="44140"/>
  <c r="Z6" i="44140"/>
  <c r="Y6" i="44140"/>
  <c r="X6" i="44140"/>
  <c r="W6" i="44140"/>
  <c r="V6" i="44140"/>
  <c r="U6" i="44140"/>
  <c r="U19" i="44140" s="1"/>
  <c r="T6" i="44140"/>
  <c r="S6" i="44140"/>
  <c r="R6" i="44140"/>
  <c r="Q6" i="44140"/>
  <c r="Q19" i="44140" s="1"/>
  <c r="P6" i="44140"/>
  <c r="O6" i="44140"/>
  <c r="N6" i="44140"/>
  <c r="M6" i="44140"/>
  <c r="M19" i="44140" s="1"/>
  <c r="L6" i="44140"/>
  <c r="K6" i="44140"/>
  <c r="J6" i="44140"/>
  <c r="I6" i="44140"/>
  <c r="H6" i="44140"/>
  <c r="F13" i="44140"/>
  <c r="F12" i="44140"/>
  <c r="F9" i="44140"/>
  <c r="F8" i="44140"/>
  <c r="F6" i="44140"/>
  <c r="AH16" i="44139"/>
  <c r="AG16" i="44139"/>
  <c r="AF16" i="44139"/>
  <c r="AE16" i="44139"/>
  <c r="AD16" i="44139"/>
  <c r="AC16" i="44139"/>
  <c r="AB16" i="44139"/>
  <c r="AA16" i="44139"/>
  <c r="Z16" i="44139"/>
  <c r="Y16" i="44139"/>
  <c r="X16" i="44139"/>
  <c r="W16" i="44139"/>
  <c r="V16" i="44139"/>
  <c r="U16" i="44139"/>
  <c r="T16" i="44139"/>
  <c r="S16" i="44139"/>
  <c r="R16" i="44139"/>
  <c r="Q16" i="44139"/>
  <c r="P16" i="44139"/>
  <c r="O16" i="44139"/>
  <c r="N16" i="44139"/>
  <c r="M16" i="44139"/>
  <c r="L16" i="44139"/>
  <c r="K16" i="44139"/>
  <c r="J16" i="44139"/>
  <c r="I16" i="44139"/>
  <c r="H16" i="44139"/>
  <c r="AH15" i="44139"/>
  <c r="AG15" i="44139"/>
  <c r="AF15" i="44139"/>
  <c r="AE15" i="44139"/>
  <c r="AD15" i="44139"/>
  <c r="AC15" i="44139"/>
  <c r="AB15" i="44139"/>
  <c r="AA15" i="44139"/>
  <c r="Z15" i="44139"/>
  <c r="Y15" i="44139"/>
  <c r="X15" i="44139"/>
  <c r="W15" i="44139"/>
  <c r="V15" i="44139"/>
  <c r="U15" i="44139"/>
  <c r="T15" i="44139"/>
  <c r="S15" i="44139"/>
  <c r="R15" i="44139"/>
  <c r="Q15" i="44139"/>
  <c r="P15" i="44139"/>
  <c r="O15" i="44139"/>
  <c r="N15" i="44139"/>
  <c r="M15" i="44139"/>
  <c r="L15" i="44139"/>
  <c r="K15" i="44139"/>
  <c r="J15" i="44139"/>
  <c r="I15" i="44139"/>
  <c r="H15" i="44139"/>
  <c r="AH14" i="44139"/>
  <c r="AG14" i="44139"/>
  <c r="AF14" i="44139"/>
  <c r="AE14" i="44139"/>
  <c r="AD14" i="44139"/>
  <c r="AC14" i="44139"/>
  <c r="AB14" i="44139"/>
  <c r="AA14" i="44139"/>
  <c r="Z14" i="44139"/>
  <c r="Y14" i="44139"/>
  <c r="X14" i="44139"/>
  <c r="W14" i="44139"/>
  <c r="V14" i="44139"/>
  <c r="U14" i="44139"/>
  <c r="T14" i="44139"/>
  <c r="S14" i="44139"/>
  <c r="R14" i="44139"/>
  <c r="Q14" i="44139"/>
  <c r="P14" i="44139"/>
  <c r="O14" i="44139"/>
  <c r="N14" i="44139"/>
  <c r="M14" i="44139"/>
  <c r="L14" i="44139"/>
  <c r="K14" i="44139"/>
  <c r="J14" i="44139"/>
  <c r="I14" i="44139"/>
  <c r="H14" i="44139"/>
  <c r="AH13" i="44139"/>
  <c r="AG13" i="44139"/>
  <c r="AF13" i="44139"/>
  <c r="AE13" i="44139"/>
  <c r="AD13" i="44139"/>
  <c r="AC13" i="44139"/>
  <c r="AB13" i="44139"/>
  <c r="AA13" i="44139"/>
  <c r="Z13" i="44139"/>
  <c r="Y13" i="44139"/>
  <c r="X13" i="44139"/>
  <c r="W13" i="44139"/>
  <c r="V13" i="44139"/>
  <c r="U13" i="44139"/>
  <c r="T13" i="44139"/>
  <c r="S13" i="44139"/>
  <c r="R13" i="44139"/>
  <c r="Q13" i="44139"/>
  <c r="P13" i="44139"/>
  <c r="O13" i="44139"/>
  <c r="N13" i="44139"/>
  <c r="M13" i="44139"/>
  <c r="L13" i="44139"/>
  <c r="K13" i="44139"/>
  <c r="J13" i="44139"/>
  <c r="I13" i="44139"/>
  <c r="H13" i="44139"/>
  <c r="AH12" i="44139"/>
  <c r="AG12" i="44139"/>
  <c r="AF12" i="44139"/>
  <c r="AE12" i="44139"/>
  <c r="AD12" i="44139"/>
  <c r="AC12" i="44139"/>
  <c r="AB12" i="44139"/>
  <c r="AA12" i="44139"/>
  <c r="Z12" i="44139"/>
  <c r="Y12" i="44139"/>
  <c r="X12" i="44139"/>
  <c r="W12" i="44139"/>
  <c r="V12" i="44139"/>
  <c r="U12" i="44139"/>
  <c r="T12" i="44139"/>
  <c r="S12" i="44139"/>
  <c r="R12" i="44139"/>
  <c r="Q12" i="44139"/>
  <c r="P12" i="44139"/>
  <c r="O12" i="44139"/>
  <c r="N12" i="44139"/>
  <c r="M12" i="44139"/>
  <c r="L12" i="44139"/>
  <c r="K12" i="44139"/>
  <c r="J12" i="44139"/>
  <c r="I12" i="44139"/>
  <c r="H12" i="44139"/>
  <c r="AH11" i="44139"/>
  <c r="AG11" i="44139"/>
  <c r="AF11" i="44139"/>
  <c r="AE11" i="44139"/>
  <c r="AD11" i="44139"/>
  <c r="AC11" i="44139"/>
  <c r="AB11" i="44139"/>
  <c r="AA11" i="44139"/>
  <c r="Z11" i="44139"/>
  <c r="Y11" i="44139"/>
  <c r="X11" i="44139"/>
  <c r="W11" i="44139"/>
  <c r="V11" i="44139"/>
  <c r="U11" i="44139"/>
  <c r="T11" i="44139"/>
  <c r="S11" i="44139"/>
  <c r="R11" i="44139"/>
  <c r="Q11" i="44139"/>
  <c r="P11" i="44139"/>
  <c r="O11" i="44139"/>
  <c r="N11" i="44139"/>
  <c r="M11" i="44139"/>
  <c r="L11" i="44139"/>
  <c r="K11" i="44139"/>
  <c r="J11" i="44139"/>
  <c r="I11" i="44139"/>
  <c r="H11" i="44139"/>
  <c r="AH10" i="44139"/>
  <c r="AG10" i="44139"/>
  <c r="AF10" i="44139"/>
  <c r="AE10" i="44139"/>
  <c r="AD10" i="44139"/>
  <c r="AC10" i="44139"/>
  <c r="AB10" i="44139"/>
  <c r="AA10" i="44139"/>
  <c r="Z10" i="44139"/>
  <c r="Y10" i="44139"/>
  <c r="X10" i="44139"/>
  <c r="W10" i="44139"/>
  <c r="V10" i="44139"/>
  <c r="U10" i="44139"/>
  <c r="T10" i="44139"/>
  <c r="S10" i="44139"/>
  <c r="R10" i="44139"/>
  <c r="Q10" i="44139"/>
  <c r="P10" i="44139"/>
  <c r="O10" i="44139"/>
  <c r="N10" i="44139"/>
  <c r="M10" i="44139"/>
  <c r="L10" i="44139"/>
  <c r="K10" i="44139"/>
  <c r="J10" i="44139"/>
  <c r="I10" i="44139"/>
  <c r="H10" i="44139"/>
  <c r="AH9" i="44139"/>
  <c r="AG9" i="44139"/>
  <c r="AF9" i="44139"/>
  <c r="AE9" i="44139"/>
  <c r="AD9" i="44139"/>
  <c r="AC9" i="44139"/>
  <c r="AB9" i="44139"/>
  <c r="AB19" i="44139" s="1"/>
  <c r="AA9" i="44139"/>
  <c r="Z9" i="44139"/>
  <c r="Y9" i="44139"/>
  <c r="X9" i="44139"/>
  <c r="W9" i="44139"/>
  <c r="V9" i="44139"/>
  <c r="U9" i="44139"/>
  <c r="T9" i="44139"/>
  <c r="S9" i="44139"/>
  <c r="R9" i="44139"/>
  <c r="Q9" i="44139"/>
  <c r="P9" i="44139"/>
  <c r="O9" i="44139"/>
  <c r="N9" i="44139"/>
  <c r="M9" i="44139"/>
  <c r="L9" i="44139"/>
  <c r="L19" i="44139" s="1"/>
  <c r="K9" i="44139"/>
  <c r="J9" i="44139"/>
  <c r="I9" i="44139"/>
  <c r="H9" i="44139"/>
  <c r="AH8" i="44139"/>
  <c r="AG8" i="44139"/>
  <c r="AF8" i="44139"/>
  <c r="AE8" i="44139"/>
  <c r="AD8" i="44139"/>
  <c r="AC8" i="44139"/>
  <c r="AB8" i="44139"/>
  <c r="AA8" i="44139"/>
  <c r="AA19" i="44139" s="1"/>
  <c r="Z8" i="44139"/>
  <c r="Y8" i="44139"/>
  <c r="X8" i="44139"/>
  <c r="W8" i="44139"/>
  <c r="V8" i="44139"/>
  <c r="U8" i="44139"/>
  <c r="T8" i="44139"/>
  <c r="S8" i="44139"/>
  <c r="R8" i="44139"/>
  <c r="Q8" i="44139"/>
  <c r="P8" i="44139"/>
  <c r="O8" i="44139"/>
  <c r="N8" i="44139"/>
  <c r="M8" i="44139"/>
  <c r="L8" i="44139"/>
  <c r="K8" i="44139"/>
  <c r="J8" i="44139"/>
  <c r="I8" i="44139"/>
  <c r="H8" i="44139"/>
  <c r="AH7" i="44139"/>
  <c r="AH19" i="44139" s="1"/>
  <c r="AG7" i="44139"/>
  <c r="AF7" i="44139"/>
  <c r="AF19" i="44139" s="1"/>
  <c r="AE7" i="44139"/>
  <c r="AD7" i="44139"/>
  <c r="AC7" i="44139"/>
  <c r="AB7" i="44139"/>
  <c r="AA7" i="44139"/>
  <c r="Z7" i="44139"/>
  <c r="Z19" i="44139" s="1"/>
  <c r="Y7" i="44139"/>
  <c r="X7" i="44139"/>
  <c r="X19" i="44139" s="1"/>
  <c r="W7" i="44139"/>
  <c r="V7" i="44139"/>
  <c r="V19" i="44139" s="1"/>
  <c r="U7" i="44139"/>
  <c r="T7" i="44139"/>
  <c r="S7" i="44139"/>
  <c r="R7" i="44139"/>
  <c r="R19" i="44139" s="1"/>
  <c r="Q7" i="44139"/>
  <c r="P7" i="44139"/>
  <c r="P19" i="44139" s="1"/>
  <c r="O7" i="44139"/>
  <c r="N7" i="44139"/>
  <c r="M7" i="44139"/>
  <c r="L7" i="44139"/>
  <c r="K7" i="44139"/>
  <c r="J7" i="44139"/>
  <c r="J19" i="44139" s="1"/>
  <c r="I7" i="44139"/>
  <c r="H7" i="44139"/>
  <c r="H19" i="44139" s="1"/>
  <c r="AH6" i="44139"/>
  <c r="AG6" i="44139"/>
  <c r="AG19" i="44139" s="1"/>
  <c r="AF6" i="44139"/>
  <c r="AE6" i="44139"/>
  <c r="AE19" i="44139" s="1"/>
  <c r="AD6" i="44139"/>
  <c r="AC6" i="44139"/>
  <c r="AC19" i="44139" s="1"/>
  <c r="AB6" i="44139"/>
  <c r="AA6" i="44139"/>
  <c r="Z6" i="44139"/>
  <c r="Y6" i="44139"/>
  <c r="X6" i="44139"/>
  <c r="W6" i="44139"/>
  <c r="W19" i="44139" s="1"/>
  <c r="V6" i="44139"/>
  <c r="U6" i="44139"/>
  <c r="U19" i="44139" s="1"/>
  <c r="T6" i="44139"/>
  <c r="S6" i="44139"/>
  <c r="R6" i="44139"/>
  <c r="Q6" i="44139"/>
  <c r="Q19" i="44139" s="1"/>
  <c r="P6" i="44139"/>
  <c r="O6" i="44139"/>
  <c r="O19" i="44139" s="1"/>
  <c r="N6" i="44139"/>
  <c r="M6" i="44139"/>
  <c r="M19" i="44139" s="1"/>
  <c r="L6" i="44139"/>
  <c r="K6" i="44139"/>
  <c r="J6" i="44139"/>
  <c r="I6" i="44139"/>
  <c r="H6" i="44139"/>
  <c r="F11" i="44139"/>
  <c r="F10" i="44139"/>
  <c r="F7" i="44139"/>
  <c r="AH16" i="44138"/>
  <c r="AG16" i="44138"/>
  <c r="AF16" i="44138"/>
  <c r="AE16" i="44138"/>
  <c r="AD16" i="44138"/>
  <c r="AC16" i="44138"/>
  <c r="AB16" i="44138"/>
  <c r="AA16" i="44138"/>
  <c r="Z16" i="44138"/>
  <c r="Y16" i="44138"/>
  <c r="X16" i="44138"/>
  <c r="W16" i="44138"/>
  <c r="V16" i="44138"/>
  <c r="U16" i="44138"/>
  <c r="T16" i="44138"/>
  <c r="S16" i="44138"/>
  <c r="R16" i="44138"/>
  <c r="Q16" i="44138"/>
  <c r="P16" i="44138"/>
  <c r="O16" i="44138"/>
  <c r="N16" i="44138"/>
  <c r="M16" i="44138"/>
  <c r="L16" i="44138"/>
  <c r="K16" i="44138"/>
  <c r="J16" i="44138"/>
  <c r="I16" i="44138"/>
  <c r="H16" i="44138"/>
  <c r="AH15" i="44138"/>
  <c r="AG15" i="44138"/>
  <c r="AF15" i="44138"/>
  <c r="AE15" i="44138"/>
  <c r="AD15" i="44138"/>
  <c r="AC15" i="44138"/>
  <c r="AB15" i="44138"/>
  <c r="AA15" i="44138"/>
  <c r="Z15" i="44138"/>
  <c r="Y15" i="44138"/>
  <c r="X15" i="44138"/>
  <c r="W15" i="44138"/>
  <c r="V15" i="44138"/>
  <c r="U15" i="44138"/>
  <c r="T15" i="44138"/>
  <c r="S15" i="44138"/>
  <c r="R15" i="44138"/>
  <c r="Q15" i="44138"/>
  <c r="P15" i="44138"/>
  <c r="O15" i="44138"/>
  <c r="N15" i="44138"/>
  <c r="M15" i="44138"/>
  <c r="L15" i="44138"/>
  <c r="K15" i="44138"/>
  <c r="J15" i="44138"/>
  <c r="I15" i="44138"/>
  <c r="H15" i="44138"/>
  <c r="AH14" i="44138"/>
  <c r="AG14" i="44138"/>
  <c r="AF14" i="44138"/>
  <c r="AE14" i="44138"/>
  <c r="AD14" i="44138"/>
  <c r="AC14" i="44138"/>
  <c r="AB14" i="44138"/>
  <c r="AA14" i="44138"/>
  <c r="Z14" i="44138"/>
  <c r="Y14" i="44138"/>
  <c r="X14" i="44138"/>
  <c r="W14" i="44138"/>
  <c r="V14" i="44138"/>
  <c r="U14" i="44138"/>
  <c r="T14" i="44138"/>
  <c r="S14" i="44138"/>
  <c r="R14" i="44138"/>
  <c r="Q14" i="44138"/>
  <c r="P14" i="44138"/>
  <c r="O14" i="44138"/>
  <c r="N14" i="44138"/>
  <c r="M14" i="44138"/>
  <c r="L14" i="44138"/>
  <c r="K14" i="44138"/>
  <c r="J14" i="44138"/>
  <c r="I14" i="44138"/>
  <c r="H14" i="44138"/>
  <c r="AH13" i="44138"/>
  <c r="AG13" i="44138"/>
  <c r="AF13" i="44138"/>
  <c r="AE13" i="44138"/>
  <c r="AD13" i="44138"/>
  <c r="AC13" i="44138"/>
  <c r="AB13" i="44138"/>
  <c r="AA13" i="44138"/>
  <c r="Z13" i="44138"/>
  <c r="Y13" i="44138"/>
  <c r="X13" i="44138"/>
  <c r="W13" i="44138"/>
  <c r="V13" i="44138"/>
  <c r="U13" i="44138"/>
  <c r="T13" i="44138"/>
  <c r="S13" i="44138"/>
  <c r="R13" i="44138"/>
  <c r="Q13" i="44138"/>
  <c r="P13" i="44138"/>
  <c r="O13" i="44138"/>
  <c r="N13" i="44138"/>
  <c r="M13" i="44138"/>
  <c r="L13" i="44138"/>
  <c r="K13" i="44138"/>
  <c r="J13" i="44138"/>
  <c r="I13" i="44138"/>
  <c r="H13" i="44138"/>
  <c r="AH12" i="44138"/>
  <c r="AG12" i="44138"/>
  <c r="AF12" i="44138"/>
  <c r="AE12" i="44138"/>
  <c r="AD12" i="44138"/>
  <c r="AC12" i="44138"/>
  <c r="AB12" i="44138"/>
  <c r="AA12" i="44138"/>
  <c r="Z12" i="44138"/>
  <c r="Y12" i="44138"/>
  <c r="X12" i="44138"/>
  <c r="W12" i="44138"/>
  <c r="V12" i="44138"/>
  <c r="U12" i="44138"/>
  <c r="T12" i="44138"/>
  <c r="S12" i="44138"/>
  <c r="R12" i="44138"/>
  <c r="Q12" i="44138"/>
  <c r="P12" i="44138"/>
  <c r="O12" i="44138"/>
  <c r="N12" i="44138"/>
  <c r="M12" i="44138"/>
  <c r="L12" i="44138"/>
  <c r="K12" i="44138"/>
  <c r="J12" i="44138"/>
  <c r="I12" i="44138"/>
  <c r="H12" i="44138"/>
  <c r="AH11" i="44138"/>
  <c r="AG11" i="44138"/>
  <c r="AF11" i="44138"/>
  <c r="AE11" i="44138"/>
  <c r="AD11" i="44138"/>
  <c r="AC11" i="44138"/>
  <c r="AB11" i="44138"/>
  <c r="AA11" i="44138"/>
  <c r="Z11" i="44138"/>
  <c r="Y11" i="44138"/>
  <c r="X11" i="44138"/>
  <c r="W11" i="44138"/>
  <c r="V11" i="44138"/>
  <c r="U11" i="44138"/>
  <c r="T11" i="44138"/>
  <c r="S11" i="44138"/>
  <c r="R11" i="44138"/>
  <c r="Q11" i="44138"/>
  <c r="P11" i="44138"/>
  <c r="O11" i="44138"/>
  <c r="N11" i="44138"/>
  <c r="M11" i="44138"/>
  <c r="L11" i="44138"/>
  <c r="K11" i="44138"/>
  <c r="J11" i="44138"/>
  <c r="I11" i="44138"/>
  <c r="H11" i="44138"/>
  <c r="AH10" i="44138"/>
  <c r="AG10" i="44138"/>
  <c r="AF10" i="44138"/>
  <c r="AE10" i="44138"/>
  <c r="AD10" i="44138"/>
  <c r="AC10" i="44138"/>
  <c r="AB10" i="44138"/>
  <c r="AA10" i="44138"/>
  <c r="Z10" i="44138"/>
  <c r="Y10" i="44138"/>
  <c r="X10" i="44138"/>
  <c r="W10" i="44138"/>
  <c r="V10" i="44138"/>
  <c r="U10" i="44138"/>
  <c r="T10" i="44138"/>
  <c r="S10" i="44138"/>
  <c r="R10" i="44138"/>
  <c r="Q10" i="44138"/>
  <c r="P10" i="44138"/>
  <c r="O10" i="44138"/>
  <c r="N10" i="44138"/>
  <c r="M10" i="44138"/>
  <c r="L10" i="44138"/>
  <c r="K10" i="44138"/>
  <c r="J10" i="44138"/>
  <c r="I10" i="44138"/>
  <c r="H10" i="44138"/>
  <c r="AH9" i="44138"/>
  <c r="AG9" i="44138"/>
  <c r="AF9" i="44138"/>
  <c r="AF19" i="44138" s="1"/>
  <c r="AE9" i="44138"/>
  <c r="AD9" i="44138"/>
  <c r="AC9" i="44138"/>
  <c r="AB9" i="44138"/>
  <c r="AB19" i="44138" s="1"/>
  <c r="AA9" i="44138"/>
  <c r="Z9" i="44138"/>
  <c r="Y9" i="44138"/>
  <c r="X9" i="44138"/>
  <c r="W9" i="44138"/>
  <c r="V9" i="44138"/>
  <c r="U9" i="44138"/>
  <c r="T9" i="44138"/>
  <c r="T19" i="44138" s="1"/>
  <c r="S9" i="44138"/>
  <c r="R9" i="44138"/>
  <c r="Q9" i="44138"/>
  <c r="P9" i="44138"/>
  <c r="P19" i="44138" s="1"/>
  <c r="O9" i="44138"/>
  <c r="N9" i="44138"/>
  <c r="M9" i="44138"/>
  <c r="L9" i="44138"/>
  <c r="L19" i="44138" s="1"/>
  <c r="K9" i="44138"/>
  <c r="J9" i="44138"/>
  <c r="I9" i="44138"/>
  <c r="H9" i="44138"/>
  <c r="AH8" i="44138"/>
  <c r="AG8" i="44138"/>
  <c r="AF8" i="44138"/>
  <c r="AE8" i="44138"/>
  <c r="AE19" i="44138" s="1"/>
  <c r="AD8" i="44138"/>
  <c r="AC8" i="44138"/>
  <c r="AB8" i="44138"/>
  <c r="AA8" i="44138"/>
  <c r="AA19" i="44138" s="1"/>
  <c r="Z8" i="44138"/>
  <c r="Y8" i="44138"/>
  <c r="X8" i="44138"/>
  <c r="W8" i="44138"/>
  <c r="W19" i="44138" s="1"/>
  <c r="V8" i="44138"/>
  <c r="U8" i="44138"/>
  <c r="T8" i="44138"/>
  <c r="S8" i="44138"/>
  <c r="R8" i="44138"/>
  <c r="Q8" i="44138"/>
  <c r="P8" i="44138"/>
  <c r="O8" i="44138"/>
  <c r="O19" i="44138" s="1"/>
  <c r="N8" i="44138"/>
  <c r="M8" i="44138"/>
  <c r="L8" i="44138"/>
  <c r="K8" i="44138"/>
  <c r="J8" i="44138"/>
  <c r="I8" i="44138"/>
  <c r="H8" i="44138"/>
  <c r="AH7" i="44138"/>
  <c r="AG7" i="44138"/>
  <c r="AF7" i="44138"/>
  <c r="AE7" i="44138"/>
  <c r="AD7" i="44138"/>
  <c r="AD19" i="44138" s="1"/>
  <c r="AC7" i="44138"/>
  <c r="AB7" i="44138"/>
  <c r="AA7" i="44138"/>
  <c r="Z7" i="44138"/>
  <c r="Z19" i="44138" s="1"/>
  <c r="Y7" i="44138"/>
  <c r="X7" i="44138"/>
  <c r="W7" i="44138"/>
  <c r="V7" i="44138"/>
  <c r="V19" i="44138" s="1"/>
  <c r="U7" i="44138"/>
  <c r="T7" i="44138"/>
  <c r="S7" i="44138"/>
  <c r="R7" i="44138"/>
  <c r="Q7" i="44138"/>
  <c r="P7" i="44138"/>
  <c r="O7" i="44138"/>
  <c r="N7" i="44138"/>
  <c r="N19" i="44138" s="1"/>
  <c r="M7" i="44138"/>
  <c r="L7" i="44138"/>
  <c r="K7" i="44138"/>
  <c r="J7" i="44138"/>
  <c r="J19" i="44138" s="1"/>
  <c r="I7" i="44138"/>
  <c r="H7" i="44138"/>
  <c r="AH6" i="44138"/>
  <c r="AG6" i="44138"/>
  <c r="AG19" i="44138" s="1"/>
  <c r="AF6" i="44138"/>
  <c r="AE6" i="44138"/>
  <c r="AD6" i="44138"/>
  <c r="AC6" i="44138"/>
  <c r="AB6" i="44138"/>
  <c r="AA6" i="44138"/>
  <c r="Z6" i="44138"/>
  <c r="Y6" i="44138"/>
  <c r="Y19" i="44138" s="1"/>
  <c r="X6" i="44138"/>
  <c r="W6" i="44138"/>
  <c r="V6" i="44138"/>
  <c r="U6" i="44138"/>
  <c r="U19" i="44138" s="1"/>
  <c r="T6" i="44138"/>
  <c r="S6" i="44138"/>
  <c r="R6" i="44138"/>
  <c r="Q6" i="44138"/>
  <c r="Q19" i="44138" s="1"/>
  <c r="P6" i="44138"/>
  <c r="O6" i="44138"/>
  <c r="N6" i="44138"/>
  <c r="M6" i="44138"/>
  <c r="L6" i="44138"/>
  <c r="K6" i="44138"/>
  <c r="J6" i="44138"/>
  <c r="I6" i="44138"/>
  <c r="I19" i="44138" s="1"/>
  <c r="H6" i="44138"/>
  <c r="F15" i="44138"/>
  <c r="F11" i="44138"/>
  <c r="F9" i="44138"/>
  <c r="F6" i="44138"/>
  <c r="AA19" i="44140"/>
  <c r="D19" i="44140"/>
  <c r="F7" i="44140"/>
  <c r="AD19" i="44140"/>
  <c r="Y19" i="44140"/>
  <c r="T19" i="44140"/>
  <c r="N19" i="44140"/>
  <c r="I19" i="44140"/>
  <c r="S19" i="44139"/>
  <c r="D19" i="44139"/>
  <c r="AD19" i="44139"/>
  <c r="Y19" i="44139"/>
  <c r="T19" i="44139"/>
  <c r="N19" i="44139"/>
  <c r="I19" i="44139"/>
  <c r="S19" i="44138"/>
  <c r="D19" i="44138"/>
  <c r="AH19" i="44138"/>
  <c r="AC19" i="44138"/>
  <c r="X19" i="44138"/>
  <c r="R19" i="44138"/>
  <c r="M19" i="44138"/>
  <c r="H19" i="44138"/>
  <c r="K19" i="44139" l="1"/>
  <c r="K19" i="44138"/>
  <c r="R49" i="21144" l="1"/>
  <c r="R44" i="21144"/>
  <c r="R50" i="21144"/>
  <c r="R45" i="21144"/>
  <c r="R32" i="21144"/>
  <c r="R31" i="21144"/>
  <c r="R48" i="21144"/>
  <c r="R51" i="21144"/>
  <c r="R47" i="21144"/>
  <c r="R37" i="21144"/>
  <c r="R35" i="21144"/>
  <c r="R42" i="21144"/>
  <c r="R41" i="21144"/>
  <c r="R29" i="21144"/>
  <c r="R54" i="21144"/>
  <c r="R53" i="21144"/>
  <c r="R30" i="21144"/>
  <c r="R39" i="21144"/>
  <c r="R46" i="21144"/>
  <c r="R34" i="21144"/>
  <c r="R43" i="21144"/>
  <c r="R36" i="21144"/>
  <c r="R40" i="21144"/>
  <c r="R26" i="21144"/>
  <c r="R33" i="21144"/>
  <c r="R28" i="21144"/>
  <c r="R25" i="21144"/>
  <c r="R24" i="21144"/>
  <c r="O49" i="21144"/>
  <c r="O44" i="21144"/>
  <c r="O50" i="21144"/>
  <c r="O45" i="21144"/>
  <c r="O32" i="21144"/>
  <c r="O31" i="21144"/>
  <c r="O48" i="21144"/>
  <c r="O51" i="21144"/>
  <c r="O47" i="21144"/>
  <c r="O37" i="21144"/>
  <c r="O35" i="21144"/>
  <c r="O42" i="21144"/>
  <c r="O41" i="21144"/>
  <c r="O29" i="21144"/>
  <c r="O54" i="21144"/>
  <c r="O53" i="21144"/>
  <c r="O30" i="21144"/>
  <c r="O39" i="21144"/>
  <c r="O46" i="21144"/>
  <c r="O34" i="21144"/>
  <c r="O43" i="21144"/>
  <c r="O36" i="21144"/>
  <c r="O40" i="21144"/>
  <c r="O26" i="21144"/>
  <c r="O33" i="21144"/>
  <c r="O28" i="21144"/>
  <c r="O25" i="21144"/>
  <c r="O24" i="21144"/>
  <c r="M49" i="21144"/>
  <c r="M44" i="21144"/>
  <c r="M50" i="21144"/>
  <c r="M45" i="21144"/>
  <c r="M32" i="21144"/>
  <c r="M31" i="21144"/>
  <c r="M48" i="21144"/>
  <c r="M51" i="21144"/>
  <c r="M47" i="21144"/>
  <c r="M37" i="21144"/>
  <c r="M35" i="21144"/>
  <c r="M42" i="21144"/>
  <c r="M41" i="21144"/>
  <c r="M29" i="21144"/>
  <c r="M54" i="21144"/>
  <c r="M53" i="21144"/>
  <c r="M30" i="21144"/>
  <c r="M39" i="21144"/>
  <c r="M46" i="21144"/>
  <c r="M34" i="21144"/>
  <c r="M43" i="21144"/>
  <c r="M36" i="21144"/>
  <c r="M40" i="21144"/>
  <c r="M26" i="21144"/>
  <c r="M33" i="21144"/>
  <c r="M28" i="21144"/>
  <c r="M25" i="21144"/>
  <c r="M24" i="21144"/>
  <c r="C35" i="21144"/>
  <c r="AH16" i="44137"/>
  <c r="AG16" i="44137"/>
  <c r="AF16" i="44137"/>
  <c r="AE16" i="44137"/>
  <c r="AD16" i="44137"/>
  <c r="AC16" i="44137"/>
  <c r="AB16" i="44137"/>
  <c r="AA16" i="44137"/>
  <c r="Z16" i="44137"/>
  <c r="Y16" i="44137"/>
  <c r="X16" i="44137"/>
  <c r="W16" i="44137"/>
  <c r="V16" i="44137"/>
  <c r="U16" i="44137"/>
  <c r="T16" i="44137"/>
  <c r="S16" i="44137"/>
  <c r="R16" i="44137"/>
  <c r="Q16" i="44137"/>
  <c r="P16" i="44137"/>
  <c r="O16" i="44137"/>
  <c r="N16" i="44137"/>
  <c r="M16" i="44137"/>
  <c r="L16" i="44137"/>
  <c r="K16" i="44137"/>
  <c r="J16" i="44137"/>
  <c r="I16" i="44137"/>
  <c r="H16" i="44137"/>
  <c r="AH15" i="44137"/>
  <c r="AG15" i="44137"/>
  <c r="AF15" i="44137"/>
  <c r="AE15" i="44137"/>
  <c r="AD15" i="44137"/>
  <c r="AC15" i="44137"/>
  <c r="AB15" i="44137"/>
  <c r="AA15" i="44137"/>
  <c r="Z15" i="44137"/>
  <c r="Y15" i="44137"/>
  <c r="X15" i="44137"/>
  <c r="W15" i="44137"/>
  <c r="V15" i="44137"/>
  <c r="U15" i="44137"/>
  <c r="T15" i="44137"/>
  <c r="S15" i="44137"/>
  <c r="R15" i="44137"/>
  <c r="Q15" i="44137"/>
  <c r="P15" i="44137"/>
  <c r="O15" i="44137"/>
  <c r="N15" i="44137"/>
  <c r="M15" i="44137"/>
  <c r="L15" i="44137"/>
  <c r="K15" i="44137"/>
  <c r="J15" i="44137"/>
  <c r="I15" i="44137"/>
  <c r="H15" i="44137"/>
  <c r="AH14" i="44137"/>
  <c r="AG14" i="44137"/>
  <c r="AF14" i="44137"/>
  <c r="AE14" i="44137"/>
  <c r="AD14" i="44137"/>
  <c r="AC14" i="44137"/>
  <c r="AB14" i="44137"/>
  <c r="AA14" i="44137"/>
  <c r="Z14" i="44137"/>
  <c r="Y14" i="44137"/>
  <c r="X14" i="44137"/>
  <c r="W14" i="44137"/>
  <c r="V14" i="44137"/>
  <c r="U14" i="44137"/>
  <c r="T14" i="44137"/>
  <c r="S14" i="44137"/>
  <c r="R14" i="44137"/>
  <c r="Q14" i="44137"/>
  <c r="P14" i="44137"/>
  <c r="O14" i="44137"/>
  <c r="N14" i="44137"/>
  <c r="M14" i="44137"/>
  <c r="L14" i="44137"/>
  <c r="K14" i="44137"/>
  <c r="J14" i="44137"/>
  <c r="I14" i="44137"/>
  <c r="H14" i="44137"/>
  <c r="AH13" i="44137"/>
  <c r="AG13" i="44137"/>
  <c r="AF13" i="44137"/>
  <c r="AE13" i="44137"/>
  <c r="AD13" i="44137"/>
  <c r="AC13" i="44137"/>
  <c r="AB13" i="44137"/>
  <c r="AA13" i="44137"/>
  <c r="Z13" i="44137"/>
  <c r="Y13" i="44137"/>
  <c r="X13" i="44137"/>
  <c r="W13" i="44137"/>
  <c r="V13" i="44137"/>
  <c r="U13" i="44137"/>
  <c r="T13" i="44137"/>
  <c r="S13" i="44137"/>
  <c r="R13" i="44137"/>
  <c r="Q13" i="44137"/>
  <c r="P13" i="44137"/>
  <c r="O13" i="44137"/>
  <c r="N13" i="44137"/>
  <c r="M13" i="44137"/>
  <c r="L13" i="44137"/>
  <c r="K13" i="44137"/>
  <c r="J13" i="44137"/>
  <c r="I13" i="44137"/>
  <c r="H13" i="44137"/>
  <c r="AH12" i="44137"/>
  <c r="AG12" i="44137"/>
  <c r="AF12" i="44137"/>
  <c r="AE12" i="44137"/>
  <c r="AD12" i="44137"/>
  <c r="AC12" i="44137"/>
  <c r="AB12" i="44137"/>
  <c r="AA12" i="44137"/>
  <c r="Z12" i="44137"/>
  <c r="Y12" i="44137"/>
  <c r="X12" i="44137"/>
  <c r="W12" i="44137"/>
  <c r="V12" i="44137"/>
  <c r="U12" i="44137"/>
  <c r="T12" i="44137"/>
  <c r="S12" i="44137"/>
  <c r="R12" i="44137"/>
  <c r="Q12" i="44137"/>
  <c r="P12" i="44137"/>
  <c r="O12" i="44137"/>
  <c r="N12" i="44137"/>
  <c r="M12" i="44137"/>
  <c r="L12" i="44137"/>
  <c r="K12" i="44137"/>
  <c r="J12" i="44137"/>
  <c r="I12" i="44137"/>
  <c r="H12" i="44137"/>
  <c r="AH11" i="44137"/>
  <c r="AG11" i="44137"/>
  <c r="AF11" i="44137"/>
  <c r="AE11" i="44137"/>
  <c r="AD11" i="44137"/>
  <c r="AC11" i="44137"/>
  <c r="AB11" i="44137"/>
  <c r="AA11" i="44137"/>
  <c r="Z11" i="44137"/>
  <c r="Y11" i="44137"/>
  <c r="X11" i="44137"/>
  <c r="W11" i="44137"/>
  <c r="V11" i="44137"/>
  <c r="U11" i="44137"/>
  <c r="T11" i="44137"/>
  <c r="S11" i="44137"/>
  <c r="R11" i="44137"/>
  <c r="Q11" i="44137"/>
  <c r="P11" i="44137"/>
  <c r="O11" i="44137"/>
  <c r="N11" i="44137"/>
  <c r="M11" i="44137"/>
  <c r="L11" i="44137"/>
  <c r="K11" i="44137"/>
  <c r="J11" i="44137"/>
  <c r="I11" i="44137"/>
  <c r="H11" i="44137"/>
  <c r="AH10" i="44137"/>
  <c r="AG10" i="44137"/>
  <c r="AF10" i="44137"/>
  <c r="AE10" i="44137"/>
  <c r="AD10" i="44137"/>
  <c r="AC10" i="44137"/>
  <c r="AB10" i="44137"/>
  <c r="AA10" i="44137"/>
  <c r="Z10" i="44137"/>
  <c r="Y10" i="44137"/>
  <c r="X10" i="44137"/>
  <c r="W10" i="44137"/>
  <c r="V10" i="44137"/>
  <c r="U10" i="44137"/>
  <c r="T10" i="44137"/>
  <c r="S10" i="44137"/>
  <c r="R10" i="44137"/>
  <c r="Q10" i="44137"/>
  <c r="P10" i="44137"/>
  <c r="O10" i="44137"/>
  <c r="N10" i="44137"/>
  <c r="M10" i="44137"/>
  <c r="L10" i="44137"/>
  <c r="K10" i="44137"/>
  <c r="J10" i="44137"/>
  <c r="I10" i="44137"/>
  <c r="H10" i="44137"/>
  <c r="AH9" i="44137"/>
  <c r="AG9" i="44137"/>
  <c r="AF9" i="44137"/>
  <c r="AE9" i="44137"/>
  <c r="AD9" i="44137"/>
  <c r="AC9" i="44137"/>
  <c r="AB9" i="44137"/>
  <c r="AA9" i="44137"/>
  <c r="Z9" i="44137"/>
  <c r="Y9" i="44137"/>
  <c r="X9" i="44137"/>
  <c r="W9" i="44137"/>
  <c r="V9" i="44137"/>
  <c r="U9" i="44137"/>
  <c r="T9" i="44137"/>
  <c r="S9" i="44137"/>
  <c r="R9" i="44137"/>
  <c r="Q9" i="44137"/>
  <c r="P9" i="44137"/>
  <c r="O9" i="44137"/>
  <c r="N9" i="44137"/>
  <c r="M9" i="44137"/>
  <c r="L9" i="44137"/>
  <c r="K9" i="44137"/>
  <c r="J9" i="44137"/>
  <c r="I9" i="44137"/>
  <c r="H9" i="44137"/>
  <c r="AH8" i="44137"/>
  <c r="AG8" i="44137"/>
  <c r="AF8" i="44137"/>
  <c r="AE8" i="44137"/>
  <c r="AD8" i="44137"/>
  <c r="AC8" i="44137"/>
  <c r="AB8" i="44137"/>
  <c r="AA8" i="44137"/>
  <c r="Z8" i="44137"/>
  <c r="Y8" i="44137"/>
  <c r="X8" i="44137"/>
  <c r="W8" i="44137"/>
  <c r="V8" i="44137"/>
  <c r="U8" i="44137"/>
  <c r="T8" i="44137"/>
  <c r="S8" i="44137"/>
  <c r="R8" i="44137"/>
  <c r="Q8" i="44137"/>
  <c r="P8" i="44137"/>
  <c r="O8" i="44137"/>
  <c r="N8" i="44137"/>
  <c r="M8" i="44137"/>
  <c r="L8" i="44137"/>
  <c r="K8" i="44137"/>
  <c r="J8" i="44137"/>
  <c r="I8" i="44137"/>
  <c r="H8" i="44137"/>
  <c r="AH7" i="44137"/>
  <c r="AG7" i="44137"/>
  <c r="AF7" i="44137"/>
  <c r="AE7" i="44137"/>
  <c r="AD7" i="44137"/>
  <c r="AC7" i="44137"/>
  <c r="AB7" i="44137"/>
  <c r="AA7" i="44137"/>
  <c r="Z7" i="44137"/>
  <c r="Y7" i="44137"/>
  <c r="X7" i="44137"/>
  <c r="W7" i="44137"/>
  <c r="V7" i="44137"/>
  <c r="U7" i="44137"/>
  <c r="T7" i="44137"/>
  <c r="S7" i="44137"/>
  <c r="R7" i="44137"/>
  <c r="Q7" i="44137"/>
  <c r="P7" i="44137"/>
  <c r="O7" i="44137"/>
  <c r="N7" i="44137"/>
  <c r="M7" i="44137"/>
  <c r="L7" i="44137"/>
  <c r="K7" i="44137"/>
  <c r="J7" i="44137"/>
  <c r="I7" i="44137"/>
  <c r="H7" i="44137"/>
  <c r="AH6" i="44137"/>
  <c r="AG6" i="44137"/>
  <c r="AF6" i="44137"/>
  <c r="AE6" i="44137"/>
  <c r="AD6" i="44137"/>
  <c r="AC6" i="44137"/>
  <c r="AB6" i="44137"/>
  <c r="AA6" i="44137"/>
  <c r="Z6" i="44137"/>
  <c r="Y6" i="44137"/>
  <c r="X6" i="44137"/>
  <c r="W6" i="44137"/>
  <c r="V6" i="44137"/>
  <c r="U6" i="44137"/>
  <c r="T6" i="44137"/>
  <c r="S6" i="44137"/>
  <c r="R6" i="44137"/>
  <c r="Q6" i="44137"/>
  <c r="P6" i="44137"/>
  <c r="O6" i="44137"/>
  <c r="N6" i="44137"/>
  <c r="M6" i="44137"/>
  <c r="L6" i="44137"/>
  <c r="K6" i="44137"/>
  <c r="J6" i="44137"/>
  <c r="I6" i="44137"/>
  <c r="H6" i="44137"/>
  <c r="AH16" i="44136"/>
  <c r="AG16" i="44136"/>
  <c r="AF16" i="44136"/>
  <c r="AE16" i="44136"/>
  <c r="AD16" i="44136"/>
  <c r="AC16" i="44136"/>
  <c r="AB16" i="44136"/>
  <c r="AA16" i="44136"/>
  <c r="Z16" i="44136"/>
  <c r="Y16" i="44136"/>
  <c r="X16" i="44136"/>
  <c r="W16" i="44136"/>
  <c r="V16" i="44136"/>
  <c r="U16" i="44136"/>
  <c r="T16" i="44136"/>
  <c r="S16" i="44136"/>
  <c r="R16" i="44136"/>
  <c r="Q16" i="44136"/>
  <c r="P16" i="44136"/>
  <c r="O16" i="44136"/>
  <c r="N16" i="44136"/>
  <c r="M16" i="44136"/>
  <c r="L16" i="44136"/>
  <c r="K16" i="44136"/>
  <c r="J16" i="44136"/>
  <c r="I16" i="44136"/>
  <c r="H16" i="44136"/>
  <c r="AH15" i="44136"/>
  <c r="AG15" i="44136"/>
  <c r="AF15" i="44136"/>
  <c r="AE15" i="44136"/>
  <c r="AD15" i="44136"/>
  <c r="AC15" i="44136"/>
  <c r="AB15" i="44136"/>
  <c r="AA15" i="44136"/>
  <c r="Z15" i="44136"/>
  <c r="Y15" i="44136"/>
  <c r="X15" i="44136"/>
  <c r="W15" i="44136"/>
  <c r="V15" i="44136"/>
  <c r="U15" i="44136"/>
  <c r="T15" i="44136"/>
  <c r="S15" i="44136"/>
  <c r="R15" i="44136"/>
  <c r="Q15" i="44136"/>
  <c r="P15" i="44136"/>
  <c r="O15" i="44136"/>
  <c r="N15" i="44136"/>
  <c r="M15" i="44136"/>
  <c r="L15" i="44136"/>
  <c r="K15" i="44136"/>
  <c r="J15" i="44136"/>
  <c r="I15" i="44136"/>
  <c r="H15" i="44136"/>
  <c r="AH14" i="44136"/>
  <c r="AG14" i="44136"/>
  <c r="AF14" i="44136"/>
  <c r="AE14" i="44136"/>
  <c r="AD14" i="44136"/>
  <c r="AC14" i="44136"/>
  <c r="AB14" i="44136"/>
  <c r="AA14" i="44136"/>
  <c r="Z14" i="44136"/>
  <c r="Y14" i="44136"/>
  <c r="X14" i="44136"/>
  <c r="W14" i="44136"/>
  <c r="V14" i="44136"/>
  <c r="U14" i="44136"/>
  <c r="T14" i="44136"/>
  <c r="S14" i="44136"/>
  <c r="R14" i="44136"/>
  <c r="Q14" i="44136"/>
  <c r="P14" i="44136"/>
  <c r="O14" i="44136"/>
  <c r="N14" i="44136"/>
  <c r="M14" i="44136"/>
  <c r="L14" i="44136"/>
  <c r="K14" i="44136"/>
  <c r="J14" i="44136"/>
  <c r="I14" i="44136"/>
  <c r="H14" i="44136"/>
  <c r="AH13" i="44136"/>
  <c r="AG13" i="44136"/>
  <c r="AF13" i="44136"/>
  <c r="AE13" i="44136"/>
  <c r="AD13" i="44136"/>
  <c r="AC13" i="44136"/>
  <c r="AB13" i="44136"/>
  <c r="AA13" i="44136"/>
  <c r="Z13" i="44136"/>
  <c r="Y13" i="44136"/>
  <c r="X13" i="44136"/>
  <c r="W13" i="44136"/>
  <c r="V13" i="44136"/>
  <c r="U13" i="44136"/>
  <c r="T13" i="44136"/>
  <c r="S13" i="44136"/>
  <c r="R13" i="44136"/>
  <c r="Q13" i="44136"/>
  <c r="P13" i="44136"/>
  <c r="O13" i="44136"/>
  <c r="N13" i="44136"/>
  <c r="M13" i="44136"/>
  <c r="L13" i="44136"/>
  <c r="K13" i="44136"/>
  <c r="J13" i="44136"/>
  <c r="I13" i="44136"/>
  <c r="H13" i="44136"/>
  <c r="AH12" i="44136"/>
  <c r="AG12" i="44136"/>
  <c r="AF12" i="44136"/>
  <c r="AE12" i="44136"/>
  <c r="AD12" i="44136"/>
  <c r="AC12" i="44136"/>
  <c r="AB12" i="44136"/>
  <c r="AA12" i="44136"/>
  <c r="Z12" i="44136"/>
  <c r="Y12" i="44136"/>
  <c r="X12" i="44136"/>
  <c r="W12" i="44136"/>
  <c r="V12" i="44136"/>
  <c r="U12" i="44136"/>
  <c r="T12" i="44136"/>
  <c r="S12" i="44136"/>
  <c r="R12" i="44136"/>
  <c r="Q12" i="44136"/>
  <c r="P12" i="44136"/>
  <c r="O12" i="44136"/>
  <c r="N12" i="44136"/>
  <c r="M12" i="44136"/>
  <c r="L12" i="44136"/>
  <c r="K12" i="44136"/>
  <c r="J12" i="44136"/>
  <c r="I12" i="44136"/>
  <c r="H12" i="44136"/>
  <c r="AH11" i="44136"/>
  <c r="AG11" i="44136"/>
  <c r="AF11" i="44136"/>
  <c r="AE11" i="44136"/>
  <c r="AD11" i="44136"/>
  <c r="AC11" i="44136"/>
  <c r="AB11" i="44136"/>
  <c r="AA11" i="44136"/>
  <c r="Z11" i="44136"/>
  <c r="Y11" i="44136"/>
  <c r="X11" i="44136"/>
  <c r="W11" i="44136"/>
  <c r="V11" i="44136"/>
  <c r="U11" i="44136"/>
  <c r="T11" i="44136"/>
  <c r="S11" i="44136"/>
  <c r="R11" i="44136"/>
  <c r="Q11" i="44136"/>
  <c r="P11" i="44136"/>
  <c r="O11" i="44136"/>
  <c r="N11" i="44136"/>
  <c r="M11" i="44136"/>
  <c r="L11" i="44136"/>
  <c r="K11" i="44136"/>
  <c r="J11" i="44136"/>
  <c r="I11" i="44136"/>
  <c r="H11" i="44136"/>
  <c r="AH10" i="44136"/>
  <c r="AG10" i="44136"/>
  <c r="AF10" i="44136"/>
  <c r="AE10" i="44136"/>
  <c r="AD10" i="44136"/>
  <c r="AC10" i="44136"/>
  <c r="AB10" i="44136"/>
  <c r="AA10" i="44136"/>
  <c r="Z10" i="44136"/>
  <c r="Y10" i="44136"/>
  <c r="X10" i="44136"/>
  <c r="W10" i="44136"/>
  <c r="V10" i="44136"/>
  <c r="U10" i="44136"/>
  <c r="T10" i="44136"/>
  <c r="S10" i="44136"/>
  <c r="R10" i="44136"/>
  <c r="Q10" i="44136"/>
  <c r="P10" i="44136"/>
  <c r="O10" i="44136"/>
  <c r="N10" i="44136"/>
  <c r="M10" i="44136"/>
  <c r="L10" i="44136"/>
  <c r="K10" i="44136"/>
  <c r="J10" i="44136"/>
  <c r="I10" i="44136"/>
  <c r="H10" i="44136"/>
  <c r="AH9" i="44136"/>
  <c r="AG9" i="44136"/>
  <c r="AF9" i="44136"/>
  <c r="AE9" i="44136"/>
  <c r="AD9" i="44136"/>
  <c r="AC9" i="44136"/>
  <c r="AB9" i="44136"/>
  <c r="AA9" i="44136"/>
  <c r="Z9" i="44136"/>
  <c r="Y9" i="44136"/>
  <c r="X9" i="44136"/>
  <c r="W9" i="44136"/>
  <c r="V9" i="44136"/>
  <c r="U9" i="44136"/>
  <c r="T9" i="44136"/>
  <c r="S9" i="44136"/>
  <c r="R9" i="44136"/>
  <c r="Q9" i="44136"/>
  <c r="P9" i="44136"/>
  <c r="O9" i="44136"/>
  <c r="N9" i="44136"/>
  <c r="M9" i="44136"/>
  <c r="L9" i="44136"/>
  <c r="K9" i="44136"/>
  <c r="J9" i="44136"/>
  <c r="I9" i="44136"/>
  <c r="H9" i="44136"/>
  <c r="AH8" i="44136"/>
  <c r="AG8" i="44136"/>
  <c r="AF8" i="44136"/>
  <c r="AE8" i="44136"/>
  <c r="AD8" i="44136"/>
  <c r="AC8" i="44136"/>
  <c r="AB8" i="44136"/>
  <c r="AA8" i="44136"/>
  <c r="Z8" i="44136"/>
  <c r="Y8" i="44136"/>
  <c r="X8" i="44136"/>
  <c r="W8" i="44136"/>
  <c r="V8" i="44136"/>
  <c r="U8" i="44136"/>
  <c r="T8" i="44136"/>
  <c r="S8" i="44136"/>
  <c r="R8" i="44136"/>
  <c r="Q8" i="44136"/>
  <c r="P8" i="44136"/>
  <c r="O8" i="44136"/>
  <c r="N8" i="44136"/>
  <c r="M8" i="44136"/>
  <c r="L8" i="44136"/>
  <c r="K8" i="44136"/>
  <c r="J8" i="44136"/>
  <c r="I8" i="44136"/>
  <c r="H8" i="44136"/>
  <c r="AH7" i="44136"/>
  <c r="AG7" i="44136"/>
  <c r="AF7" i="44136"/>
  <c r="AE7" i="44136"/>
  <c r="AD7" i="44136"/>
  <c r="AC7" i="44136"/>
  <c r="AB7" i="44136"/>
  <c r="AA7" i="44136"/>
  <c r="Z7" i="44136"/>
  <c r="Y7" i="44136"/>
  <c r="X7" i="44136"/>
  <c r="W7" i="44136"/>
  <c r="V7" i="44136"/>
  <c r="U7" i="44136"/>
  <c r="T7" i="44136"/>
  <c r="S7" i="44136"/>
  <c r="R7" i="44136"/>
  <c r="Q7" i="44136"/>
  <c r="P7" i="44136"/>
  <c r="O7" i="44136"/>
  <c r="N7" i="44136"/>
  <c r="M7" i="44136"/>
  <c r="L7" i="44136"/>
  <c r="K7" i="44136"/>
  <c r="J7" i="44136"/>
  <c r="I7" i="44136"/>
  <c r="H7" i="44136"/>
  <c r="AH6" i="44136"/>
  <c r="AG6" i="44136"/>
  <c r="AF6" i="44136"/>
  <c r="AE6" i="44136"/>
  <c r="AD6" i="44136"/>
  <c r="AC6" i="44136"/>
  <c r="AB6" i="44136"/>
  <c r="AA6" i="44136"/>
  <c r="Z6" i="44136"/>
  <c r="Y6" i="44136"/>
  <c r="X6" i="44136"/>
  <c r="W6" i="44136"/>
  <c r="V6" i="44136"/>
  <c r="U6" i="44136"/>
  <c r="T6" i="44136"/>
  <c r="S6" i="44136"/>
  <c r="R6" i="44136"/>
  <c r="Q6" i="44136"/>
  <c r="P6" i="44136"/>
  <c r="O6" i="44136"/>
  <c r="N6" i="44136"/>
  <c r="M6" i="44136"/>
  <c r="L6" i="44136"/>
  <c r="K6" i="44136"/>
  <c r="J6" i="44136"/>
  <c r="I6" i="44136"/>
  <c r="H6" i="44136"/>
  <c r="AH16" i="44135"/>
  <c r="AG16" i="44135"/>
  <c r="AF16" i="44135"/>
  <c r="AE16" i="44135"/>
  <c r="AD16" i="44135"/>
  <c r="AC16" i="44135"/>
  <c r="AB16" i="44135"/>
  <c r="AA16" i="44135"/>
  <c r="Z16" i="44135"/>
  <c r="Y16" i="44135"/>
  <c r="X16" i="44135"/>
  <c r="W16" i="44135"/>
  <c r="V16" i="44135"/>
  <c r="U16" i="44135"/>
  <c r="T16" i="44135"/>
  <c r="S16" i="44135"/>
  <c r="R16" i="44135"/>
  <c r="Q16" i="44135"/>
  <c r="P16" i="44135"/>
  <c r="O16" i="44135"/>
  <c r="N16" i="44135"/>
  <c r="M16" i="44135"/>
  <c r="L16" i="44135"/>
  <c r="K16" i="44135"/>
  <c r="J16" i="44135"/>
  <c r="I16" i="44135"/>
  <c r="H16" i="44135"/>
  <c r="AH15" i="44135"/>
  <c r="AG15" i="44135"/>
  <c r="AF15" i="44135"/>
  <c r="AE15" i="44135"/>
  <c r="AD15" i="44135"/>
  <c r="AC15" i="44135"/>
  <c r="AB15" i="44135"/>
  <c r="AA15" i="44135"/>
  <c r="Z15" i="44135"/>
  <c r="Y15" i="44135"/>
  <c r="X15" i="44135"/>
  <c r="W15" i="44135"/>
  <c r="V15" i="44135"/>
  <c r="U15" i="44135"/>
  <c r="T15" i="44135"/>
  <c r="S15" i="44135"/>
  <c r="R15" i="44135"/>
  <c r="Q15" i="44135"/>
  <c r="P15" i="44135"/>
  <c r="O15" i="44135"/>
  <c r="N15" i="44135"/>
  <c r="M15" i="44135"/>
  <c r="L15" i="44135"/>
  <c r="K15" i="44135"/>
  <c r="J15" i="44135"/>
  <c r="I15" i="44135"/>
  <c r="H15" i="44135"/>
  <c r="AH14" i="44135"/>
  <c r="AG14" i="44135"/>
  <c r="AF14" i="44135"/>
  <c r="AE14" i="44135"/>
  <c r="AD14" i="44135"/>
  <c r="AC14" i="44135"/>
  <c r="AB14" i="44135"/>
  <c r="AA14" i="44135"/>
  <c r="Z14" i="44135"/>
  <c r="Y14" i="44135"/>
  <c r="X14" i="44135"/>
  <c r="W14" i="44135"/>
  <c r="V14" i="44135"/>
  <c r="U14" i="44135"/>
  <c r="T14" i="44135"/>
  <c r="S14" i="44135"/>
  <c r="R14" i="44135"/>
  <c r="Q14" i="44135"/>
  <c r="P14" i="44135"/>
  <c r="O14" i="44135"/>
  <c r="N14" i="44135"/>
  <c r="M14" i="44135"/>
  <c r="L14" i="44135"/>
  <c r="K14" i="44135"/>
  <c r="J14" i="44135"/>
  <c r="I14" i="44135"/>
  <c r="H14" i="44135"/>
  <c r="AH13" i="44135"/>
  <c r="AG13" i="44135"/>
  <c r="AF13" i="44135"/>
  <c r="AE13" i="44135"/>
  <c r="AD13" i="44135"/>
  <c r="AC13" i="44135"/>
  <c r="AB13" i="44135"/>
  <c r="AA13" i="44135"/>
  <c r="Z13" i="44135"/>
  <c r="Y13" i="44135"/>
  <c r="X13" i="44135"/>
  <c r="W13" i="44135"/>
  <c r="V13" i="44135"/>
  <c r="U13" i="44135"/>
  <c r="T13" i="44135"/>
  <c r="S13" i="44135"/>
  <c r="R13" i="44135"/>
  <c r="Q13" i="44135"/>
  <c r="P13" i="44135"/>
  <c r="O13" i="44135"/>
  <c r="N13" i="44135"/>
  <c r="M13" i="44135"/>
  <c r="L13" i="44135"/>
  <c r="K13" i="44135"/>
  <c r="J13" i="44135"/>
  <c r="I13" i="44135"/>
  <c r="H13" i="44135"/>
  <c r="AH12" i="44135"/>
  <c r="AG12" i="44135"/>
  <c r="AF12" i="44135"/>
  <c r="AE12" i="44135"/>
  <c r="AD12" i="44135"/>
  <c r="AC12" i="44135"/>
  <c r="AB12" i="44135"/>
  <c r="AA12" i="44135"/>
  <c r="Z12" i="44135"/>
  <c r="Y12" i="44135"/>
  <c r="X12" i="44135"/>
  <c r="W12" i="44135"/>
  <c r="V12" i="44135"/>
  <c r="U12" i="44135"/>
  <c r="T12" i="44135"/>
  <c r="S12" i="44135"/>
  <c r="R12" i="44135"/>
  <c r="Q12" i="44135"/>
  <c r="P12" i="44135"/>
  <c r="O12" i="44135"/>
  <c r="N12" i="44135"/>
  <c r="M12" i="44135"/>
  <c r="L12" i="44135"/>
  <c r="K12" i="44135"/>
  <c r="J12" i="44135"/>
  <c r="I12" i="44135"/>
  <c r="H12" i="44135"/>
  <c r="AH11" i="44135"/>
  <c r="AG11" i="44135"/>
  <c r="AF11" i="44135"/>
  <c r="AE11" i="44135"/>
  <c r="AD11" i="44135"/>
  <c r="AC11" i="44135"/>
  <c r="AB11" i="44135"/>
  <c r="AA11" i="44135"/>
  <c r="Z11" i="44135"/>
  <c r="Y11" i="44135"/>
  <c r="X11" i="44135"/>
  <c r="W11" i="44135"/>
  <c r="V11" i="44135"/>
  <c r="U11" i="44135"/>
  <c r="T11" i="44135"/>
  <c r="S11" i="44135"/>
  <c r="R11" i="44135"/>
  <c r="Q11" i="44135"/>
  <c r="P11" i="44135"/>
  <c r="O11" i="44135"/>
  <c r="N11" i="44135"/>
  <c r="M11" i="44135"/>
  <c r="L11" i="44135"/>
  <c r="K11" i="44135"/>
  <c r="J11" i="44135"/>
  <c r="I11" i="44135"/>
  <c r="H11" i="44135"/>
  <c r="AH10" i="44135"/>
  <c r="AG10" i="44135"/>
  <c r="AF10" i="44135"/>
  <c r="AE10" i="44135"/>
  <c r="AD10" i="44135"/>
  <c r="AC10" i="44135"/>
  <c r="AB10" i="44135"/>
  <c r="AA10" i="44135"/>
  <c r="Z10" i="44135"/>
  <c r="Y10" i="44135"/>
  <c r="X10" i="44135"/>
  <c r="W10" i="44135"/>
  <c r="V10" i="44135"/>
  <c r="U10" i="44135"/>
  <c r="T10" i="44135"/>
  <c r="S10" i="44135"/>
  <c r="R10" i="44135"/>
  <c r="Q10" i="44135"/>
  <c r="P10" i="44135"/>
  <c r="O10" i="44135"/>
  <c r="N10" i="44135"/>
  <c r="M10" i="44135"/>
  <c r="L10" i="44135"/>
  <c r="K10" i="44135"/>
  <c r="J10" i="44135"/>
  <c r="I10" i="44135"/>
  <c r="H10" i="44135"/>
  <c r="AH9" i="44135"/>
  <c r="AG9" i="44135"/>
  <c r="AF9" i="44135"/>
  <c r="AE9" i="44135"/>
  <c r="AD9" i="44135"/>
  <c r="AC9" i="44135"/>
  <c r="AB9" i="44135"/>
  <c r="AA9" i="44135"/>
  <c r="Z9" i="44135"/>
  <c r="Y9" i="44135"/>
  <c r="X9" i="44135"/>
  <c r="W9" i="44135"/>
  <c r="V9" i="44135"/>
  <c r="U9" i="44135"/>
  <c r="T9" i="44135"/>
  <c r="S9" i="44135"/>
  <c r="R9" i="44135"/>
  <c r="Q9" i="44135"/>
  <c r="P9" i="44135"/>
  <c r="O9" i="44135"/>
  <c r="N9" i="44135"/>
  <c r="M9" i="44135"/>
  <c r="L9" i="44135"/>
  <c r="K9" i="44135"/>
  <c r="J9" i="44135"/>
  <c r="I9" i="44135"/>
  <c r="H9" i="44135"/>
  <c r="AH8" i="44135"/>
  <c r="AG8" i="44135"/>
  <c r="AF8" i="44135"/>
  <c r="AE8" i="44135"/>
  <c r="AD8" i="44135"/>
  <c r="AC8" i="44135"/>
  <c r="AB8" i="44135"/>
  <c r="AA8" i="44135"/>
  <c r="Z8" i="44135"/>
  <c r="Y8" i="44135"/>
  <c r="X8" i="44135"/>
  <c r="W8" i="44135"/>
  <c r="V8" i="44135"/>
  <c r="U8" i="44135"/>
  <c r="T8" i="44135"/>
  <c r="S8" i="44135"/>
  <c r="R8" i="44135"/>
  <c r="Q8" i="44135"/>
  <c r="P8" i="44135"/>
  <c r="O8" i="44135"/>
  <c r="N8" i="44135"/>
  <c r="M8" i="44135"/>
  <c r="L8" i="44135"/>
  <c r="K8" i="44135"/>
  <c r="J8" i="44135"/>
  <c r="I8" i="44135"/>
  <c r="H8" i="44135"/>
  <c r="AH7" i="44135"/>
  <c r="AG7" i="44135"/>
  <c r="AF7" i="44135"/>
  <c r="AE7" i="44135"/>
  <c r="AD7" i="44135"/>
  <c r="AC7" i="44135"/>
  <c r="AB7" i="44135"/>
  <c r="AA7" i="44135"/>
  <c r="Z7" i="44135"/>
  <c r="Y7" i="44135"/>
  <c r="X7" i="44135"/>
  <c r="W7" i="44135"/>
  <c r="V7" i="44135"/>
  <c r="U7" i="44135"/>
  <c r="T7" i="44135"/>
  <c r="S7" i="44135"/>
  <c r="R7" i="44135"/>
  <c r="Q7" i="44135"/>
  <c r="P7" i="44135"/>
  <c r="O7" i="44135"/>
  <c r="N7" i="44135"/>
  <c r="M7" i="44135"/>
  <c r="L7" i="44135"/>
  <c r="K7" i="44135"/>
  <c r="J7" i="44135"/>
  <c r="I7" i="44135"/>
  <c r="H7" i="44135"/>
  <c r="AH6" i="44135"/>
  <c r="AG6" i="44135"/>
  <c r="AF6" i="44135"/>
  <c r="AE6" i="44135"/>
  <c r="AD6" i="44135"/>
  <c r="AC6" i="44135"/>
  <c r="AB6" i="44135"/>
  <c r="AA6" i="44135"/>
  <c r="Z6" i="44135"/>
  <c r="Y6" i="44135"/>
  <c r="X6" i="44135"/>
  <c r="W6" i="44135"/>
  <c r="V6" i="44135"/>
  <c r="U6" i="44135"/>
  <c r="T6" i="44135"/>
  <c r="S6" i="44135"/>
  <c r="R6" i="44135"/>
  <c r="Q6" i="44135"/>
  <c r="P6" i="44135"/>
  <c r="O6" i="44135"/>
  <c r="N6" i="44135"/>
  <c r="M6" i="44135"/>
  <c r="L6" i="44135"/>
  <c r="K6" i="44135"/>
  <c r="J6" i="44135"/>
  <c r="I6" i="44135"/>
  <c r="H6" i="44135"/>
  <c r="AH16" i="44134"/>
  <c r="AG16" i="44134"/>
  <c r="AF16" i="44134"/>
  <c r="AE16" i="44134"/>
  <c r="AD16" i="44134"/>
  <c r="AC16" i="44134"/>
  <c r="AB16" i="44134"/>
  <c r="AA16" i="44134"/>
  <c r="Z16" i="44134"/>
  <c r="Y16" i="44134"/>
  <c r="X16" i="44134"/>
  <c r="W16" i="44134"/>
  <c r="V16" i="44134"/>
  <c r="U16" i="44134"/>
  <c r="T16" i="44134"/>
  <c r="S16" i="44134"/>
  <c r="R16" i="44134"/>
  <c r="Q16" i="44134"/>
  <c r="P16" i="44134"/>
  <c r="O16" i="44134"/>
  <c r="N16" i="44134"/>
  <c r="M16" i="44134"/>
  <c r="L16" i="44134"/>
  <c r="K16" i="44134"/>
  <c r="J16" i="44134"/>
  <c r="I16" i="44134"/>
  <c r="H16" i="44134"/>
  <c r="AH15" i="44134"/>
  <c r="AG15" i="44134"/>
  <c r="AF15" i="44134"/>
  <c r="AE15" i="44134"/>
  <c r="AD15" i="44134"/>
  <c r="AC15" i="44134"/>
  <c r="AB15" i="44134"/>
  <c r="AA15" i="44134"/>
  <c r="Z15" i="44134"/>
  <c r="Y15" i="44134"/>
  <c r="X15" i="44134"/>
  <c r="W15" i="44134"/>
  <c r="V15" i="44134"/>
  <c r="U15" i="44134"/>
  <c r="T15" i="44134"/>
  <c r="S15" i="44134"/>
  <c r="R15" i="44134"/>
  <c r="Q15" i="44134"/>
  <c r="P15" i="44134"/>
  <c r="O15" i="44134"/>
  <c r="N15" i="44134"/>
  <c r="M15" i="44134"/>
  <c r="L15" i="44134"/>
  <c r="K15" i="44134"/>
  <c r="J15" i="44134"/>
  <c r="I15" i="44134"/>
  <c r="H15" i="44134"/>
  <c r="AH14" i="44134"/>
  <c r="AG14" i="44134"/>
  <c r="AF14" i="44134"/>
  <c r="AE14" i="44134"/>
  <c r="AD14" i="44134"/>
  <c r="AC14" i="44134"/>
  <c r="AB14" i="44134"/>
  <c r="AA14" i="44134"/>
  <c r="Z14" i="44134"/>
  <c r="Y14" i="44134"/>
  <c r="X14" i="44134"/>
  <c r="W14" i="44134"/>
  <c r="V14" i="44134"/>
  <c r="U14" i="44134"/>
  <c r="T14" i="44134"/>
  <c r="S14" i="44134"/>
  <c r="R14" i="44134"/>
  <c r="Q14" i="44134"/>
  <c r="P14" i="44134"/>
  <c r="O14" i="44134"/>
  <c r="N14" i="44134"/>
  <c r="M14" i="44134"/>
  <c r="L14" i="44134"/>
  <c r="K14" i="44134"/>
  <c r="J14" i="44134"/>
  <c r="I14" i="44134"/>
  <c r="H14" i="44134"/>
  <c r="AH13" i="44134"/>
  <c r="AG13" i="44134"/>
  <c r="AF13" i="44134"/>
  <c r="AE13" i="44134"/>
  <c r="AD13" i="44134"/>
  <c r="AC13" i="44134"/>
  <c r="AB13" i="44134"/>
  <c r="AA13" i="44134"/>
  <c r="Z13" i="44134"/>
  <c r="Y13" i="44134"/>
  <c r="X13" i="44134"/>
  <c r="W13" i="44134"/>
  <c r="V13" i="44134"/>
  <c r="U13" i="44134"/>
  <c r="T13" i="44134"/>
  <c r="S13" i="44134"/>
  <c r="R13" i="44134"/>
  <c r="Q13" i="44134"/>
  <c r="P13" i="44134"/>
  <c r="O13" i="44134"/>
  <c r="N13" i="44134"/>
  <c r="M13" i="44134"/>
  <c r="L13" i="44134"/>
  <c r="K13" i="44134"/>
  <c r="J13" i="44134"/>
  <c r="I13" i="44134"/>
  <c r="H13" i="44134"/>
  <c r="AH12" i="44134"/>
  <c r="AG12" i="44134"/>
  <c r="AF12" i="44134"/>
  <c r="AE12" i="44134"/>
  <c r="AD12" i="44134"/>
  <c r="AC12" i="44134"/>
  <c r="AB12" i="44134"/>
  <c r="AA12" i="44134"/>
  <c r="Z12" i="44134"/>
  <c r="Y12" i="44134"/>
  <c r="X12" i="44134"/>
  <c r="W12" i="44134"/>
  <c r="V12" i="44134"/>
  <c r="U12" i="44134"/>
  <c r="T12" i="44134"/>
  <c r="S12" i="44134"/>
  <c r="R12" i="44134"/>
  <c r="Q12" i="44134"/>
  <c r="P12" i="44134"/>
  <c r="O12" i="44134"/>
  <c r="N12" i="44134"/>
  <c r="M12" i="44134"/>
  <c r="L12" i="44134"/>
  <c r="K12" i="44134"/>
  <c r="J12" i="44134"/>
  <c r="I12" i="44134"/>
  <c r="H12" i="44134"/>
  <c r="AH11" i="44134"/>
  <c r="AG11" i="44134"/>
  <c r="AF11" i="44134"/>
  <c r="AE11" i="44134"/>
  <c r="AD11" i="44134"/>
  <c r="AC11" i="44134"/>
  <c r="AB11" i="44134"/>
  <c r="AA11" i="44134"/>
  <c r="Z11" i="44134"/>
  <c r="Y11" i="44134"/>
  <c r="X11" i="44134"/>
  <c r="W11" i="44134"/>
  <c r="V11" i="44134"/>
  <c r="U11" i="44134"/>
  <c r="T11" i="44134"/>
  <c r="S11" i="44134"/>
  <c r="R11" i="44134"/>
  <c r="Q11" i="44134"/>
  <c r="P11" i="44134"/>
  <c r="O11" i="44134"/>
  <c r="N11" i="44134"/>
  <c r="M11" i="44134"/>
  <c r="L11" i="44134"/>
  <c r="K11" i="44134"/>
  <c r="J11" i="44134"/>
  <c r="I11" i="44134"/>
  <c r="H11" i="44134"/>
  <c r="AH10" i="44134"/>
  <c r="AG10" i="44134"/>
  <c r="AF10" i="44134"/>
  <c r="AE10" i="44134"/>
  <c r="AD10" i="44134"/>
  <c r="AC10" i="44134"/>
  <c r="AB10" i="44134"/>
  <c r="AA10" i="44134"/>
  <c r="Z10" i="44134"/>
  <c r="Y10" i="44134"/>
  <c r="X10" i="44134"/>
  <c r="W10" i="44134"/>
  <c r="V10" i="44134"/>
  <c r="U10" i="44134"/>
  <c r="T10" i="44134"/>
  <c r="S10" i="44134"/>
  <c r="R10" i="44134"/>
  <c r="Q10" i="44134"/>
  <c r="P10" i="44134"/>
  <c r="O10" i="44134"/>
  <c r="N10" i="44134"/>
  <c r="M10" i="44134"/>
  <c r="L10" i="44134"/>
  <c r="K10" i="44134"/>
  <c r="J10" i="44134"/>
  <c r="I10" i="44134"/>
  <c r="H10" i="44134"/>
  <c r="AH9" i="44134"/>
  <c r="AG9" i="44134"/>
  <c r="AF9" i="44134"/>
  <c r="AE9" i="44134"/>
  <c r="AD9" i="44134"/>
  <c r="AC9" i="44134"/>
  <c r="AB9" i="44134"/>
  <c r="AA9" i="44134"/>
  <c r="Z9" i="44134"/>
  <c r="Y9" i="44134"/>
  <c r="X9" i="44134"/>
  <c r="W9" i="44134"/>
  <c r="V9" i="44134"/>
  <c r="U9" i="44134"/>
  <c r="T9" i="44134"/>
  <c r="S9" i="44134"/>
  <c r="R9" i="44134"/>
  <c r="Q9" i="44134"/>
  <c r="P9" i="44134"/>
  <c r="O9" i="44134"/>
  <c r="N9" i="44134"/>
  <c r="M9" i="44134"/>
  <c r="L9" i="44134"/>
  <c r="K9" i="44134"/>
  <c r="J9" i="44134"/>
  <c r="I9" i="44134"/>
  <c r="H9" i="44134"/>
  <c r="AH8" i="44134"/>
  <c r="AG8" i="44134"/>
  <c r="AF8" i="44134"/>
  <c r="AE8" i="44134"/>
  <c r="AD8" i="44134"/>
  <c r="AC8" i="44134"/>
  <c r="AB8" i="44134"/>
  <c r="AA8" i="44134"/>
  <c r="Z8" i="44134"/>
  <c r="Y8" i="44134"/>
  <c r="X8" i="44134"/>
  <c r="W8" i="44134"/>
  <c r="V8" i="44134"/>
  <c r="U8" i="44134"/>
  <c r="T8" i="44134"/>
  <c r="S8" i="44134"/>
  <c r="R8" i="44134"/>
  <c r="Q8" i="44134"/>
  <c r="P8" i="44134"/>
  <c r="O8" i="44134"/>
  <c r="N8" i="44134"/>
  <c r="M8" i="44134"/>
  <c r="L8" i="44134"/>
  <c r="K8" i="44134"/>
  <c r="J8" i="44134"/>
  <c r="I8" i="44134"/>
  <c r="H8" i="44134"/>
  <c r="AH7" i="44134"/>
  <c r="AG7" i="44134"/>
  <c r="AF7" i="44134"/>
  <c r="AE7" i="44134"/>
  <c r="AD7" i="44134"/>
  <c r="AC7" i="44134"/>
  <c r="AB7" i="44134"/>
  <c r="AA7" i="44134"/>
  <c r="Z7" i="44134"/>
  <c r="Y7" i="44134"/>
  <c r="X7" i="44134"/>
  <c r="W7" i="44134"/>
  <c r="V7" i="44134"/>
  <c r="U7" i="44134"/>
  <c r="T7" i="44134"/>
  <c r="S7" i="44134"/>
  <c r="R7" i="44134"/>
  <c r="Q7" i="44134"/>
  <c r="P7" i="44134"/>
  <c r="O7" i="44134"/>
  <c r="N7" i="44134"/>
  <c r="M7" i="44134"/>
  <c r="L7" i="44134"/>
  <c r="K7" i="44134"/>
  <c r="J7" i="44134"/>
  <c r="I7" i="44134"/>
  <c r="H7" i="44134"/>
  <c r="AH6" i="44134"/>
  <c r="AG6" i="44134"/>
  <c r="AF6" i="44134"/>
  <c r="AE6" i="44134"/>
  <c r="AD6" i="44134"/>
  <c r="AC6" i="44134"/>
  <c r="AB6" i="44134"/>
  <c r="AA6" i="44134"/>
  <c r="Z6" i="44134"/>
  <c r="Y6" i="44134"/>
  <c r="X6" i="44134"/>
  <c r="W6" i="44134"/>
  <c r="V6" i="44134"/>
  <c r="U6" i="44134"/>
  <c r="T6" i="44134"/>
  <c r="S6" i="44134"/>
  <c r="R6" i="44134"/>
  <c r="Q6" i="44134"/>
  <c r="P6" i="44134"/>
  <c r="O6" i="44134"/>
  <c r="N6" i="44134"/>
  <c r="M6" i="44134"/>
  <c r="L6" i="44134"/>
  <c r="K6" i="44134"/>
  <c r="J6" i="44134"/>
  <c r="I6" i="44134"/>
  <c r="H6" i="44134"/>
  <c r="AH16" i="44133"/>
  <c r="AG16" i="44133"/>
  <c r="AF16" i="44133"/>
  <c r="AE16" i="44133"/>
  <c r="AD16" i="44133"/>
  <c r="AC16" i="44133"/>
  <c r="AB16" i="44133"/>
  <c r="AA16" i="44133"/>
  <c r="Z16" i="44133"/>
  <c r="Y16" i="44133"/>
  <c r="X16" i="44133"/>
  <c r="W16" i="44133"/>
  <c r="V16" i="44133"/>
  <c r="U16" i="44133"/>
  <c r="T16" i="44133"/>
  <c r="S16" i="44133"/>
  <c r="R16" i="44133"/>
  <c r="Q16" i="44133"/>
  <c r="P16" i="44133"/>
  <c r="O16" i="44133"/>
  <c r="N16" i="44133"/>
  <c r="M16" i="44133"/>
  <c r="L16" i="44133"/>
  <c r="K16" i="44133"/>
  <c r="J16" i="44133"/>
  <c r="I16" i="44133"/>
  <c r="H16" i="44133"/>
  <c r="AH15" i="44133"/>
  <c r="AG15" i="44133"/>
  <c r="AF15" i="44133"/>
  <c r="AE15" i="44133"/>
  <c r="AD15" i="44133"/>
  <c r="AC15" i="44133"/>
  <c r="AB15" i="44133"/>
  <c r="AA15" i="44133"/>
  <c r="Z15" i="44133"/>
  <c r="Y15" i="44133"/>
  <c r="X15" i="44133"/>
  <c r="W15" i="44133"/>
  <c r="V15" i="44133"/>
  <c r="U15" i="44133"/>
  <c r="T15" i="44133"/>
  <c r="S15" i="44133"/>
  <c r="R15" i="44133"/>
  <c r="Q15" i="44133"/>
  <c r="P15" i="44133"/>
  <c r="O15" i="44133"/>
  <c r="N15" i="44133"/>
  <c r="M15" i="44133"/>
  <c r="L15" i="44133"/>
  <c r="K15" i="44133"/>
  <c r="J15" i="44133"/>
  <c r="I15" i="44133"/>
  <c r="H15" i="44133"/>
  <c r="AH14" i="44133"/>
  <c r="AG14" i="44133"/>
  <c r="AF14" i="44133"/>
  <c r="AE14" i="44133"/>
  <c r="AD14" i="44133"/>
  <c r="AC14" i="44133"/>
  <c r="AB14" i="44133"/>
  <c r="AA14" i="44133"/>
  <c r="Z14" i="44133"/>
  <c r="Y14" i="44133"/>
  <c r="X14" i="44133"/>
  <c r="W14" i="44133"/>
  <c r="V14" i="44133"/>
  <c r="U14" i="44133"/>
  <c r="T14" i="44133"/>
  <c r="S14" i="44133"/>
  <c r="R14" i="44133"/>
  <c r="Q14" i="44133"/>
  <c r="P14" i="44133"/>
  <c r="O14" i="44133"/>
  <c r="N14" i="44133"/>
  <c r="M14" i="44133"/>
  <c r="L14" i="44133"/>
  <c r="K14" i="44133"/>
  <c r="J14" i="44133"/>
  <c r="I14" i="44133"/>
  <c r="H14" i="44133"/>
  <c r="AH13" i="44133"/>
  <c r="AG13" i="44133"/>
  <c r="AF13" i="44133"/>
  <c r="AE13" i="44133"/>
  <c r="AD13" i="44133"/>
  <c r="AC13" i="44133"/>
  <c r="AB13" i="44133"/>
  <c r="AA13" i="44133"/>
  <c r="Z13" i="44133"/>
  <c r="Y13" i="44133"/>
  <c r="X13" i="44133"/>
  <c r="W13" i="44133"/>
  <c r="V13" i="44133"/>
  <c r="U13" i="44133"/>
  <c r="T13" i="44133"/>
  <c r="S13" i="44133"/>
  <c r="R13" i="44133"/>
  <c r="Q13" i="44133"/>
  <c r="P13" i="44133"/>
  <c r="O13" i="44133"/>
  <c r="N13" i="44133"/>
  <c r="M13" i="44133"/>
  <c r="L13" i="44133"/>
  <c r="K13" i="44133"/>
  <c r="J13" i="44133"/>
  <c r="I13" i="44133"/>
  <c r="H13" i="44133"/>
  <c r="AH12" i="44133"/>
  <c r="AG12" i="44133"/>
  <c r="AF12" i="44133"/>
  <c r="AE12" i="44133"/>
  <c r="AD12" i="44133"/>
  <c r="AC12" i="44133"/>
  <c r="AB12" i="44133"/>
  <c r="AA12" i="44133"/>
  <c r="Z12" i="44133"/>
  <c r="Y12" i="44133"/>
  <c r="X12" i="44133"/>
  <c r="W12" i="44133"/>
  <c r="V12" i="44133"/>
  <c r="U12" i="44133"/>
  <c r="T12" i="44133"/>
  <c r="S12" i="44133"/>
  <c r="R12" i="44133"/>
  <c r="Q12" i="44133"/>
  <c r="P12" i="44133"/>
  <c r="O12" i="44133"/>
  <c r="N12" i="44133"/>
  <c r="M12" i="44133"/>
  <c r="L12" i="44133"/>
  <c r="K12" i="44133"/>
  <c r="J12" i="44133"/>
  <c r="I12" i="44133"/>
  <c r="H12" i="44133"/>
  <c r="AH11" i="44133"/>
  <c r="AG11" i="44133"/>
  <c r="AF11" i="44133"/>
  <c r="AE11" i="44133"/>
  <c r="AD11" i="44133"/>
  <c r="AC11" i="44133"/>
  <c r="AB11" i="44133"/>
  <c r="AA11" i="44133"/>
  <c r="Z11" i="44133"/>
  <c r="Y11" i="44133"/>
  <c r="X11" i="44133"/>
  <c r="W11" i="44133"/>
  <c r="V11" i="44133"/>
  <c r="U11" i="44133"/>
  <c r="T11" i="44133"/>
  <c r="S11" i="44133"/>
  <c r="R11" i="44133"/>
  <c r="Q11" i="44133"/>
  <c r="P11" i="44133"/>
  <c r="O11" i="44133"/>
  <c r="N11" i="44133"/>
  <c r="M11" i="44133"/>
  <c r="L11" i="44133"/>
  <c r="K11" i="44133"/>
  <c r="J11" i="44133"/>
  <c r="I11" i="44133"/>
  <c r="H11" i="44133"/>
  <c r="AH10" i="44133"/>
  <c r="AG10" i="44133"/>
  <c r="AF10" i="44133"/>
  <c r="AE10" i="44133"/>
  <c r="AD10" i="44133"/>
  <c r="AC10" i="44133"/>
  <c r="AB10" i="44133"/>
  <c r="AA10" i="44133"/>
  <c r="Z10" i="44133"/>
  <c r="Y10" i="44133"/>
  <c r="X10" i="44133"/>
  <c r="W10" i="44133"/>
  <c r="V10" i="44133"/>
  <c r="U10" i="44133"/>
  <c r="T10" i="44133"/>
  <c r="S10" i="44133"/>
  <c r="R10" i="44133"/>
  <c r="Q10" i="44133"/>
  <c r="P10" i="44133"/>
  <c r="O10" i="44133"/>
  <c r="N10" i="44133"/>
  <c r="M10" i="44133"/>
  <c r="L10" i="44133"/>
  <c r="K10" i="44133"/>
  <c r="J10" i="44133"/>
  <c r="I10" i="44133"/>
  <c r="H10" i="44133"/>
  <c r="AH9" i="44133"/>
  <c r="AG9" i="44133"/>
  <c r="AF9" i="44133"/>
  <c r="AE9" i="44133"/>
  <c r="AD9" i="44133"/>
  <c r="AC9" i="44133"/>
  <c r="AB9" i="44133"/>
  <c r="AA9" i="44133"/>
  <c r="Z9" i="44133"/>
  <c r="Y9" i="44133"/>
  <c r="X9" i="44133"/>
  <c r="W9" i="44133"/>
  <c r="V9" i="44133"/>
  <c r="U9" i="44133"/>
  <c r="T9" i="44133"/>
  <c r="S9" i="44133"/>
  <c r="R9" i="44133"/>
  <c r="Q9" i="44133"/>
  <c r="P9" i="44133"/>
  <c r="O9" i="44133"/>
  <c r="N9" i="44133"/>
  <c r="M9" i="44133"/>
  <c r="L9" i="44133"/>
  <c r="K9" i="44133"/>
  <c r="J9" i="44133"/>
  <c r="I9" i="44133"/>
  <c r="H9" i="44133"/>
  <c r="AH8" i="44133"/>
  <c r="AG8" i="44133"/>
  <c r="AF8" i="44133"/>
  <c r="AE8" i="44133"/>
  <c r="AD8" i="44133"/>
  <c r="AC8" i="44133"/>
  <c r="AB8" i="44133"/>
  <c r="AA8" i="44133"/>
  <c r="Z8" i="44133"/>
  <c r="Y8" i="44133"/>
  <c r="X8" i="44133"/>
  <c r="W8" i="44133"/>
  <c r="V8" i="44133"/>
  <c r="U8" i="44133"/>
  <c r="T8" i="44133"/>
  <c r="S8" i="44133"/>
  <c r="R8" i="44133"/>
  <c r="Q8" i="44133"/>
  <c r="P8" i="44133"/>
  <c r="O8" i="44133"/>
  <c r="N8" i="44133"/>
  <c r="M8" i="44133"/>
  <c r="L8" i="44133"/>
  <c r="K8" i="44133"/>
  <c r="J8" i="44133"/>
  <c r="I8" i="44133"/>
  <c r="H8" i="44133"/>
  <c r="AH7" i="44133"/>
  <c r="AG7" i="44133"/>
  <c r="AF7" i="44133"/>
  <c r="AE7" i="44133"/>
  <c r="AD7" i="44133"/>
  <c r="AC7" i="44133"/>
  <c r="AB7" i="44133"/>
  <c r="AA7" i="44133"/>
  <c r="Z7" i="44133"/>
  <c r="Y7" i="44133"/>
  <c r="X7" i="44133"/>
  <c r="W7" i="44133"/>
  <c r="V7" i="44133"/>
  <c r="U7" i="44133"/>
  <c r="T7" i="44133"/>
  <c r="S7" i="44133"/>
  <c r="R7" i="44133"/>
  <c r="Q7" i="44133"/>
  <c r="P7" i="44133"/>
  <c r="O7" i="44133"/>
  <c r="N7" i="44133"/>
  <c r="M7" i="44133"/>
  <c r="L7" i="44133"/>
  <c r="K7" i="44133"/>
  <c r="J7" i="44133"/>
  <c r="I7" i="44133"/>
  <c r="H7" i="44133"/>
  <c r="AH6" i="44133"/>
  <c r="AG6" i="44133"/>
  <c r="AF6" i="44133"/>
  <c r="AE6" i="44133"/>
  <c r="AD6" i="44133"/>
  <c r="AC6" i="44133"/>
  <c r="AB6" i="44133"/>
  <c r="AA6" i="44133"/>
  <c r="Z6" i="44133"/>
  <c r="Y6" i="44133"/>
  <c r="X6" i="44133"/>
  <c r="W6" i="44133"/>
  <c r="V6" i="44133"/>
  <c r="U6" i="44133"/>
  <c r="T6" i="44133"/>
  <c r="S6" i="44133"/>
  <c r="R6" i="44133"/>
  <c r="Q6" i="44133"/>
  <c r="P6" i="44133"/>
  <c r="O6" i="44133"/>
  <c r="N6" i="44133"/>
  <c r="M6" i="44133"/>
  <c r="L6" i="44133"/>
  <c r="K6" i="44133"/>
  <c r="J6" i="44133"/>
  <c r="I6" i="44133"/>
  <c r="H6" i="44133"/>
  <c r="AH16" i="44132"/>
  <c r="AG16" i="44132"/>
  <c r="AF16" i="44132"/>
  <c r="AE16" i="44132"/>
  <c r="AD16" i="44132"/>
  <c r="AC16" i="44132"/>
  <c r="AB16" i="44132"/>
  <c r="AA16" i="44132"/>
  <c r="Z16" i="44132"/>
  <c r="Y16" i="44132"/>
  <c r="X16" i="44132"/>
  <c r="W16" i="44132"/>
  <c r="V16" i="44132"/>
  <c r="U16" i="44132"/>
  <c r="T16" i="44132"/>
  <c r="S16" i="44132"/>
  <c r="R16" i="44132"/>
  <c r="Q16" i="44132"/>
  <c r="P16" i="44132"/>
  <c r="O16" i="44132"/>
  <c r="N16" i="44132"/>
  <c r="M16" i="44132"/>
  <c r="L16" i="44132"/>
  <c r="K16" i="44132"/>
  <c r="J16" i="44132"/>
  <c r="I16" i="44132"/>
  <c r="H16" i="44132"/>
  <c r="AH15" i="44132"/>
  <c r="AG15" i="44132"/>
  <c r="AF15" i="44132"/>
  <c r="AE15" i="44132"/>
  <c r="AD15" i="44132"/>
  <c r="AC15" i="44132"/>
  <c r="AB15" i="44132"/>
  <c r="AA15" i="44132"/>
  <c r="Z15" i="44132"/>
  <c r="Y15" i="44132"/>
  <c r="X15" i="44132"/>
  <c r="W15" i="44132"/>
  <c r="V15" i="44132"/>
  <c r="U15" i="44132"/>
  <c r="T15" i="44132"/>
  <c r="S15" i="44132"/>
  <c r="R15" i="44132"/>
  <c r="Q15" i="44132"/>
  <c r="P15" i="44132"/>
  <c r="O15" i="44132"/>
  <c r="N15" i="44132"/>
  <c r="M15" i="44132"/>
  <c r="L15" i="44132"/>
  <c r="K15" i="44132"/>
  <c r="J15" i="44132"/>
  <c r="I15" i="44132"/>
  <c r="H15" i="44132"/>
  <c r="AH14" i="44132"/>
  <c r="AG14" i="44132"/>
  <c r="AF14" i="44132"/>
  <c r="AE14" i="44132"/>
  <c r="AD14" i="44132"/>
  <c r="AC14" i="44132"/>
  <c r="AB14" i="44132"/>
  <c r="AA14" i="44132"/>
  <c r="Z14" i="44132"/>
  <c r="Y14" i="44132"/>
  <c r="X14" i="44132"/>
  <c r="W14" i="44132"/>
  <c r="V14" i="44132"/>
  <c r="U14" i="44132"/>
  <c r="T14" i="44132"/>
  <c r="S14" i="44132"/>
  <c r="R14" i="44132"/>
  <c r="Q14" i="44132"/>
  <c r="P14" i="44132"/>
  <c r="O14" i="44132"/>
  <c r="N14" i="44132"/>
  <c r="M14" i="44132"/>
  <c r="L14" i="44132"/>
  <c r="K14" i="44132"/>
  <c r="J14" i="44132"/>
  <c r="I14" i="44132"/>
  <c r="H14" i="44132"/>
  <c r="AH13" i="44132"/>
  <c r="AG13" i="44132"/>
  <c r="AF13" i="44132"/>
  <c r="AE13" i="44132"/>
  <c r="AD13" i="44132"/>
  <c r="AC13" i="44132"/>
  <c r="AB13" i="44132"/>
  <c r="AA13" i="44132"/>
  <c r="Z13" i="44132"/>
  <c r="Y13" i="44132"/>
  <c r="X13" i="44132"/>
  <c r="W13" i="44132"/>
  <c r="V13" i="44132"/>
  <c r="U13" i="44132"/>
  <c r="T13" i="44132"/>
  <c r="S13" i="44132"/>
  <c r="R13" i="44132"/>
  <c r="Q13" i="44132"/>
  <c r="P13" i="44132"/>
  <c r="O13" i="44132"/>
  <c r="N13" i="44132"/>
  <c r="M13" i="44132"/>
  <c r="L13" i="44132"/>
  <c r="K13" i="44132"/>
  <c r="J13" i="44132"/>
  <c r="I13" i="44132"/>
  <c r="H13" i="44132"/>
  <c r="AH12" i="44132"/>
  <c r="AG12" i="44132"/>
  <c r="AF12" i="44132"/>
  <c r="AE12" i="44132"/>
  <c r="AD12" i="44132"/>
  <c r="AC12" i="44132"/>
  <c r="AB12" i="44132"/>
  <c r="AA12" i="44132"/>
  <c r="Z12" i="44132"/>
  <c r="Y12" i="44132"/>
  <c r="X12" i="44132"/>
  <c r="W12" i="44132"/>
  <c r="V12" i="44132"/>
  <c r="U12" i="44132"/>
  <c r="T12" i="44132"/>
  <c r="S12" i="44132"/>
  <c r="R12" i="44132"/>
  <c r="Q12" i="44132"/>
  <c r="P12" i="44132"/>
  <c r="O12" i="44132"/>
  <c r="N12" i="44132"/>
  <c r="M12" i="44132"/>
  <c r="L12" i="44132"/>
  <c r="K12" i="44132"/>
  <c r="J12" i="44132"/>
  <c r="I12" i="44132"/>
  <c r="H12" i="44132"/>
  <c r="AH11" i="44132"/>
  <c r="AG11" i="44132"/>
  <c r="AF11" i="44132"/>
  <c r="AE11" i="44132"/>
  <c r="AD11" i="44132"/>
  <c r="AC11" i="44132"/>
  <c r="AB11" i="44132"/>
  <c r="AA11" i="44132"/>
  <c r="Z11" i="44132"/>
  <c r="Y11" i="44132"/>
  <c r="X11" i="44132"/>
  <c r="W11" i="44132"/>
  <c r="V11" i="44132"/>
  <c r="U11" i="44132"/>
  <c r="T11" i="44132"/>
  <c r="S11" i="44132"/>
  <c r="R11" i="44132"/>
  <c r="Q11" i="44132"/>
  <c r="P11" i="44132"/>
  <c r="O11" i="44132"/>
  <c r="N11" i="44132"/>
  <c r="M11" i="44132"/>
  <c r="L11" i="44132"/>
  <c r="K11" i="44132"/>
  <c r="J11" i="44132"/>
  <c r="I11" i="44132"/>
  <c r="H11" i="44132"/>
  <c r="AH10" i="44132"/>
  <c r="AG10" i="44132"/>
  <c r="AF10" i="44132"/>
  <c r="AE10" i="44132"/>
  <c r="AD10" i="44132"/>
  <c r="AC10" i="44132"/>
  <c r="AB10" i="44132"/>
  <c r="AA10" i="44132"/>
  <c r="Z10" i="44132"/>
  <c r="Y10" i="44132"/>
  <c r="X10" i="44132"/>
  <c r="W10" i="44132"/>
  <c r="V10" i="44132"/>
  <c r="U10" i="44132"/>
  <c r="T10" i="44132"/>
  <c r="S10" i="44132"/>
  <c r="R10" i="44132"/>
  <c r="Q10" i="44132"/>
  <c r="P10" i="44132"/>
  <c r="O10" i="44132"/>
  <c r="N10" i="44132"/>
  <c r="M10" i="44132"/>
  <c r="L10" i="44132"/>
  <c r="K10" i="44132"/>
  <c r="J10" i="44132"/>
  <c r="I10" i="44132"/>
  <c r="H10" i="44132"/>
  <c r="AH9" i="44132"/>
  <c r="AG9" i="44132"/>
  <c r="AF9" i="44132"/>
  <c r="AE9" i="44132"/>
  <c r="AD9" i="44132"/>
  <c r="AC9" i="44132"/>
  <c r="AB9" i="44132"/>
  <c r="AA9" i="44132"/>
  <c r="Z9" i="44132"/>
  <c r="Y9" i="44132"/>
  <c r="X9" i="44132"/>
  <c r="W9" i="44132"/>
  <c r="V9" i="44132"/>
  <c r="U9" i="44132"/>
  <c r="T9" i="44132"/>
  <c r="S9" i="44132"/>
  <c r="R9" i="44132"/>
  <c r="Q9" i="44132"/>
  <c r="P9" i="44132"/>
  <c r="O9" i="44132"/>
  <c r="N9" i="44132"/>
  <c r="M9" i="44132"/>
  <c r="L9" i="44132"/>
  <c r="K9" i="44132"/>
  <c r="J9" i="44132"/>
  <c r="I9" i="44132"/>
  <c r="H9" i="44132"/>
  <c r="AH8" i="44132"/>
  <c r="AG8" i="44132"/>
  <c r="AF8" i="44132"/>
  <c r="AE8" i="44132"/>
  <c r="AD8" i="44132"/>
  <c r="AC8" i="44132"/>
  <c r="AB8" i="44132"/>
  <c r="AA8" i="44132"/>
  <c r="Z8" i="44132"/>
  <c r="Y8" i="44132"/>
  <c r="X8" i="44132"/>
  <c r="W8" i="44132"/>
  <c r="V8" i="44132"/>
  <c r="U8" i="44132"/>
  <c r="T8" i="44132"/>
  <c r="S8" i="44132"/>
  <c r="R8" i="44132"/>
  <c r="Q8" i="44132"/>
  <c r="P8" i="44132"/>
  <c r="O8" i="44132"/>
  <c r="N8" i="44132"/>
  <c r="M8" i="44132"/>
  <c r="L8" i="44132"/>
  <c r="K8" i="44132"/>
  <c r="J8" i="44132"/>
  <c r="I8" i="44132"/>
  <c r="H8" i="44132"/>
  <c r="AH7" i="44132"/>
  <c r="AG7" i="44132"/>
  <c r="AF7" i="44132"/>
  <c r="AE7" i="44132"/>
  <c r="AD7" i="44132"/>
  <c r="AC7" i="44132"/>
  <c r="AB7" i="44132"/>
  <c r="AA7" i="44132"/>
  <c r="Z7" i="44132"/>
  <c r="Y7" i="44132"/>
  <c r="X7" i="44132"/>
  <c r="W7" i="44132"/>
  <c r="V7" i="44132"/>
  <c r="U7" i="44132"/>
  <c r="T7" i="44132"/>
  <c r="S7" i="44132"/>
  <c r="R7" i="44132"/>
  <c r="Q7" i="44132"/>
  <c r="P7" i="44132"/>
  <c r="O7" i="44132"/>
  <c r="N7" i="44132"/>
  <c r="M7" i="44132"/>
  <c r="L7" i="44132"/>
  <c r="K7" i="44132"/>
  <c r="J7" i="44132"/>
  <c r="I7" i="44132"/>
  <c r="H7" i="44132"/>
  <c r="AH6" i="44132"/>
  <c r="AG6" i="44132"/>
  <c r="AF6" i="44132"/>
  <c r="AE6" i="44132"/>
  <c r="AD6" i="44132"/>
  <c r="AC6" i="44132"/>
  <c r="AB6" i="44132"/>
  <c r="AA6" i="44132"/>
  <c r="Z6" i="44132"/>
  <c r="Y6" i="44132"/>
  <c r="X6" i="44132"/>
  <c r="W6" i="44132"/>
  <c r="V6" i="44132"/>
  <c r="U6" i="44132"/>
  <c r="T6" i="44132"/>
  <c r="S6" i="44132"/>
  <c r="R6" i="44132"/>
  <c r="Q6" i="44132"/>
  <c r="P6" i="44132"/>
  <c r="O6" i="44132"/>
  <c r="N6" i="44132"/>
  <c r="M6" i="44132"/>
  <c r="L6" i="44132"/>
  <c r="K6" i="44132"/>
  <c r="J6" i="44132"/>
  <c r="I6" i="44132"/>
  <c r="H6" i="44132"/>
  <c r="AH16" i="44131"/>
  <c r="AG16" i="44131"/>
  <c r="AF16" i="44131"/>
  <c r="AE16" i="44131"/>
  <c r="AD16" i="44131"/>
  <c r="AC16" i="44131"/>
  <c r="AB16" i="44131"/>
  <c r="AA16" i="44131"/>
  <c r="Z16" i="44131"/>
  <c r="Y16" i="44131"/>
  <c r="X16" i="44131"/>
  <c r="W16" i="44131"/>
  <c r="V16" i="44131"/>
  <c r="U16" i="44131"/>
  <c r="T16" i="44131"/>
  <c r="S16" i="44131"/>
  <c r="R16" i="44131"/>
  <c r="Q16" i="44131"/>
  <c r="P16" i="44131"/>
  <c r="O16" i="44131"/>
  <c r="N16" i="44131"/>
  <c r="M16" i="44131"/>
  <c r="L16" i="44131"/>
  <c r="K16" i="44131"/>
  <c r="J16" i="44131"/>
  <c r="I16" i="44131"/>
  <c r="H16" i="44131"/>
  <c r="AH15" i="44131"/>
  <c r="AG15" i="44131"/>
  <c r="AF15" i="44131"/>
  <c r="AE15" i="44131"/>
  <c r="AD15" i="44131"/>
  <c r="AC15" i="44131"/>
  <c r="AB15" i="44131"/>
  <c r="AA15" i="44131"/>
  <c r="Z15" i="44131"/>
  <c r="Y15" i="44131"/>
  <c r="X15" i="44131"/>
  <c r="W15" i="44131"/>
  <c r="V15" i="44131"/>
  <c r="U15" i="44131"/>
  <c r="T15" i="44131"/>
  <c r="S15" i="44131"/>
  <c r="R15" i="44131"/>
  <c r="Q15" i="44131"/>
  <c r="P15" i="44131"/>
  <c r="O15" i="44131"/>
  <c r="N15" i="44131"/>
  <c r="M15" i="44131"/>
  <c r="L15" i="44131"/>
  <c r="K15" i="44131"/>
  <c r="J15" i="44131"/>
  <c r="I15" i="44131"/>
  <c r="H15" i="44131"/>
  <c r="AH14" i="44131"/>
  <c r="AG14" i="44131"/>
  <c r="AF14" i="44131"/>
  <c r="AE14" i="44131"/>
  <c r="AD14" i="44131"/>
  <c r="AC14" i="44131"/>
  <c r="AB14" i="44131"/>
  <c r="AA14" i="44131"/>
  <c r="Z14" i="44131"/>
  <c r="Y14" i="44131"/>
  <c r="X14" i="44131"/>
  <c r="W14" i="44131"/>
  <c r="V14" i="44131"/>
  <c r="U14" i="44131"/>
  <c r="T14" i="44131"/>
  <c r="S14" i="44131"/>
  <c r="R14" i="44131"/>
  <c r="Q14" i="44131"/>
  <c r="P14" i="44131"/>
  <c r="O14" i="44131"/>
  <c r="N14" i="44131"/>
  <c r="M14" i="44131"/>
  <c r="L14" i="44131"/>
  <c r="K14" i="44131"/>
  <c r="J14" i="44131"/>
  <c r="I14" i="44131"/>
  <c r="H14" i="44131"/>
  <c r="AH13" i="44131"/>
  <c r="AG13" i="44131"/>
  <c r="AF13" i="44131"/>
  <c r="AE13" i="44131"/>
  <c r="AD13" i="44131"/>
  <c r="AC13" i="44131"/>
  <c r="AB13" i="44131"/>
  <c r="AA13" i="44131"/>
  <c r="Z13" i="44131"/>
  <c r="Y13" i="44131"/>
  <c r="X13" i="44131"/>
  <c r="W13" i="44131"/>
  <c r="V13" i="44131"/>
  <c r="U13" i="44131"/>
  <c r="T13" i="44131"/>
  <c r="S13" i="44131"/>
  <c r="R13" i="44131"/>
  <c r="Q13" i="44131"/>
  <c r="P13" i="44131"/>
  <c r="O13" i="44131"/>
  <c r="N13" i="44131"/>
  <c r="M13" i="44131"/>
  <c r="L13" i="44131"/>
  <c r="K13" i="44131"/>
  <c r="J13" i="44131"/>
  <c r="I13" i="44131"/>
  <c r="H13" i="44131"/>
  <c r="AH12" i="44131"/>
  <c r="AG12" i="44131"/>
  <c r="AF12" i="44131"/>
  <c r="AE12" i="44131"/>
  <c r="AD12" i="44131"/>
  <c r="AC12" i="44131"/>
  <c r="AB12" i="44131"/>
  <c r="AA12" i="44131"/>
  <c r="Z12" i="44131"/>
  <c r="Y12" i="44131"/>
  <c r="X12" i="44131"/>
  <c r="W12" i="44131"/>
  <c r="V12" i="44131"/>
  <c r="U12" i="44131"/>
  <c r="T12" i="44131"/>
  <c r="S12" i="44131"/>
  <c r="R12" i="44131"/>
  <c r="Q12" i="44131"/>
  <c r="P12" i="44131"/>
  <c r="O12" i="44131"/>
  <c r="N12" i="44131"/>
  <c r="M12" i="44131"/>
  <c r="L12" i="44131"/>
  <c r="K12" i="44131"/>
  <c r="J12" i="44131"/>
  <c r="I12" i="44131"/>
  <c r="H12" i="44131"/>
  <c r="AH11" i="44131"/>
  <c r="AG11" i="44131"/>
  <c r="AF11" i="44131"/>
  <c r="AE11" i="44131"/>
  <c r="AD11" i="44131"/>
  <c r="AC11" i="44131"/>
  <c r="AB11" i="44131"/>
  <c r="AA11" i="44131"/>
  <c r="Z11" i="44131"/>
  <c r="Y11" i="44131"/>
  <c r="X11" i="44131"/>
  <c r="W11" i="44131"/>
  <c r="V11" i="44131"/>
  <c r="U11" i="44131"/>
  <c r="T11" i="44131"/>
  <c r="S11" i="44131"/>
  <c r="R11" i="44131"/>
  <c r="Q11" i="44131"/>
  <c r="P11" i="44131"/>
  <c r="O11" i="44131"/>
  <c r="N11" i="44131"/>
  <c r="M11" i="44131"/>
  <c r="L11" i="44131"/>
  <c r="K11" i="44131"/>
  <c r="J11" i="44131"/>
  <c r="I11" i="44131"/>
  <c r="H11" i="44131"/>
  <c r="AH10" i="44131"/>
  <c r="AG10" i="44131"/>
  <c r="AF10" i="44131"/>
  <c r="AE10" i="44131"/>
  <c r="AD10" i="44131"/>
  <c r="AC10" i="44131"/>
  <c r="AB10" i="44131"/>
  <c r="AA10" i="44131"/>
  <c r="Z10" i="44131"/>
  <c r="Y10" i="44131"/>
  <c r="X10" i="44131"/>
  <c r="W10" i="44131"/>
  <c r="V10" i="44131"/>
  <c r="U10" i="44131"/>
  <c r="T10" i="44131"/>
  <c r="S10" i="44131"/>
  <c r="R10" i="44131"/>
  <c r="Q10" i="44131"/>
  <c r="P10" i="44131"/>
  <c r="O10" i="44131"/>
  <c r="N10" i="44131"/>
  <c r="M10" i="44131"/>
  <c r="L10" i="44131"/>
  <c r="K10" i="44131"/>
  <c r="J10" i="44131"/>
  <c r="I10" i="44131"/>
  <c r="H10" i="44131"/>
  <c r="AH9" i="44131"/>
  <c r="AG9" i="44131"/>
  <c r="AF9" i="44131"/>
  <c r="AE9" i="44131"/>
  <c r="AD9" i="44131"/>
  <c r="AC9" i="44131"/>
  <c r="AB9" i="44131"/>
  <c r="AA9" i="44131"/>
  <c r="Z9" i="44131"/>
  <c r="Y9" i="44131"/>
  <c r="X9" i="44131"/>
  <c r="W9" i="44131"/>
  <c r="V9" i="44131"/>
  <c r="U9" i="44131"/>
  <c r="T9" i="44131"/>
  <c r="S9" i="44131"/>
  <c r="R9" i="44131"/>
  <c r="Q9" i="44131"/>
  <c r="P9" i="44131"/>
  <c r="O9" i="44131"/>
  <c r="N9" i="44131"/>
  <c r="M9" i="44131"/>
  <c r="L9" i="44131"/>
  <c r="K9" i="44131"/>
  <c r="J9" i="44131"/>
  <c r="I9" i="44131"/>
  <c r="H9" i="44131"/>
  <c r="AH8" i="44131"/>
  <c r="AG8" i="44131"/>
  <c r="AF8" i="44131"/>
  <c r="AE8" i="44131"/>
  <c r="AD8" i="44131"/>
  <c r="AC8" i="44131"/>
  <c r="AB8" i="44131"/>
  <c r="AA8" i="44131"/>
  <c r="Z8" i="44131"/>
  <c r="Y8" i="44131"/>
  <c r="X8" i="44131"/>
  <c r="W8" i="44131"/>
  <c r="V8" i="44131"/>
  <c r="U8" i="44131"/>
  <c r="T8" i="44131"/>
  <c r="S8" i="44131"/>
  <c r="R8" i="44131"/>
  <c r="Q8" i="44131"/>
  <c r="P8" i="44131"/>
  <c r="O8" i="44131"/>
  <c r="N8" i="44131"/>
  <c r="M8" i="44131"/>
  <c r="L8" i="44131"/>
  <c r="K8" i="44131"/>
  <c r="J8" i="44131"/>
  <c r="I8" i="44131"/>
  <c r="H8" i="44131"/>
  <c r="AH7" i="44131"/>
  <c r="AG7" i="44131"/>
  <c r="AF7" i="44131"/>
  <c r="AE7" i="44131"/>
  <c r="AD7" i="44131"/>
  <c r="AC7" i="44131"/>
  <c r="AB7" i="44131"/>
  <c r="AA7" i="44131"/>
  <c r="Z7" i="44131"/>
  <c r="Y7" i="44131"/>
  <c r="X7" i="44131"/>
  <c r="W7" i="44131"/>
  <c r="V7" i="44131"/>
  <c r="U7" i="44131"/>
  <c r="T7" i="44131"/>
  <c r="S7" i="44131"/>
  <c r="R7" i="44131"/>
  <c r="Q7" i="44131"/>
  <c r="P7" i="44131"/>
  <c r="O7" i="44131"/>
  <c r="N7" i="44131"/>
  <c r="M7" i="44131"/>
  <c r="L7" i="44131"/>
  <c r="K7" i="44131"/>
  <c r="J7" i="44131"/>
  <c r="I7" i="44131"/>
  <c r="H7" i="44131"/>
  <c r="AH6" i="44131"/>
  <c r="AG6" i="44131"/>
  <c r="AF6" i="44131"/>
  <c r="AE6" i="44131"/>
  <c r="AD6" i="44131"/>
  <c r="AC6" i="44131"/>
  <c r="AB6" i="44131"/>
  <c r="AA6" i="44131"/>
  <c r="Z6" i="44131"/>
  <c r="Y6" i="44131"/>
  <c r="X6" i="44131"/>
  <c r="W6" i="44131"/>
  <c r="V6" i="44131"/>
  <c r="U6" i="44131"/>
  <c r="T6" i="44131"/>
  <c r="S6" i="44131"/>
  <c r="R6" i="44131"/>
  <c r="Q6" i="44131"/>
  <c r="P6" i="44131"/>
  <c r="O6" i="44131"/>
  <c r="N6" i="44131"/>
  <c r="M6" i="44131"/>
  <c r="L6" i="44131"/>
  <c r="K6" i="44131"/>
  <c r="J6" i="44131"/>
  <c r="I6" i="44131"/>
  <c r="H6" i="44131"/>
  <c r="AH16" i="44130"/>
  <c r="AG16" i="44130"/>
  <c r="AF16" i="44130"/>
  <c r="AE16" i="44130"/>
  <c r="AD16" i="44130"/>
  <c r="AC16" i="44130"/>
  <c r="AB16" i="44130"/>
  <c r="AA16" i="44130"/>
  <c r="Z16" i="44130"/>
  <c r="Y16" i="44130"/>
  <c r="X16" i="44130"/>
  <c r="W16" i="44130"/>
  <c r="V16" i="44130"/>
  <c r="U16" i="44130"/>
  <c r="T16" i="44130"/>
  <c r="S16" i="44130"/>
  <c r="R16" i="44130"/>
  <c r="Q16" i="44130"/>
  <c r="P16" i="44130"/>
  <c r="O16" i="44130"/>
  <c r="N16" i="44130"/>
  <c r="M16" i="44130"/>
  <c r="L16" i="44130"/>
  <c r="K16" i="44130"/>
  <c r="J16" i="44130"/>
  <c r="I16" i="44130"/>
  <c r="H16" i="44130"/>
  <c r="AH15" i="44130"/>
  <c r="AG15" i="44130"/>
  <c r="AF15" i="44130"/>
  <c r="AE15" i="44130"/>
  <c r="AD15" i="44130"/>
  <c r="AC15" i="44130"/>
  <c r="AB15" i="44130"/>
  <c r="AA15" i="44130"/>
  <c r="Z15" i="44130"/>
  <c r="Y15" i="44130"/>
  <c r="X15" i="44130"/>
  <c r="W15" i="44130"/>
  <c r="V15" i="44130"/>
  <c r="U15" i="44130"/>
  <c r="T15" i="44130"/>
  <c r="S15" i="44130"/>
  <c r="R15" i="44130"/>
  <c r="Q15" i="44130"/>
  <c r="P15" i="44130"/>
  <c r="O15" i="44130"/>
  <c r="N15" i="44130"/>
  <c r="M15" i="44130"/>
  <c r="L15" i="44130"/>
  <c r="K15" i="44130"/>
  <c r="J15" i="44130"/>
  <c r="I15" i="44130"/>
  <c r="H15" i="44130"/>
  <c r="AH14" i="44130"/>
  <c r="AG14" i="44130"/>
  <c r="AF14" i="44130"/>
  <c r="AE14" i="44130"/>
  <c r="AD14" i="44130"/>
  <c r="AC14" i="44130"/>
  <c r="AB14" i="44130"/>
  <c r="AA14" i="44130"/>
  <c r="Z14" i="44130"/>
  <c r="Y14" i="44130"/>
  <c r="X14" i="44130"/>
  <c r="W14" i="44130"/>
  <c r="V14" i="44130"/>
  <c r="U14" i="44130"/>
  <c r="T14" i="44130"/>
  <c r="S14" i="44130"/>
  <c r="R14" i="44130"/>
  <c r="Q14" i="44130"/>
  <c r="P14" i="44130"/>
  <c r="O14" i="44130"/>
  <c r="N14" i="44130"/>
  <c r="M14" i="44130"/>
  <c r="L14" i="44130"/>
  <c r="K14" i="44130"/>
  <c r="J14" i="44130"/>
  <c r="I14" i="44130"/>
  <c r="H14" i="44130"/>
  <c r="AH13" i="44130"/>
  <c r="AG13" i="44130"/>
  <c r="AF13" i="44130"/>
  <c r="AE13" i="44130"/>
  <c r="AD13" i="44130"/>
  <c r="AC13" i="44130"/>
  <c r="AB13" i="44130"/>
  <c r="AA13" i="44130"/>
  <c r="Z13" i="44130"/>
  <c r="Y13" i="44130"/>
  <c r="X13" i="44130"/>
  <c r="W13" i="44130"/>
  <c r="V13" i="44130"/>
  <c r="U13" i="44130"/>
  <c r="T13" i="44130"/>
  <c r="S13" i="44130"/>
  <c r="R13" i="44130"/>
  <c r="Q13" i="44130"/>
  <c r="P13" i="44130"/>
  <c r="O13" i="44130"/>
  <c r="N13" i="44130"/>
  <c r="M13" i="44130"/>
  <c r="L13" i="44130"/>
  <c r="K13" i="44130"/>
  <c r="J13" i="44130"/>
  <c r="I13" i="44130"/>
  <c r="H13" i="44130"/>
  <c r="AH12" i="44130"/>
  <c r="AG12" i="44130"/>
  <c r="AF12" i="44130"/>
  <c r="AE12" i="44130"/>
  <c r="AD12" i="44130"/>
  <c r="AC12" i="44130"/>
  <c r="AB12" i="44130"/>
  <c r="AA12" i="44130"/>
  <c r="Z12" i="44130"/>
  <c r="Y12" i="44130"/>
  <c r="X12" i="44130"/>
  <c r="W12" i="44130"/>
  <c r="V12" i="44130"/>
  <c r="U12" i="44130"/>
  <c r="T12" i="44130"/>
  <c r="S12" i="44130"/>
  <c r="R12" i="44130"/>
  <c r="Q12" i="44130"/>
  <c r="P12" i="44130"/>
  <c r="O12" i="44130"/>
  <c r="N12" i="44130"/>
  <c r="M12" i="44130"/>
  <c r="L12" i="44130"/>
  <c r="K12" i="44130"/>
  <c r="J12" i="44130"/>
  <c r="I12" i="44130"/>
  <c r="H12" i="44130"/>
  <c r="AH11" i="44130"/>
  <c r="AG11" i="44130"/>
  <c r="AF11" i="44130"/>
  <c r="AE11" i="44130"/>
  <c r="AD11" i="44130"/>
  <c r="AC11" i="44130"/>
  <c r="AB11" i="44130"/>
  <c r="AA11" i="44130"/>
  <c r="Z11" i="44130"/>
  <c r="Y11" i="44130"/>
  <c r="X11" i="44130"/>
  <c r="W11" i="44130"/>
  <c r="V11" i="44130"/>
  <c r="U11" i="44130"/>
  <c r="T11" i="44130"/>
  <c r="S11" i="44130"/>
  <c r="R11" i="44130"/>
  <c r="Q11" i="44130"/>
  <c r="P11" i="44130"/>
  <c r="O11" i="44130"/>
  <c r="N11" i="44130"/>
  <c r="M11" i="44130"/>
  <c r="L11" i="44130"/>
  <c r="K11" i="44130"/>
  <c r="J11" i="44130"/>
  <c r="I11" i="44130"/>
  <c r="H11" i="44130"/>
  <c r="AH10" i="44130"/>
  <c r="AG10" i="44130"/>
  <c r="AF10" i="44130"/>
  <c r="AE10" i="44130"/>
  <c r="AD10" i="44130"/>
  <c r="AC10" i="44130"/>
  <c r="AB10" i="44130"/>
  <c r="AA10" i="44130"/>
  <c r="Z10" i="44130"/>
  <c r="Y10" i="44130"/>
  <c r="X10" i="44130"/>
  <c r="W10" i="44130"/>
  <c r="V10" i="44130"/>
  <c r="U10" i="44130"/>
  <c r="T10" i="44130"/>
  <c r="S10" i="44130"/>
  <c r="R10" i="44130"/>
  <c r="Q10" i="44130"/>
  <c r="P10" i="44130"/>
  <c r="O10" i="44130"/>
  <c r="N10" i="44130"/>
  <c r="M10" i="44130"/>
  <c r="L10" i="44130"/>
  <c r="K10" i="44130"/>
  <c r="J10" i="44130"/>
  <c r="I10" i="44130"/>
  <c r="H10" i="44130"/>
  <c r="AH9" i="44130"/>
  <c r="AG9" i="44130"/>
  <c r="AF9" i="44130"/>
  <c r="AE9" i="44130"/>
  <c r="AD9" i="44130"/>
  <c r="AC9" i="44130"/>
  <c r="AB9" i="44130"/>
  <c r="AA9" i="44130"/>
  <c r="Z9" i="44130"/>
  <c r="Y9" i="44130"/>
  <c r="X9" i="44130"/>
  <c r="W9" i="44130"/>
  <c r="V9" i="44130"/>
  <c r="U9" i="44130"/>
  <c r="T9" i="44130"/>
  <c r="S9" i="44130"/>
  <c r="R9" i="44130"/>
  <c r="Q9" i="44130"/>
  <c r="P9" i="44130"/>
  <c r="O9" i="44130"/>
  <c r="N9" i="44130"/>
  <c r="M9" i="44130"/>
  <c r="L9" i="44130"/>
  <c r="K9" i="44130"/>
  <c r="J9" i="44130"/>
  <c r="I9" i="44130"/>
  <c r="H9" i="44130"/>
  <c r="AH8" i="44130"/>
  <c r="AG8" i="44130"/>
  <c r="AF8" i="44130"/>
  <c r="AE8" i="44130"/>
  <c r="AD8" i="44130"/>
  <c r="AC8" i="44130"/>
  <c r="AB8" i="44130"/>
  <c r="AA8" i="44130"/>
  <c r="Z8" i="44130"/>
  <c r="Y8" i="44130"/>
  <c r="X8" i="44130"/>
  <c r="W8" i="44130"/>
  <c r="V8" i="44130"/>
  <c r="U8" i="44130"/>
  <c r="T8" i="44130"/>
  <c r="S8" i="44130"/>
  <c r="R8" i="44130"/>
  <c r="Q8" i="44130"/>
  <c r="P8" i="44130"/>
  <c r="O8" i="44130"/>
  <c r="N8" i="44130"/>
  <c r="M8" i="44130"/>
  <c r="L8" i="44130"/>
  <c r="K8" i="44130"/>
  <c r="J8" i="44130"/>
  <c r="I8" i="44130"/>
  <c r="H8" i="44130"/>
  <c r="AH7" i="44130"/>
  <c r="AG7" i="44130"/>
  <c r="AF7" i="44130"/>
  <c r="AE7" i="44130"/>
  <c r="AD7" i="44130"/>
  <c r="AC7" i="44130"/>
  <c r="AB7" i="44130"/>
  <c r="AA7" i="44130"/>
  <c r="Z7" i="44130"/>
  <c r="Y7" i="44130"/>
  <c r="X7" i="44130"/>
  <c r="W7" i="44130"/>
  <c r="V7" i="44130"/>
  <c r="U7" i="44130"/>
  <c r="T7" i="44130"/>
  <c r="S7" i="44130"/>
  <c r="R7" i="44130"/>
  <c r="Q7" i="44130"/>
  <c r="P7" i="44130"/>
  <c r="O7" i="44130"/>
  <c r="N7" i="44130"/>
  <c r="M7" i="44130"/>
  <c r="L7" i="44130"/>
  <c r="K7" i="44130"/>
  <c r="J7" i="44130"/>
  <c r="I7" i="44130"/>
  <c r="H7" i="44130"/>
  <c r="AH6" i="44130"/>
  <c r="AG6" i="44130"/>
  <c r="AF6" i="44130"/>
  <c r="AE6" i="44130"/>
  <c r="AD6" i="44130"/>
  <c r="AC6" i="44130"/>
  <c r="AB6" i="44130"/>
  <c r="AA6" i="44130"/>
  <c r="Z6" i="44130"/>
  <c r="Y6" i="44130"/>
  <c r="X6" i="44130"/>
  <c r="W6" i="44130"/>
  <c r="V6" i="44130"/>
  <c r="U6" i="44130"/>
  <c r="T6" i="44130"/>
  <c r="S6" i="44130"/>
  <c r="R6" i="44130"/>
  <c r="Q6" i="44130"/>
  <c r="P6" i="44130"/>
  <c r="O6" i="44130"/>
  <c r="N6" i="44130"/>
  <c r="M6" i="44130"/>
  <c r="L6" i="44130"/>
  <c r="K6" i="44130"/>
  <c r="J6" i="44130"/>
  <c r="I6" i="44130"/>
  <c r="H6" i="44130"/>
  <c r="AH16" i="44129"/>
  <c r="AG16" i="44129"/>
  <c r="AF16" i="44129"/>
  <c r="AE16" i="44129"/>
  <c r="AD16" i="44129"/>
  <c r="AC16" i="44129"/>
  <c r="AB16" i="44129"/>
  <c r="AA16" i="44129"/>
  <c r="Z16" i="44129"/>
  <c r="Y16" i="44129"/>
  <c r="X16" i="44129"/>
  <c r="W16" i="44129"/>
  <c r="V16" i="44129"/>
  <c r="U16" i="44129"/>
  <c r="T16" i="44129"/>
  <c r="S16" i="44129"/>
  <c r="R16" i="44129"/>
  <c r="Q16" i="44129"/>
  <c r="P16" i="44129"/>
  <c r="O16" i="44129"/>
  <c r="N16" i="44129"/>
  <c r="M16" i="44129"/>
  <c r="L16" i="44129"/>
  <c r="K16" i="44129"/>
  <c r="J16" i="44129"/>
  <c r="I16" i="44129"/>
  <c r="H16" i="44129"/>
  <c r="AH15" i="44129"/>
  <c r="AG15" i="44129"/>
  <c r="AF15" i="44129"/>
  <c r="AE15" i="44129"/>
  <c r="AD15" i="44129"/>
  <c r="AC15" i="44129"/>
  <c r="AB15" i="44129"/>
  <c r="AA15" i="44129"/>
  <c r="Z15" i="44129"/>
  <c r="Y15" i="44129"/>
  <c r="X15" i="44129"/>
  <c r="W15" i="44129"/>
  <c r="V15" i="44129"/>
  <c r="U15" i="44129"/>
  <c r="T15" i="44129"/>
  <c r="S15" i="44129"/>
  <c r="R15" i="44129"/>
  <c r="Q15" i="44129"/>
  <c r="P15" i="44129"/>
  <c r="O15" i="44129"/>
  <c r="N15" i="44129"/>
  <c r="M15" i="44129"/>
  <c r="L15" i="44129"/>
  <c r="K15" i="44129"/>
  <c r="J15" i="44129"/>
  <c r="I15" i="44129"/>
  <c r="H15" i="44129"/>
  <c r="AH14" i="44129"/>
  <c r="AG14" i="44129"/>
  <c r="AF14" i="44129"/>
  <c r="AE14" i="44129"/>
  <c r="AD14" i="44129"/>
  <c r="AC14" i="44129"/>
  <c r="AB14" i="44129"/>
  <c r="AA14" i="44129"/>
  <c r="Z14" i="44129"/>
  <c r="Y14" i="44129"/>
  <c r="X14" i="44129"/>
  <c r="W14" i="44129"/>
  <c r="V14" i="44129"/>
  <c r="U14" i="44129"/>
  <c r="T14" i="44129"/>
  <c r="S14" i="44129"/>
  <c r="R14" i="44129"/>
  <c r="Q14" i="44129"/>
  <c r="P14" i="44129"/>
  <c r="O14" i="44129"/>
  <c r="N14" i="44129"/>
  <c r="M14" i="44129"/>
  <c r="L14" i="44129"/>
  <c r="K14" i="44129"/>
  <c r="J14" i="44129"/>
  <c r="I14" i="44129"/>
  <c r="H14" i="44129"/>
  <c r="AH13" i="44129"/>
  <c r="AG13" i="44129"/>
  <c r="AF13" i="44129"/>
  <c r="AE13" i="44129"/>
  <c r="AD13" i="44129"/>
  <c r="AC13" i="44129"/>
  <c r="AB13" i="44129"/>
  <c r="AA13" i="44129"/>
  <c r="Z13" i="44129"/>
  <c r="Y13" i="44129"/>
  <c r="X13" i="44129"/>
  <c r="W13" i="44129"/>
  <c r="V13" i="44129"/>
  <c r="U13" i="44129"/>
  <c r="T13" i="44129"/>
  <c r="S13" i="44129"/>
  <c r="R13" i="44129"/>
  <c r="Q13" i="44129"/>
  <c r="P13" i="44129"/>
  <c r="O13" i="44129"/>
  <c r="N13" i="44129"/>
  <c r="M13" i="44129"/>
  <c r="L13" i="44129"/>
  <c r="K13" i="44129"/>
  <c r="J13" i="44129"/>
  <c r="I13" i="44129"/>
  <c r="H13" i="44129"/>
  <c r="AH12" i="44129"/>
  <c r="AG12" i="44129"/>
  <c r="AF12" i="44129"/>
  <c r="AE12" i="44129"/>
  <c r="AD12" i="44129"/>
  <c r="AC12" i="44129"/>
  <c r="AB12" i="44129"/>
  <c r="AA12" i="44129"/>
  <c r="Z12" i="44129"/>
  <c r="Y12" i="44129"/>
  <c r="X12" i="44129"/>
  <c r="W12" i="44129"/>
  <c r="V12" i="44129"/>
  <c r="U12" i="44129"/>
  <c r="T12" i="44129"/>
  <c r="S12" i="44129"/>
  <c r="R12" i="44129"/>
  <c r="Q12" i="44129"/>
  <c r="P12" i="44129"/>
  <c r="O12" i="44129"/>
  <c r="N12" i="44129"/>
  <c r="M12" i="44129"/>
  <c r="L12" i="44129"/>
  <c r="K12" i="44129"/>
  <c r="J12" i="44129"/>
  <c r="I12" i="44129"/>
  <c r="H12" i="44129"/>
  <c r="AH11" i="44129"/>
  <c r="AG11" i="44129"/>
  <c r="AF11" i="44129"/>
  <c r="AE11" i="44129"/>
  <c r="AD11" i="44129"/>
  <c r="AC11" i="44129"/>
  <c r="AB11" i="44129"/>
  <c r="AA11" i="44129"/>
  <c r="Z11" i="44129"/>
  <c r="Y11" i="44129"/>
  <c r="X11" i="44129"/>
  <c r="W11" i="44129"/>
  <c r="V11" i="44129"/>
  <c r="U11" i="44129"/>
  <c r="T11" i="44129"/>
  <c r="S11" i="44129"/>
  <c r="R11" i="44129"/>
  <c r="Q11" i="44129"/>
  <c r="P11" i="44129"/>
  <c r="O11" i="44129"/>
  <c r="N11" i="44129"/>
  <c r="M11" i="44129"/>
  <c r="L11" i="44129"/>
  <c r="K11" i="44129"/>
  <c r="J11" i="44129"/>
  <c r="I11" i="44129"/>
  <c r="H11" i="44129"/>
  <c r="AH10" i="44129"/>
  <c r="AG10" i="44129"/>
  <c r="AF10" i="44129"/>
  <c r="AE10" i="44129"/>
  <c r="AD10" i="44129"/>
  <c r="AC10" i="44129"/>
  <c r="AB10" i="44129"/>
  <c r="AA10" i="44129"/>
  <c r="Z10" i="44129"/>
  <c r="Y10" i="44129"/>
  <c r="X10" i="44129"/>
  <c r="W10" i="44129"/>
  <c r="V10" i="44129"/>
  <c r="U10" i="44129"/>
  <c r="T10" i="44129"/>
  <c r="S10" i="44129"/>
  <c r="R10" i="44129"/>
  <c r="Q10" i="44129"/>
  <c r="P10" i="44129"/>
  <c r="O10" i="44129"/>
  <c r="N10" i="44129"/>
  <c r="M10" i="44129"/>
  <c r="L10" i="44129"/>
  <c r="K10" i="44129"/>
  <c r="J10" i="44129"/>
  <c r="I10" i="44129"/>
  <c r="H10" i="44129"/>
  <c r="AH9" i="44129"/>
  <c r="AG9" i="44129"/>
  <c r="AF9" i="44129"/>
  <c r="AE9" i="44129"/>
  <c r="AD9" i="44129"/>
  <c r="AC9" i="44129"/>
  <c r="AB9" i="44129"/>
  <c r="AA9" i="44129"/>
  <c r="Z9" i="44129"/>
  <c r="Y9" i="44129"/>
  <c r="X9" i="44129"/>
  <c r="W9" i="44129"/>
  <c r="V9" i="44129"/>
  <c r="U9" i="44129"/>
  <c r="T9" i="44129"/>
  <c r="S9" i="44129"/>
  <c r="R9" i="44129"/>
  <c r="Q9" i="44129"/>
  <c r="P9" i="44129"/>
  <c r="O9" i="44129"/>
  <c r="N9" i="44129"/>
  <c r="M9" i="44129"/>
  <c r="L9" i="44129"/>
  <c r="K9" i="44129"/>
  <c r="J9" i="44129"/>
  <c r="I9" i="44129"/>
  <c r="H9" i="44129"/>
  <c r="AH8" i="44129"/>
  <c r="AG8" i="44129"/>
  <c r="AF8" i="44129"/>
  <c r="AE8" i="44129"/>
  <c r="AD8" i="44129"/>
  <c r="AC8" i="44129"/>
  <c r="AB8" i="44129"/>
  <c r="AA8" i="44129"/>
  <c r="Z8" i="44129"/>
  <c r="Y8" i="44129"/>
  <c r="X8" i="44129"/>
  <c r="W8" i="44129"/>
  <c r="V8" i="44129"/>
  <c r="U8" i="44129"/>
  <c r="T8" i="44129"/>
  <c r="S8" i="44129"/>
  <c r="R8" i="44129"/>
  <c r="Q8" i="44129"/>
  <c r="P8" i="44129"/>
  <c r="O8" i="44129"/>
  <c r="N8" i="44129"/>
  <c r="M8" i="44129"/>
  <c r="L8" i="44129"/>
  <c r="K8" i="44129"/>
  <c r="J8" i="44129"/>
  <c r="I8" i="44129"/>
  <c r="H8" i="44129"/>
  <c r="AH7" i="44129"/>
  <c r="AG7" i="44129"/>
  <c r="AF7" i="44129"/>
  <c r="AE7" i="44129"/>
  <c r="AD7" i="44129"/>
  <c r="AC7" i="44129"/>
  <c r="AB7" i="44129"/>
  <c r="AA7" i="44129"/>
  <c r="Z7" i="44129"/>
  <c r="Y7" i="44129"/>
  <c r="X7" i="44129"/>
  <c r="W7" i="44129"/>
  <c r="V7" i="44129"/>
  <c r="U7" i="44129"/>
  <c r="T7" i="44129"/>
  <c r="S7" i="44129"/>
  <c r="R7" i="44129"/>
  <c r="Q7" i="44129"/>
  <c r="P7" i="44129"/>
  <c r="O7" i="44129"/>
  <c r="N7" i="44129"/>
  <c r="M7" i="44129"/>
  <c r="L7" i="44129"/>
  <c r="K7" i="44129"/>
  <c r="J7" i="44129"/>
  <c r="I7" i="44129"/>
  <c r="H7" i="44129"/>
  <c r="AH6" i="44129"/>
  <c r="AG6" i="44129"/>
  <c r="AF6" i="44129"/>
  <c r="AE6" i="44129"/>
  <c r="AD6" i="44129"/>
  <c r="AC6" i="44129"/>
  <c r="AB6" i="44129"/>
  <c r="AA6" i="44129"/>
  <c r="Z6" i="44129"/>
  <c r="Y6" i="44129"/>
  <c r="X6" i="44129"/>
  <c r="W6" i="44129"/>
  <c r="V6" i="44129"/>
  <c r="U6" i="44129"/>
  <c r="T6" i="44129"/>
  <c r="S6" i="44129"/>
  <c r="R6" i="44129"/>
  <c r="Q6" i="44129"/>
  <c r="P6" i="44129"/>
  <c r="O6" i="44129"/>
  <c r="N6" i="44129"/>
  <c r="M6" i="44129"/>
  <c r="L6" i="44129"/>
  <c r="K6" i="44129"/>
  <c r="J6" i="44129"/>
  <c r="I6" i="44129"/>
  <c r="H6" i="44129"/>
  <c r="AH16" i="44128"/>
  <c r="AG16" i="44128"/>
  <c r="AF16" i="44128"/>
  <c r="AE16" i="44128"/>
  <c r="AD16" i="44128"/>
  <c r="AC16" i="44128"/>
  <c r="AB16" i="44128"/>
  <c r="AA16" i="44128"/>
  <c r="Z16" i="44128"/>
  <c r="Y16" i="44128"/>
  <c r="X16" i="44128"/>
  <c r="W16" i="44128"/>
  <c r="V16" i="44128"/>
  <c r="U16" i="44128"/>
  <c r="T16" i="44128"/>
  <c r="S16" i="44128"/>
  <c r="R16" i="44128"/>
  <c r="Q16" i="44128"/>
  <c r="P16" i="44128"/>
  <c r="O16" i="44128"/>
  <c r="N16" i="44128"/>
  <c r="M16" i="44128"/>
  <c r="L16" i="44128"/>
  <c r="K16" i="44128"/>
  <c r="J16" i="44128"/>
  <c r="I16" i="44128"/>
  <c r="H16" i="44128"/>
  <c r="AH15" i="44128"/>
  <c r="AG15" i="44128"/>
  <c r="AF15" i="44128"/>
  <c r="AE15" i="44128"/>
  <c r="AD15" i="44128"/>
  <c r="AC15" i="44128"/>
  <c r="AB15" i="44128"/>
  <c r="AA15" i="44128"/>
  <c r="Z15" i="44128"/>
  <c r="Y15" i="44128"/>
  <c r="X15" i="44128"/>
  <c r="W15" i="44128"/>
  <c r="V15" i="44128"/>
  <c r="U15" i="44128"/>
  <c r="T15" i="44128"/>
  <c r="S15" i="44128"/>
  <c r="R15" i="44128"/>
  <c r="Q15" i="44128"/>
  <c r="P15" i="44128"/>
  <c r="O15" i="44128"/>
  <c r="N15" i="44128"/>
  <c r="M15" i="44128"/>
  <c r="L15" i="44128"/>
  <c r="K15" i="44128"/>
  <c r="J15" i="44128"/>
  <c r="I15" i="44128"/>
  <c r="H15" i="44128"/>
  <c r="AH14" i="44128"/>
  <c r="AG14" i="44128"/>
  <c r="AF14" i="44128"/>
  <c r="AE14" i="44128"/>
  <c r="AD14" i="44128"/>
  <c r="AC14" i="44128"/>
  <c r="AB14" i="44128"/>
  <c r="AA14" i="44128"/>
  <c r="Z14" i="44128"/>
  <c r="Y14" i="44128"/>
  <c r="X14" i="44128"/>
  <c r="W14" i="44128"/>
  <c r="V14" i="44128"/>
  <c r="U14" i="44128"/>
  <c r="T14" i="44128"/>
  <c r="S14" i="44128"/>
  <c r="R14" i="44128"/>
  <c r="Q14" i="44128"/>
  <c r="P14" i="44128"/>
  <c r="O14" i="44128"/>
  <c r="N14" i="44128"/>
  <c r="M14" i="44128"/>
  <c r="L14" i="44128"/>
  <c r="K14" i="44128"/>
  <c r="J14" i="44128"/>
  <c r="I14" i="44128"/>
  <c r="H14" i="44128"/>
  <c r="AH13" i="44128"/>
  <c r="AG13" i="44128"/>
  <c r="AF13" i="44128"/>
  <c r="AE13" i="44128"/>
  <c r="AD13" i="44128"/>
  <c r="AC13" i="44128"/>
  <c r="AB13" i="44128"/>
  <c r="AA13" i="44128"/>
  <c r="Z13" i="44128"/>
  <c r="Y13" i="44128"/>
  <c r="X13" i="44128"/>
  <c r="W13" i="44128"/>
  <c r="V13" i="44128"/>
  <c r="U13" i="44128"/>
  <c r="T13" i="44128"/>
  <c r="S13" i="44128"/>
  <c r="R13" i="44128"/>
  <c r="Q13" i="44128"/>
  <c r="P13" i="44128"/>
  <c r="O13" i="44128"/>
  <c r="N13" i="44128"/>
  <c r="M13" i="44128"/>
  <c r="L13" i="44128"/>
  <c r="K13" i="44128"/>
  <c r="J13" i="44128"/>
  <c r="I13" i="44128"/>
  <c r="H13" i="44128"/>
  <c r="AH12" i="44128"/>
  <c r="AG12" i="44128"/>
  <c r="AF12" i="44128"/>
  <c r="AE12" i="44128"/>
  <c r="AD12" i="44128"/>
  <c r="AC12" i="44128"/>
  <c r="AB12" i="44128"/>
  <c r="AA12" i="44128"/>
  <c r="Z12" i="44128"/>
  <c r="Y12" i="44128"/>
  <c r="X12" i="44128"/>
  <c r="W12" i="44128"/>
  <c r="V12" i="44128"/>
  <c r="U12" i="44128"/>
  <c r="T12" i="44128"/>
  <c r="S12" i="44128"/>
  <c r="R12" i="44128"/>
  <c r="Q12" i="44128"/>
  <c r="P12" i="44128"/>
  <c r="O12" i="44128"/>
  <c r="N12" i="44128"/>
  <c r="M12" i="44128"/>
  <c r="L12" i="44128"/>
  <c r="K12" i="44128"/>
  <c r="J12" i="44128"/>
  <c r="I12" i="44128"/>
  <c r="H12" i="44128"/>
  <c r="AH11" i="44128"/>
  <c r="AG11" i="44128"/>
  <c r="AF11" i="44128"/>
  <c r="AE11" i="44128"/>
  <c r="AD11" i="44128"/>
  <c r="AC11" i="44128"/>
  <c r="AB11" i="44128"/>
  <c r="AA11" i="44128"/>
  <c r="Z11" i="44128"/>
  <c r="Y11" i="44128"/>
  <c r="X11" i="44128"/>
  <c r="W11" i="44128"/>
  <c r="V11" i="44128"/>
  <c r="U11" i="44128"/>
  <c r="T11" i="44128"/>
  <c r="S11" i="44128"/>
  <c r="R11" i="44128"/>
  <c r="Q11" i="44128"/>
  <c r="P11" i="44128"/>
  <c r="O11" i="44128"/>
  <c r="N11" i="44128"/>
  <c r="M11" i="44128"/>
  <c r="L11" i="44128"/>
  <c r="K11" i="44128"/>
  <c r="J11" i="44128"/>
  <c r="I11" i="44128"/>
  <c r="H11" i="44128"/>
  <c r="AH10" i="44128"/>
  <c r="AG10" i="44128"/>
  <c r="AF10" i="44128"/>
  <c r="AE10" i="44128"/>
  <c r="AD10" i="44128"/>
  <c r="AC10" i="44128"/>
  <c r="AB10" i="44128"/>
  <c r="AA10" i="44128"/>
  <c r="Z10" i="44128"/>
  <c r="Y10" i="44128"/>
  <c r="X10" i="44128"/>
  <c r="W10" i="44128"/>
  <c r="V10" i="44128"/>
  <c r="U10" i="44128"/>
  <c r="T10" i="44128"/>
  <c r="S10" i="44128"/>
  <c r="R10" i="44128"/>
  <c r="Q10" i="44128"/>
  <c r="P10" i="44128"/>
  <c r="O10" i="44128"/>
  <c r="N10" i="44128"/>
  <c r="M10" i="44128"/>
  <c r="L10" i="44128"/>
  <c r="K10" i="44128"/>
  <c r="J10" i="44128"/>
  <c r="I10" i="44128"/>
  <c r="H10" i="44128"/>
  <c r="AH9" i="44128"/>
  <c r="AG9" i="44128"/>
  <c r="AF9" i="44128"/>
  <c r="AE9" i="44128"/>
  <c r="AD9" i="44128"/>
  <c r="AC9" i="44128"/>
  <c r="AB9" i="44128"/>
  <c r="AA9" i="44128"/>
  <c r="Z9" i="44128"/>
  <c r="Y9" i="44128"/>
  <c r="X9" i="44128"/>
  <c r="W9" i="44128"/>
  <c r="V9" i="44128"/>
  <c r="U9" i="44128"/>
  <c r="T9" i="44128"/>
  <c r="S9" i="44128"/>
  <c r="R9" i="44128"/>
  <c r="Q9" i="44128"/>
  <c r="P9" i="44128"/>
  <c r="O9" i="44128"/>
  <c r="N9" i="44128"/>
  <c r="M9" i="44128"/>
  <c r="L9" i="44128"/>
  <c r="K9" i="44128"/>
  <c r="J9" i="44128"/>
  <c r="I9" i="44128"/>
  <c r="H9" i="44128"/>
  <c r="AH8" i="44128"/>
  <c r="AG8" i="44128"/>
  <c r="AF8" i="44128"/>
  <c r="AE8" i="44128"/>
  <c r="AD8" i="44128"/>
  <c r="AC8" i="44128"/>
  <c r="AB8" i="44128"/>
  <c r="AA8" i="44128"/>
  <c r="Z8" i="44128"/>
  <c r="Y8" i="44128"/>
  <c r="X8" i="44128"/>
  <c r="W8" i="44128"/>
  <c r="V8" i="44128"/>
  <c r="U8" i="44128"/>
  <c r="T8" i="44128"/>
  <c r="S8" i="44128"/>
  <c r="R8" i="44128"/>
  <c r="Q8" i="44128"/>
  <c r="P8" i="44128"/>
  <c r="O8" i="44128"/>
  <c r="N8" i="44128"/>
  <c r="M8" i="44128"/>
  <c r="L8" i="44128"/>
  <c r="K8" i="44128"/>
  <c r="J8" i="44128"/>
  <c r="I8" i="44128"/>
  <c r="H8" i="44128"/>
  <c r="AH7" i="44128"/>
  <c r="AG7" i="44128"/>
  <c r="AF7" i="44128"/>
  <c r="AE7" i="44128"/>
  <c r="AD7" i="44128"/>
  <c r="AC7" i="44128"/>
  <c r="AB7" i="44128"/>
  <c r="AA7" i="44128"/>
  <c r="Z7" i="44128"/>
  <c r="Y7" i="44128"/>
  <c r="X7" i="44128"/>
  <c r="W7" i="44128"/>
  <c r="V7" i="44128"/>
  <c r="U7" i="44128"/>
  <c r="T7" i="44128"/>
  <c r="S7" i="44128"/>
  <c r="R7" i="44128"/>
  <c r="Q7" i="44128"/>
  <c r="P7" i="44128"/>
  <c r="O7" i="44128"/>
  <c r="N7" i="44128"/>
  <c r="M7" i="44128"/>
  <c r="L7" i="44128"/>
  <c r="K7" i="44128"/>
  <c r="J7" i="44128"/>
  <c r="I7" i="44128"/>
  <c r="H7" i="44128"/>
  <c r="AH6" i="44128"/>
  <c r="AG6" i="44128"/>
  <c r="AF6" i="44128"/>
  <c r="AE6" i="44128"/>
  <c r="AD6" i="44128"/>
  <c r="AC6" i="44128"/>
  <c r="AB6" i="44128"/>
  <c r="AA6" i="44128"/>
  <c r="Z6" i="44128"/>
  <c r="Y6" i="44128"/>
  <c r="X6" i="44128"/>
  <c r="W6" i="44128"/>
  <c r="V6" i="44128"/>
  <c r="U6" i="44128"/>
  <c r="T6" i="44128"/>
  <c r="S6" i="44128"/>
  <c r="R6" i="44128"/>
  <c r="Q6" i="44128"/>
  <c r="P6" i="44128"/>
  <c r="O6" i="44128"/>
  <c r="N6" i="44128"/>
  <c r="M6" i="44128"/>
  <c r="L6" i="44128"/>
  <c r="K6" i="44128"/>
  <c r="J6" i="44128"/>
  <c r="I6" i="44128"/>
  <c r="H6" i="44128"/>
  <c r="AH16" i="44127"/>
  <c r="AG16" i="44127"/>
  <c r="AF16" i="44127"/>
  <c r="AE16" i="44127"/>
  <c r="AD16" i="44127"/>
  <c r="AC16" i="44127"/>
  <c r="AB16" i="44127"/>
  <c r="AA16" i="44127"/>
  <c r="Z16" i="44127"/>
  <c r="Y16" i="44127"/>
  <c r="X16" i="44127"/>
  <c r="W16" i="44127"/>
  <c r="V16" i="44127"/>
  <c r="U16" i="44127"/>
  <c r="T16" i="44127"/>
  <c r="S16" i="44127"/>
  <c r="R16" i="44127"/>
  <c r="Q16" i="44127"/>
  <c r="P16" i="44127"/>
  <c r="O16" i="44127"/>
  <c r="N16" i="44127"/>
  <c r="M16" i="44127"/>
  <c r="L16" i="44127"/>
  <c r="K16" i="44127"/>
  <c r="J16" i="44127"/>
  <c r="I16" i="44127"/>
  <c r="H16" i="44127"/>
  <c r="AH15" i="44127"/>
  <c r="AG15" i="44127"/>
  <c r="AF15" i="44127"/>
  <c r="AE15" i="44127"/>
  <c r="AD15" i="44127"/>
  <c r="AC15" i="44127"/>
  <c r="AB15" i="44127"/>
  <c r="AA15" i="44127"/>
  <c r="Z15" i="44127"/>
  <c r="Y15" i="44127"/>
  <c r="X15" i="44127"/>
  <c r="W15" i="44127"/>
  <c r="V15" i="44127"/>
  <c r="U15" i="44127"/>
  <c r="T15" i="44127"/>
  <c r="S15" i="44127"/>
  <c r="R15" i="44127"/>
  <c r="Q15" i="44127"/>
  <c r="P15" i="44127"/>
  <c r="O15" i="44127"/>
  <c r="N15" i="44127"/>
  <c r="M15" i="44127"/>
  <c r="L15" i="44127"/>
  <c r="K15" i="44127"/>
  <c r="J15" i="44127"/>
  <c r="I15" i="44127"/>
  <c r="H15" i="44127"/>
  <c r="AH14" i="44127"/>
  <c r="AG14" i="44127"/>
  <c r="AF14" i="44127"/>
  <c r="AE14" i="44127"/>
  <c r="AD14" i="44127"/>
  <c r="AC14" i="44127"/>
  <c r="AB14" i="44127"/>
  <c r="AA14" i="44127"/>
  <c r="Z14" i="44127"/>
  <c r="Y14" i="44127"/>
  <c r="X14" i="44127"/>
  <c r="W14" i="44127"/>
  <c r="V14" i="44127"/>
  <c r="U14" i="44127"/>
  <c r="T14" i="44127"/>
  <c r="S14" i="44127"/>
  <c r="R14" i="44127"/>
  <c r="Q14" i="44127"/>
  <c r="P14" i="44127"/>
  <c r="O14" i="44127"/>
  <c r="N14" i="44127"/>
  <c r="M14" i="44127"/>
  <c r="L14" i="44127"/>
  <c r="K14" i="44127"/>
  <c r="J14" i="44127"/>
  <c r="I14" i="44127"/>
  <c r="H14" i="44127"/>
  <c r="AH13" i="44127"/>
  <c r="AG13" i="44127"/>
  <c r="AF13" i="44127"/>
  <c r="AE13" i="44127"/>
  <c r="AD13" i="44127"/>
  <c r="AC13" i="44127"/>
  <c r="AB13" i="44127"/>
  <c r="AA13" i="44127"/>
  <c r="Z13" i="44127"/>
  <c r="Y13" i="44127"/>
  <c r="X13" i="44127"/>
  <c r="W13" i="44127"/>
  <c r="V13" i="44127"/>
  <c r="U13" i="44127"/>
  <c r="T13" i="44127"/>
  <c r="S13" i="44127"/>
  <c r="R13" i="44127"/>
  <c r="Q13" i="44127"/>
  <c r="P13" i="44127"/>
  <c r="O13" i="44127"/>
  <c r="N13" i="44127"/>
  <c r="M13" i="44127"/>
  <c r="L13" i="44127"/>
  <c r="K13" i="44127"/>
  <c r="J13" i="44127"/>
  <c r="I13" i="44127"/>
  <c r="H13" i="44127"/>
  <c r="AH12" i="44127"/>
  <c r="AG12" i="44127"/>
  <c r="AF12" i="44127"/>
  <c r="AE12" i="44127"/>
  <c r="AD12" i="44127"/>
  <c r="AC12" i="44127"/>
  <c r="AB12" i="44127"/>
  <c r="AA12" i="44127"/>
  <c r="Z12" i="44127"/>
  <c r="Y12" i="44127"/>
  <c r="X12" i="44127"/>
  <c r="W12" i="44127"/>
  <c r="V12" i="44127"/>
  <c r="U12" i="44127"/>
  <c r="T12" i="44127"/>
  <c r="S12" i="44127"/>
  <c r="R12" i="44127"/>
  <c r="Q12" i="44127"/>
  <c r="P12" i="44127"/>
  <c r="O12" i="44127"/>
  <c r="N12" i="44127"/>
  <c r="M12" i="44127"/>
  <c r="L12" i="44127"/>
  <c r="K12" i="44127"/>
  <c r="J12" i="44127"/>
  <c r="I12" i="44127"/>
  <c r="H12" i="44127"/>
  <c r="AH11" i="44127"/>
  <c r="AG11" i="44127"/>
  <c r="AF11" i="44127"/>
  <c r="AE11" i="44127"/>
  <c r="AD11" i="44127"/>
  <c r="AC11" i="44127"/>
  <c r="AB11" i="44127"/>
  <c r="AA11" i="44127"/>
  <c r="Z11" i="44127"/>
  <c r="Y11" i="44127"/>
  <c r="X11" i="44127"/>
  <c r="W11" i="44127"/>
  <c r="V11" i="44127"/>
  <c r="U11" i="44127"/>
  <c r="T11" i="44127"/>
  <c r="S11" i="44127"/>
  <c r="R11" i="44127"/>
  <c r="Q11" i="44127"/>
  <c r="P11" i="44127"/>
  <c r="O11" i="44127"/>
  <c r="N11" i="44127"/>
  <c r="M11" i="44127"/>
  <c r="L11" i="44127"/>
  <c r="K11" i="44127"/>
  <c r="J11" i="44127"/>
  <c r="I11" i="44127"/>
  <c r="H11" i="44127"/>
  <c r="AH10" i="44127"/>
  <c r="AG10" i="44127"/>
  <c r="AF10" i="44127"/>
  <c r="AE10" i="44127"/>
  <c r="AD10" i="44127"/>
  <c r="AC10" i="44127"/>
  <c r="AB10" i="44127"/>
  <c r="AA10" i="44127"/>
  <c r="Z10" i="44127"/>
  <c r="Y10" i="44127"/>
  <c r="X10" i="44127"/>
  <c r="W10" i="44127"/>
  <c r="V10" i="44127"/>
  <c r="U10" i="44127"/>
  <c r="T10" i="44127"/>
  <c r="S10" i="44127"/>
  <c r="R10" i="44127"/>
  <c r="Q10" i="44127"/>
  <c r="P10" i="44127"/>
  <c r="O10" i="44127"/>
  <c r="N10" i="44127"/>
  <c r="M10" i="44127"/>
  <c r="L10" i="44127"/>
  <c r="K10" i="44127"/>
  <c r="J10" i="44127"/>
  <c r="I10" i="44127"/>
  <c r="H10" i="44127"/>
  <c r="AH9" i="44127"/>
  <c r="AG9" i="44127"/>
  <c r="AF9" i="44127"/>
  <c r="AE9" i="44127"/>
  <c r="AD9" i="44127"/>
  <c r="AC9" i="44127"/>
  <c r="AB9" i="44127"/>
  <c r="AA9" i="44127"/>
  <c r="Z9" i="44127"/>
  <c r="Y9" i="44127"/>
  <c r="X9" i="44127"/>
  <c r="W9" i="44127"/>
  <c r="V9" i="44127"/>
  <c r="U9" i="44127"/>
  <c r="T9" i="44127"/>
  <c r="S9" i="44127"/>
  <c r="R9" i="44127"/>
  <c r="Q9" i="44127"/>
  <c r="P9" i="44127"/>
  <c r="O9" i="44127"/>
  <c r="N9" i="44127"/>
  <c r="M9" i="44127"/>
  <c r="L9" i="44127"/>
  <c r="K9" i="44127"/>
  <c r="J9" i="44127"/>
  <c r="I9" i="44127"/>
  <c r="H9" i="44127"/>
  <c r="AH8" i="44127"/>
  <c r="AG8" i="44127"/>
  <c r="AF8" i="44127"/>
  <c r="AE8" i="44127"/>
  <c r="AD8" i="44127"/>
  <c r="AC8" i="44127"/>
  <c r="AB8" i="44127"/>
  <c r="AA8" i="44127"/>
  <c r="Z8" i="44127"/>
  <c r="Y8" i="44127"/>
  <c r="X8" i="44127"/>
  <c r="W8" i="44127"/>
  <c r="V8" i="44127"/>
  <c r="U8" i="44127"/>
  <c r="T8" i="44127"/>
  <c r="S8" i="44127"/>
  <c r="R8" i="44127"/>
  <c r="Q8" i="44127"/>
  <c r="P8" i="44127"/>
  <c r="O8" i="44127"/>
  <c r="N8" i="44127"/>
  <c r="M8" i="44127"/>
  <c r="L8" i="44127"/>
  <c r="K8" i="44127"/>
  <c r="J8" i="44127"/>
  <c r="I8" i="44127"/>
  <c r="H8" i="44127"/>
  <c r="AH7" i="44127"/>
  <c r="AG7" i="44127"/>
  <c r="AF7" i="44127"/>
  <c r="AE7" i="44127"/>
  <c r="AD7" i="44127"/>
  <c r="AC7" i="44127"/>
  <c r="AB7" i="44127"/>
  <c r="AA7" i="44127"/>
  <c r="Z7" i="44127"/>
  <c r="Y7" i="44127"/>
  <c r="X7" i="44127"/>
  <c r="W7" i="44127"/>
  <c r="V7" i="44127"/>
  <c r="U7" i="44127"/>
  <c r="T7" i="44127"/>
  <c r="S7" i="44127"/>
  <c r="R7" i="44127"/>
  <c r="Q7" i="44127"/>
  <c r="P7" i="44127"/>
  <c r="O7" i="44127"/>
  <c r="N7" i="44127"/>
  <c r="M7" i="44127"/>
  <c r="L7" i="44127"/>
  <c r="K7" i="44127"/>
  <c r="J7" i="44127"/>
  <c r="I7" i="44127"/>
  <c r="H7" i="44127"/>
  <c r="AH6" i="44127"/>
  <c r="AG6" i="44127"/>
  <c r="AF6" i="44127"/>
  <c r="AE6" i="44127"/>
  <c r="AD6" i="44127"/>
  <c r="AC6" i="44127"/>
  <c r="AB6" i="44127"/>
  <c r="AA6" i="44127"/>
  <c r="Z6" i="44127"/>
  <c r="Y6" i="44127"/>
  <c r="X6" i="44127"/>
  <c r="W6" i="44127"/>
  <c r="V6" i="44127"/>
  <c r="U6" i="44127"/>
  <c r="T6" i="44127"/>
  <c r="S6" i="44127"/>
  <c r="R6" i="44127"/>
  <c r="Q6" i="44127"/>
  <c r="P6" i="44127"/>
  <c r="O6" i="44127"/>
  <c r="N6" i="44127"/>
  <c r="M6" i="44127"/>
  <c r="L6" i="44127"/>
  <c r="K6" i="44127"/>
  <c r="J6" i="44127"/>
  <c r="I6" i="44127"/>
  <c r="H6" i="44127"/>
  <c r="AH16" i="44126"/>
  <c r="AG16" i="44126"/>
  <c r="AF16" i="44126"/>
  <c r="AE16" i="44126"/>
  <c r="AD16" i="44126"/>
  <c r="AC16" i="44126"/>
  <c r="AB16" i="44126"/>
  <c r="AA16" i="44126"/>
  <c r="Z16" i="44126"/>
  <c r="Y16" i="44126"/>
  <c r="X16" i="44126"/>
  <c r="W16" i="44126"/>
  <c r="V16" i="44126"/>
  <c r="U16" i="44126"/>
  <c r="T16" i="44126"/>
  <c r="S16" i="44126"/>
  <c r="R16" i="44126"/>
  <c r="Q16" i="44126"/>
  <c r="P16" i="44126"/>
  <c r="O16" i="44126"/>
  <c r="N16" i="44126"/>
  <c r="M16" i="44126"/>
  <c r="L16" i="44126"/>
  <c r="K16" i="44126"/>
  <c r="J16" i="44126"/>
  <c r="I16" i="44126"/>
  <c r="H16" i="44126"/>
  <c r="AH15" i="44126"/>
  <c r="AG15" i="44126"/>
  <c r="AF15" i="44126"/>
  <c r="AE15" i="44126"/>
  <c r="AD15" i="44126"/>
  <c r="AC15" i="44126"/>
  <c r="AB15" i="44126"/>
  <c r="AA15" i="44126"/>
  <c r="Z15" i="44126"/>
  <c r="Y15" i="44126"/>
  <c r="X15" i="44126"/>
  <c r="W15" i="44126"/>
  <c r="V15" i="44126"/>
  <c r="U15" i="44126"/>
  <c r="T15" i="44126"/>
  <c r="S15" i="44126"/>
  <c r="R15" i="44126"/>
  <c r="Q15" i="44126"/>
  <c r="P15" i="44126"/>
  <c r="O15" i="44126"/>
  <c r="N15" i="44126"/>
  <c r="M15" i="44126"/>
  <c r="L15" i="44126"/>
  <c r="K15" i="44126"/>
  <c r="J15" i="44126"/>
  <c r="I15" i="44126"/>
  <c r="H15" i="44126"/>
  <c r="AH14" i="44126"/>
  <c r="AG14" i="44126"/>
  <c r="AF14" i="44126"/>
  <c r="AE14" i="44126"/>
  <c r="AD14" i="44126"/>
  <c r="AC14" i="44126"/>
  <c r="AB14" i="44126"/>
  <c r="AA14" i="44126"/>
  <c r="Z14" i="44126"/>
  <c r="Y14" i="44126"/>
  <c r="X14" i="44126"/>
  <c r="W14" i="44126"/>
  <c r="V14" i="44126"/>
  <c r="U14" i="44126"/>
  <c r="T14" i="44126"/>
  <c r="S14" i="44126"/>
  <c r="R14" i="44126"/>
  <c r="Q14" i="44126"/>
  <c r="P14" i="44126"/>
  <c r="O14" i="44126"/>
  <c r="N14" i="44126"/>
  <c r="M14" i="44126"/>
  <c r="L14" i="44126"/>
  <c r="K14" i="44126"/>
  <c r="J14" i="44126"/>
  <c r="I14" i="44126"/>
  <c r="H14" i="44126"/>
  <c r="AH13" i="44126"/>
  <c r="AG13" i="44126"/>
  <c r="AF13" i="44126"/>
  <c r="AE13" i="44126"/>
  <c r="AD13" i="44126"/>
  <c r="AC13" i="44126"/>
  <c r="AB13" i="44126"/>
  <c r="AA13" i="44126"/>
  <c r="Z13" i="44126"/>
  <c r="Y13" i="44126"/>
  <c r="X13" i="44126"/>
  <c r="W13" i="44126"/>
  <c r="V13" i="44126"/>
  <c r="U13" i="44126"/>
  <c r="T13" i="44126"/>
  <c r="S13" i="44126"/>
  <c r="R13" i="44126"/>
  <c r="Q13" i="44126"/>
  <c r="P13" i="44126"/>
  <c r="O13" i="44126"/>
  <c r="N13" i="44126"/>
  <c r="M13" i="44126"/>
  <c r="L13" i="44126"/>
  <c r="K13" i="44126"/>
  <c r="J13" i="44126"/>
  <c r="I13" i="44126"/>
  <c r="H13" i="44126"/>
  <c r="AH12" i="44126"/>
  <c r="AG12" i="44126"/>
  <c r="AF12" i="44126"/>
  <c r="AE12" i="44126"/>
  <c r="AD12" i="44126"/>
  <c r="AC12" i="44126"/>
  <c r="AB12" i="44126"/>
  <c r="AA12" i="44126"/>
  <c r="Z12" i="44126"/>
  <c r="Y12" i="44126"/>
  <c r="X12" i="44126"/>
  <c r="W12" i="44126"/>
  <c r="V12" i="44126"/>
  <c r="U12" i="44126"/>
  <c r="T12" i="44126"/>
  <c r="S12" i="44126"/>
  <c r="R12" i="44126"/>
  <c r="Q12" i="44126"/>
  <c r="P12" i="44126"/>
  <c r="O12" i="44126"/>
  <c r="N12" i="44126"/>
  <c r="M12" i="44126"/>
  <c r="L12" i="44126"/>
  <c r="K12" i="44126"/>
  <c r="J12" i="44126"/>
  <c r="I12" i="44126"/>
  <c r="H12" i="44126"/>
  <c r="AH11" i="44126"/>
  <c r="AG11" i="44126"/>
  <c r="AF11" i="44126"/>
  <c r="AE11" i="44126"/>
  <c r="AD11" i="44126"/>
  <c r="AC11" i="44126"/>
  <c r="AB11" i="44126"/>
  <c r="AA11" i="44126"/>
  <c r="Z11" i="44126"/>
  <c r="Y11" i="44126"/>
  <c r="X11" i="44126"/>
  <c r="W11" i="44126"/>
  <c r="V11" i="44126"/>
  <c r="U11" i="44126"/>
  <c r="T11" i="44126"/>
  <c r="S11" i="44126"/>
  <c r="R11" i="44126"/>
  <c r="Q11" i="44126"/>
  <c r="P11" i="44126"/>
  <c r="O11" i="44126"/>
  <c r="N11" i="44126"/>
  <c r="M11" i="44126"/>
  <c r="L11" i="44126"/>
  <c r="K11" i="44126"/>
  <c r="J11" i="44126"/>
  <c r="I11" i="44126"/>
  <c r="H11" i="44126"/>
  <c r="AH10" i="44126"/>
  <c r="AG10" i="44126"/>
  <c r="AF10" i="44126"/>
  <c r="AE10" i="44126"/>
  <c r="AD10" i="44126"/>
  <c r="AC10" i="44126"/>
  <c r="AB10" i="44126"/>
  <c r="AA10" i="44126"/>
  <c r="Z10" i="44126"/>
  <c r="Y10" i="44126"/>
  <c r="X10" i="44126"/>
  <c r="W10" i="44126"/>
  <c r="V10" i="44126"/>
  <c r="U10" i="44126"/>
  <c r="T10" i="44126"/>
  <c r="S10" i="44126"/>
  <c r="R10" i="44126"/>
  <c r="Q10" i="44126"/>
  <c r="P10" i="44126"/>
  <c r="O10" i="44126"/>
  <c r="N10" i="44126"/>
  <c r="M10" i="44126"/>
  <c r="L10" i="44126"/>
  <c r="K10" i="44126"/>
  <c r="J10" i="44126"/>
  <c r="I10" i="44126"/>
  <c r="H10" i="44126"/>
  <c r="AH9" i="44126"/>
  <c r="AG9" i="44126"/>
  <c r="AF9" i="44126"/>
  <c r="AE9" i="44126"/>
  <c r="AD9" i="44126"/>
  <c r="AC9" i="44126"/>
  <c r="AB9" i="44126"/>
  <c r="AA9" i="44126"/>
  <c r="Z9" i="44126"/>
  <c r="Y9" i="44126"/>
  <c r="X9" i="44126"/>
  <c r="W9" i="44126"/>
  <c r="V9" i="44126"/>
  <c r="U9" i="44126"/>
  <c r="T9" i="44126"/>
  <c r="S9" i="44126"/>
  <c r="R9" i="44126"/>
  <c r="Q9" i="44126"/>
  <c r="P9" i="44126"/>
  <c r="O9" i="44126"/>
  <c r="N9" i="44126"/>
  <c r="M9" i="44126"/>
  <c r="L9" i="44126"/>
  <c r="K9" i="44126"/>
  <c r="J9" i="44126"/>
  <c r="I9" i="44126"/>
  <c r="H9" i="44126"/>
  <c r="AH8" i="44126"/>
  <c r="AG8" i="44126"/>
  <c r="AF8" i="44126"/>
  <c r="AE8" i="44126"/>
  <c r="AD8" i="44126"/>
  <c r="AC8" i="44126"/>
  <c r="AB8" i="44126"/>
  <c r="AA8" i="44126"/>
  <c r="Z8" i="44126"/>
  <c r="Y8" i="44126"/>
  <c r="X8" i="44126"/>
  <c r="W8" i="44126"/>
  <c r="V8" i="44126"/>
  <c r="U8" i="44126"/>
  <c r="T8" i="44126"/>
  <c r="S8" i="44126"/>
  <c r="R8" i="44126"/>
  <c r="Q8" i="44126"/>
  <c r="P8" i="44126"/>
  <c r="O8" i="44126"/>
  <c r="N8" i="44126"/>
  <c r="M8" i="44126"/>
  <c r="L8" i="44126"/>
  <c r="K8" i="44126"/>
  <c r="J8" i="44126"/>
  <c r="I8" i="44126"/>
  <c r="H8" i="44126"/>
  <c r="AH7" i="44126"/>
  <c r="AG7" i="44126"/>
  <c r="AF7" i="44126"/>
  <c r="AE7" i="44126"/>
  <c r="AD7" i="44126"/>
  <c r="AC7" i="44126"/>
  <c r="AB7" i="44126"/>
  <c r="AA7" i="44126"/>
  <c r="Z7" i="44126"/>
  <c r="Y7" i="44126"/>
  <c r="X7" i="44126"/>
  <c r="W7" i="44126"/>
  <c r="V7" i="44126"/>
  <c r="U7" i="44126"/>
  <c r="T7" i="44126"/>
  <c r="S7" i="44126"/>
  <c r="R7" i="44126"/>
  <c r="Q7" i="44126"/>
  <c r="P7" i="44126"/>
  <c r="O7" i="44126"/>
  <c r="N7" i="44126"/>
  <c r="M7" i="44126"/>
  <c r="L7" i="44126"/>
  <c r="K7" i="44126"/>
  <c r="J7" i="44126"/>
  <c r="I7" i="44126"/>
  <c r="H7" i="44126"/>
  <c r="AH6" i="44126"/>
  <c r="AG6" i="44126"/>
  <c r="AF6" i="44126"/>
  <c r="AE6" i="44126"/>
  <c r="AD6" i="44126"/>
  <c r="AC6" i="44126"/>
  <c r="AB6" i="44126"/>
  <c r="AA6" i="44126"/>
  <c r="Z6" i="44126"/>
  <c r="Y6" i="44126"/>
  <c r="X6" i="44126"/>
  <c r="W6" i="44126"/>
  <c r="V6" i="44126"/>
  <c r="U6" i="44126"/>
  <c r="T6" i="44126"/>
  <c r="S6" i="44126"/>
  <c r="R6" i="44126"/>
  <c r="Q6" i="44126"/>
  <c r="P6" i="44126"/>
  <c r="O6" i="44126"/>
  <c r="N6" i="44126"/>
  <c r="M6" i="44126"/>
  <c r="L6" i="44126"/>
  <c r="K6" i="44126"/>
  <c r="J6" i="44126"/>
  <c r="I6" i="44126"/>
  <c r="H6" i="44126"/>
  <c r="AH16" i="44125"/>
  <c r="AG16" i="44125"/>
  <c r="AF16" i="44125"/>
  <c r="AE16" i="44125"/>
  <c r="AD16" i="44125"/>
  <c r="AC16" i="44125"/>
  <c r="AB16" i="44125"/>
  <c r="AA16" i="44125"/>
  <c r="Z16" i="44125"/>
  <c r="Y16" i="44125"/>
  <c r="X16" i="44125"/>
  <c r="W16" i="44125"/>
  <c r="V16" i="44125"/>
  <c r="U16" i="44125"/>
  <c r="T16" i="44125"/>
  <c r="S16" i="44125"/>
  <c r="R16" i="44125"/>
  <c r="Q16" i="44125"/>
  <c r="P16" i="44125"/>
  <c r="O16" i="44125"/>
  <c r="N16" i="44125"/>
  <c r="M16" i="44125"/>
  <c r="L16" i="44125"/>
  <c r="K16" i="44125"/>
  <c r="J16" i="44125"/>
  <c r="I16" i="44125"/>
  <c r="H16" i="44125"/>
  <c r="AH15" i="44125"/>
  <c r="AG15" i="44125"/>
  <c r="AF15" i="44125"/>
  <c r="AE15" i="44125"/>
  <c r="AD15" i="44125"/>
  <c r="AC15" i="44125"/>
  <c r="AB15" i="44125"/>
  <c r="AA15" i="44125"/>
  <c r="Z15" i="44125"/>
  <c r="Y15" i="44125"/>
  <c r="X15" i="44125"/>
  <c r="W15" i="44125"/>
  <c r="V15" i="44125"/>
  <c r="U15" i="44125"/>
  <c r="T15" i="44125"/>
  <c r="S15" i="44125"/>
  <c r="R15" i="44125"/>
  <c r="Q15" i="44125"/>
  <c r="P15" i="44125"/>
  <c r="O15" i="44125"/>
  <c r="N15" i="44125"/>
  <c r="M15" i="44125"/>
  <c r="L15" i="44125"/>
  <c r="K15" i="44125"/>
  <c r="J15" i="44125"/>
  <c r="I15" i="44125"/>
  <c r="H15" i="44125"/>
  <c r="AH14" i="44125"/>
  <c r="AG14" i="44125"/>
  <c r="AF14" i="44125"/>
  <c r="AE14" i="44125"/>
  <c r="AD14" i="44125"/>
  <c r="AC14" i="44125"/>
  <c r="AB14" i="44125"/>
  <c r="AA14" i="44125"/>
  <c r="Z14" i="44125"/>
  <c r="Y14" i="44125"/>
  <c r="X14" i="44125"/>
  <c r="W14" i="44125"/>
  <c r="V14" i="44125"/>
  <c r="U14" i="44125"/>
  <c r="T14" i="44125"/>
  <c r="S14" i="44125"/>
  <c r="R14" i="44125"/>
  <c r="Q14" i="44125"/>
  <c r="P14" i="44125"/>
  <c r="O14" i="44125"/>
  <c r="N14" i="44125"/>
  <c r="M14" i="44125"/>
  <c r="L14" i="44125"/>
  <c r="K14" i="44125"/>
  <c r="J14" i="44125"/>
  <c r="I14" i="44125"/>
  <c r="H14" i="44125"/>
  <c r="AH13" i="44125"/>
  <c r="AG13" i="44125"/>
  <c r="AF13" i="44125"/>
  <c r="AE13" i="44125"/>
  <c r="AD13" i="44125"/>
  <c r="AC13" i="44125"/>
  <c r="AB13" i="44125"/>
  <c r="AA13" i="44125"/>
  <c r="Z13" i="44125"/>
  <c r="Y13" i="44125"/>
  <c r="X13" i="44125"/>
  <c r="W13" i="44125"/>
  <c r="V13" i="44125"/>
  <c r="U13" i="44125"/>
  <c r="T13" i="44125"/>
  <c r="S13" i="44125"/>
  <c r="R13" i="44125"/>
  <c r="Q13" i="44125"/>
  <c r="P13" i="44125"/>
  <c r="O13" i="44125"/>
  <c r="N13" i="44125"/>
  <c r="M13" i="44125"/>
  <c r="L13" i="44125"/>
  <c r="K13" i="44125"/>
  <c r="J13" i="44125"/>
  <c r="I13" i="44125"/>
  <c r="H13" i="44125"/>
  <c r="AH12" i="44125"/>
  <c r="AG12" i="44125"/>
  <c r="AF12" i="44125"/>
  <c r="AE12" i="44125"/>
  <c r="AD12" i="44125"/>
  <c r="AC12" i="44125"/>
  <c r="AB12" i="44125"/>
  <c r="AA12" i="44125"/>
  <c r="Z12" i="44125"/>
  <c r="Y12" i="44125"/>
  <c r="X12" i="44125"/>
  <c r="W12" i="44125"/>
  <c r="V12" i="44125"/>
  <c r="U12" i="44125"/>
  <c r="T12" i="44125"/>
  <c r="S12" i="44125"/>
  <c r="R12" i="44125"/>
  <c r="Q12" i="44125"/>
  <c r="P12" i="44125"/>
  <c r="O12" i="44125"/>
  <c r="N12" i="44125"/>
  <c r="M12" i="44125"/>
  <c r="L12" i="44125"/>
  <c r="K12" i="44125"/>
  <c r="J12" i="44125"/>
  <c r="I12" i="44125"/>
  <c r="H12" i="44125"/>
  <c r="AH11" i="44125"/>
  <c r="AG11" i="44125"/>
  <c r="AF11" i="44125"/>
  <c r="AE11" i="44125"/>
  <c r="AD11" i="44125"/>
  <c r="AC11" i="44125"/>
  <c r="AB11" i="44125"/>
  <c r="AA11" i="44125"/>
  <c r="Z11" i="44125"/>
  <c r="Y11" i="44125"/>
  <c r="X11" i="44125"/>
  <c r="W11" i="44125"/>
  <c r="V11" i="44125"/>
  <c r="U11" i="44125"/>
  <c r="T11" i="44125"/>
  <c r="S11" i="44125"/>
  <c r="R11" i="44125"/>
  <c r="Q11" i="44125"/>
  <c r="P11" i="44125"/>
  <c r="O11" i="44125"/>
  <c r="N11" i="44125"/>
  <c r="M11" i="44125"/>
  <c r="L11" i="44125"/>
  <c r="K11" i="44125"/>
  <c r="J11" i="44125"/>
  <c r="I11" i="44125"/>
  <c r="H11" i="44125"/>
  <c r="AH10" i="44125"/>
  <c r="AG10" i="44125"/>
  <c r="AF10" i="44125"/>
  <c r="AE10" i="44125"/>
  <c r="AD10" i="44125"/>
  <c r="AC10" i="44125"/>
  <c r="AB10" i="44125"/>
  <c r="AA10" i="44125"/>
  <c r="Z10" i="44125"/>
  <c r="Y10" i="44125"/>
  <c r="X10" i="44125"/>
  <c r="W10" i="44125"/>
  <c r="V10" i="44125"/>
  <c r="U10" i="44125"/>
  <c r="T10" i="44125"/>
  <c r="S10" i="44125"/>
  <c r="R10" i="44125"/>
  <c r="Q10" i="44125"/>
  <c r="P10" i="44125"/>
  <c r="O10" i="44125"/>
  <c r="N10" i="44125"/>
  <c r="M10" i="44125"/>
  <c r="L10" i="44125"/>
  <c r="K10" i="44125"/>
  <c r="J10" i="44125"/>
  <c r="I10" i="44125"/>
  <c r="H10" i="44125"/>
  <c r="AH9" i="44125"/>
  <c r="AG9" i="44125"/>
  <c r="AF9" i="44125"/>
  <c r="AE9" i="44125"/>
  <c r="AD9" i="44125"/>
  <c r="AC9" i="44125"/>
  <c r="AB9" i="44125"/>
  <c r="AA9" i="44125"/>
  <c r="Z9" i="44125"/>
  <c r="Y9" i="44125"/>
  <c r="X9" i="44125"/>
  <c r="W9" i="44125"/>
  <c r="V9" i="44125"/>
  <c r="U9" i="44125"/>
  <c r="T9" i="44125"/>
  <c r="S9" i="44125"/>
  <c r="R9" i="44125"/>
  <c r="Q9" i="44125"/>
  <c r="P9" i="44125"/>
  <c r="O9" i="44125"/>
  <c r="N9" i="44125"/>
  <c r="M9" i="44125"/>
  <c r="L9" i="44125"/>
  <c r="K9" i="44125"/>
  <c r="J9" i="44125"/>
  <c r="I9" i="44125"/>
  <c r="H9" i="44125"/>
  <c r="AH8" i="44125"/>
  <c r="AG8" i="44125"/>
  <c r="AF8" i="44125"/>
  <c r="AE8" i="44125"/>
  <c r="AD8" i="44125"/>
  <c r="AC8" i="44125"/>
  <c r="AB8" i="44125"/>
  <c r="AA8" i="44125"/>
  <c r="Z8" i="44125"/>
  <c r="Y8" i="44125"/>
  <c r="X8" i="44125"/>
  <c r="W8" i="44125"/>
  <c r="V8" i="44125"/>
  <c r="U8" i="44125"/>
  <c r="T8" i="44125"/>
  <c r="S8" i="44125"/>
  <c r="R8" i="44125"/>
  <c r="Q8" i="44125"/>
  <c r="P8" i="44125"/>
  <c r="O8" i="44125"/>
  <c r="N8" i="44125"/>
  <c r="M8" i="44125"/>
  <c r="L8" i="44125"/>
  <c r="K8" i="44125"/>
  <c r="J8" i="44125"/>
  <c r="I8" i="44125"/>
  <c r="H8" i="44125"/>
  <c r="AH7" i="44125"/>
  <c r="AG7" i="44125"/>
  <c r="AF7" i="44125"/>
  <c r="AE7" i="44125"/>
  <c r="AD7" i="44125"/>
  <c r="AC7" i="44125"/>
  <c r="AB7" i="44125"/>
  <c r="AA7" i="44125"/>
  <c r="Z7" i="44125"/>
  <c r="Y7" i="44125"/>
  <c r="X7" i="44125"/>
  <c r="W7" i="44125"/>
  <c r="V7" i="44125"/>
  <c r="U7" i="44125"/>
  <c r="T7" i="44125"/>
  <c r="S7" i="44125"/>
  <c r="R7" i="44125"/>
  <c r="Q7" i="44125"/>
  <c r="P7" i="44125"/>
  <c r="O7" i="44125"/>
  <c r="N7" i="44125"/>
  <c r="M7" i="44125"/>
  <c r="L7" i="44125"/>
  <c r="K7" i="44125"/>
  <c r="J7" i="44125"/>
  <c r="I7" i="44125"/>
  <c r="H7" i="44125"/>
  <c r="AH6" i="44125"/>
  <c r="AG6" i="44125"/>
  <c r="AF6" i="44125"/>
  <c r="AE6" i="44125"/>
  <c r="AD6" i="44125"/>
  <c r="AC6" i="44125"/>
  <c r="AB6" i="44125"/>
  <c r="AA6" i="44125"/>
  <c r="Z6" i="44125"/>
  <c r="Y6" i="44125"/>
  <c r="X6" i="44125"/>
  <c r="W6" i="44125"/>
  <c r="V6" i="44125"/>
  <c r="U6" i="44125"/>
  <c r="T6" i="44125"/>
  <c r="S6" i="44125"/>
  <c r="R6" i="44125"/>
  <c r="Q6" i="44125"/>
  <c r="P6" i="44125"/>
  <c r="O6" i="44125"/>
  <c r="N6" i="44125"/>
  <c r="M6" i="44125"/>
  <c r="L6" i="44125"/>
  <c r="K6" i="44125"/>
  <c r="J6" i="44125"/>
  <c r="I6" i="44125"/>
  <c r="H6" i="44125"/>
  <c r="AH16" i="44124"/>
  <c r="AG16" i="44124"/>
  <c r="AF16" i="44124"/>
  <c r="AE16" i="44124"/>
  <c r="AD16" i="44124"/>
  <c r="AC16" i="44124"/>
  <c r="AB16" i="44124"/>
  <c r="AA16" i="44124"/>
  <c r="Z16" i="44124"/>
  <c r="Y16" i="44124"/>
  <c r="X16" i="44124"/>
  <c r="W16" i="44124"/>
  <c r="V16" i="44124"/>
  <c r="U16" i="44124"/>
  <c r="T16" i="44124"/>
  <c r="S16" i="44124"/>
  <c r="R16" i="44124"/>
  <c r="Q16" i="44124"/>
  <c r="P16" i="44124"/>
  <c r="O16" i="44124"/>
  <c r="N16" i="44124"/>
  <c r="M16" i="44124"/>
  <c r="L16" i="44124"/>
  <c r="K16" i="44124"/>
  <c r="J16" i="44124"/>
  <c r="I16" i="44124"/>
  <c r="H16" i="44124"/>
  <c r="AH15" i="44124"/>
  <c r="AG15" i="44124"/>
  <c r="AF15" i="44124"/>
  <c r="AE15" i="44124"/>
  <c r="AD15" i="44124"/>
  <c r="AC15" i="44124"/>
  <c r="AB15" i="44124"/>
  <c r="AA15" i="44124"/>
  <c r="Z15" i="44124"/>
  <c r="Y15" i="44124"/>
  <c r="X15" i="44124"/>
  <c r="W15" i="44124"/>
  <c r="V15" i="44124"/>
  <c r="U15" i="44124"/>
  <c r="T15" i="44124"/>
  <c r="S15" i="44124"/>
  <c r="R15" i="44124"/>
  <c r="Q15" i="44124"/>
  <c r="P15" i="44124"/>
  <c r="O15" i="44124"/>
  <c r="N15" i="44124"/>
  <c r="M15" i="44124"/>
  <c r="L15" i="44124"/>
  <c r="K15" i="44124"/>
  <c r="J15" i="44124"/>
  <c r="I15" i="44124"/>
  <c r="H15" i="44124"/>
  <c r="AH14" i="44124"/>
  <c r="AG14" i="44124"/>
  <c r="AF14" i="44124"/>
  <c r="AE14" i="44124"/>
  <c r="AD14" i="44124"/>
  <c r="AC14" i="44124"/>
  <c r="AB14" i="44124"/>
  <c r="AA14" i="44124"/>
  <c r="Z14" i="44124"/>
  <c r="Y14" i="44124"/>
  <c r="X14" i="44124"/>
  <c r="W14" i="44124"/>
  <c r="V14" i="44124"/>
  <c r="U14" i="44124"/>
  <c r="T14" i="44124"/>
  <c r="S14" i="44124"/>
  <c r="R14" i="44124"/>
  <c r="Q14" i="44124"/>
  <c r="P14" i="44124"/>
  <c r="O14" i="44124"/>
  <c r="N14" i="44124"/>
  <c r="M14" i="44124"/>
  <c r="L14" i="44124"/>
  <c r="K14" i="44124"/>
  <c r="J14" i="44124"/>
  <c r="I14" i="44124"/>
  <c r="H14" i="44124"/>
  <c r="AH13" i="44124"/>
  <c r="AG13" i="44124"/>
  <c r="AF13" i="44124"/>
  <c r="AE13" i="44124"/>
  <c r="AD13" i="44124"/>
  <c r="AC13" i="44124"/>
  <c r="AB13" i="44124"/>
  <c r="AA13" i="44124"/>
  <c r="Z13" i="44124"/>
  <c r="Y13" i="44124"/>
  <c r="X13" i="44124"/>
  <c r="W13" i="44124"/>
  <c r="V13" i="44124"/>
  <c r="U13" i="44124"/>
  <c r="T13" i="44124"/>
  <c r="S13" i="44124"/>
  <c r="R13" i="44124"/>
  <c r="Q13" i="44124"/>
  <c r="P13" i="44124"/>
  <c r="O13" i="44124"/>
  <c r="N13" i="44124"/>
  <c r="M13" i="44124"/>
  <c r="L13" i="44124"/>
  <c r="K13" i="44124"/>
  <c r="J13" i="44124"/>
  <c r="I13" i="44124"/>
  <c r="H13" i="44124"/>
  <c r="AH12" i="44124"/>
  <c r="AG12" i="44124"/>
  <c r="AF12" i="44124"/>
  <c r="AE12" i="44124"/>
  <c r="AD12" i="44124"/>
  <c r="AC12" i="44124"/>
  <c r="AB12" i="44124"/>
  <c r="AA12" i="44124"/>
  <c r="Z12" i="44124"/>
  <c r="Y12" i="44124"/>
  <c r="X12" i="44124"/>
  <c r="W12" i="44124"/>
  <c r="V12" i="44124"/>
  <c r="U12" i="44124"/>
  <c r="T12" i="44124"/>
  <c r="S12" i="44124"/>
  <c r="R12" i="44124"/>
  <c r="Q12" i="44124"/>
  <c r="P12" i="44124"/>
  <c r="O12" i="44124"/>
  <c r="N12" i="44124"/>
  <c r="M12" i="44124"/>
  <c r="L12" i="44124"/>
  <c r="K12" i="44124"/>
  <c r="J12" i="44124"/>
  <c r="I12" i="44124"/>
  <c r="H12" i="44124"/>
  <c r="AH11" i="44124"/>
  <c r="AG11" i="44124"/>
  <c r="AF11" i="44124"/>
  <c r="AE11" i="44124"/>
  <c r="AD11" i="44124"/>
  <c r="AC11" i="44124"/>
  <c r="AB11" i="44124"/>
  <c r="AA11" i="44124"/>
  <c r="Z11" i="44124"/>
  <c r="Y11" i="44124"/>
  <c r="X11" i="44124"/>
  <c r="W11" i="44124"/>
  <c r="V11" i="44124"/>
  <c r="U11" i="44124"/>
  <c r="T11" i="44124"/>
  <c r="S11" i="44124"/>
  <c r="R11" i="44124"/>
  <c r="Q11" i="44124"/>
  <c r="P11" i="44124"/>
  <c r="O11" i="44124"/>
  <c r="N11" i="44124"/>
  <c r="M11" i="44124"/>
  <c r="L11" i="44124"/>
  <c r="K11" i="44124"/>
  <c r="J11" i="44124"/>
  <c r="I11" i="44124"/>
  <c r="H11" i="44124"/>
  <c r="AH10" i="44124"/>
  <c r="AG10" i="44124"/>
  <c r="AF10" i="44124"/>
  <c r="AE10" i="44124"/>
  <c r="AD10" i="44124"/>
  <c r="AC10" i="44124"/>
  <c r="AB10" i="44124"/>
  <c r="AA10" i="44124"/>
  <c r="Z10" i="44124"/>
  <c r="Y10" i="44124"/>
  <c r="X10" i="44124"/>
  <c r="W10" i="44124"/>
  <c r="V10" i="44124"/>
  <c r="U10" i="44124"/>
  <c r="T10" i="44124"/>
  <c r="S10" i="44124"/>
  <c r="R10" i="44124"/>
  <c r="Q10" i="44124"/>
  <c r="P10" i="44124"/>
  <c r="O10" i="44124"/>
  <c r="N10" i="44124"/>
  <c r="M10" i="44124"/>
  <c r="L10" i="44124"/>
  <c r="K10" i="44124"/>
  <c r="J10" i="44124"/>
  <c r="I10" i="44124"/>
  <c r="H10" i="44124"/>
  <c r="AH9" i="44124"/>
  <c r="AG9" i="44124"/>
  <c r="AF9" i="44124"/>
  <c r="AE9" i="44124"/>
  <c r="AD9" i="44124"/>
  <c r="AC9" i="44124"/>
  <c r="AB9" i="44124"/>
  <c r="AA9" i="44124"/>
  <c r="Z9" i="44124"/>
  <c r="Y9" i="44124"/>
  <c r="X9" i="44124"/>
  <c r="W9" i="44124"/>
  <c r="V9" i="44124"/>
  <c r="U9" i="44124"/>
  <c r="T9" i="44124"/>
  <c r="S9" i="44124"/>
  <c r="R9" i="44124"/>
  <c r="Q9" i="44124"/>
  <c r="P9" i="44124"/>
  <c r="O9" i="44124"/>
  <c r="N9" i="44124"/>
  <c r="M9" i="44124"/>
  <c r="L9" i="44124"/>
  <c r="K9" i="44124"/>
  <c r="J9" i="44124"/>
  <c r="I9" i="44124"/>
  <c r="H9" i="44124"/>
  <c r="AH8" i="44124"/>
  <c r="AG8" i="44124"/>
  <c r="AF8" i="44124"/>
  <c r="AE8" i="44124"/>
  <c r="AD8" i="44124"/>
  <c r="AC8" i="44124"/>
  <c r="AB8" i="44124"/>
  <c r="AA8" i="44124"/>
  <c r="Z8" i="44124"/>
  <c r="Y8" i="44124"/>
  <c r="X8" i="44124"/>
  <c r="W8" i="44124"/>
  <c r="V8" i="44124"/>
  <c r="U8" i="44124"/>
  <c r="T8" i="44124"/>
  <c r="S8" i="44124"/>
  <c r="R8" i="44124"/>
  <c r="Q8" i="44124"/>
  <c r="P8" i="44124"/>
  <c r="O8" i="44124"/>
  <c r="N8" i="44124"/>
  <c r="M8" i="44124"/>
  <c r="L8" i="44124"/>
  <c r="K8" i="44124"/>
  <c r="J8" i="44124"/>
  <c r="I8" i="44124"/>
  <c r="H8" i="44124"/>
  <c r="AH7" i="44124"/>
  <c r="AG7" i="44124"/>
  <c r="AF7" i="44124"/>
  <c r="AE7" i="44124"/>
  <c r="AD7" i="44124"/>
  <c r="AC7" i="44124"/>
  <c r="AB7" i="44124"/>
  <c r="AA7" i="44124"/>
  <c r="Z7" i="44124"/>
  <c r="Y7" i="44124"/>
  <c r="X7" i="44124"/>
  <c r="W7" i="44124"/>
  <c r="V7" i="44124"/>
  <c r="U7" i="44124"/>
  <c r="T7" i="44124"/>
  <c r="S7" i="44124"/>
  <c r="R7" i="44124"/>
  <c r="Q7" i="44124"/>
  <c r="P7" i="44124"/>
  <c r="O7" i="44124"/>
  <c r="N7" i="44124"/>
  <c r="M7" i="44124"/>
  <c r="L7" i="44124"/>
  <c r="K7" i="44124"/>
  <c r="J7" i="44124"/>
  <c r="I7" i="44124"/>
  <c r="H7" i="44124"/>
  <c r="AH6" i="44124"/>
  <c r="AG6" i="44124"/>
  <c r="AF6" i="44124"/>
  <c r="AE6" i="44124"/>
  <c r="AD6" i="44124"/>
  <c r="AC6" i="44124"/>
  <c r="AB6" i="44124"/>
  <c r="AA6" i="44124"/>
  <c r="Z6" i="44124"/>
  <c r="Y6" i="44124"/>
  <c r="X6" i="44124"/>
  <c r="W6" i="44124"/>
  <c r="V6" i="44124"/>
  <c r="U6" i="44124"/>
  <c r="T6" i="44124"/>
  <c r="S6" i="44124"/>
  <c r="R6" i="44124"/>
  <c r="Q6" i="44124"/>
  <c r="P6" i="44124"/>
  <c r="O6" i="44124"/>
  <c r="N6" i="44124"/>
  <c r="M6" i="44124"/>
  <c r="L6" i="44124"/>
  <c r="K6" i="44124"/>
  <c r="J6" i="44124"/>
  <c r="I6" i="44124"/>
  <c r="H6" i="44124"/>
  <c r="AH16" i="44123"/>
  <c r="AG16" i="44123"/>
  <c r="AF16" i="44123"/>
  <c r="AE16" i="44123"/>
  <c r="AD16" i="44123"/>
  <c r="AC16" i="44123"/>
  <c r="AB16" i="44123"/>
  <c r="AA16" i="44123"/>
  <c r="Z16" i="44123"/>
  <c r="Y16" i="44123"/>
  <c r="X16" i="44123"/>
  <c r="W16" i="44123"/>
  <c r="V16" i="44123"/>
  <c r="U16" i="44123"/>
  <c r="T16" i="44123"/>
  <c r="S16" i="44123"/>
  <c r="R16" i="44123"/>
  <c r="Q16" i="44123"/>
  <c r="P16" i="44123"/>
  <c r="O16" i="44123"/>
  <c r="N16" i="44123"/>
  <c r="M16" i="44123"/>
  <c r="L16" i="44123"/>
  <c r="K16" i="44123"/>
  <c r="J16" i="44123"/>
  <c r="I16" i="44123"/>
  <c r="H16" i="44123"/>
  <c r="AH15" i="44123"/>
  <c r="AG15" i="44123"/>
  <c r="AF15" i="44123"/>
  <c r="AE15" i="44123"/>
  <c r="AD15" i="44123"/>
  <c r="AC15" i="44123"/>
  <c r="AB15" i="44123"/>
  <c r="AA15" i="44123"/>
  <c r="Z15" i="44123"/>
  <c r="Y15" i="44123"/>
  <c r="X15" i="44123"/>
  <c r="W15" i="44123"/>
  <c r="V15" i="44123"/>
  <c r="U15" i="44123"/>
  <c r="T15" i="44123"/>
  <c r="S15" i="44123"/>
  <c r="R15" i="44123"/>
  <c r="Q15" i="44123"/>
  <c r="P15" i="44123"/>
  <c r="O15" i="44123"/>
  <c r="N15" i="44123"/>
  <c r="M15" i="44123"/>
  <c r="L15" i="44123"/>
  <c r="K15" i="44123"/>
  <c r="J15" i="44123"/>
  <c r="I15" i="44123"/>
  <c r="H15" i="44123"/>
  <c r="AH14" i="44123"/>
  <c r="AG14" i="44123"/>
  <c r="AF14" i="44123"/>
  <c r="AE14" i="44123"/>
  <c r="AD14" i="44123"/>
  <c r="AC14" i="44123"/>
  <c r="AB14" i="44123"/>
  <c r="AA14" i="44123"/>
  <c r="Z14" i="44123"/>
  <c r="Y14" i="44123"/>
  <c r="X14" i="44123"/>
  <c r="W14" i="44123"/>
  <c r="V14" i="44123"/>
  <c r="U14" i="44123"/>
  <c r="T14" i="44123"/>
  <c r="S14" i="44123"/>
  <c r="R14" i="44123"/>
  <c r="Q14" i="44123"/>
  <c r="P14" i="44123"/>
  <c r="O14" i="44123"/>
  <c r="N14" i="44123"/>
  <c r="M14" i="44123"/>
  <c r="L14" i="44123"/>
  <c r="K14" i="44123"/>
  <c r="J14" i="44123"/>
  <c r="I14" i="44123"/>
  <c r="H14" i="44123"/>
  <c r="AH13" i="44123"/>
  <c r="AG13" i="44123"/>
  <c r="AF13" i="44123"/>
  <c r="AE13" i="44123"/>
  <c r="AD13" i="44123"/>
  <c r="AC13" i="44123"/>
  <c r="AB13" i="44123"/>
  <c r="AA13" i="44123"/>
  <c r="Z13" i="44123"/>
  <c r="Y13" i="44123"/>
  <c r="X13" i="44123"/>
  <c r="W13" i="44123"/>
  <c r="V13" i="44123"/>
  <c r="U13" i="44123"/>
  <c r="T13" i="44123"/>
  <c r="S13" i="44123"/>
  <c r="R13" i="44123"/>
  <c r="Q13" i="44123"/>
  <c r="P13" i="44123"/>
  <c r="O13" i="44123"/>
  <c r="N13" i="44123"/>
  <c r="M13" i="44123"/>
  <c r="L13" i="44123"/>
  <c r="K13" i="44123"/>
  <c r="J13" i="44123"/>
  <c r="I13" i="44123"/>
  <c r="H13" i="44123"/>
  <c r="AH12" i="44123"/>
  <c r="AG12" i="44123"/>
  <c r="AF12" i="44123"/>
  <c r="AE12" i="44123"/>
  <c r="AD12" i="44123"/>
  <c r="AC12" i="44123"/>
  <c r="AB12" i="44123"/>
  <c r="AA12" i="44123"/>
  <c r="Z12" i="44123"/>
  <c r="Y12" i="44123"/>
  <c r="X12" i="44123"/>
  <c r="W12" i="44123"/>
  <c r="V12" i="44123"/>
  <c r="U12" i="44123"/>
  <c r="T12" i="44123"/>
  <c r="S12" i="44123"/>
  <c r="R12" i="44123"/>
  <c r="Q12" i="44123"/>
  <c r="P12" i="44123"/>
  <c r="O12" i="44123"/>
  <c r="N12" i="44123"/>
  <c r="M12" i="44123"/>
  <c r="L12" i="44123"/>
  <c r="K12" i="44123"/>
  <c r="J12" i="44123"/>
  <c r="I12" i="44123"/>
  <c r="H12" i="44123"/>
  <c r="AH11" i="44123"/>
  <c r="AG11" i="44123"/>
  <c r="AF11" i="44123"/>
  <c r="AE11" i="44123"/>
  <c r="AD11" i="44123"/>
  <c r="AC11" i="44123"/>
  <c r="AB11" i="44123"/>
  <c r="AA11" i="44123"/>
  <c r="Z11" i="44123"/>
  <c r="Y11" i="44123"/>
  <c r="X11" i="44123"/>
  <c r="W11" i="44123"/>
  <c r="V11" i="44123"/>
  <c r="U11" i="44123"/>
  <c r="T11" i="44123"/>
  <c r="S11" i="44123"/>
  <c r="R11" i="44123"/>
  <c r="Q11" i="44123"/>
  <c r="P11" i="44123"/>
  <c r="O11" i="44123"/>
  <c r="N11" i="44123"/>
  <c r="M11" i="44123"/>
  <c r="L11" i="44123"/>
  <c r="K11" i="44123"/>
  <c r="J11" i="44123"/>
  <c r="I11" i="44123"/>
  <c r="H11" i="44123"/>
  <c r="AH10" i="44123"/>
  <c r="AG10" i="44123"/>
  <c r="AF10" i="44123"/>
  <c r="AE10" i="44123"/>
  <c r="AD10" i="44123"/>
  <c r="AC10" i="44123"/>
  <c r="AB10" i="44123"/>
  <c r="AA10" i="44123"/>
  <c r="Z10" i="44123"/>
  <c r="Y10" i="44123"/>
  <c r="X10" i="44123"/>
  <c r="W10" i="44123"/>
  <c r="V10" i="44123"/>
  <c r="U10" i="44123"/>
  <c r="T10" i="44123"/>
  <c r="S10" i="44123"/>
  <c r="R10" i="44123"/>
  <c r="Q10" i="44123"/>
  <c r="P10" i="44123"/>
  <c r="O10" i="44123"/>
  <c r="N10" i="44123"/>
  <c r="M10" i="44123"/>
  <c r="L10" i="44123"/>
  <c r="K10" i="44123"/>
  <c r="J10" i="44123"/>
  <c r="I10" i="44123"/>
  <c r="H10" i="44123"/>
  <c r="AH9" i="44123"/>
  <c r="AG9" i="44123"/>
  <c r="AF9" i="44123"/>
  <c r="AE9" i="44123"/>
  <c r="AD9" i="44123"/>
  <c r="AC9" i="44123"/>
  <c r="AB9" i="44123"/>
  <c r="AA9" i="44123"/>
  <c r="Z9" i="44123"/>
  <c r="Y9" i="44123"/>
  <c r="X9" i="44123"/>
  <c r="W9" i="44123"/>
  <c r="V9" i="44123"/>
  <c r="U9" i="44123"/>
  <c r="T9" i="44123"/>
  <c r="S9" i="44123"/>
  <c r="R9" i="44123"/>
  <c r="Q9" i="44123"/>
  <c r="P9" i="44123"/>
  <c r="O9" i="44123"/>
  <c r="N9" i="44123"/>
  <c r="M9" i="44123"/>
  <c r="L9" i="44123"/>
  <c r="K9" i="44123"/>
  <c r="J9" i="44123"/>
  <c r="I9" i="44123"/>
  <c r="H9" i="44123"/>
  <c r="AH8" i="44123"/>
  <c r="AG8" i="44123"/>
  <c r="AF8" i="44123"/>
  <c r="AE8" i="44123"/>
  <c r="AD8" i="44123"/>
  <c r="AC8" i="44123"/>
  <c r="AB8" i="44123"/>
  <c r="AA8" i="44123"/>
  <c r="Z8" i="44123"/>
  <c r="Y8" i="44123"/>
  <c r="X8" i="44123"/>
  <c r="W8" i="44123"/>
  <c r="V8" i="44123"/>
  <c r="U8" i="44123"/>
  <c r="T8" i="44123"/>
  <c r="S8" i="44123"/>
  <c r="R8" i="44123"/>
  <c r="Q8" i="44123"/>
  <c r="P8" i="44123"/>
  <c r="O8" i="44123"/>
  <c r="N8" i="44123"/>
  <c r="M8" i="44123"/>
  <c r="L8" i="44123"/>
  <c r="K8" i="44123"/>
  <c r="J8" i="44123"/>
  <c r="I8" i="44123"/>
  <c r="H8" i="44123"/>
  <c r="AH7" i="44123"/>
  <c r="AG7" i="44123"/>
  <c r="AF7" i="44123"/>
  <c r="AE7" i="44123"/>
  <c r="AD7" i="44123"/>
  <c r="AC7" i="44123"/>
  <c r="AB7" i="44123"/>
  <c r="AA7" i="44123"/>
  <c r="Z7" i="44123"/>
  <c r="Y7" i="44123"/>
  <c r="X7" i="44123"/>
  <c r="W7" i="44123"/>
  <c r="V7" i="44123"/>
  <c r="U7" i="44123"/>
  <c r="T7" i="44123"/>
  <c r="S7" i="44123"/>
  <c r="R7" i="44123"/>
  <c r="Q7" i="44123"/>
  <c r="P7" i="44123"/>
  <c r="O7" i="44123"/>
  <c r="N7" i="44123"/>
  <c r="M7" i="44123"/>
  <c r="L7" i="44123"/>
  <c r="K7" i="44123"/>
  <c r="J7" i="44123"/>
  <c r="I7" i="44123"/>
  <c r="H7" i="44123"/>
  <c r="AH6" i="44123"/>
  <c r="AG6" i="44123"/>
  <c r="AF6" i="44123"/>
  <c r="AE6" i="44123"/>
  <c r="AD6" i="44123"/>
  <c r="AC6" i="44123"/>
  <c r="AB6" i="44123"/>
  <c r="AA6" i="44123"/>
  <c r="Z6" i="44123"/>
  <c r="Y6" i="44123"/>
  <c r="X6" i="44123"/>
  <c r="W6" i="44123"/>
  <c r="V6" i="44123"/>
  <c r="U6" i="44123"/>
  <c r="T6" i="44123"/>
  <c r="S6" i="44123"/>
  <c r="R6" i="44123"/>
  <c r="Q6" i="44123"/>
  <c r="P6" i="44123"/>
  <c r="O6" i="44123"/>
  <c r="N6" i="44123"/>
  <c r="M6" i="44123"/>
  <c r="L6" i="44123"/>
  <c r="K6" i="44123"/>
  <c r="J6" i="44123"/>
  <c r="I6" i="44123"/>
  <c r="H6" i="44123"/>
  <c r="AH16" i="44122"/>
  <c r="AG16" i="44122"/>
  <c r="AF16" i="44122"/>
  <c r="AE16" i="44122"/>
  <c r="AD16" i="44122"/>
  <c r="AC16" i="44122"/>
  <c r="AB16" i="44122"/>
  <c r="AA16" i="44122"/>
  <c r="Z16" i="44122"/>
  <c r="Y16" i="44122"/>
  <c r="X16" i="44122"/>
  <c r="W16" i="44122"/>
  <c r="V16" i="44122"/>
  <c r="U16" i="44122"/>
  <c r="T16" i="44122"/>
  <c r="S16" i="44122"/>
  <c r="R16" i="44122"/>
  <c r="Q16" i="44122"/>
  <c r="P16" i="44122"/>
  <c r="O16" i="44122"/>
  <c r="N16" i="44122"/>
  <c r="M16" i="44122"/>
  <c r="L16" i="44122"/>
  <c r="K16" i="44122"/>
  <c r="J16" i="44122"/>
  <c r="I16" i="44122"/>
  <c r="H16" i="44122"/>
  <c r="AH15" i="44122"/>
  <c r="AG15" i="44122"/>
  <c r="AF15" i="44122"/>
  <c r="AE15" i="44122"/>
  <c r="AD15" i="44122"/>
  <c r="AC15" i="44122"/>
  <c r="AB15" i="44122"/>
  <c r="AA15" i="44122"/>
  <c r="Z15" i="44122"/>
  <c r="Y15" i="44122"/>
  <c r="X15" i="44122"/>
  <c r="W15" i="44122"/>
  <c r="V15" i="44122"/>
  <c r="U15" i="44122"/>
  <c r="T15" i="44122"/>
  <c r="S15" i="44122"/>
  <c r="R15" i="44122"/>
  <c r="Q15" i="44122"/>
  <c r="P15" i="44122"/>
  <c r="O15" i="44122"/>
  <c r="N15" i="44122"/>
  <c r="M15" i="44122"/>
  <c r="L15" i="44122"/>
  <c r="K15" i="44122"/>
  <c r="J15" i="44122"/>
  <c r="I15" i="44122"/>
  <c r="H15" i="44122"/>
  <c r="AH14" i="44122"/>
  <c r="AG14" i="44122"/>
  <c r="AF14" i="44122"/>
  <c r="AE14" i="44122"/>
  <c r="AD14" i="44122"/>
  <c r="AC14" i="44122"/>
  <c r="AB14" i="44122"/>
  <c r="AA14" i="44122"/>
  <c r="Z14" i="44122"/>
  <c r="Y14" i="44122"/>
  <c r="X14" i="44122"/>
  <c r="W14" i="44122"/>
  <c r="V14" i="44122"/>
  <c r="U14" i="44122"/>
  <c r="T14" i="44122"/>
  <c r="S14" i="44122"/>
  <c r="R14" i="44122"/>
  <c r="Q14" i="44122"/>
  <c r="P14" i="44122"/>
  <c r="O14" i="44122"/>
  <c r="N14" i="44122"/>
  <c r="M14" i="44122"/>
  <c r="L14" i="44122"/>
  <c r="K14" i="44122"/>
  <c r="J14" i="44122"/>
  <c r="I14" i="44122"/>
  <c r="H14" i="44122"/>
  <c r="AH13" i="44122"/>
  <c r="AG13" i="44122"/>
  <c r="AF13" i="44122"/>
  <c r="AE13" i="44122"/>
  <c r="AD13" i="44122"/>
  <c r="AC13" i="44122"/>
  <c r="AB13" i="44122"/>
  <c r="AA13" i="44122"/>
  <c r="Z13" i="44122"/>
  <c r="Y13" i="44122"/>
  <c r="X13" i="44122"/>
  <c r="W13" i="44122"/>
  <c r="V13" i="44122"/>
  <c r="U13" i="44122"/>
  <c r="T13" i="44122"/>
  <c r="S13" i="44122"/>
  <c r="R13" i="44122"/>
  <c r="Q13" i="44122"/>
  <c r="P13" i="44122"/>
  <c r="O13" i="44122"/>
  <c r="N13" i="44122"/>
  <c r="M13" i="44122"/>
  <c r="L13" i="44122"/>
  <c r="K13" i="44122"/>
  <c r="J13" i="44122"/>
  <c r="I13" i="44122"/>
  <c r="H13" i="44122"/>
  <c r="AH12" i="44122"/>
  <c r="AG12" i="44122"/>
  <c r="AF12" i="44122"/>
  <c r="AE12" i="44122"/>
  <c r="AD12" i="44122"/>
  <c r="AC12" i="44122"/>
  <c r="AB12" i="44122"/>
  <c r="AA12" i="44122"/>
  <c r="Z12" i="44122"/>
  <c r="Y12" i="44122"/>
  <c r="X12" i="44122"/>
  <c r="W12" i="44122"/>
  <c r="V12" i="44122"/>
  <c r="U12" i="44122"/>
  <c r="T12" i="44122"/>
  <c r="S12" i="44122"/>
  <c r="R12" i="44122"/>
  <c r="Q12" i="44122"/>
  <c r="P12" i="44122"/>
  <c r="O12" i="44122"/>
  <c r="N12" i="44122"/>
  <c r="M12" i="44122"/>
  <c r="L12" i="44122"/>
  <c r="K12" i="44122"/>
  <c r="J12" i="44122"/>
  <c r="I12" i="44122"/>
  <c r="H12" i="44122"/>
  <c r="AH11" i="44122"/>
  <c r="AG11" i="44122"/>
  <c r="AF11" i="44122"/>
  <c r="AE11" i="44122"/>
  <c r="AD11" i="44122"/>
  <c r="AC11" i="44122"/>
  <c r="AB11" i="44122"/>
  <c r="AA11" i="44122"/>
  <c r="Z11" i="44122"/>
  <c r="Y11" i="44122"/>
  <c r="X11" i="44122"/>
  <c r="W11" i="44122"/>
  <c r="V11" i="44122"/>
  <c r="U11" i="44122"/>
  <c r="T11" i="44122"/>
  <c r="S11" i="44122"/>
  <c r="R11" i="44122"/>
  <c r="Q11" i="44122"/>
  <c r="P11" i="44122"/>
  <c r="O11" i="44122"/>
  <c r="N11" i="44122"/>
  <c r="M11" i="44122"/>
  <c r="L11" i="44122"/>
  <c r="K11" i="44122"/>
  <c r="J11" i="44122"/>
  <c r="I11" i="44122"/>
  <c r="H11" i="44122"/>
  <c r="AH10" i="44122"/>
  <c r="AG10" i="44122"/>
  <c r="AF10" i="44122"/>
  <c r="AE10" i="44122"/>
  <c r="AD10" i="44122"/>
  <c r="AC10" i="44122"/>
  <c r="AB10" i="44122"/>
  <c r="AA10" i="44122"/>
  <c r="Z10" i="44122"/>
  <c r="Y10" i="44122"/>
  <c r="X10" i="44122"/>
  <c r="W10" i="44122"/>
  <c r="V10" i="44122"/>
  <c r="U10" i="44122"/>
  <c r="T10" i="44122"/>
  <c r="S10" i="44122"/>
  <c r="R10" i="44122"/>
  <c r="Q10" i="44122"/>
  <c r="P10" i="44122"/>
  <c r="O10" i="44122"/>
  <c r="N10" i="44122"/>
  <c r="M10" i="44122"/>
  <c r="L10" i="44122"/>
  <c r="K10" i="44122"/>
  <c r="J10" i="44122"/>
  <c r="I10" i="44122"/>
  <c r="H10" i="44122"/>
  <c r="AH9" i="44122"/>
  <c r="AG9" i="44122"/>
  <c r="AF9" i="44122"/>
  <c r="AE9" i="44122"/>
  <c r="AD9" i="44122"/>
  <c r="AC9" i="44122"/>
  <c r="AB9" i="44122"/>
  <c r="AA9" i="44122"/>
  <c r="Z9" i="44122"/>
  <c r="Y9" i="44122"/>
  <c r="X9" i="44122"/>
  <c r="W9" i="44122"/>
  <c r="V9" i="44122"/>
  <c r="U9" i="44122"/>
  <c r="T9" i="44122"/>
  <c r="S9" i="44122"/>
  <c r="R9" i="44122"/>
  <c r="Q9" i="44122"/>
  <c r="P9" i="44122"/>
  <c r="O9" i="44122"/>
  <c r="N9" i="44122"/>
  <c r="M9" i="44122"/>
  <c r="L9" i="44122"/>
  <c r="K9" i="44122"/>
  <c r="J9" i="44122"/>
  <c r="I9" i="44122"/>
  <c r="H9" i="44122"/>
  <c r="AH8" i="44122"/>
  <c r="AG8" i="44122"/>
  <c r="AF8" i="44122"/>
  <c r="AE8" i="44122"/>
  <c r="AD8" i="44122"/>
  <c r="AC8" i="44122"/>
  <c r="AB8" i="44122"/>
  <c r="AA8" i="44122"/>
  <c r="Z8" i="44122"/>
  <c r="Y8" i="44122"/>
  <c r="X8" i="44122"/>
  <c r="W8" i="44122"/>
  <c r="V8" i="44122"/>
  <c r="U8" i="44122"/>
  <c r="T8" i="44122"/>
  <c r="S8" i="44122"/>
  <c r="R8" i="44122"/>
  <c r="Q8" i="44122"/>
  <c r="P8" i="44122"/>
  <c r="O8" i="44122"/>
  <c r="N8" i="44122"/>
  <c r="M8" i="44122"/>
  <c r="L8" i="44122"/>
  <c r="K8" i="44122"/>
  <c r="J8" i="44122"/>
  <c r="I8" i="44122"/>
  <c r="H8" i="44122"/>
  <c r="AH7" i="44122"/>
  <c r="AG7" i="44122"/>
  <c r="AF7" i="44122"/>
  <c r="AE7" i="44122"/>
  <c r="AD7" i="44122"/>
  <c r="AC7" i="44122"/>
  <c r="AB7" i="44122"/>
  <c r="AA7" i="44122"/>
  <c r="Z7" i="44122"/>
  <c r="Y7" i="44122"/>
  <c r="X7" i="44122"/>
  <c r="W7" i="44122"/>
  <c r="V7" i="44122"/>
  <c r="U7" i="44122"/>
  <c r="T7" i="44122"/>
  <c r="S7" i="44122"/>
  <c r="R7" i="44122"/>
  <c r="Q7" i="44122"/>
  <c r="P7" i="44122"/>
  <c r="O7" i="44122"/>
  <c r="N7" i="44122"/>
  <c r="M7" i="44122"/>
  <c r="L7" i="44122"/>
  <c r="K7" i="44122"/>
  <c r="J7" i="44122"/>
  <c r="I7" i="44122"/>
  <c r="H7" i="44122"/>
  <c r="AH6" i="44122"/>
  <c r="AG6" i="44122"/>
  <c r="AF6" i="44122"/>
  <c r="AE6" i="44122"/>
  <c r="AD6" i="44122"/>
  <c r="AC6" i="44122"/>
  <c r="AB6" i="44122"/>
  <c r="AA6" i="44122"/>
  <c r="Z6" i="44122"/>
  <c r="Y6" i="44122"/>
  <c r="X6" i="44122"/>
  <c r="W6" i="44122"/>
  <c r="V6" i="44122"/>
  <c r="U6" i="44122"/>
  <c r="T6" i="44122"/>
  <c r="S6" i="44122"/>
  <c r="R6" i="44122"/>
  <c r="Q6" i="44122"/>
  <c r="P6" i="44122"/>
  <c r="O6" i="44122"/>
  <c r="N6" i="44122"/>
  <c r="M6" i="44122"/>
  <c r="L6" i="44122"/>
  <c r="K6" i="44122"/>
  <c r="J6" i="44122"/>
  <c r="I6" i="44122"/>
  <c r="H6" i="44122"/>
  <c r="AH16" i="44121"/>
  <c r="AG16" i="44121"/>
  <c r="AF16" i="44121"/>
  <c r="AE16" i="44121"/>
  <c r="AD16" i="44121"/>
  <c r="AC16" i="44121"/>
  <c r="AB16" i="44121"/>
  <c r="AA16" i="44121"/>
  <c r="Z16" i="44121"/>
  <c r="Y16" i="44121"/>
  <c r="X16" i="44121"/>
  <c r="W16" i="44121"/>
  <c r="V16" i="44121"/>
  <c r="U16" i="44121"/>
  <c r="T16" i="44121"/>
  <c r="S16" i="44121"/>
  <c r="R16" i="44121"/>
  <c r="Q16" i="44121"/>
  <c r="P16" i="44121"/>
  <c r="O16" i="44121"/>
  <c r="N16" i="44121"/>
  <c r="M16" i="44121"/>
  <c r="L16" i="44121"/>
  <c r="K16" i="44121"/>
  <c r="J16" i="44121"/>
  <c r="I16" i="44121"/>
  <c r="H16" i="44121"/>
  <c r="AH15" i="44121"/>
  <c r="AG15" i="44121"/>
  <c r="AF15" i="44121"/>
  <c r="AE15" i="44121"/>
  <c r="AD15" i="44121"/>
  <c r="AC15" i="44121"/>
  <c r="AB15" i="44121"/>
  <c r="AA15" i="44121"/>
  <c r="Z15" i="44121"/>
  <c r="Y15" i="44121"/>
  <c r="X15" i="44121"/>
  <c r="W15" i="44121"/>
  <c r="V15" i="44121"/>
  <c r="U15" i="44121"/>
  <c r="T15" i="44121"/>
  <c r="S15" i="44121"/>
  <c r="R15" i="44121"/>
  <c r="Q15" i="44121"/>
  <c r="P15" i="44121"/>
  <c r="O15" i="44121"/>
  <c r="N15" i="44121"/>
  <c r="M15" i="44121"/>
  <c r="L15" i="44121"/>
  <c r="K15" i="44121"/>
  <c r="J15" i="44121"/>
  <c r="I15" i="44121"/>
  <c r="H15" i="44121"/>
  <c r="AH14" i="44121"/>
  <c r="AG14" i="44121"/>
  <c r="AF14" i="44121"/>
  <c r="AE14" i="44121"/>
  <c r="AD14" i="44121"/>
  <c r="AC14" i="44121"/>
  <c r="AB14" i="44121"/>
  <c r="AA14" i="44121"/>
  <c r="Z14" i="44121"/>
  <c r="Y14" i="44121"/>
  <c r="X14" i="44121"/>
  <c r="W14" i="44121"/>
  <c r="V14" i="44121"/>
  <c r="U14" i="44121"/>
  <c r="T14" i="44121"/>
  <c r="S14" i="44121"/>
  <c r="R14" i="44121"/>
  <c r="Q14" i="44121"/>
  <c r="P14" i="44121"/>
  <c r="O14" i="44121"/>
  <c r="N14" i="44121"/>
  <c r="M14" i="44121"/>
  <c r="L14" i="44121"/>
  <c r="K14" i="44121"/>
  <c r="J14" i="44121"/>
  <c r="I14" i="44121"/>
  <c r="H14" i="44121"/>
  <c r="AH13" i="44121"/>
  <c r="AG13" i="44121"/>
  <c r="AF13" i="44121"/>
  <c r="AE13" i="44121"/>
  <c r="AD13" i="44121"/>
  <c r="AC13" i="44121"/>
  <c r="AB13" i="44121"/>
  <c r="AA13" i="44121"/>
  <c r="Z13" i="44121"/>
  <c r="Y13" i="44121"/>
  <c r="X13" i="44121"/>
  <c r="W13" i="44121"/>
  <c r="V13" i="44121"/>
  <c r="U13" i="44121"/>
  <c r="T13" i="44121"/>
  <c r="S13" i="44121"/>
  <c r="R13" i="44121"/>
  <c r="Q13" i="44121"/>
  <c r="P13" i="44121"/>
  <c r="O13" i="44121"/>
  <c r="N13" i="44121"/>
  <c r="M13" i="44121"/>
  <c r="L13" i="44121"/>
  <c r="K13" i="44121"/>
  <c r="J13" i="44121"/>
  <c r="I13" i="44121"/>
  <c r="H13" i="44121"/>
  <c r="AH12" i="44121"/>
  <c r="AG12" i="44121"/>
  <c r="AF12" i="44121"/>
  <c r="AE12" i="44121"/>
  <c r="AD12" i="44121"/>
  <c r="AC12" i="44121"/>
  <c r="AB12" i="44121"/>
  <c r="AA12" i="44121"/>
  <c r="Z12" i="44121"/>
  <c r="Y12" i="44121"/>
  <c r="X12" i="44121"/>
  <c r="W12" i="44121"/>
  <c r="V12" i="44121"/>
  <c r="U12" i="44121"/>
  <c r="T12" i="44121"/>
  <c r="S12" i="44121"/>
  <c r="R12" i="44121"/>
  <c r="Q12" i="44121"/>
  <c r="P12" i="44121"/>
  <c r="O12" i="44121"/>
  <c r="N12" i="44121"/>
  <c r="M12" i="44121"/>
  <c r="L12" i="44121"/>
  <c r="K12" i="44121"/>
  <c r="J12" i="44121"/>
  <c r="I12" i="44121"/>
  <c r="H12" i="44121"/>
  <c r="AH11" i="44121"/>
  <c r="AG11" i="44121"/>
  <c r="AF11" i="44121"/>
  <c r="AE11" i="44121"/>
  <c r="AD11" i="44121"/>
  <c r="AC11" i="44121"/>
  <c r="AB11" i="44121"/>
  <c r="AA11" i="44121"/>
  <c r="Z11" i="44121"/>
  <c r="Y11" i="44121"/>
  <c r="X11" i="44121"/>
  <c r="W11" i="44121"/>
  <c r="V11" i="44121"/>
  <c r="U11" i="44121"/>
  <c r="T11" i="44121"/>
  <c r="S11" i="44121"/>
  <c r="R11" i="44121"/>
  <c r="Q11" i="44121"/>
  <c r="P11" i="44121"/>
  <c r="O11" i="44121"/>
  <c r="N11" i="44121"/>
  <c r="M11" i="44121"/>
  <c r="L11" i="44121"/>
  <c r="K11" i="44121"/>
  <c r="J11" i="44121"/>
  <c r="I11" i="44121"/>
  <c r="H11" i="44121"/>
  <c r="AH10" i="44121"/>
  <c r="AG10" i="44121"/>
  <c r="AF10" i="44121"/>
  <c r="AE10" i="44121"/>
  <c r="AD10" i="44121"/>
  <c r="AC10" i="44121"/>
  <c r="AB10" i="44121"/>
  <c r="AA10" i="44121"/>
  <c r="Z10" i="44121"/>
  <c r="Y10" i="44121"/>
  <c r="X10" i="44121"/>
  <c r="W10" i="44121"/>
  <c r="V10" i="44121"/>
  <c r="U10" i="44121"/>
  <c r="T10" i="44121"/>
  <c r="S10" i="44121"/>
  <c r="R10" i="44121"/>
  <c r="Q10" i="44121"/>
  <c r="P10" i="44121"/>
  <c r="O10" i="44121"/>
  <c r="N10" i="44121"/>
  <c r="M10" i="44121"/>
  <c r="L10" i="44121"/>
  <c r="K10" i="44121"/>
  <c r="J10" i="44121"/>
  <c r="I10" i="44121"/>
  <c r="H10" i="44121"/>
  <c r="AH9" i="44121"/>
  <c r="AG9" i="44121"/>
  <c r="AF9" i="44121"/>
  <c r="AE9" i="44121"/>
  <c r="AD9" i="44121"/>
  <c r="AC9" i="44121"/>
  <c r="AB9" i="44121"/>
  <c r="AA9" i="44121"/>
  <c r="Z9" i="44121"/>
  <c r="Y9" i="44121"/>
  <c r="X9" i="44121"/>
  <c r="W9" i="44121"/>
  <c r="V9" i="44121"/>
  <c r="U9" i="44121"/>
  <c r="T9" i="44121"/>
  <c r="S9" i="44121"/>
  <c r="R9" i="44121"/>
  <c r="Q9" i="44121"/>
  <c r="P9" i="44121"/>
  <c r="O9" i="44121"/>
  <c r="N9" i="44121"/>
  <c r="M9" i="44121"/>
  <c r="L9" i="44121"/>
  <c r="K9" i="44121"/>
  <c r="J9" i="44121"/>
  <c r="I9" i="44121"/>
  <c r="H9" i="44121"/>
  <c r="AH8" i="44121"/>
  <c r="AG8" i="44121"/>
  <c r="AF8" i="44121"/>
  <c r="AE8" i="44121"/>
  <c r="AD8" i="44121"/>
  <c r="AC8" i="44121"/>
  <c r="AB8" i="44121"/>
  <c r="AA8" i="44121"/>
  <c r="Z8" i="44121"/>
  <c r="Y8" i="44121"/>
  <c r="X8" i="44121"/>
  <c r="W8" i="44121"/>
  <c r="V8" i="44121"/>
  <c r="U8" i="44121"/>
  <c r="T8" i="44121"/>
  <c r="S8" i="44121"/>
  <c r="R8" i="44121"/>
  <c r="Q8" i="44121"/>
  <c r="P8" i="44121"/>
  <c r="O8" i="44121"/>
  <c r="N8" i="44121"/>
  <c r="M8" i="44121"/>
  <c r="L8" i="44121"/>
  <c r="K8" i="44121"/>
  <c r="J8" i="44121"/>
  <c r="I8" i="44121"/>
  <c r="H8" i="44121"/>
  <c r="AH7" i="44121"/>
  <c r="AG7" i="44121"/>
  <c r="AF7" i="44121"/>
  <c r="AE7" i="44121"/>
  <c r="AD7" i="44121"/>
  <c r="AC7" i="44121"/>
  <c r="AB7" i="44121"/>
  <c r="AA7" i="44121"/>
  <c r="Z7" i="44121"/>
  <c r="Y7" i="44121"/>
  <c r="X7" i="44121"/>
  <c r="W7" i="44121"/>
  <c r="V7" i="44121"/>
  <c r="U7" i="44121"/>
  <c r="T7" i="44121"/>
  <c r="S7" i="44121"/>
  <c r="R7" i="44121"/>
  <c r="Q7" i="44121"/>
  <c r="P7" i="44121"/>
  <c r="O7" i="44121"/>
  <c r="N7" i="44121"/>
  <c r="M7" i="44121"/>
  <c r="L7" i="44121"/>
  <c r="K7" i="44121"/>
  <c r="J7" i="44121"/>
  <c r="I7" i="44121"/>
  <c r="H7" i="44121"/>
  <c r="AH6" i="44121"/>
  <c r="AG6" i="44121"/>
  <c r="AF6" i="44121"/>
  <c r="AE6" i="44121"/>
  <c r="AD6" i="44121"/>
  <c r="AC6" i="44121"/>
  <c r="AB6" i="44121"/>
  <c r="AA6" i="44121"/>
  <c r="Z6" i="44121"/>
  <c r="Y6" i="44121"/>
  <c r="X6" i="44121"/>
  <c r="W6" i="44121"/>
  <c r="V6" i="44121"/>
  <c r="U6" i="44121"/>
  <c r="T6" i="44121"/>
  <c r="S6" i="44121"/>
  <c r="R6" i="44121"/>
  <c r="Q6" i="44121"/>
  <c r="P6" i="44121"/>
  <c r="O6" i="44121"/>
  <c r="N6" i="44121"/>
  <c r="M6" i="44121"/>
  <c r="L6" i="44121"/>
  <c r="K6" i="44121"/>
  <c r="J6" i="44121"/>
  <c r="I6" i="44121"/>
  <c r="H6" i="44121"/>
  <c r="AH16" i="44120"/>
  <c r="AG16" i="44120"/>
  <c r="AF16" i="44120"/>
  <c r="AE16" i="44120"/>
  <c r="AD16" i="44120"/>
  <c r="AC16" i="44120"/>
  <c r="AB16" i="44120"/>
  <c r="AA16" i="44120"/>
  <c r="Z16" i="44120"/>
  <c r="Y16" i="44120"/>
  <c r="X16" i="44120"/>
  <c r="W16" i="44120"/>
  <c r="V16" i="44120"/>
  <c r="U16" i="44120"/>
  <c r="T16" i="44120"/>
  <c r="S16" i="44120"/>
  <c r="R16" i="44120"/>
  <c r="Q16" i="44120"/>
  <c r="P16" i="44120"/>
  <c r="O16" i="44120"/>
  <c r="N16" i="44120"/>
  <c r="M16" i="44120"/>
  <c r="L16" i="44120"/>
  <c r="K16" i="44120"/>
  <c r="J16" i="44120"/>
  <c r="I16" i="44120"/>
  <c r="H16" i="44120"/>
  <c r="AH15" i="44120"/>
  <c r="AG15" i="44120"/>
  <c r="AF15" i="44120"/>
  <c r="AE15" i="44120"/>
  <c r="AD15" i="44120"/>
  <c r="AC15" i="44120"/>
  <c r="AB15" i="44120"/>
  <c r="AA15" i="44120"/>
  <c r="Z15" i="44120"/>
  <c r="Y15" i="44120"/>
  <c r="X15" i="44120"/>
  <c r="W15" i="44120"/>
  <c r="V15" i="44120"/>
  <c r="U15" i="44120"/>
  <c r="T15" i="44120"/>
  <c r="S15" i="44120"/>
  <c r="R15" i="44120"/>
  <c r="Q15" i="44120"/>
  <c r="P15" i="44120"/>
  <c r="O15" i="44120"/>
  <c r="N15" i="44120"/>
  <c r="M15" i="44120"/>
  <c r="L15" i="44120"/>
  <c r="K15" i="44120"/>
  <c r="J15" i="44120"/>
  <c r="I15" i="44120"/>
  <c r="H15" i="44120"/>
  <c r="AH14" i="44120"/>
  <c r="AG14" i="44120"/>
  <c r="AF14" i="44120"/>
  <c r="AE14" i="44120"/>
  <c r="AD14" i="44120"/>
  <c r="AC14" i="44120"/>
  <c r="AB14" i="44120"/>
  <c r="AA14" i="44120"/>
  <c r="Z14" i="44120"/>
  <c r="Y14" i="44120"/>
  <c r="X14" i="44120"/>
  <c r="W14" i="44120"/>
  <c r="V14" i="44120"/>
  <c r="U14" i="44120"/>
  <c r="T14" i="44120"/>
  <c r="S14" i="44120"/>
  <c r="R14" i="44120"/>
  <c r="Q14" i="44120"/>
  <c r="P14" i="44120"/>
  <c r="O14" i="44120"/>
  <c r="N14" i="44120"/>
  <c r="M14" i="44120"/>
  <c r="L14" i="44120"/>
  <c r="K14" i="44120"/>
  <c r="J14" i="44120"/>
  <c r="I14" i="44120"/>
  <c r="H14" i="44120"/>
  <c r="AH13" i="44120"/>
  <c r="AG13" i="44120"/>
  <c r="AF13" i="44120"/>
  <c r="AE13" i="44120"/>
  <c r="AD13" i="44120"/>
  <c r="AC13" i="44120"/>
  <c r="AB13" i="44120"/>
  <c r="AA13" i="44120"/>
  <c r="Z13" i="44120"/>
  <c r="Y13" i="44120"/>
  <c r="X13" i="44120"/>
  <c r="W13" i="44120"/>
  <c r="V13" i="44120"/>
  <c r="U13" i="44120"/>
  <c r="T13" i="44120"/>
  <c r="S13" i="44120"/>
  <c r="R13" i="44120"/>
  <c r="Q13" i="44120"/>
  <c r="P13" i="44120"/>
  <c r="O13" i="44120"/>
  <c r="N13" i="44120"/>
  <c r="M13" i="44120"/>
  <c r="L13" i="44120"/>
  <c r="K13" i="44120"/>
  <c r="J13" i="44120"/>
  <c r="I13" i="44120"/>
  <c r="H13" i="44120"/>
  <c r="AH12" i="44120"/>
  <c r="AG12" i="44120"/>
  <c r="AF12" i="44120"/>
  <c r="AE12" i="44120"/>
  <c r="AD12" i="44120"/>
  <c r="AC12" i="44120"/>
  <c r="AB12" i="44120"/>
  <c r="AA12" i="44120"/>
  <c r="Z12" i="44120"/>
  <c r="Y12" i="44120"/>
  <c r="X12" i="44120"/>
  <c r="W12" i="44120"/>
  <c r="V12" i="44120"/>
  <c r="U12" i="44120"/>
  <c r="T12" i="44120"/>
  <c r="S12" i="44120"/>
  <c r="R12" i="44120"/>
  <c r="Q12" i="44120"/>
  <c r="P12" i="44120"/>
  <c r="O12" i="44120"/>
  <c r="N12" i="44120"/>
  <c r="M12" i="44120"/>
  <c r="L12" i="44120"/>
  <c r="K12" i="44120"/>
  <c r="J12" i="44120"/>
  <c r="I12" i="44120"/>
  <c r="H12" i="44120"/>
  <c r="AH11" i="44120"/>
  <c r="AG11" i="44120"/>
  <c r="AF11" i="44120"/>
  <c r="AE11" i="44120"/>
  <c r="AD11" i="44120"/>
  <c r="AC11" i="44120"/>
  <c r="AB11" i="44120"/>
  <c r="AA11" i="44120"/>
  <c r="Z11" i="44120"/>
  <c r="Y11" i="44120"/>
  <c r="X11" i="44120"/>
  <c r="W11" i="44120"/>
  <c r="V11" i="44120"/>
  <c r="U11" i="44120"/>
  <c r="T11" i="44120"/>
  <c r="S11" i="44120"/>
  <c r="R11" i="44120"/>
  <c r="Q11" i="44120"/>
  <c r="P11" i="44120"/>
  <c r="O11" i="44120"/>
  <c r="N11" i="44120"/>
  <c r="M11" i="44120"/>
  <c r="L11" i="44120"/>
  <c r="K11" i="44120"/>
  <c r="J11" i="44120"/>
  <c r="I11" i="44120"/>
  <c r="H11" i="44120"/>
  <c r="AH10" i="44120"/>
  <c r="AG10" i="44120"/>
  <c r="AF10" i="44120"/>
  <c r="AE10" i="44120"/>
  <c r="AD10" i="44120"/>
  <c r="AC10" i="44120"/>
  <c r="AB10" i="44120"/>
  <c r="AA10" i="44120"/>
  <c r="Z10" i="44120"/>
  <c r="Y10" i="44120"/>
  <c r="X10" i="44120"/>
  <c r="W10" i="44120"/>
  <c r="V10" i="44120"/>
  <c r="U10" i="44120"/>
  <c r="T10" i="44120"/>
  <c r="S10" i="44120"/>
  <c r="R10" i="44120"/>
  <c r="Q10" i="44120"/>
  <c r="P10" i="44120"/>
  <c r="O10" i="44120"/>
  <c r="N10" i="44120"/>
  <c r="M10" i="44120"/>
  <c r="L10" i="44120"/>
  <c r="K10" i="44120"/>
  <c r="J10" i="44120"/>
  <c r="I10" i="44120"/>
  <c r="H10" i="44120"/>
  <c r="AH9" i="44120"/>
  <c r="AG9" i="44120"/>
  <c r="AF9" i="44120"/>
  <c r="AE9" i="44120"/>
  <c r="AD9" i="44120"/>
  <c r="AC9" i="44120"/>
  <c r="AB9" i="44120"/>
  <c r="AA9" i="44120"/>
  <c r="Z9" i="44120"/>
  <c r="Y9" i="44120"/>
  <c r="X9" i="44120"/>
  <c r="W9" i="44120"/>
  <c r="V9" i="44120"/>
  <c r="U9" i="44120"/>
  <c r="T9" i="44120"/>
  <c r="S9" i="44120"/>
  <c r="R9" i="44120"/>
  <c r="Q9" i="44120"/>
  <c r="P9" i="44120"/>
  <c r="O9" i="44120"/>
  <c r="N9" i="44120"/>
  <c r="M9" i="44120"/>
  <c r="L9" i="44120"/>
  <c r="K9" i="44120"/>
  <c r="J9" i="44120"/>
  <c r="I9" i="44120"/>
  <c r="H9" i="44120"/>
  <c r="AH8" i="44120"/>
  <c r="AG8" i="44120"/>
  <c r="AF8" i="44120"/>
  <c r="AE8" i="44120"/>
  <c r="AD8" i="44120"/>
  <c r="AC8" i="44120"/>
  <c r="AB8" i="44120"/>
  <c r="AA8" i="44120"/>
  <c r="Z8" i="44120"/>
  <c r="Y8" i="44120"/>
  <c r="X8" i="44120"/>
  <c r="W8" i="44120"/>
  <c r="V8" i="44120"/>
  <c r="U8" i="44120"/>
  <c r="T8" i="44120"/>
  <c r="S8" i="44120"/>
  <c r="R8" i="44120"/>
  <c r="Q8" i="44120"/>
  <c r="P8" i="44120"/>
  <c r="O8" i="44120"/>
  <c r="N8" i="44120"/>
  <c r="M8" i="44120"/>
  <c r="L8" i="44120"/>
  <c r="K8" i="44120"/>
  <c r="J8" i="44120"/>
  <c r="I8" i="44120"/>
  <c r="H8" i="44120"/>
  <c r="AH7" i="44120"/>
  <c r="AG7" i="44120"/>
  <c r="AF7" i="44120"/>
  <c r="AE7" i="44120"/>
  <c r="AD7" i="44120"/>
  <c r="AC7" i="44120"/>
  <c r="AB7" i="44120"/>
  <c r="AA7" i="44120"/>
  <c r="Z7" i="44120"/>
  <c r="Y7" i="44120"/>
  <c r="X7" i="44120"/>
  <c r="W7" i="44120"/>
  <c r="V7" i="44120"/>
  <c r="U7" i="44120"/>
  <c r="T7" i="44120"/>
  <c r="S7" i="44120"/>
  <c r="R7" i="44120"/>
  <c r="Q7" i="44120"/>
  <c r="P7" i="44120"/>
  <c r="O7" i="44120"/>
  <c r="N7" i="44120"/>
  <c r="M7" i="44120"/>
  <c r="L7" i="44120"/>
  <c r="K7" i="44120"/>
  <c r="J7" i="44120"/>
  <c r="I7" i="44120"/>
  <c r="H7" i="44120"/>
  <c r="AH6" i="44120"/>
  <c r="AG6" i="44120"/>
  <c r="AF6" i="44120"/>
  <c r="AE6" i="44120"/>
  <c r="AD6" i="44120"/>
  <c r="AC6" i="44120"/>
  <c r="AB6" i="44120"/>
  <c r="AA6" i="44120"/>
  <c r="Z6" i="44120"/>
  <c r="Y6" i="44120"/>
  <c r="X6" i="44120"/>
  <c r="W6" i="44120"/>
  <c r="V6" i="44120"/>
  <c r="U6" i="44120"/>
  <c r="T6" i="44120"/>
  <c r="S6" i="44120"/>
  <c r="R6" i="44120"/>
  <c r="Q6" i="44120"/>
  <c r="P6" i="44120"/>
  <c r="O6" i="44120"/>
  <c r="N6" i="44120"/>
  <c r="M6" i="44120"/>
  <c r="L6" i="44120"/>
  <c r="K6" i="44120"/>
  <c r="J6" i="44120"/>
  <c r="I6" i="44120"/>
  <c r="H6" i="44120"/>
  <c r="AH16" i="44119"/>
  <c r="AG16" i="44119"/>
  <c r="AF16" i="44119"/>
  <c r="AE16" i="44119"/>
  <c r="AD16" i="44119"/>
  <c r="AC16" i="44119"/>
  <c r="AB16" i="44119"/>
  <c r="AA16" i="44119"/>
  <c r="Z16" i="44119"/>
  <c r="Y16" i="44119"/>
  <c r="X16" i="44119"/>
  <c r="W16" i="44119"/>
  <c r="V16" i="44119"/>
  <c r="U16" i="44119"/>
  <c r="T16" i="44119"/>
  <c r="S16" i="44119"/>
  <c r="R16" i="44119"/>
  <c r="Q16" i="44119"/>
  <c r="P16" i="44119"/>
  <c r="O16" i="44119"/>
  <c r="N16" i="44119"/>
  <c r="M16" i="44119"/>
  <c r="L16" i="44119"/>
  <c r="K16" i="44119"/>
  <c r="J16" i="44119"/>
  <c r="I16" i="44119"/>
  <c r="H16" i="44119"/>
  <c r="AH15" i="44119"/>
  <c r="AG15" i="44119"/>
  <c r="AF15" i="44119"/>
  <c r="AE15" i="44119"/>
  <c r="AD15" i="44119"/>
  <c r="AC15" i="44119"/>
  <c r="AB15" i="44119"/>
  <c r="AA15" i="44119"/>
  <c r="Z15" i="44119"/>
  <c r="Y15" i="44119"/>
  <c r="X15" i="44119"/>
  <c r="W15" i="44119"/>
  <c r="V15" i="44119"/>
  <c r="U15" i="44119"/>
  <c r="T15" i="44119"/>
  <c r="S15" i="44119"/>
  <c r="R15" i="44119"/>
  <c r="Q15" i="44119"/>
  <c r="P15" i="44119"/>
  <c r="O15" i="44119"/>
  <c r="N15" i="44119"/>
  <c r="M15" i="44119"/>
  <c r="L15" i="44119"/>
  <c r="K15" i="44119"/>
  <c r="J15" i="44119"/>
  <c r="I15" i="44119"/>
  <c r="H15" i="44119"/>
  <c r="AH14" i="44119"/>
  <c r="AG14" i="44119"/>
  <c r="AF14" i="44119"/>
  <c r="AE14" i="44119"/>
  <c r="AD14" i="44119"/>
  <c r="AC14" i="44119"/>
  <c r="AB14" i="44119"/>
  <c r="AA14" i="44119"/>
  <c r="Z14" i="44119"/>
  <c r="Y14" i="44119"/>
  <c r="X14" i="44119"/>
  <c r="W14" i="44119"/>
  <c r="V14" i="44119"/>
  <c r="U14" i="44119"/>
  <c r="T14" i="44119"/>
  <c r="S14" i="44119"/>
  <c r="R14" i="44119"/>
  <c r="Q14" i="44119"/>
  <c r="P14" i="44119"/>
  <c r="O14" i="44119"/>
  <c r="N14" i="44119"/>
  <c r="M14" i="44119"/>
  <c r="L14" i="44119"/>
  <c r="K14" i="44119"/>
  <c r="J14" i="44119"/>
  <c r="I14" i="44119"/>
  <c r="H14" i="44119"/>
  <c r="AH13" i="44119"/>
  <c r="AG13" i="44119"/>
  <c r="AF13" i="44119"/>
  <c r="AE13" i="44119"/>
  <c r="AD13" i="44119"/>
  <c r="AC13" i="44119"/>
  <c r="AB13" i="44119"/>
  <c r="AA13" i="44119"/>
  <c r="Z13" i="44119"/>
  <c r="Y13" i="44119"/>
  <c r="X13" i="44119"/>
  <c r="W13" i="44119"/>
  <c r="V13" i="44119"/>
  <c r="U13" i="44119"/>
  <c r="T13" i="44119"/>
  <c r="S13" i="44119"/>
  <c r="R13" i="44119"/>
  <c r="Q13" i="44119"/>
  <c r="P13" i="44119"/>
  <c r="O13" i="44119"/>
  <c r="N13" i="44119"/>
  <c r="M13" i="44119"/>
  <c r="L13" i="44119"/>
  <c r="K13" i="44119"/>
  <c r="J13" i="44119"/>
  <c r="I13" i="44119"/>
  <c r="H13" i="44119"/>
  <c r="AH12" i="44119"/>
  <c r="AG12" i="44119"/>
  <c r="AF12" i="44119"/>
  <c r="AE12" i="44119"/>
  <c r="AD12" i="44119"/>
  <c r="AC12" i="44119"/>
  <c r="AB12" i="44119"/>
  <c r="AA12" i="44119"/>
  <c r="Z12" i="44119"/>
  <c r="Y12" i="44119"/>
  <c r="X12" i="44119"/>
  <c r="W12" i="44119"/>
  <c r="V12" i="44119"/>
  <c r="U12" i="44119"/>
  <c r="T12" i="44119"/>
  <c r="S12" i="44119"/>
  <c r="R12" i="44119"/>
  <c r="Q12" i="44119"/>
  <c r="P12" i="44119"/>
  <c r="O12" i="44119"/>
  <c r="N12" i="44119"/>
  <c r="M12" i="44119"/>
  <c r="L12" i="44119"/>
  <c r="K12" i="44119"/>
  <c r="J12" i="44119"/>
  <c r="I12" i="44119"/>
  <c r="H12" i="44119"/>
  <c r="AH11" i="44119"/>
  <c r="AG11" i="44119"/>
  <c r="AF11" i="44119"/>
  <c r="AE11" i="44119"/>
  <c r="AD11" i="44119"/>
  <c r="AC11" i="44119"/>
  <c r="AB11" i="44119"/>
  <c r="AA11" i="44119"/>
  <c r="Z11" i="44119"/>
  <c r="Y11" i="44119"/>
  <c r="X11" i="44119"/>
  <c r="W11" i="44119"/>
  <c r="V11" i="44119"/>
  <c r="U11" i="44119"/>
  <c r="T11" i="44119"/>
  <c r="S11" i="44119"/>
  <c r="R11" i="44119"/>
  <c r="Q11" i="44119"/>
  <c r="P11" i="44119"/>
  <c r="O11" i="44119"/>
  <c r="N11" i="44119"/>
  <c r="M11" i="44119"/>
  <c r="L11" i="44119"/>
  <c r="K11" i="44119"/>
  <c r="J11" i="44119"/>
  <c r="I11" i="44119"/>
  <c r="H11" i="44119"/>
  <c r="AH10" i="44119"/>
  <c r="AG10" i="44119"/>
  <c r="AF10" i="44119"/>
  <c r="AE10" i="44119"/>
  <c r="AD10" i="44119"/>
  <c r="AC10" i="44119"/>
  <c r="AB10" i="44119"/>
  <c r="AA10" i="44119"/>
  <c r="Z10" i="44119"/>
  <c r="Y10" i="44119"/>
  <c r="X10" i="44119"/>
  <c r="W10" i="44119"/>
  <c r="V10" i="44119"/>
  <c r="U10" i="44119"/>
  <c r="T10" i="44119"/>
  <c r="S10" i="44119"/>
  <c r="R10" i="44119"/>
  <c r="Q10" i="44119"/>
  <c r="P10" i="44119"/>
  <c r="O10" i="44119"/>
  <c r="N10" i="44119"/>
  <c r="M10" i="44119"/>
  <c r="L10" i="44119"/>
  <c r="K10" i="44119"/>
  <c r="J10" i="44119"/>
  <c r="I10" i="44119"/>
  <c r="H10" i="44119"/>
  <c r="AH9" i="44119"/>
  <c r="AG9" i="44119"/>
  <c r="AF9" i="44119"/>
  <c r="AE9" i="44119"/>
  <c r="AD9" i="44119"/>
  <c r="AC9" i="44119"/>
  <c r="AB9" i="44119"/>
  <c r="AA9" i="44119"/>
  <c r="Z9" i="44119"/>
  <c r="Y9" i="44119"/>
  <c r="X9" i="44119"/>
  <c r="W9" i="44119"/>
  <c r="V9" i="44119"/>
  <c r="U9" i="44119"/>
  <c r="T9" i="44119"/>
  <c r="S9" i="44119"/>
  <c r="R9" i="44119"/>
  <c r="Q9" i="44119"/>
  <c r="P9" i="44119"/>
  <c r="O9" i="44119"/>
  <c r="N9" i="44119"/>
  <c r="M9" i="44119"/>
  <c r="L9" i="44119"/>
  <c r="K9" i="44119"/>
  <c r="J9" i="44119"/>
  <c r="I9" i="44119"/>
  <c r="H9" i="44119"/>
  <c r="AH8" i="44119"/>
  <c r="AG8" i="44119"/>
  <c r="AF8" i="44119"/>
  <c r="AE8" i="44119"/>
  <c r="AD8" i="44119"/>
  <c r="AC8" i="44119"/>
  <c r="AB8" i="44119"/>
  <c r="AA8" i="44119"/>
  <c r="Z8" i="44119"/>
  <c r="Y8" i="44119"/>
  <c r="X8" i="44119"/>
  <c r="W8" i="44119"/>
  <c r="V8" i="44119"/>
  <c r="U8" i="44119"/>
  <c r="T8" i="44119"/>
  <c r="S8" i="44119"/>
  <c r="R8" i="44119"/>
  <c r="Q8" i="44119"/>
  <c r="P8" i="44119"/>
  <c r="O8" i="44119"/>
  <c r="N8" i="44119"/>
  <c r="M8" i="44119"/>
  <c r="L8" i="44119"/>
  <c r="K8" i="44119"/>
  <c r="J8" i="44119"/>
  <c r="I8" i="44119"/>
  <c r="H8" i="44119"/>
  <c r="AH7" i="44119"/>
  <c r="AG7" i="44119"/>
  <c r="AF7" i="44119"/>
  <c r="AE7" i="44119"/>
  <c r="AD7" i="44119"/>
  <c r="AC7" i="44119"/>
  <c r="AB7" i="44119"/>
  <c r="AA7" i="44119"/>
  <c r="Z7" i="44119"/>
  <c r="Y7" i="44119"/>
  <c r="X7" i="44119"/>
  <c r="W7" i="44119"/>
  <c r="V7" i="44119"/>
  <c r="U7" i="44119"/>
  <c r="T7" i="44119"/>
  <c r="S7" i="44119"/>
  <c r="R7" i="44119"/>
  <c r="Q7" i="44119"/>
  <c r="P7" i="44119"/>
  <c r="O7" i="44119"/>
  <c r="N7" i="44119"/>
  <c r="M7" i="44119"/>
  <c r="L7" i="44119"/>
  <c r="K7" i="44119"/>
  <c r="J7" i="44119"/>
  <c r="I7" i="44119"/>
  <c r="H7" i="44119"/>
  <c r="AH6" i="44119"/>
  <c r="AG6" i="44119"/>
  <c r="AF6" i="44119"/>
  <c r="AE6" i="44119"/>
  <c r="AD6" i="44119"/>
  <c r="AC6" i="44119"/>
  <c r="AB6" i="44119"/>
  <c r="AA6" i="44119"/>
  <c r="Z6" i="44119"/>
  <c r="Y6" i="44119"/>
  <c r="X6" i="44119"/>
  <c r="W6" i="44119"/>
  <c r="V6" i="44119"/>
  <c r="U6" i="44119"/>
  <c r="T6" i="44119"/>
  <c r="S6" i="44119"/>
  <c r="R6" i="44119"/>
  <c r="Q6" i="44119"/>
  <c r="P6" i="44119"/>
  <c r="O6" i="44119"/>
  <c r="N6" i="44119"/>
  <c r="M6" i="44119"/>
  <c r="L6" i="44119"/>
  <c r="K6" i="44119"/>
  <c r="J6" i="44119"/>
  <c r="I6" i="44119"/>
  <c r="H6" i="44119"/>
  <c r="AH16" i="44118"/>
  <c r="AG16" i="44118"/>
  <c r="AF16" i="44118"/>
  <c r="AE16" i="44118"/>
  <c r="AD16" i="44118"/>
  <c r="AC16" i="44118"/>
  <c r="AB16" i="44118"/>
  <c r="AA16" i="44118"/>
  <c r="Z16" i="44118"/>
  <c r="Y16" i="44118"/>
  <c r="X16" i="44118"/>
  <c r="W16" i="44118"/>
  <c r="V16" i="44118"/>
  <c r="U16" i="44118"/>
  <c r="T16" i="44118"/>
  <c r="S16" i="44118"/>
  <c r="R16" i="44118"/>
  <c r="Q16" i="44118"/>
  <c r="P16" i="44118"/>
  <c r="O16" i="44118"/>
  <c r="N16" i="44118"/>
  <c r="M16" i="44118"/>
  <c r="L16" i="44118"/>
  <c r="K16" i="44118"/>
  <c r="J16" i="44118"/>
  <c r="I16" i="44118"/>
  <c r="H16" i="44118"/>
  <c r="AH15" i="44118"/>
  <c r="AG15" i="44118"/>
  <c r="AF15" i="44118"/>
  <c r="AE15" i="44118"/>
  <c r="AD15" i="44118"/>
  <c r="AC15" i="44118"/>
  <c r="AB15" i="44118"/>
  <c r="AA15" i="44118"/>
  <c r="Z15" i="44118"/>
  <c r="Y15" i="44118"/>
  <c r="X15" i="44118"/>
  <c r="W15" i="44118"/>
  <c r="V15" i="44118"/>
  <c r="U15" i="44118"/>
  <c r="T15" i="44118"/>
  <c r="S15" i="44118"/>
  <c r="R15" i="44118"/>
  <c r="Q15" i="44118"/>
  <c r="P15" i="44118"/>
  <c r="O15" i="44118"/>
  <c r="N15" i="44118"/>
  <c r="M15" i="44118"/>
  <c r="L15" i="44118"/>
  <c r="K15" i="44118"/>
  <c r="J15" i="44118"/>
  <c r="I15" i="44118"/>
  <c r="H15" i="44118"/>
  <c r="AH14" i="44118"/>
  <c r="AG14" i="44118"/>
  <c r="AF14" i="44118"/>
  <c r="AE14" i="44118"/>
  <c r="AD14" i="44118"/>
  <c r="AC14" i="44118"/>
  <c r="AB14" i="44118"/>
  <c r="AA14" i="44118"/>
  <c r="Z14" i="44118"/>
  <c r="Y14" i="44118"/>
  <c r="X14" i="44118"/>
  <c r="W14" i="44118"/>
  <c r="V14" i="44118"/>
  <c r="U14" i="44118"/>
  <c r="T14" i="44118"/>
  <c r="S14" i="44118"/>
  <c r="R14" i="44118"/>
  <c r="Q14" i="44118"/>
  <c r="P14" i="44118"/>
  <c r="O14" i="44118"/>
  <c r="N14" i="44118"/>
  <c r="M14" i="44118"/>
  <c r="L14" i="44118"/>
  <c r="K14" i="44118"/>
  <c r="J14" i="44118"/>
  <c r="I14" i="44118"/>
  <c r="H14" i="44118"/>
  <c r="AH13" i="44118"/>
  <c r="AG13" i="44118"/>
  <c r="AF13" i="44118"/>
  <c r="AE13" i="44118"/>
  <c r="AD13" i="44118"/>
  <c r="AC13" i="44118"/>
  <c r="AB13" i="44118"/>
  <c r="AA13" i="44118"/>
  <c r="Z13" i="44118"/>
  <c r="Y13" i="44118"/>
  <c r="X13" i="44118"/>
  <c r="W13" i="44118"/>
  <c r="V13" i="44118"/>
  <c r="U13" i="44118"/>
  <c r="T13" i="44118"/>
  <c r="S13" i="44118"/>
  <c r="R13" i="44118"/>
  <c r="Q13" i="44118"/>
  <c r="P13" i="44118"/>
  <c r="O13" i="44118"/>
  <c r="N13" i="44118"/>
  <c r="M13" i="44118"/>
  <c r="L13" i="44118"/>
  <c r="K13" i="44118"/>
  <c r="J13" i="44118"/>
  <c r="I13" i="44118"/>
  <c r="H13" i="44118"/>
  <c r="AH12" i="44118"/>
  <c r="AG12" i="44118"/>
  <c r="AF12" i="44118"/>
  <c r="AE12" i="44118"/>
  <c r="AD12" i="44118"/>
  <c r="AC12" i="44118"/>
  <c r="AB12" i="44118"/>
  <c r="AA12" i="44118"/>
  <c r="Z12" i="44118"/>
  <c r="Y12" i="44118"/>
  <c r="X12" i="44118"/>
  <c r="W12" i="44118"/>
  <c r="V12" i="44118"/>
  <c r="U12" i="44118"/>
  <c r="T12" i="44118"/>
  <c r="S12" i="44118"/>
  <c r="R12" i="44118"/>
  <c r="Q12" i="44118"/>
  <c r="P12" i="44118"/>
  <c r="O12" i="44118"/>
  <c r="N12" i="44118"/>
  <c r="M12" i="44118"/>
  <c r="L12" i="44118"/>
  <c r="K12" i="44118"/>
  <c r="J12" i="44118"/>
  <c r="I12" i="44118"/>
  <c r="H12" i="44118"/>
  <c r="AH11" i="44118"/>
  <c r="AG11" i="44118"/>
  <c r="AF11" i="44118"/>
  <c r="AE11" i="44118"/>
  <c r="AD11" i="44118"/>
  <c r="AC11" i="44118"/>
  <c r="AB11" i="44118"/>
  <c r="AA11" i="44118"/>
  <c r="Z11" i="44118"/>
  <c r="Y11" i="44118"/>
  <c r="X11" i="44118"/>
  <c r="W11" i="44118"/>
  <c r="V11" i="44118"/>
  <c r="U11" i="44118"/>
  <c r="T11" i="44118"/>
  <c r="S11" i="44118"/>
  <c r="R11" i="44118"/>
  <c r="Q11" i="44118"/>
  <c r="P11" i="44118"/>
  <c r="O11" i="44118"/>
  <c r="N11" i="44118"/>
  <c r="M11" i="44118"/>
  <c r="L11" i="44118"/>
  <c r="K11" i="44118"/>
  <c r="J11" i="44118"/>
  <c r="I11" i="44118"/>
  <c r="H11" i="44118"/>
  <c r="AH10" i="44118"/>
  <c r="AG10" i="44118"/>
  <c r="AF10" i="44118"/>
  <c r="AE10" i="44118"/>
  <c r="AD10" i="44118"/>
  <c r="AC10" i="44118"/>
  <c r="AB10" i="44118"/>
  <c r="AA10" i="44118"/>
  <c r="Z10" i="44118"/>
  <c r="Y10" i="44118"/>
  <c r="X10" i="44118"/>
  <c r="W10" i="44118"/>
  <c r="V10" i="44118"/>
  <c r="U10" i="44118"/>
  <c r="T10" i="44118"/>
  <c r="S10" i="44118"/>
  <c r="R10" i="44118"/>
  <c r="Q10" i="44118"/>
  <c r="P10" i="44118"/>
  <c r="O10" i="44118"/>
  <c r="N10" i="44118"/>
  <c r="M10" i="44118"/>
  <c r="L10" i="44118"/>
  <c r="K10" i="44118"/>
  <c r="J10" i="44118"/>
  <c r="I10" i="44118"/>
  <c r="H10" i="44118"/>
  <c r="AH9" i="44118"/>
  <c r="AG9" i="44118"/>
  <c r="AF9" i="44118"/>
  <c r="AE9" i="44118"/>
  <c r="AD9" i="44118"/>
  <c r="AC9" i="44118"/>
  <c r="AB9" i="44118"/>
  <c r="AA9" i="44118"/>
  <c r="Z9" i="44118"/>
  <c r="Y9" i="44118"/>
  <c r="X9" i="44118"/>
  <c r="W9" i="44118"/>
  <c r="V9" i="44118"/>
  <c r="U9" i="44118"/>
  <c r="T9" i="44118"/>
  <c r="S9" i="44118"/>
  <c r="R9" i="44118"/>
  <c r="Q9" i="44118"/>
  <c r="P9" i="44118"/>
  <c r="O9" i="44118"/>
  <c r="N9" i="44118"/>
  <c r="M9" i="44118"/>
  <c r="L9" i="44118"/>
  <c r="K9" i="44118"/>
  <c r="J9" i="44118"/>
  <c r="I9" i="44118"/>
  <c r="H9" i="44118"/>
  <c r="AH8" i="44118"/>
  <c r="AG8" i="44118"/>
  <c r="AF8" i="44118"/>
  <c r="AE8" i="44118"/>
  <c r="AD8" i="44118"/>
  <c r="AC8" i="44118"/>
  <c r="AB8" i="44118"/>
  <c r="AA8" i="44118"/>
  <c r="Z8" i="44118"/>
  <c r="Y8" i="44118"/>
  <c r="X8" i="44118"/>
  <c r="W8" i="44118"/>
  <c r="V8" i="44118"/>
  <c r="U8" i="44118"/>
  <c r="T8" i="44118"/>
  <c r="S8" i="44118"/>
  <c r="R8" i="44118"/>
  <c r="Q8" i="44118"/>
  <c r="P8" i="44118"/>
  <c r="O8" i="44118"/>
  <c r="N8" i="44118"/>
  <c r="M8" i="44118"/>
  <c r="L8" i="44118"/>
  <c r="K8" i="44118"/>
  <c r="J8" i="44118"/>
  <c r="I8" i="44118"/>
  <c r="H8" i="44118"/>
  <c r="AH7" i="44118"/>
  <c r="AG7" i="44118"/>
  <c r="AF7" i="44118"/>
  <c r="AE7" i="44118"/>
  <c r="AD7" i="44118"/>
  <c r="AC7" i="44118"/>
  <c r="AB7" i="44118"/>
  <c r="AA7" i="44118"/>
  <c r="Z7" i="44118"/>
  <c r="Y7" i="44118"/>
  <c r="X7" i="44118"/>
  <c r="W7" i="44118"/>
  <c r="V7" i="44118"/>
  <c r="U7" i="44118"/>
  <c r="T7" i="44118"/>
  <c r="S7" i="44118"/>
  <c r="R7" i="44118"/>
  <c r="Q7" i="44118"/>
  <c r="P7" i="44118"/>
  <c r="O7" i="44118"/>
  <c r="N7" i="44118"/>
  <c r="M7" i="44118"/>
  <c r="L7" i="44118"/>
  <c r="K7" i="44118"/>
  <c r="J7" i="44118"/>
  <c r="I7" i="44118"/>
  <c r="H7" i="44118"/>
  <c r="AH6" i="44118"/>
  <c r="AG6" i="44118"/>
  <c r="AF6" i="44118"/>
  <c r="AE6" i="44118"/>
  <c r="AD6" i="44118"/>
  <c r="AC6" i="44118"/>
  <c r="AB6" i="44118"/>
  <c r="AA6" i="44118"/>
  <c r="Z6" i="44118"/>
  <c r="Y6" i="44118"/>
  <c r="X6" i="44118"/>
  <c r="W6" i="44118"/>
  <c r="V6" i="44118"/>
  <c r="U6" i="44118"/>
  <c r="T6" i="44118"/>
  <c r="S6" i="44118"/>
  <c r="R6" i="44118"/>
  <c r="Q6" i="44118"/>
  <c r="P6" i="44118"/>
  <c r="O6" i="44118"/>
  <c r="N6" i="44118"/>
  <c r="M6" i="44118"/>
  <c r="L6" i="44118"/>
  <c r="K6" i="44118"/>
  <c r="J6" i="44118"/>
  <c r="I6" i="44118"/>
  <c r="H6" i="44118"/>
  <c r="AH16" i="44117"/>
  <c r="AG16" i="44117"/>
  <c r="AF16" i="44117"/>
  <c r="AE16" i="44117"/>
  <c r="AD16" i="44117"/>
  <c r="AC16" i="44117"/>
  <c r="AB16" i="44117"/>
  <c r="AA16" i="44117"/>
  <c r="Z16" i="44117"/>
  <c r="Y16" i="44117"/>
  <c r="X16" i="44117"/>
  <c r="W16" i="44117"/>
  <c r="V16" i="44117"/>
  <c r="U16" i="44117"/>
  <c r="T16" i="44117"/>
  <c r="S16" i="44117"/>
  <c r="R16" i="44117"/>
  <c r="Q16" i="44117"/>
  <c r="P16" i="44117"/>
  <c r="O16" i="44117"/>
  <c r="N16" i="44117"/>
  <c r="M16" i="44117"/>
  <c r="L16" i="44117"/>
  <c r="K16" i="44117"/>
  <c r="J16" i="44117"/>
  <c r="I16" i="44117"/>
  <c r="H16" i="44117"/>
  <c r="AH15" i="44117"/>
  <c r="AG15" i="44117"/>
  <c r="AF15" i="44117"/>
  <c r="AE15" i="44117"/>
  <c r="AD15" i="44117"/>
  <c r="AC15" i="44117"/>
  <c r="AB15" i="44117"/>
  <c r="AA15" i="44117"/>
  <c r="Z15" i="44117"/>
  <c r="Y15" i="44117"/>
  <c r="X15" i="44117"/>
  <c r="W15" i="44117"/>
  <c r="V15" i="44117"/>
  <c r="U15" i="44117"/>
  <c r="T15" i="44117"/>
  <c r="S15" i="44117"/>
  <c r="R15" i="44117"/>
  <c r="Q15" i="44117"/>
  <c r="P15" i="44117"/>
  <c r="O15" i="44117"/>
  <c r="N15" i="44117"/>
  <c r="M15" i="44117"/>
  <c r="L15" i="44117"/>
  <c r="K15" i="44117"/>
  <c r="J15" i="44117"/>
  <c r="I15" i="44117"/>
  <c r="H15" i="44117"/>
  <c r="AH14" i="44117"/>
  <c r="AG14" i="44117"/>
  <c r="AF14" i="44117"/>
  <c r="AE14" i="44117"/>
  <c r="AD14" i="44117"/>
  <c r="AC14" i="44117"/>
  <c r="AB14" i="44117"/>
  <c r="AA14" i="44117"/>
  <c r="Z14" i="44117"/>
  <c r="Y14" i="44117"/>
  <c r="X14" i="44117"/>
  <c r="W14" i="44117"/>
  <c r="V14" i="44117"/>
  <c r="U14" i="44117"/>
  <c r="T14" i="44117"/>
  <c r="S14" i="44117"/>
  <c r="R14" i="44117"/>
  <c r="Q14" i="44117"/>
  <c r="P14" i="44117"/>
  <c r="O14" i="44117"/>
  <c r="N14" i="44117"/>
  <c r="M14" i="44117"/>
  <c r="L14" i="44117"/>
  <c r="K14" i="44117"/>
  <c r="J14" i="44117"/>
  <c r="I14" i="44117"/>
  <c r="H14" i="44117"/>
  <c r="AH13" i="44117"/>
  <c r="AG13" i="44117"/>
  <c r="AF13" i="44117"/>
  <c r="AE13" i="44117"/>
  <c r="AD13" i="44117"/>
  <c r="AC13" i="44117"/>
  <c r="AB13" i="44117"/>
  <c r="AA13" i="44117"/>
  <c r="Z13" i="44117"/>
  <c r="Y13" i="44117"/>
  <c r="X13" i="44117"/>
  <c r="W13" i="44117"/>
  <c r="V13" i="44117"/>
  <c r="U13" i="44117"/>
  <c r="T13" i="44117"/>
  <c r="S13" i="44117"/>
  <c r="R13" i="44117"/>
  <c r="Q13" i="44117"/>
  <c r="P13" i="44117"/>
  <c r="O13" i="44117"/>
  <c r="N13" i="44117"/>
  <c r="M13" i="44117"/>
  <c r="L13" i="44117"/>
  <c r="K13" i="44117"/>
  <c r="J13" i="44117"/>
  <c r="I13" i="44117"/>
  <c r="H13" i="44117"/>
  <c r="AH12" i="44117"/>
  <c r="AG12" i="44117"/>
  <c r="AF12" i="44117"/>
  <c r="AE12" i="44117"/>
  <c r="AD12" i="44117"/>
  <c r="AC12" i="44117"/>
  <c r="AB12" i="44117"/>
  <c r="AA12" i="44117"/>
  <c r="Z12" i="44117"/>
  <c r="Y12" i="44117"/>
  <c r="X12" i="44117"/>
  <c r="W12" i="44117"/>
  <c r="V12" i="44117"/>
  <c r="U12" i="44117"/>
  <c r="T12" i="44117"/>
  <c r="S12" i="44117"/>
  <c r="R12" i="44117"/>
  <c r="Q12" i="44117"/>
  <c r="P12" i="44117"/>
  <c r="O12" i="44117"/>
  <c r="N12" i="44117"/>
  <c r="M12" i="44117"/>
  <c r="L12" i="44117"/>
  <c r="K12" i="44117"/>
  <c r="J12" i="44117"/>
  <c r="I12" i="44117"/>
  <c r="H12" i="44117"/>
  <c r="AH11" i="44117"/>
  <c r="AG11" i="44117"/>
  <c r="AF11" i="44117"/>
  <c r="AE11" i="44117"/>
  <c r="AD11" i="44117"/>
  <c r="AC11" i="44117"/>
  <c r="AB11" i="44117"/>
  <c r="AA11" i="44117"/>
  <c r="Z11" i="44117"/>
  <c r="Y11" i="44117"/>
  <c r="X11" i="44117"/>
  <c r="W11" i="44117"/>
  <c r="V11" i="44117"/>
  <c r="U11" i="44117"/>
  <c r="T11" i="44117"/>
  <c r="S11" i="44117"/>
  <c r="R11" i="44117"/>
  <c r="Q11" i="44117"/>
  <c r="P11" i="44117"/>
  <c r="O11" i="44117"/>
  <c r="N11" i="44117"/>
  <c r="M11" i="44117"/>
  <c r="L11" i="44117"/>
  <c r="K11" i="44117"/>
  <c r="J11" i="44117"/>
  <c r="I11" i="44117"/>
  <c r="H11" i="44117"/>
  <c r="AH10" i="44117"/>
  <c r="AG10" i="44117"/>
  <c r="AF10" i="44117"/>
  <c r="AE10" i="44117"/>
  <c r="AD10" i="44117"/>
  <c r="AC10" i="44117"/>
  <c r="AB10" i="44117"/>
  <c r="AA10" i="44117"/>
  <c r="Z10" i="44117"/>
  <c r="Y10" i="44117"/>
  <c r="X10" i="44117"/>
  <c r="W10" i="44117"/>
  <c r="V10" i="44117"/>
  <c r="U10" i="44117"/>
  <c r="T10" i="44117"/>
  <c r="S10" i="44117"/>
  <c r="R10" i="44117"/>
  <c r="Q10" i="44117"/>
  <c r="P10" i="44117"/>
  <c r="O10" i="44117"/>
  <c r="N10" i="44117"/>
  <c r="M10" i="44117"/>
  <c r="L10" i="44117"/>
  <c r="K10" i="44117"/>
  <c r="J10" i="44117"/>
  <c r="I10" i="44117"/>
  <c r="H10" i="44117"/>
  <c r="AH9" i="44117"/>
  <c r="AG9" i="44117"/>
  <c r="AF9" i="44117"/>
  <c r="AE9" i="44117"/>
  <c r="AD9" i="44117"/>
  <c r="AC9" i="44117"/>
  <c r="AB9" i="44117"/>
  <c r="AA9" i="44117"/>
  <c r="Z9" i="44117"/>
  <c r="Y9" i="44117"/>
  <c r="X9" i="44117"/>
  <c r="W9" i="44117"/>
  <c r="V9" i="44117"/>
  <c r="U9" i="44117"/>
  <c r="T9" i="44117"/>
  <c r="S9" i="44117"/>
  <c r="R9" i="44117"/>
  <c r="Q9" i="44117"/>
  <c r="P9" i="44117"/>
  <c r="O9" i="44117"/>
  <c r="N9" i="44117"/>
  <c r="M9" i="44117"/>
  <c r="L9" i="44117"/>
  <c r="K9" i="44117"/>
  <c r="J9" i="44117"/>
  <c r="I9" i="44117"/>
  <c r="H9" i="44117"/>
  <c r="AH8" i="44117"/>
  <c r="AG8" i="44117"/>
  <c r="AF8" i="44117"/>
  <c r="AE8" i="44117"/>
  <c r="AD8" i="44117"/>
  <c r="AC8" i="44117"/>
  <c r="AB8" i="44117"/>
  <c r="AA8" i="44117"/>
  <c r="Z8" i="44117"/>
  <c r="Y8" i="44117"/>
  <c r="X8" i="44117"/>
  <c r="W8" i="44117"/>
  <c r="V8" i="44117"/>
  <c r="U8" i="44117"/>
  <c r="T8" i="44117"/>
  <c r="S8" i="44117"/>
  <c r="R8" i="44117"/>
  <c r="Q8" i="44117"/>
  <c r="P8" i="44117"/>
  <c r="O8" i="44117"/>
  <c r="N8" i="44117"/>
  <c r="M8" i="44117"/>
  <c r="L8" i="44117"/>
  <c r="K8" i="44117"/>
  <c r="J8" i="44117"/>
  <c r="I8" i="44117"/>
  <c r="H8" i="44117"/>
  <c r="AH7" i="44117"/>
  <c r="AG7" i="44117"/>
  <c r="AF7" i="44117"/>
  <c r="AE7" i="44117"/>
  <c r="AD7" i="44117"/>
  <c r="AC7" i="44117"/>
  <c r="AB7" i="44117"/>
  <c r="AA7" i="44117"/>
  <c r="Z7" i="44117"/>
  <c r="Y7" i="44117"/>
  <c r="X7" i="44117"/>
  <c r="W7" i="44117"/>
  <c r="V7" i="44117"/>
  <c r="U7" i="44117"/>
  <c r="T7" i="44117"/>
  <c r="S7" i="44117"/>
  <c r="R7" i="44117"/>
  <c r="Q7" i="44117"/>
  <c r="P7" i="44117"/>
  <c r="O7" i="44117"/>
  <c r="N7" i="44117"/>
  <c r="M7" i="44117"/>
  <c r="L7" i="44117"/>
  <c r="K7" i="44117"/>
  <c r="J7" i="44117"/>
  <c r="I7" i="44117"/>
  <c r="H7" i="44117"/>
  <c r="AH6" i="44117"/>
  <c r="AG6" i="44117"/>
  <c r="AF6" i="44117"/>
  <c r="AE6" i="44117"/>
  <c r="AD6" i="44117"/>
  <c r="AC6" i="44117"/>
  <c r="AB6" i="44117"/>
  <c r="AA6" i="44117"/>
  <c r="Z6" i="44117"/>
  <c r="Y6" i="44117"/>
  <c r="X6" i="44117"/>
  <c r="W6" i="44117"/>
  <c r="V6" i="44117"/>
  <c r="U6" i="44117"/>
  <c r="T6" i="44117"/>
  <c r="S6" i="44117"/>
  <c r="R6" i="44117"/>
  <c r="Q6" i="44117"/>
  <c r="P6" i="44117"/>
  <c r="O6" i="44117"/>
  <c r="N6" i="44117"/>
  <c r="M6" i="44117"/>
  <c r="L6" i="44117"/>
  <c r="K6" i="44117"/>
  <c r="J6" i="44117"/>
  <c r="I6" i="44117"/>
  <c r="H6" i="44117"/>
  <c r="AH16" i="44116"/>
  <c r="AG16" i="44116"/>
  <c r="AF16" i="44116"/>
  <c r="AE16" i="44116"/>
  <c r="AD16" i="44116"/>
  <c r="AC16" i="44116"/>
  <c r="AB16" i="44116"/>
  <c r="AA16" i="44116"/>
  <c r="Z16" i="44116"/>
  <c r="Y16" i="44116"/>
  <c r="X16" i="44116"/>
  <c r="W16" i="44116"/>
  <c r="V16" i="44116"/>
  <c r="U16" i="44116"/>
  <c r="T16" i="44116"/>
  <c r="S16" i="44116"/>
  <c r="R16" i="44116"/>
  <c r="Q16" i="44116"/>
  <c r="P16" i="44116"/>
  <c r="O16" i="44116"/>
  <c r="N16" i="44116"/>
  <c r="M16" i="44116"/>
  <c r="L16" i="44116"/>
  <c r="K16" i="44116"/>
  <c r="J16" i="44116"/>
  <c r="I16" i="44116"/>
  <c r="H16" i="44116"/>
  <c r="AH15" i="44116"/>
  <c r="AG15" i="44116"/>
  <c r="AF15" i="44116"/>
  <c r="AE15" i="44116"/>
  <c r="AD15" i="44116"/>
  <c r="AC15" i="44116"/>
  <c r="AB15" i="44116"/>
  <c r="AA15" i="44116"/>
  <c r="Z15" i="44116"/>
  <c r="Y15" i="44116"/>
  <c r="X15" i="44116"/>
  <c r="W15" i="44116"/>
  <c r="V15" i="44116"/>
  <c r="U15" i="44116"/>
  <c r="T15" i="44116"/>
  <c r="S15" i="44116"/>
  <c r="R15" i="44116"/>
  <c r="Q15" i="44116"/>
  <c r="P15" i="44116"/>
  <c r="O15" i="44116"/>
  <c r="N15" i="44116"/>
  <c r="M15" i="44116"/>
  <c r="L15" i="44116"/>
  <c r="K15" i="44116"/>
  <c r="J15" i="44116"/>
  <c r="I15" i="44116"/>
  <c r="H15" i="44116"/>
  <c r="AH14" i="44116"/>
  <c r="AG14" i="44116"/>
  <c r="AF14" i="44116"/>
  <c r="AE14" i="44116"/>
  <c r="AD14" i="44116"/>
  <c r="AC14" i="44116"/>
  <c r="AB14" i="44116"/>
  <c r="AA14" i="44116"/>
  <c r="Z14" i="44116"/>
  <c r="Y14" i="44116"/>
  <c r="X14" i="44116"/>
  <c r="W14" i="44116"/>
  <c r="V14" i="44116"/>
  <c r="U14" i="44116"/>
  <c r="T14" i="44116"/>
  <c r="S14" i="44116"/>
  <c r="R14" i="44116"/>
  <c r="Q14" i="44116"/>
  <c r="P14" i="44116"/>
  <c r="O14" i="44116"/>
  <c r="N14" i="44116"/>
  <c r="M14" i="44116"/>
  <c r="L14" i="44116"/>
  <c r="K14" i="44116"/>
  <c r="J14" i="44116"/>
  <c r="I14" i="44116"/>
  <c r="H14" i="44116"/>
  <c r="AH13" i="44116"/>
  <c r="AG13" i="44116"/>
  <c r="AF13" i="44116"/>
  <c r="AE13" i="44116"/>
  <c r="AD13" i="44116"/>
  <c r="AC13" i="44116"/>
  <c r="AB13" i="44116"/>
  <c r="AA13" i="44116"/>
  <c r="Z13" i="44116"/>
  <c r="Y13" i="44116"/>
  <c r="X13" i="44116"/>
  <c r="W13" i="44116"/>
  <c r="V13" i="44116"/>
  <c r="U13" i="44116"/>
  <c r="T13" i="44116"/>
  <c r="S13" i="44116"/>
  <c r="R13" i="44116"/>
  <c r="Q13" i="44116"/>
  <c r="P13" i="44116"/>
  <c r="O13" i="44116"/>
  <c r="N13" i="44116"/>
  <c r="M13" i="44116"/>
  <c r="L13" i="44116"/>
  <c r="K13" i="44116"/>
  <c r="J13" i="44116"/>
  <c r="I13" i="44116"/>
  <c r="H13" i="44116"/>
  <c r="AH12" i="44116"/>
  <c r="AG12" i="44116"/>
  <c r="AF12" i="44116"/>
  <c r="AE12" i="44116"/>
  <c r="AD12" i="44116"/>
  <c r="AC12" i="44116"/>
  <c r="AB12" i="44116"/>
  <c r="AA12" i="44116"/>
  <c r="Z12" i="44116"/>
  <c r="Y12" i="44116"/>
  <c r="X12" i="44116"/>
  <c r="W12" i="44116"/>
  <c r="V12" i="44116"/>
  <c r="U12" i="44116"/>
  <c r="T12" i="44116"/>
  <c r="S12" i="44116"/>
  <c r="R12" i="44116"/>
  <c r="Q12" i="44116"/>
  <c r="P12" i="44116"/>
  <c r="O12" i="44116"/>
  <c r="N12" i="44116"/>
  <c r="M12" i="44116"/>
  <c r="L12" i="44116"/>
  <c r="K12" i="44116"/>
  <c r="J12" i="44116"/>
  <c r="I12" i="44116"/>
  <c r="H12" i="44116"/>
  <c r="AH11" i="44116"/>
  <c r="AG11" i="44116"/>
  <c r="AF11" i="44116"/>
  <c r="AE11" i="44116"/>
  <c r="AD11" i="44116"/>
  <c r="AC11" i="44116"/>
  <c r="AB11" i="44116"/>
  <c r="AA11" i="44116"/>
  <c r="Z11" i="44116"/>
  <c r="Y11" i="44116"/>
  <c r="X11" i="44116"/>
  <c r="W11" i="44116"/>
  <c r="V11" i="44116"/>
  <c r="U11" i="44116"/>
  <c r="T11" i="44116"/>
  <c r="S11" i="44116"/>
  <c r="R11" i="44116"/>
  <c r="Q11" i="44116"/>
  <c r="P11" i="44116"/>
  <c r="O11" i="44116"/>
  <c r="N11" i="44116"/>
  <c r="M11" i="44116"/>
  <c r="L11" i="44116"/>
  <c r="K11" i="44116"/>
  <c r="J11" i="44116"/>
  <c r="I11" i="44116"/>
  <c r="H11" i="44116"/>
  <c r="AH10" i="44116"/>
  <c r="AG10" i="44116"/>
  <c r="AF10" i="44116"/>
  <c r="AE10" i="44116"/>
  <c r="AD10" i="44116"/>
  <c r="AC10" i="44116"/>
  <c r="AB10" i="44116"/>
  <c r="AA10" i="44116"/>
  <c r="Z10" i="44116"/>
  <c r="Y10" i="44116"/>
  <c r="X10" i="44116"/>
  <c r="W10" i="44116"/>
  <c r="V10" i="44116"/>
  <c r="U10" i="44116"/>
  <c r="T10" i="44116"/>
  <c r="S10" i="44116"/>
  <c r="R10" i="44116"/>
  <c r="Q10" i="44116"/>
  <c r="P10" i="44116"/>
  <c r="O10" i="44116"/>
  <c r="N10" i="44116"/>
  <c r="M10" i="44116"/>
  <c r="L10" i="44116"/>
  <c r="K10" i="44116"/>
  <c r="J10" i="44116"/>
  <c r="I10" i="44116"/>
  <c r="H10" i="44116"/>
  <c r="AH9" i="44116"/>
  <c r="AG9" i="44116"/>
  <c r="AF9" i="44116"/>
  <c r="AE9" i="44116"/>
  <c r="AD9" i="44116"/>
  <c r="AC9" i="44116"/>
  <c r="AB9" i="44116"/>
  <c r="AA9" i="44116"/>
  <c r="Z9" i="44116"/>
  <c r="Y9" i="44116"/>
  <c r="X9" i="44116"/>
  <c r="W9" i="44116"/>
  <c r="V9" i="44116"/>
  <c r="U9" i="44116"/>
  <c r="T9" i="44116"/>
  <c r="S9" i="44116"/>
  <c r="R9" i="44116"/>
  <c r="Q9" i="44116"/>
  <c r="P9" i="44116"/>
  <c r="O9" i="44116"/>
  <c r="N9" i="44116"/>
  <c r="M9" i="44116"/>
  <c r="L9" i="44116"/>
  <c r="K9" i="44116"/>
  <c r="J9" i="44116"/>
  <c r="I9" i="44116"/>
  <c r="H9" i="44116"/>
  <c r="AH8" i="44116"/>
  <c r="AG8" i="44116"/>
  <c r="AF8" i="44116"/>
  <c r="AE8" i="44116"/>
  <c r="AD8" i="44116"/>
  <c r="AC8" i="44116"/>
  <c r="AB8" i="44116"/>
  <c r="AA8" i="44116"/>
  <c r="Z8" i="44116"/>
  <c r="Y8" i="44116"/>
  <c r="X8" i="44116"/>
  <c r="W8" i="44116"/>
  <c r="V8" i="44116"/>
  <c r="U8" i="44116"/>
  <c r="T8" i="44116"/>
  <c r="S8" i="44116"/>
  <c r="R8" i="44116"/>
  <c r="Q8" i="44116"/>
  <c r="P8" i="44116"/>
  <c r="O8" i="44116"/>
  <c r="N8" i="44116"/>
  <c r="M8" i="44116"/>
  <c r="L8" i="44116"/>
  <c r="K8" i="44116"/>
  <c r="J8" i="44116"/>
  <c r="I8" i="44116"/>
  <c r="H8" i="44116"/>
  <c r="AH7" i="44116"/>
  <c r="AG7" i="44116"/>
  <c r="AF7" i="44116"/>
  <c r="AE7" i="44116"/>
  <c r="AD7" i="44116"/>
  <c r="AC7" i="44116"/>
  <c r="AB7" i="44116"/>
  <c r="AA7" i="44116"/>
  <c r="Z7" i="44116"/>
  <c r="Y7" i="44116"/>
  <c r="X7" i="44116"/>
  <c r="W7" i="44116"/>
  <c r="V7" i="44116"/>
  <c r="U7" i="44116"/>
  <c r="T7" i="44116"/>
  <c r="S7" i="44116"/>
  <c r="R7" i="44116"/>
  <c r="Q7" i="44116"/>
  <c r="P7" i="44116"/>
  <c r="O7" i="44116"/>
  <c r="N7" i="44116"/>
  <c r="M7" i="44116"/>
  <c r="L7" i="44116"/>
  <c r="K7" i="44116"/>
  <c r="J7" i="44116"/>
  <c r="I7" i="44116"/>
  <c r="H7" i="44116"/>
  <c r="AH6" i="44116"/>
  <c r="AG6" i="44116"/>
  <c r="AF6" i="44116"/>
  <c r="AE6" i="44116"/>
  <c r="AD6" i="44116"/>
  <c r="AC6" i="44116"/>
  <c r="AB6" i="44116"/>
  <c r="AA6" i="44116"/>
  <c r="Z6" i="44116"/>
  <c r="Y6" i="44116"/>
  <c r="X6" i="44116"/>
  <c r="W6" i="44116"/>
  <c r="V6" i="44116"/>
  <c r="U6" i="44116"/>
  <c r="T6" i="44116"/>
  <c r="S6" i="44116"/>
  <c r="R6" i="44116"/>
  <c r="Q6" i="44116"/>
  <c r="P6" i="44116"/>
  <c r="O6" i="44116"/>
  <c r="N6" i="44116"/>
  <c r="M6" i="44116"/>
  <c r="L6" i="44116"/>
  <c r="K6" i="44116"/>
  <c r="J6" i="44116"/>
  <c r="I6" i="44116"/>
  <c r="H6" i="44116"/>
  <c r="AH16" i="44115"/>
  <c r="AG16" i="44115"/>
  <c r="AF16" i="44115"/>
  <c r="AE16" i="44115"/>
  <c r="AD16" i="44115"/>
  <c r="AC16" i="44115"/>
  <c r="AB16" i="44115"/>
  <c r="AA16" i="44115"/>
  <c r="Z16" i="44115"/>
  <c r="Y16" i="44115"/>
  <c r="X16" i="44115"/>
  <c r="W16" i="44115"/>
  <c r="V16" i="44115"/>
  <c r="U16" i="44115"/>
  <c r="T16" i="44115"/>
  <c r="S16" i="44115"/>
  <c r="R16" i="44115"/>
  <c r="Q16" i="44115"/>
  <c r="P16" i="44115"/>
  <c r="O16" i="44115"/>
  <c r="N16" i="44115"/>
  <c r="M16" i="44115"/>
  <c r="L16" i="44115"/>
  <c r="K16" i="44115"/>
  <c r="J16" i="44115"/>
  <c r="I16" i="44115"/>
  <c r="H16" i="44115"/>
  <c r="AH15" i="44115"/>
  <c r="AG15" i="44115"/>
  <c r="AF15" i="44115"/>
  <c r="AE15" i="44115"/>
  <c r="AD15" i="44115"/>
  <c r="AC15" i="44115"/>
  <c r="AB15" i="44115"/>
  <c r="AA15" i="44115"/>
  <c r="Z15" i="44115"/>
  <c r="Y15" i="44115"/>
  <c r="X15" i="44115"/>
  <c r="W15" i="44115"/>
  <c r="V15" i="44115"/>
  <c r="U15" i="44115"/>
  <c r="T15" i="44115"/>
  <c r="S15" i="44115"/>
  <c r="R15" i="44115"/>
  <c r="Q15" i="44115"/>
  <c r="P15" i="44115"/>
  <c r="O15" i="44115"/>
  <c r="N15" i="44115"/>
  <c r="M15" i="44115"/>
  <c r="L15" i="44115"/>
  <c r="K15" i="44115"/>
  <c r="J15" i="44115"/>
  <c r="I15" i="44115"/>
  <c r="H15" i="44115"/>
  <c r="AH14" i="44115"/>
  <c r="AG14" i="44115"/>
  <c r="AF14" i="44115"/>
  <c r="AE14" i="44115"/>
  <c r="AD14" i="44115"/>
  <c r="AC14" i="44115"/>
  <c r="AB14" i="44115"/>
  <c r="AA14" i="44115"/>
  <c r="Z14" i="44115"/>
  <c r="Y14" i="44115"/>
  <c r="X14" i="44115"/>
  <c r="W14" i="44115"/>
  <c r="V14" i="44115"/>
  <c r="U14" i="44115"/>
  <c r="T14" i="44115"/>
  <c r="S14" i="44115"/>
  <c r="R14" i="44115"/>
  <c r="Q14" i="44115"/>
  <c r="P14" i="44115"/>
  <c r="O14" i="44115"/>
  <c r="N14" i="44115"/>
  <c r="M14" i="44115"/>
  <c r="L14" i="44115"/>
  <c r="K14" i="44115"/>
  <c r="J14" i="44115"/>
  <c r="I14" i="44115"/>
  <c r="H14" i="44115"/>
  <c r="AH13" i="44115"/>
  <c r="AG13" i="44115"/>
  <c r="AF13" i="44115"/>
  <c r="AE13" i="44115"/>
  <c r="AD13" i="44115"/>
  <c r="AC13" i="44115"/>
  <c r="AB13" i="44115"/>
  <c r="AA13" i="44115"/>
  <c r="Z13" i="44115"/>
  <c r="Y13" i="44115"/>
  <c r="X13" i="44115"/>
  <c r="W13" i="44115"/>
  <c r="V13" i="44115"/>
  <c r="U13" i="44115"/>
  <c r="T13" i="44115"/>
  <c r="S13" i="44115"/>
  <c r="R13" i="44115"/>
  <c r="Q13" i="44115"/>
  <c r="P13" i="44115"/>
  <c r="O13" i="44115"/>
  <c r="N13" i="44115"/>
  <c r="M13" i="44115"/>
  <c r="L13" i="44115"/>
  <c r="K13" i="44115"/>
  <c r="J13" i="44115"/>
  <c r="I13" i="44115"/>
  <c r="H13" i="44115"/>
  <c r="AH12" i="44115"/>
  <c r="AG12" i="44115"/>
  <c r="AF12" i="44115"/>
  <c r="AE12" i="44115"/>
  <c r="AD12" i="44115"/>
  <c r="AC12" i="44115"/>
  <c r="AB12" i="44115"/>
  <c r="AA12" i="44115"/>
  <c r="Z12" i="44115"/>
  <c r="Y12" i="44115"/>
  <c r="X12" i="44115"/>
  <c r="W12" i="44115"/>
  <c r="V12" i="44115"/>
  <c r="U12" i="44115"/>
  <c r="T12" i="44115"/>
  <c r="S12" i="44115"/>
  <c r="R12" i="44115"/>
  <c r="Q12" i="44115"/>
  <c r="P12" i="44115"/>
  <c r="O12" i="44115"/>
  <c r="N12" i="44115"/>
  <c r="M12" i="44115"/>
  <c r="L12" i="44115"/>
  <c r="K12" i="44115"/>
  <c r="J12" i="44115"/>
  <c r="I12" i="44115"/>
  <c r="H12" i="44115"/>
  <c r="AH11" i="44115"/>
  <c r="AG11" i="44115"/>
  <c r="AF11" i="44115"/>
  <c r="AE11" i="44115"/>
  <c r="AD11" i="44115"/>
  <c r="AC11" i="44115"/>
  <c r="AB11" i="44115"/>
  <c r="AA11" i="44115"/>
  <c r="Z11" i="44115"/>
  <c r="Y11" i="44115"/>
  <c r="X11" i="44115"/>
  <c r="W11" i="44115"/>
  <c r="V11" i="44115"/>
  <c r="U11" i="44115"/>
  <c r="T11" i="44115"/>
  <c r="S11" i="44115"/>
  <c r="R11" i="44115"/>
  <c r="Q11" i="44115"/>
  <c r="P11" i="44115"/>
  <c r="O11" i="44115"/>
  <c r="N11" i="44115"/>
  <c r="M11" i="44115"/>
  <c r="L11" i="44115"/>
  <c r="K11" i="44115"/>
  <c r="J11" i="44115"/>
  <c r="I11" i="44115"/>
  <c r="H11" i="44115"/>
  <c r="AH10" i="44115"/>
  <c r="AG10" i="44115"/>
  <c r="AF10" i="44115"/>
  <c r="AE10" i="44115"/>
  <c r="AD10" i="44115"/>
  <c r="AC10" i="44115"/>
  <c r="AB10" i="44115"/>
  <c r="AA10" i="44115"/>
  <c r="Z10" i="44115"/>
  <c r="Y10" i="44115"/>
  <c r="X10" i="44115"/>
  <c r="W10" i="44115"/>
  <c r="V10" i="44115"/>
  <c r="U10" i="44115"/>
  <c r="T10" i="44115"/>
  <c r="S10" i="44115"/>
  <c r="R10" i="44115"/>
  <c r="Q10" i="44115"/>
  <c r="P10" i="44115"/>
  <c r="O10" i="44115"/>
  <c r="N10" i="44115"/>
  <c r="M10" i="44115"/>
  <c r="L10" i="44115"/>
  <c r="K10" i="44115"/>
  <c r="J10" i="44115"/>
  <c r="I10" i="44115"/>
  <c r="H10" i="44115"/>
  <c r="AH9" i="44115"/>
  <c r="AG9" i="44115"/>
  <c r="AF9" i="44115"/>
  <c r="AE9" i="44115"/>
  <c r="AD9" i="44115"/>
  <c r="AC9" i="44115"/>
  <c r="AB9" i="44115"/>
  <c r="AA9" i="44115"/>
  <c r="Z9" i="44115"/>
  <c r="Y9" i="44115"/>
  <c r="X9" i="44115"/>
  <c r="W9" i="44115"/>
  <c r="V9" i="44115"/>
  <c r="U9" i="44115"/>
  <c r="T9" i="44115"/>
  <c r="S9" i="44115"/>
  <c r="R9" i="44115"/>
  <c r="Q9" i="44115"/>
  <c r="P9" i="44115"/>
  <c r="O9" i="44115"/>
  <c r="N9" i="44115"/>
  <c r="M9" i="44115"/>
  <c r="L9" i="44115"/>
  <c r="K9" i="44115"/>
  <c r="J9" i="44115"/>
  <c r="I9" i="44115"/>
  <c r="H9" i="44115"/>
  <c r="AH8" i="44115"/>
  <c r="AG8" i="44115"/>
  <c r="AF8" i="44115"/>
  <c r="AE8" i="44115"/>
  <c r="AD8" i="44115"/>
  <c r="AC8" i="44115"/>
  <c r="AB8" i="44115"/>
  <c r="AA8" i="44115"/>
  <c r="Z8" i="44115"/>
  <c r="Y8" i="44115"/>
  <c r="X8" i="44115"/>
  <c r="W8" i="44115"/>
  <c r="V8" i="44115"/>
  <c r="U8" i="44115"/>
  <c r="T8" i="44115"/>
  <c r="S8" i="44115"/>
  <c r="R8" i="44115"/>
  <c r="Q8" i="44115"/>
  <c r="P8" i="44115"/>
  <c r="O8" i="44115"/>
  <c r="N8" i="44115"/>
  <c r="M8" i="44115"/>
  <c r="L8" i="44115"/>
  <c r="K8" i="44115"/>
  <c r="J8" i="44115"/>
  <c r="I8" i="44115"/>
  <c r="H8" i="44115"/>
  <c r="AH7" i="44115"/>
  <c r="AG7" i="44115"/>
  <c r="AF7" i="44115"/>
  <c r="AE7" i="44115"/>
  <c r="AD7" i="44115"/>
  <c r="AC7" i="44115"/>
  <c r="AB7" i="44115"/>
  <c r="AA7" i="44115"/>
  <c r="Z7" i="44115"/>
  <c r="Y7" i="44115"/>
  <c r="X7" i="44115"/>
  <c r="W7" i="44115"/>
  <c r="V7" i="44115"/>
  <c r="U7" i="44115"/>
  <c r="T7" i="44115"/>
  <c r="S7" i="44115"/>
  <c r="R7" i="44115"/>
  <c r="Q7" i="44115"/>
  <c r="P7" i="44115"/>
  <c r="O7" i="44115"/>
  <c r="N7" i="44115"/>
  <c r="M7" i="44115"/>
  <c r="L7" i="44115"/>
  <c r="K7" i="44115"/>
  <c r="J7" i="44115"/>
  <c r="I7" i="44115"/>
  <c r="H7" i="44115"/>
  <c r="AH6" i="44115"/>
  <c r="AG6" i="44115"/>
  <c r="AF6" i="44115"/>
  <c r="AE6" i="44115"/>
  <c r="AD6" i="44115"/>
  <c r="AC6" i="44115"/>
  <c r="AB6" i="44115"/>
  <c r="AA6" i="44115"/>
  <c r="Z6" i="44115"/>
  <c r="Y6" i="44115"/>
  <c r="X6" i="44115"/>
  <c r="W6" i="44115"/>
  <c r="V6" i="44115"/>
  <c r="U6" i="44115"/>
  <c r="T6" i="44115"/>
  <c r="S6" i="44115"/>
  <c r="R6" i="44115"/>
  <c r="Q6" i="44115"/>
  <c r="P6" i="44115"/>
  <c r="O6" i="44115"/>
  <c r="N6" i="44115"/>
  <c r="M6" i="44115"/>
  <c r="L6" i="44115"/>
  <c r="K6" i="44115"/>
  <c r="J6" i="44115"/>
  <c r="I6" i="44115"/>
  <c r="H6" i="44115"/>
  <c r="AH16" i="44114"/>
  <c r="AG16" i="44114"/>
  <c r="AF16" i="44114"/>
  <c r="AE16" i="44114"/>
  <c r="AD16" i="44114"/>
  <c r="AC16" i="44114"/>
  <c r="AB16" i="44114"/>
  <c r="AA16" i="44114"/>
  <c r="Z16" i="44114"/>
  <c r="Y16" i="44114"/>
  <c r="X16" i="44114"/>
  <c r="W16" i="44114"/>
  <c r="V16" i="44114"/>
  <c r="U16" i="44114"/>
  <c r="T16" i="44114"/>
  <c r="S16" i="44114"/>
  <c r="R16" i="44114"/>
  <c r="Q16" i="44114"/>
  <c r="P16" i="44114"/>
  <c r="O16" i="44114"/>
  <c r="N16" i="44114"/>
  <c r="M16" i="44114"/>
  <c r="L16" i="44114"/>
  <c r="K16" i="44114"/>
  <c r="J16" i="44114"/>
  <c r="I16" i="44114"/>
  <c r="H16" i="44114"/>
  <c r="AH15" i="44114"/>
  <c r="AG15" i="44114"/>
  <c r="AF15" i="44114"/>
  <c r="AE15" i="44114"/>
  <c r="AD15" i="44114"/>
  <c r="AC15" i="44114"/>
  <c r="AB15" i="44114"/>
  <c r="AA15" i="44114"/>
  <c r="Z15" i="44114"/>
  <c r="Y15" i="44114"/>
  <c r="X15" i="44114"/>
  <c r="W15" i="44114"/>
  <c r="V15" i="44114"/>
  <c r="U15" i="44114"/>
  <c r="T15" i="44114"/>
  <c r="S15" i="44114"/>
  <c r="R15" i="44114"/>
  <c r="Q15" i="44114"/>
  <c r="P15" i="44114"/>
  <c r="O15" i="44114"/>
  <c r="N15" i="44114"/>
  <c r="M15" i="44114"/>
  <c r="L15" i="44114"/>
  <c r="K15" i="44114"/>
  <c r="J15" i="44114"/>
  <c r="I15" i="44114"/>
  <c r="H15" i="44114"/>
  <c r="AH14" i="44114"/>
  <c r="AG14" i="44114"/>
  <c r="AF14" i="44114"/>
  <c r="AE14" i="44114"/>
  <c r="AD14" i="44114"/>
  <c r="AC14" i="44114"/>
  <c r="AB14" i="44114"/>
  <c r="AA14" i="44114"/>
  <c r="Z14" i="44114"/>
  <c r="Y14" i="44114"/>
  <c r="X14" i="44114"/>
  <c r="W14" i="44114"/>
  <c r="V14" i="44114"/>
  <c r="U14" i="44114"/>
  <c r="T14" i="44114"/>
  <c r="S14" i="44114"/>
  <c r="R14" i="44114"/>
  <c r="Q14" i="44114"/>
  <c r="P14" i="44114"/>
  <c r="O14" i="44114"/>
  <c r="N14" i="44114"/>
  <c r="M14" i="44114"/>
  <c r="L14" i="44114"/>
  <c r="K14" i="44114"/>
  <c r="J14" i="44114"/>
  <c r="I14" i="44114"/>
  <c r="H14" i="44114"/>
  <c r="AH13" i="44114"/>
  <c r="AG13" i="44114"/>
  <c r="AF13" i="44114"/>
  <c r="AE13" i="44114"/>
  <c r="AD13" i="44114"/>
  <c r="AC13" i="44114"/>
  <c r="AB13" i="44114"/>
  <c r="AA13" i="44114"/>
  <c r="Z13" i="44114"/>
  <c r="Y13" i="44114"/>
  <c r="X13" i="44114"/>
  <c r="W13" i="44114"/>
  <c r="V13" i="44114"/>
  <c r="U13" i="44114"/>
  <c r="T13" i="44114"/>
  <c r="S13" i="44114"/>
  <c r="R13" i="44114"/>
  <c r="Q13" i="44114"/>
  <c r="P13" i="44114"/>
  <c r="O13" i="44114"/>
  <c r="N13" i="44114"/>
  <c r="M13" i="44114"/>
  <c r="L13" i="44114"/>
  <c r="K13" i="44114"/>
  <c r="J13" i="44114"/>
  <c r="I13" i="44114"/>
  <c r="H13" i="44114"/>
  <c r="AH12" i="44114"/>
  <c r="AG12" i="44114"/>
  <c r="AF12" i="44114"/>
  <c r="AE12" i="44114"/>
  <c r="AD12" i="44114"/>
  <c r="AC12" i="44114"/>
  <c r="AB12" i="44114"/>
  <c r="AA12" i="44114"/>
  <c r="Z12" i="44114"/>
  <c r="Y12" i="44114"/>
  <c r="X12" i="44114"/>
  <c r="W12" i="44114"/>
  <c r="V12" i="44114"/>
  <c r="U12" i="44114"/>
  <c r="T12" i="44114"/>
  <c r="S12" i="44114"/>
  <c r="R12" i="44114"/>
  <c r="Q12" i="44114"/>
  <c r="P12" i="44114"/>
  <c r="O12" i="44114"/>
  <c r="N12" i="44114"/>
  <c r="M12" i="44114"/>
  <c r="L12" i="44114"/>
  <c r="K12" i="44114"/>
  <c r="J12" i="44114"/>
  <c r="I12" i="44114"/>
  <c r="H12" i="44114"/>
  <c r="AH11" i="44114"/>
  <c r="AG11" i="44114"/>
  <c r="AF11" i="44114"/>
  <c r="AE11" i="44114"/>
  <c r="AD11" i="44114"/>
  <c r="AC11" i="44114"/>
  <c r="AB11" i="44114"/>
  <c r="AA11" i="44114"/>
  <c r="Z11" i="44114"/>
  <c r="Y11" i="44114"/>
  <c r="X11" i="44114"/>
  <c r="W11" i="44114"/>
  <c r="V11" i="44114"/>
  <c r="U11" i="44114"/>
  <c r="T11" i="44114"/>
  <c r="S11" i="44114"/>
  <c r="R11" i="44114"/>
  <c r="Q11" i="44114"/>
  <c r="P11" i="44114"/>
  <c r="O11" i="44114"/>
  <c r="N11" i="44114"/>
  <c r="M11" i="44114"/>
  <c r="L11" i="44114"/>
  <c r="K11" i="44114"/>
  <c r="J11" i="44114"/>
  <c r="I11" i="44114"/>
  <c r="H11" i="44114"/>
  <c r="AH10" i="44114"/>
  <c r="AG10" i="44114"/>
  <c r="AF10" i="44114"/>
  <c r="AE10" i="44114"/>
  <c r="AD10" i="44114"/>
  <c r="AC10" i="44114"/>
  <c r="AB10" i="44114"/>
  <c r="AA10" i="44114"/>
  <c r="Z10" i="44114"/>
  <c r="Y10" i="44114"/>
  <c r="X10" i="44114"/>
  <c r="W10" i="44114"/>
  <c r="V10" i="44114"/>
  <c r="U10" i="44114"/>
  <c r="T10" i="44114"/>
  <c r="S10" i="44114"/>
  <c r="R10" i="44114"/>
  <c r="Q10" i="44114"/>
  <c r="P10" i="44114"/>
  <c r="O10" i="44114"/>
  <c r="N10" i="44114"/>
  <c r="M10" i="44114"/>
  <c r="L10" i="44114"/>
  <c r="K10" i="44114"/>
  <c r="J10" i="44114"/>
  <c r="I10" i="44114"/>
  <c r="H10" i="44114"/>
  <c r="AH9" i="44114"/>
  <c r="AG9" i="44114"/>
  <c r="AF9" i="44114"/>
  <c r="AE9" i="44114"/>
  <c r="AD9" i="44114"/>
  <c r="AC9" i="44114"/>
  <c r="AB9" i="44114"/>
  <c r="AA9" i="44114"/>
  <c r="Z9" i="44114"/>
  <c r="Y9" i="44114"/>
  <c r="X9" i="44114"/>
  <c r="W9" i="44114"/>
  <c r="V9" i="44114"/>
  <c r="U9" i="44114"/>
  <c r="T9" i="44114"/>
  <c r="S9" i="44114"/>
  <c r="R9" i="44114"/>
  <c r="Q9" i="44114"/>
  <c r="P9" i="44114"/>
  <c r="O9" i="44114"/>
  <c r="N9" i="44114"/>
  <c r="M9" i="44114"/>
  <c r="L9" i="44114"/>
  <c r="K9" i="44114"/>
  <c r="J9" i="44114"/>
  <c r="I9" i="44114"/>
  <c r="H9" i="44114"/>
  <c r="AH8" i="44114"/>
  <c r="AG8" i="44114"/>
  <c r="AF8" i="44114"/>
  <c r="AE8" i="44114"/>
  <c r="AD8" i="44114"/>
  <c r="AC8" i="44114"/>
  <c r="AB8" i="44114"/>
  <c r="AA8" i="44114"/>
  <c r="Z8" i="44114"/>
  <c r="Y8" i="44114"/>
  <c r="X8" i="44114"/>
  <c r="W8" i="44114"/>
  <c r="V8" i="44114"/>
  <c r="U8" i="44114"/>
  <c r="T8" i="44114"/>
  <c r="S8" i="44114"/>
  <c r="R8" i="44114"/>
  <c r="Q8" i="44114"/>
  <c r="P8" i="44114"/>
  <c r="O8" i="44114"/>
  <c r="N8" i="44114"/>
  <c r="M8" i="44114"/>
  <c r="L8" i="44114"/>
  <c r="K8" i="44114"/>
  <c r="J8" i="44114"/>
  <c r="I8" i="44114"/>
  <c r="H8" i="44114"/>
  <c r="AH7" i="44114"/>
  <c r="AG7" i="44114"/>
  <c r="AF7" i="44114"/>
  <c r="AE7" i="44114"/>
  <c r="AD7" i="44114"/>
  <c r="AC7" i="44114"/>
  <c r="AB7" i="44114"/>
  <c r="AA7" i="44114"/>
  <c r="Z7" i="44114"/>
  <c r="Y7" i="44114"/>
  <c r="X7" i="44114"/>
  <c r="W7" i="44114"/>
  <c r="V7" i="44114"/>
  <c r="U7" i="44114"/>
  <c r="T7" i="44114"/>
  <c r="S7" i="44114"/>
  <c r="R7" i="44114"/>
  <c r="Q7" i="44114"/>
  <c r="P7" i="44114"/>
  <c r="O7" i="44114"/>
  <c r="N7" i="44114"/>
  <c r="M7" i="44114"/>
  <c r="L7" i="44114"/>
  <c r="K7" i="44114"/>
  <c r="J7" i="44114"/>
  <c r="I7" i="44114"/>
  <c r="H7" i="44114"/>
  <c r="AH6" i="44114"/>
  <c r="AG6" i="44114"/>
  <c r="AF6" i="44114"/>
  <c r="AE6" i="44114"/>
  <c r="AD6" i="44114"/>
  <c r="AC6" i="44114"/>
  <c r="AB6" i="44114"/>
  <c r="AA6" i="44114"/>
  <c r="Z6" i="44114"/>
  <c r="Y6" i="44114"/>
  <c r="X6" i="44114"/>
  <c r="W6" i="44114"/>
  <c r="V6" i="44114"/>
  <c r="U6" i="44114"/>
  <c r="T6" i="44114"/>
  <c r="S6" i="44114"/>
  <c r="R6" i="44114"/>
  <c r="Q6" i="44114"/>
  <c r="P6" i="44114"/>
  <c r="O6" i="44114"/>
  <c r="N6" i="44114"/>
  <c r="M6" i="44114"/>
  <c r="L6" i="44114"/>
  <c r="K6" i="44114"/>
  <c r="J6" i="44114"/>
  <c r="I6" i="44114"/>
  <c r="H6" i="44114"/>
  <c r="AH16" i="44059"/>
  <c r="AG16" i="44059"/>
  <c r="AF16" i="44059"/>
  <c r="AE16" i="44059"/>
  <c r="AD16" i="44059"/>
  <c r="AC16" i="44059"/>
  <c r="AB16" i="44059"/>
  <c r="AA16" i="44059"/>
  <c r="Z16" i="44059"/>
  <c r="Y16" i="44059"/>
  <c r="X16" i="44059"/>
  <c r="W16" i="44059"/>
  <c r="V16" i="44059"/>
  <c r="U16" i="44059"/>
  <c r="T16" i="44059"/>
  <c r="S16" i="44059"/>
  <c r="R16" i="44059"/>
  <c r="Q16" i="44059"/>
  <c r="P16" i="44059"/>
  <c r="O16" i="44059"/>
  <c r="N16" i="44059"/>
  <c r="M16" i="44059"/>
  <c r="L16" i="44059"/>
  <c r="K16" i="44059"/>
  <c r="J16" i="44059"/>
  <c r="I16" i="44059"/>
  <c r="H16" i="44059"/>
  <c r="AH15" i="44059"/>
  <c r="AG15" i="44059"/>
  <c r="AF15" i="44059"/>
  <c r="AE15" i="44059"/>
  <c r="AD15" i="44059"/>
  <c r="AC15" i="44059"/>
  <c r="AB15" i="44059"/>
  <c r="AA15" i="44059"/>
  <c r="Z15" i="44059"/>
  <c r="Y15" i="44059"/>
  <c r="X15" i="44059"/>
  <c r="W15" i="44059"/>
  <c r="V15" i="44059"/>
  <c r="U15" i="44059"/>
  <c r="T15" i="44059"/>
  <c r="S15" i="44059"/>
  <c r="R15" i="44059"/>
  <c r="Q15" i="44059"/>
  <c r="P15" i="44059"/>
  <c r="O15" i="44059"/>
  <c r="N15" i="44059"/>
  <c r="M15" i="44059"/>
  <c r="L15" i="44059"/>
  <c r="K15" i="44059"/>
  <c r="J15" i="44059"/>
  <c r="I15" i="44059"/>
  <c r="H15" i="44059"/>
  <c r="AH14" i="44059"/>
  <c r="AG14" i="44059"/>
  <c r="AF14" i="44059"/>
  <c r="AE14" i="44059"/>
  <c r="AD14" i="44059"/>
  <c r="AC14" i="44059"/>
  <c r="AB14" i="44059"/>
  <c r="AA14" i="44059"/>
  <c r="Z14" i="44059"/>
  <c r="Y14" i="44059"/>
  <c r="X14" i="44059"/>
  <c r="W14" i="44059"/>
  <c r="V14" i="44059"/>
  <c r="U14" i="44059"/>
  <c r="T14" i="44059"/>
  <c r="S14" i="44059"/>
  <c r="R14" i="44059"/>
  <c r="Q14" i="44059"/>
  <c r="P14" i="44059"/>
  <c r="O14" i="44059"/>
  <c r="N14" i="44059"/>
  <c r="M14" i="44059"/>
  <c r="L14" i="44059"/>
  <c r="K14" i="44059"/>
  <c r="J14" i="44059"/>
  <c r="I14" i="44059"/>
  <c r="H14" i="44059"/>
  <c r="AH13" i="44059"/>
  <c r="AG13" i="44059"/>
  <c r="AF13" i="44059"/>
  <c r="AE13" i="44059"/>
  <c r="AD13" i="44059"/>
  <c r="AC13" i="44059"/>
  <c r="AB13" i="44059"/>
  <c r="AA13" i="44059"/>
  <c r="Z13" i="44059"/>
  <c r="Y13" i="44059"/>
  <c r="X13" i="44059"/>
  <c r="W13" i="44059"/>
  <c r="V13" i="44059"/>
  <c r="U13" i="44059"/>
  <c r="T13" i="44059"/>
  <c r="S13" i="44059"/>
  <c r="R13" i="44059"/>
  <c r="Q13" i="44059"/>
  <c r="P13" i="44059"/>
  <c r="O13" i="44059"/>
  <c r="N13" i="44059"/>
  <c r="M13" i="44059"/>
  <c r="L13" i="44059"/>
  <c r="K13" i="44059"/>
  <c r="J13" i="44059"/>
  <c r="I13" i="44059"/>
  <c r="H13" i="44059"/>
  <c r="AH12" i="44059"/>
  <c r="AG12" i="44059"/>
  <c r="AF12" i="44059"/>
  <c r="AE12" i="44059"/>
  <c r="AD12" i="44059"/>
  <c r="AC12" i="44059"/>
  <c r="AB12" i="44059"/>
  <c r="AA12" i="44059"/>
  <c r="Z12" i="44059"/>
  <c r="Y12" i="44059"/>
  <c r="X12" i="44059"/>
  <c r="W12" i="44059"/>
  <c r="V12" i="44059"/>
  <c r="U12" i="44059"/>
  <c r="T12" i="44059"/>
  <c r="S12" i="44059"/>
  <c r="R12" i="44059"/>
  <c r="Q12" i="44059"/>
  <c r="P12" i="44059"/>
  <c r="O12" i="44059"/>
  <c r="N12" i="44059"/>
  <c r="M12" i="44059"/>
  <c r="L12" i="44059"/>
  <c r="K12" i="44059"/>
  <c r="J12" i="44059"/>
  <c r="I12" i="44059"/>
  <c r="H12" i="44059"/>
  <c r="AH11" i="44059"/>
  <c r="AG11" i="44059"/>
  <c r="AF11" i="44059"/>
  <c r="AE11" i="44059"/>
  <c r="AD11" i="44059"/>
  <c r="AC11" i="44059"/>
  <c r="AB11" i="44059"/>
  <c r="AA11" i="44059"/>
  <c r="Z11" i="44059"/>
  <c r="Y11" i="44059"/>
  <c r="X11" i="44059"/>
  <c r="W11" i="44059"/>
  <c r="V11" i="44059"/>
  <c r="U11" i="44059"/>
  <c r="T11" i="44059"/>
  <c r="S11" i="44059"/>
  <c r="R11" i="44059"/>
  <c r="Q11" i="44059"/>
  <c r="P11" i="44059"/>
  <c r="O11" i="44059"/>
  <c r="N11" i="44059"/>
  <c r="M11" i="44059"/>
  <c r="L11" i="44059"/>
  <c r="K11" i="44059"/>
  <c r="J11" i="44059"/>
  <c r="I11" i="44059"/>
  <c r="H11" i="44059"/>
  <c r="AH10" i="44059"/>
  <c r="AG10" i="44059"/>
  <c r="AF10" i="44059"/>
  <c r="AE10" i="44059"/>
  <c r="AD10" i="44059"/>
  <c r="AC10" i="44059"/>
  <c r="AB10" i="44059"/>
  <c r="AA10" i="44059"/>
  <c r="Z10" i="44059"/>
  <c r="Y10" i="44059"/>
  <c r="X10" i="44059"/>
  <c r="W10" i="44059"/>
  <c r="V10" i="44059"/>
  <c r="U10" i="44059"/>
  <c r="T10" i="44059"/>
  <c r="S10" i="44059"/>
  <c r="R10" i="44059"/>
  <c r="Q10" i="44059"/>
  <c r="P10" i="44059"/>
  <c r="O10" i="44059"/>
  <c r="N10" i="44059"/>
  <c r="M10" i="44059"/>
  <c r="L10" i="44059"/>
  <c r="K10" i="44059"/>
  <c r="J10" i="44059"/>
  <c r="I10" i="44059"/>
  <c r="H10" i="44059"/>
  <c r="AH9" i="44059"/>
  <c r="AG9" i="44059"/>
  <c r="AF9" i="44059"/>
  <c r="AE9" i="44059"/>
  <c r="AD9" i="44059"/>
  <c r="AC9" i="44059"/>
  <c r="AB9" i="44059"/>
  <c r="AA9" i="44059"/>
  <c r="Z9" i="44059"/>
  <c r="Y9" i="44059"/>
  <c r="X9" i="44059"/>
  <c r="W9" i="44059"/>
  <c r="V9" i="44059"/>
  <c r="U9" i="44059"/>
  <c r="T9" i="44059"/>
  <c r="S9" i="44059"/>
  <c r="R9" i="44059"/>
  <c r="Q9" i="44059"/>
  <c r="P9" i="44059"/>
  <c r="O9" i="44059"/>
  <c r="N9" i="44059"/>
  <c r="M9" i="44059"/>
  <c r="L9" i="44059"/>
  <c r="K9" i="44059"/>
  <c r="J9" i="44059"/>
  <c r="I9" i="44059"/>
  <c r="H9" i="44059"/>
  <c r="AH8" i="44059"/>
  <c r="AG8" i="44059"/>
  <c r="AF8" i="44059"/>
  <c r="AE8" i="44059"/>
  <c r="AD8" i="44059"/>
  <c r="AC8" i="44059"/>
  <c r="AB8" i="44059"/>
  <c r="AA8" i="44059"/>
  <c r="Z8" i="44059"/>
  <c r="Y8" i="44059"/>
  <c r="X8" i="44059"/>
  <c r="W8" i="44059"/>
  <c r="V8" i="44059"/>
  <c r="U8" i="44059"/>
  <c r="T8" i="44059"/>
  <c r="S8" i="44059"/>
  <c r="R8" i="44059"/>
  <c r="Q8" i="44059"/>
  <c r="P8" i="44059"/>
  <c r="O8" i="44059"/>
  <c r="N8" i="44059"/>
  <c r="M8" i="44059"/>
  <c r="L8" i="44059"/>
  <c r="K8" i="44059"/>
  <c r="J8" i="44059"/>
  <c r="I8" i="44059"/>
  <c r="H8" i="44059"/>
  <c r="AH7" i="44059"/>
  <c r="AG7" i="44059"/>
  <c r="AF7" i="44059"/>
  <c r="AE7" i="44059"/>
  <c r="AD7" i="44059"/>
  <c r="AC7" i="44059"/>
  <c r="AB7" i="44059"/>
  <c r="AA7" i="44059"/>
  <c r="Z7" i="44059"/>
  <c r="Y7" i="44059"/>
  <c r="X7" i="44059"/>
  <c r="W7" i="44059"/>
  <c r="V7" i="44059"/>
  <c r="U7" i="44059"/>
  <c r="T7" i="44059"/>
  <c r="S7" i="44059"/>
  <c r="R7" i="44059"/>
  <c r="Q7" i="44059"/>
  <c r="P7" i="44059"/>
  <c r="O7" i="44059"/>
  <c r="N7" i="44059"/>
  <c r="M7" i="44059"/>
  <c r="L7" i="44059"/>
  <c r="K7" i="44059"/>
  <c r="J7" i="44059"/>
  <c r="I7" i="44059"/>
  <c r="H7" i="44059"/>
  <c r="AH6" i="44059"/>
  <c r="AG6" i="44059"/>
  <c r="AF6" i="44059"/>
  <c r="AE6" i="44059"/>
  <c r="AD6" i="44059"/>
  <c r="AC6" i="44059"/>
  <c r="AB6" i="44059"/>
  <c r="AA6" i="44059"/>
  <c r="Z6" i="44059"/>
  <c r="Y6" i="44059"/>
  <c r="X6" i="44059"/>
  <c r="W6" i="44059"/>
  <c r="V6" i="44059"/>
  <c r="U6" i="44059"/>
  <c r="T6" i="44059"/>
  <c r="S6" i="44059"/>
  <c r="R6" i="44059"/>
  <c r="Q6" i="44059"/>
  <c r="P6" i="44059"/>
  <c r="O6" i="44059"/>
  <c r="N6" i="44059"/>
  <c r="M6" i="44059"/>
  <c r="L6" i="44059"/>
  <c r="K6" i="44059"/>
  <c r="J6" i="44059"/>
  <c r="I6" i="44059"/>
  <c r="H6" i="44059"/>
  <c r="AH16" i="44057"/>
  <c r="AG16" i="44057"/>
  <c r="AF16" i="44057"/>
  <c r="AE16" i="44057"/>
  <c r="AD16" i="44057"/>
  <c r="AC16" i="44057"/>
  <c r="AB16" i="44057"/>
  <c r="AA16" i="44057"/>
  <c r="Z16" i="44057"/>
  <c r="Y16" i="44057"/>
  <c r="X16" i="44057"/>
  <c r="W16" i="44057"/>
  <c r="V16" i="44057"/>
  <c r="U16" i="44057"/>
  <c r="T16" i="44057"/>
  <c r="S16" i="44057"/>
  <c r="R16" i="44057"/>
  <c r="Q16" i="44057"/>
  <c r="P16" i="44057"/>
  <c r="O16" i="44057"/>
  <c r="N16" i="44057"/>
  <c r="M16" i="44057"/>
  <c r="L16" i="44057"/>
  <c r="K16" i="44057"/>
  <c r="J16" i="44057"/>
  <c r="I16" i="44057"/>
  <c r="H16" i="44057"/>
  <c r="AH15" i="44057"/>
  <c r="AG15" i="44057"/>
  <c r="AF15" i="44057"/>
  <c r="AE15" i="44057"/>
  <c r="AD15" i="44057"/>
  <c r="AC15" i="44057"/>
  <c r="AB15" i="44057"/>
  <c r="AA15" i="44057"/>
  <c r="Z15" i="44057"/>
  <c r="Y15" i="44057"/>
  <c r="X15" i="44057"/>
  <c r="W15" i="44057"/>
  <c r="V15" i="44057"/>
  <c r="U15" i="44057"/>
  <c r="T15" i="44057"/>
  <c r="S15" i="44057"/>
  <c r="R15" i="44057"/>
  <c r="Q15" i="44057"/>
  <c r="P15" i="44057"/>
  <c r="O15" i="44057"/>
  <c r="N15" i="44057"/>
  <c r="M15" i="44057"/>
  <c r="L15" i="44057"/>
  <c r="K15" i="44057"/>
  <c r="J15" i="44057"/>
  <c r="I15" i="44057"/>
  <c r="H15" i="44057"/>
  <c r="AH14" i="44057"/>
  <c r="AG14" i="44057"/>
  <c r="AF14" i="44057"/>
  <c r="AE14" i="44057"/>
  <c r="AD14" i="44057"/>
  <c r="AC14" i="44057"/>
  <c r="AB14" i="44057"/>
  <c r="AA14" i="44057"/>
  <c r="Z14" i="44057"/>
  <c r="Y14" i="44057"/>
  <c r="X14" i="44057"/>
  <c r="W14" i="44057"/>
  <c r="V14" i="44057"/>
  <c r="U14" i="44057"/>
  <c r="T14" i="44057"/>
  <c r="S14" i="44057"/>
  <c r="R14" i="44057"/>
  <c r="Q14" i="44057"/>
  <c r="P14" i="44057"/>
  <c r="O14" i="44057"/>
  <c r="N14" i="44057"/>
  <c r="M14" i="44057"/>
  <c r="L14" i="44057"/>
  <c r="K14" i="44057"/>
  <c r="J14" i="44057"/>
  <c r="I14" i="44057"/>
  <c r="H14" i="44057"/>
  <c r="AH13" i="44057"/>
  <c r="AG13" i="44057"/>
  <c r="AF13" i="44057"/>
  <c r="AE13" i="44057"/>
  <c r="AD13" i="44057"/>
  <c r="AC13" i="44057"/>
  <c r="AB13" i="44057"/>
  <c r="AA13" i="44057"/>
  <c r="Z13" i="44057"/>
  <c r="Y13" i="44057"/>
  <c r="X13" i="44057"/>
  <c r="W13" i="44057"/>
  <c r="V13" i="44057"/>
  <c r="U13" i="44057"/>
  <c r="T13" i="44057"/>
  <c r="S13" i="44057"/>
  <c r="R13" i="44057"/>
  <c r="Q13" i="44057"/>
  <c r="P13" i="44057"/>
  <c r="O13" i="44057"/>
  <c r="N13" i="44057"/>
  <c r="M13" i="44057"/>
  <c r="L13" i="44057"/>
  <c r="K13" i="44057"/>
  <c r="J13" i="44057"/>
  <c r="I13" i="44057"/>
  <c r="H13" i="44057"/>
  <c r="AH12" i="44057"/>
  <c r="AG12" i="44057"/>
  <c r="AF12" i="44057"/>
  <c r="AE12" i="44057"/>
  <c r="AD12" i="44057"/>
  <c r="AC12" i="44057"/>
  <c r="AB12" i="44057"/>
  <c r="AA12" i="44057"/>
  <c r="Z12" i="44057"/>
  <c r="Y12" i="44057"/>
  <c r="X12" i="44057"/>
  <c r="W12" i="44057"/>
  <c r="V12" i="44057"/>
  <c r="U12" i="44057"/>
  <c r="T12" i="44057"/>
  <c r="S12" i="44057"/>
  <c r="R12" i="44057"/>
  <c r="Q12" i="44057"/>
  <c r="P12" i="44057"/>
  <c r="O12" i="44057"/>
  <c r="N12" i="44057"/>
  <c r="M12" i="44057"/>
  <c r="L12" i="44057"/>
  <c r="K12" i="44057"/>
  <c r="J12" i="44057"/>
  <c r="I12" i="44057"/>
  <c r="H12" i="44057"/>
  <c r="AH11" i="44057"/>
  <c r="AG11" i="44057"/>
  <c r="AF11" i="44057"/>
  <c r="AE11" i="44057"/>
  <c r="AD11" i="44057"/>
  <c r="AC11" i="44057"/>
  <c r="AB11" i="44057"/>
  <c r="AA11" i="44057"/>
  <c r="Z11" i="44057"/>
  <c r="Y11" i="44057"/>
  <c r="X11" i="44057"/>
  <c r="W11" i="44057"/>
  <c r="V11" i="44057"/>
  <c r="U11" i="44057"/>
  <c r="T11" i="44057"/>
  <c r="S11" i="44057"/>
  <c r="R11" i="44057"/>
  <c r="Q11" i="44057"/>
  <c r="P11" i="44057"/>
  <c r="O11" i="44057"/>
  <c r="N11" i="44057"/>
  <c r="M11" i="44057"/>
  <c r="L11" i="44057"/>
  <c r="K11" i="44057"/>
  <c r="J11" i="44057"/>
  <c r="I11" i="44057"/>
  <c r="H11" i="44057"/>
  <c r="AH10" i="44057"/>
  <c r="AG10" i="44057"/>
  <c r="AF10" i="44057"/>
  <c r="AE10" i="44057"/>
  <c r="AD10" i="44057"/>
  <c r="AC10" i="44057"/>
  <c r="AB10" i="44057"/>
  <c r="AA10" i="44057"/>
  <c r="Z10" i="44057"/>
  <c r="Y10" i="44057"/>
  <c r="X10" i="44057"/>
  <c r="W10" i="44057"/>
  <c r="V10" i="44057"/>
  <c r="U10" i="44057"/>
  <c r="T10" i="44057"/>
  <c r="S10" i="44057"/>
  <c r="R10" i="44057"/>
  <c r="Q10" i="44057"/>
  <c r="P10" i="44057"/>
  <c r="O10" i="44057"/>
  <c r="N10" i="44057"/>
  <c r="M10" i="44057"/>
  <c r="L10" i="44057"/>
  <c r="K10" i="44057"/>
  <c r="J10" i="44057"/>
  <c r="I10" i="44057"/>
  <c r="H10" i="44057"/>
  <c r="AH9" i="44057"/>
  <c r="AG9" i="44057"/>
  <c r="AF9" i="44057"/>
  <c r="AE9" i="44057"/>
  <c r="AD9" i="44057"/>
  <c r="AC9" i="44057"/>
  <c r="AB9" i="44057"/>
  <c r="AA9" i="44057"/>
  <c r="Z9" i="44057"/>
  <c r="Y9" i="44057"/>
  <c r="X9" i="44057"/>
  <c r="W9" i="44057"/>
  <c r="V9" i="44057"/>
  <c r="U9" i="44057"/>
  <c r="T9" i="44057"/>
  <c r="S9" i="44057"/>
  <c r="R9" i="44057"/>
  <c r="Q9" i="44057"/>
  <c r="P9" i="44057"/>
  <c r="O9" i="44057"/>
  <c r="N9" i="44057"/>
  <c r="M9" i="44057"/>
  <c r="L9" i="44057"/>
  <c r="K9" i="44057"/>
  <c r="J9" i="44057"/>
  <c r="I9" i="44057"/>
  <c r="H9" i="44057"/>
  <c r="AH8" i="44057"/>
  <c r="AG8" i="44057"/>
  <c r="AF8" i="44057"/>
  <c r="AE8" i="44057"/>
  <c r="AD8" i="44057"/>
  <c r="AC8" i="44057"/>
  <c r="AB8" i="44057"/>
  <c r="AA8" i="44057"/>
  <c r="Z8" i="44057"/>
  <c r="Y8" i="44057"/>
  <c r="X8" i="44057"/>
  <c r="W8" i="44057"/>
  <c r="V8" i="44057"/>
  <c r="U8" i="44057"/>
  <c r="T8" i="44057"/>
  <c r="S8" i="44057"/>
  <c r="R8" i="44057"/>
  <c r="Q8" i="44057"/>
  <c r="P8" i="44057"/>
  <c r="O8" i="44057"/>
  <c r="N8" i="44057"/>
  <c r="M8" i="44057"/>
  <c r="L8" i="44057"/>
  <c r="K8" i="44057"/>
  <c r="J8" i="44057"/>
  <c r="I8" i="44057"/>
  <c r="H8" i="44057"/>
  <c r="AH7" i="44057"/>
  <c r="AG7" i="44057"/>
  <c r="AF7" i="44057"/>
  <c r="AE7" i="44057"/>
  <c r="AD7" i="44057"/>
  <c r="AC7" i="44057"/>
  <c r="AB7" i="44057"/>
  <c r="AA7" i="44057"/>
  <c r="Z7" i="44057"/>
  <c r="Y7" i="44057"/>
  <c r="X7" i="44057"/>
  <c r="W7" i="44057"/>
  <c r="V7" i="44057"/>
  <c r="U7" i="44057"/>
  <c r="T7" i="44057"/>
  <c r="S7" i="44057"/>
  <c r="R7" i="44057"/>
  <c r="Q7" i="44057"/>
  <c r="P7" i="44057"/>
  <c r="O7" i="44057"/>
  <c r="N7" i="44057"/>
  <c r="M7" i="44057"/>
  <c r="L7" i="44057"/>
  <c r="K7" i="44057"/>
  <c r="J7" i="44057"/>
  <c r="I7" i="44057"/>
  <c r="H7" i="44057"/>
  <c r="AH6" i="44057"/>
  <c r="AG6" i="44057"/>
  <c r="AF6" i="44057"/>
  <c r="AE6" i="44057"/>
  <c r="AD6" i="44057"/>
  <c r="AC6" i="44057"/>
  <c r="AB6" i="44057"/>
  <c r="AA6" i="44057"/>
  <c r="Z6" i="44057"/>
  <c r="Y6" i="44057"/>
  <c r="X6" i="44057"/>
  <c r="W6" i="44057"/>
  <c r="V6" i="44057"/>
  <c r="U6" i="44057"/>
  <c r="T6" i="44057"/>
  <c r="S6" i="44057"/>
  <c r="R6" i="44057"/>
  <c r="Q6" i="44057"/>
  <c r="P6" i="44057"/>
  <c r="O6" i="44057"/>
  <c r="N6" i="44057"/>
  <c r="M6" i="44057"/>
  <c r="L6" i="44057"/>
  <c r="K6" i="44057"/>
  <c r="J6" i="44057"/>
  <c r="I6" i="44057"/>
  <c r="H6" i="44057"/>
  <c r="AH16" i="44056"/>
  <c r="AG16" i="44056"/>
  <c r="AF16" i="44056"/>
  <c r="AE16" i="44056"/>
  <c r="AD16" i="44056"/>
  <c r="AC16" i="44056"/>
  <c r="AB16" i="44056"/>
  <c r="AA16" i="44056"/>
  <c r="Z16" i="44056"/>
  <c r="Y16" i="44056"/>
  <c r="X16" i="44056"/>
  <c r="W16" i="44056"/>
  <c r="V16" i="44056"/>
  <c r="U16" i="44056"/>
  <c r="T16" i="44056"/>
  <c r="S16" i="44056"/>
  <c r="R16" i="44056"/>
  <c r="Q16" i="44056"/>
  <c r="P16" i="44056"/>
  <c r="O16" i="44056"/>
  <c r="N16" i="44056"/>
  <c r="M16" i="44056"/>
  <c r="L16" i="44056"/>
  <c r="K16" i="44056"/>
  <c r="J16" i="44056"/>
  <c r="I16" i="44056"/>
  <c r="H16" i="44056"/>
  <c r="AH15" i="44056"/>
  <c r="AG15" i="44056"/>
  <c r="AF15" i="44056"/>
  <c r="AE15" i="44056"/>
  <c r="AD15" i="44056"/>
  <c r="AC15" i="44056"/>
  <c r="AB15" i="44056"/>
  <c r="AA15" i="44056"/>
  <c r="Z15" i="44056"/>
  <c r="Y15" i="44056"/>
  <c r="X15" i="44056"/>
  <c r="W15" i="44056"/>
  <c r="V15" i="44056"/>
  <c r="U15" i="44056"/>
  <c r="T15" i="44056"/>
  <c r="S15" i="44056"/>
  <c r="R15" i="44056"/>
  <c r="Q15" i="44056"/>
  <c r="P15" i="44056"/>
  <c r="O15" i="44056"/>
  <c r="N15" i="44056"/>
  <c r="M15" i="44056"/>
  <c r="L15" i="44056"/>
  <c r="K15" i="44056"/>
  <c r="J15" i="44056"/>
  <c r="I15" i="44056"/>
  <c r="H15" i="44056"/>
  <c r="AH14" i="44056"/>
  <c r="AG14" i="44056"/>
  <c r="AF14" i="44056"/>
  <c r="AE14" i="44056"/>
  <c r="AD14" i="44056"/>
  <c r="AC14" i="44056"/>
  <c r="AB14" i="44056"/>
  <c r="AA14" i="44056"/>
  <c r="Z14" i="44056"/>
  <c r="Y14" i="44056"/>
  <c r="X14" i="44056"/>
  <c r="W14" i="44056"/>
  <c r="V14" i="44056"/>
  <c r="U14" i="44056"/>
  <c r="T14" i="44056"/>
  <c r="S14" i="44056"/>
  <c r="R14" i="44056"/>
  <c r="Q14" i="44056"/>
  <c r="P14" i="44056"/>
  <c r="O14" i="44056"/>
  <c r="N14" i="44056"/>
  <c r="M14" i="44056"/>
  <c r="L14" i="44056"/>
  <c r="K14" i="44056"/>
  <c r="J14" i="44056"/>
  <c r="I14" i="44056"/>
  <c r="H14" i="44056"/>
  <c r="AH13" i="44056"/>
  <c r="AG13" i="44056"/>
  <c r="AF13" i="44056"/>
  <c r="AE13" i="44056"/>
  <c r="AD13" i="44056"/>
  <c r="AC13" i="44056"/>
  <c r="AB13" i="44056"/>
  <c r="AA13" i="44056"/>
  <c r="Z13" i="44056"/>
  <c r="Y13" i="44056"/>
  <c r="X13" i="44056"/>
  <c r="W13" i="44056"/>
  <c r="V13" i="44056"/>
  <c r="U13" i="44056"/>
  <c r="T13" i="44056"/>
  <c r="S13" i="44056"/>
  <c r="R13" i="44056"/>
  <c r="Q13" i="44056"/>
  <c r="P13" i="44056"/>
  <c r="O13" i="44056"/>
  <c r="N13" i="44056"/>
  <c r="M13" i="44056"/>
  <c r="L13" i="44056"/>
  <c r="K13" i="44056"/>
  <c r="J13" i="44056"/>
  <c r="I13" i="44056"/>
  <c r="H13" i="44056"/>
  <c r="AH12" i="44056"/>
  <c r="AG12" i="44056"/>
  <c r="AF12" i="44056"/>
  <c r="AE12" i="44056"/>
  <c r="AD12" i="44056"/>
  <c r="AC12" i="44056"/>
  <c r="AB12" i="44056"/>
  <c r="AA12" i="44056"/>
  <c r="Z12" i="44056"/>
  <c r="Y12" i="44056"/>
  <c r="X12" i="44056"/>
  <c r="W12" i="44056"/>
  <c r="V12" i="44056"/>
  <c r="U12" i="44056"/>
  <c r="T12" i="44056"/>
  <c r="S12" i="44056"/>
  <c r="R12" i="44056"/>
  <c r="Q12" i="44056"/>
  <c r="P12" i="44056"/>
  <c r="O12" i="44056"/>
  <c r="N12" i="44056"/>
  <c r="M12" i="44056"/>
  <c r="L12" i="44056"/>
  <c r="K12" i="44056"/>
  <c r="J12" i="44056"/>
  <c r="I12" i="44056"/>
  <c r="H12" i="44056"/>
  <c r="AH11" i="44056"/>
  <c r="AG11" i="44056"/>
  <c r="AF11" i="44056"/>
  <c r="AE11" i="44056"/>
  <c r="AD11" i="44056"/>
  <c r="AC11" i="44056"/>
  <c r="AB11" i="44056"/>
  <c r="AA11" i="44056"/>
  <c r="Z11" i="44056"/>
  <c r="Y11" i="44056"/>
  <c r="X11" i="44056"/>
  <c r="W11" i="44056"/>
  <c r="V11" i="44056"/>
  <c r="U11" i="44056"/>
  <c r="T11" i="44056"/>
  <c r="S11" i="44056"/>
  <c r="R11" i="44056"/>
  <c r="Q11" i="44056"/>
  <c r="P11" i="44056"/>
  <c r="O11" i="44056"/>
  <c r="N11" i="44056"/>
  <c r="M11" i="44056"/>
  <c r="L11" i="44056"/>
  <c r="K11" i="44056"/>
  <c r="J11" i="44056"/>
  <c r="I11" i="44056"/>
  <c r="H11" i="44056"/>
  <c r="AH10" i="44056"/>
  <c r="AG10" i="44056"/>
  <c r="AF10" i="44056"/>
  <c r="AE10" i="44056"/>
  <c r="AD10" i="44056"/>
  <c r="AC10" i="44056"/>
  <c r="AB10" i="44056"/>
  <c r="AA10" i="44056"/>
  <c r="Z10" i="44056"/>
  <c r="Y10" i="44056"/>
  <c r="X10" i="44056"/>
  <c r="W10" i="44056"/>
  <c r="V10" i="44056"/>
  <c r="U10" i="44056"/>
  <c r="T10" i="44056"/>
  <c r="S10" i="44056"/>
  <c r="R10" i="44056"/>
  <c r="Q10" i="44056"/>
  <c r="P10" i="44056"/>
  <c r="O10" i="44056"/>
  <c r="N10" i="44056"/>
  <c r="M10" i="44056"/>
  <c r="L10" i="44056"/>
  <c r="K10" i="44056"/>
  <c r="J10" i="44056"/>
  <c r="I10" i="44056"/>
  <c r="H10" i="44056"/>
  <c r="AH9" i="44056"/>
  <c r="AG9" i="44056"/>
  <c r="AF9" i="44056"/>
  <c r="AE9" i="44056"/>
  <c r="AD9" i="44056"/>
  <c r="AC9" i="44056"/>
  <c r="AB9" i="44056"/>
  <c r="AA9" i="44056"/>
  <c r="Z9" i="44056"/>
  <c r="Y9" i="44056"/>
  <c r="X9" i="44056"/>
  <c r="W9" i="44056"/>
  <c r="V9" i="44056"/>
  <c r="U9" i="44056"/>
  <c r="T9" i="44056"/>
  <c r="S9" i="44056"/>
  <c r="R9" i="44056"/>
  <c r="Q9" i="44056"/>
  <c r="P9" i="44056"/>
  <c r="O9" i="44056"/>
  <c r="N9" i="44056"/>
  <c r="M9" i="44056"/>
  <c r="L9" i="44056"/>
  <c r="K9" i="44056"/>
  <c r="J9" i="44056"/>
  <c r="I9" i="44056"/>
  <c r="H9" i="44056"/>
  <c r="AH8" i="44056"/>
  <c r="AG8" i="44056"/>
  <c r="AF8" i="44056"/>
  <c r="AE8" i="44056"/>
  <c r="AD8" i="44056"/>
  <c r="AC8" i="44056"/>
  <c r="AB8" i="44056"/>
  <c r="AA8" i="44056"/>
  <c r="Z8" i="44056"/>
  <c r="Y8" i="44056"/>
  <c r="X8" i="44056"/>
  <c r="W8" i="44056"/>
  <c r="V8" i="44056"/>
  <c r="U8" i="44056"/>
  <c r="T8" i="44056"/>
  <c r="S8" i="44056"/>
  <c r="R8" i="44056"/>
  <c r="Q8" i="44056"/>
  <c r="P8" i="44056"/>
  <c r="O8" i="44056"/>
  <c r="N8" i="44056"/>
  <c r="M8" i="44056"/>
  <c r="L8" i="44056"/>
  <c r="K8" i="44056"/>
  <c r="J8" i="44056"/>
  <c r="I8" i="44056"/>
  <c r="H8" i="44056"/>
  <c r="AH7" i="44056"/>
  <c r="AG7" i="44056"/>
  <c r="AF7" i="44056"/>
  <c r="AE7" i="44056"/>
  <c r="AD7" i="44056"/>
  <c r="AC7" i="44056"/>
  <c r="AB7" i="44056"/>
  <c r="AA7" i="44056"/>
  <c r="Z7" i="44056"/>
  <c r="Y7" i="44056"/>
  <c r="X7" i="44056"/>
  <c r="W7" i="44056"/>
  <c r="V7" i="44056"/>
  <c r="U7" i="44056"/>
  <c r="T7" i="44056"/>
  <c r="S7" i="44056"/>
  <c r="R7" i="44056"/>
  <c r="Q7" i="44056"/>
  <c r="P7" i="44056"/>
  <c r="O7" i="44056"/>
  <c r="N7" i="44056"/>
  <c r="M7" i="44056"/>
  <c r="L7" i="44056"/>
  <c r="K7" i="44056"/>
  <c r="J7" i="44056"/>
  <c r="I7" i="44056"/>
  <c r="H7" i="44056"/>
  <c r="AH6" i="44056"/>
  <c r="AG6" i="44056"/>
  <c r="AF6" i="44056"/>
  <c r="AE6" i="44056"/>
  <c r="AD6" i="44056"/>
  <c r="AC6" i="44056"/>
  <c r="AB6" i="44056"/>
  <c r="AA6" i="44056"/>
  <c r="Z6" i="44056"/>
  <c r="Y6" i="44056"/>
  <c r="X6" i="44056"/>
  <c r="W6" i="44056"/>
  <c r="V6" i="44056"/>
  <c r="U6" i="44056"/>
  <c r="T6" i="44056"/>
  <c r="S6" i="44056"/>
  <c r="R6" i="44056"/>
  <c r="Q6" i="44056"/>
  <c r="P6" i="44056"/>
  <c r="O6" i="44056"/>
  <c r="N6" i="44056"/>
  <c r="M6" i="44056"/>
  <c r="L6" i="44056"/>
  <c r="K6" i="44056"/>
  <c r="J6" i="44056"/>
  <c r="I6" i="44056"/>
  <c r="H6" i="44056"/>
  <c r="AH16" i="44055"/>
  <c r="AG16" i="44055"/>
  <c r="AF16" i="44055"/>
  <c r="AE16" i="44055"/>
  <c r="AD16" i="44055"/>
  <c r="AC16" i="44055"/>
  <c r="AB16" i="44055"/>
  <c r="AA16" i="44055"/>
  <c r="Z16" i="44055"/>
  <c r="Y16" i="44055"/>
  <c r="X16" i="44055"/>
  <c r="W16" i="44055"/>
  <c r="V16" i="44055"/>
  <c r="U16" i="44055"/>
  <c r="T16" i="44055"/>
  <c r="S16" i="44055"/>
  <c r="R16" i="44055"/>
  <c r="Q16" i="44055"/>
  <c r="P16" i="44055"/>
  <c r="O16" i="44055"/>
  <c r="N16" i="44055"/>
  <c r="M16" i="44055"/>
  <c r="L16" i="44055"/>
  <c r="K16" i="44055"/>
  <c r="J16" i="44055"/>
  <c r="I16" i="44055"/>
  <c r="H16" i="44055"/>
  <c r="AH15" i="44055"/>
  <c r="AG15" i="44055"/>
  <c r="AF15" i="44055"/>
  <c r="AE15" i="44055"/>
  <c r="AD15" i="44055"/>
  <c r="AC15" i="44055"/>
  <c r="AB15" i="44055"/>
  <c r="AA15" i="44055"/>
  <c r="Z15" i="44055"/>
  <c r="Y15" i="44055"/>
  <c r="X15" i="44055"/>
  <c r="W15" i="44055"/>
  <c r="V15" i="44055"/>
  <c r="U15" i="44055"/>
  <c r="T15" i="44055"/>
  <c r="S15" i="44055"/>
  <c r="R15" i="44055"/>
  <c r="Q15" i="44055"/>
  <c r="P15" i="44055"/>
  <c r="O15" i="44055"/>
  <c r="N15" i="44055"/>
  <c r="M15" i="44055"/>
  <c r="L15" i="44055"/>
  <c r="K15" i="44055"/>
  <c r="J15" i="44055"/>
  <c r="I15" i="44055"/>
  <c r="H15" i="44055"/>
  <c r="AH14" i="44055"/>
  <c r="AG14" i="44055"/>
  <c r="AF14" i="44055"/>
  <c r="AE14" i="44055"/>
  <c r="AD14" i="44055"/>
  <c r="AC14" i="44055"/>
  <c r="AB14" i="44055"/>
  <c r="AA14" i="44055"/>
  <c r="Z14" i="44055"/>
  <c r="Y14" i="44055"/>
  <c r="X14" i="44055"/>
  <c r="W14" i="44055"/>
  <c r="V14" i="44055"/>
  <c r="U14" i="44055"/>
  <c r="T14" i="44055"/>
  <c r="S14" i="44055"/>
  <c r="R14" i="44055"/>
  <c r="Q14" i="44055"/>
  <c r="P14" i="44055"/>
  <c r="O14" i="44055"/>
  <c r="N14" i="44055"/>
  <c r="M14" i="44055"/>
  <c r="L14" i="44055"/>
  <c r="K14" i="44055"/>
  <c r="J14" i="44055"/>
  <c r="I14" i="44055"/>
  <c r="H14" i="44055"/>
  <c r="AH13" i="44055"/>
  <c r="AG13" i="44055"/>
  <c r="AF13" i="44055"/>
  <c r="AE13" i="44055"/>
  <c r="AD13" i="44055"/>
  <c r="AC13" i="44055"/>
  <c r="AB13" i="44055"/>
  <c r="AA13" i="44055"/>
  <c r="Z13" i="44055"/>
  <c r="Y13" i="44055"/>
  <c r="X13" i="44055"/>
  <c r="W13" i="44055"/>
  <c r="V13" i="44055"/>
  <c r="U13" i="44055"/>
  <c r="T13" i="44055"/>
  <c r="S13" i="44055"/>
  <c r="R13" i="44055"/>
  <c r="Q13" i="44055"/>
  <c r="P13" i="44055"/>
  <c r="O13" i="44055"/>
  <c r="N13" i="44055"/>
  <c r="M13" i="44055"/>
  <c r="L13" i="44055"/>
  <c r="K13" i="44055"/>
  <c r="J13" i="44055"/>
  <c r="I13" i="44055"/>
  <c r="H13" i="44055"/>
  <c r="AH12" i="44055"/>
  <c r="AG12" i="44055"/>
  <c r="AF12" i="44055"/>
  <c r="AE12" i="44055"/>
  <c r="AD12" i="44055"/>
  <c r="AC12" i="44055"/>
  <c r="AB12" i="44055"/>
  <c r="AA12" i="44055"/>
  <c r="Z12" i="44055"/>
  <c r="Y12" i="44055"/>
  <c r="X12" i="44055"/>
  <c r="W12" i="44055"/>
  <c r="V12" i="44055"/>
  <c r="U12" i="44055"/>
  <c r="T12" i="44055"/>
  <c r="S12" i="44055"/>
  <c r="R12" i="44055"/>
  <c r="Q12" i="44055"/>
  <c r="P12" i="44055"/>
  <c r="O12" i="44055"/>
  <c r="N12" i="44055"/>
  <c r="M12" i="44055"/>
  <c r="L12" i="44055"/>
  <c r="K12" i="44055"/>
  <c r="J12" i="44055"/>
  <c r="I12" i="44055"/>
  <c r="H12" i="44055"/>
  <c r="AH11" i="44055"/>
  <c r="AG11" i="44055"/>
  <c r="AF11" i="44055"/>
  <c r="AE11" i="44055"/>
  <c r="AD11" i="44055"/>
  <c r="AC11" i="44055"/>
  <c r="AB11" i="44055"/>
  <c r="AA11" i="44055"/>
  <c r="Z11" i="44055"/>
  <c r="Y11" i="44055"/>
  <c r="X11" i="44055"/>
  <c r="W11" i="44055"/>
  <c r="V11" i="44055"/>
  <c r="U11" i="44055"/>
  <c r="T11" i="44055"/>
  <c r="S11" i="44055"/>
  <c r="R11" i="44055"/>
  <c r="Q11" i="44055"/>
  <c r="P11" i="44055"/>
  <c r="O11" i="44055"/>
  <c r="N11" i="44055"/>
  <c r="M11" i="44055"/>
  <c r="L11" i="44055"/>
  <c r="K11" i="44055"/>
  <c r="J11" i="44055"/>
  <c r="I11" i="44055"/>
  <c r="H11" i="44055"/>
  <c r="AH10" i="44055"/>
  <c r="AG10" i="44055"/>
  <c r="AF10" i="44055"/>
  <c r="AE10" i="44055"/>
  <c r="AD10" i="44055"/>
  <c r="AC10" i="44055"/>
  <c r="AB10" i="44055"/>
  <c r="AA10" i="44055"/>
  <c r="Z10" i="44055"/>
  <c r="Y10" i="44055"/>
  <c r="X10" i="44055"/>
  <c r="W10" i="44055"/>
  <c r="V10" i="44055"/>
  <c r="U10" i="44055"/>
  <c r="T10" i="44055"/>
  <c r="S10" i="44055"/>
  <c r="R10" i="44055"/>
  <c r="Q10" i="44055"/>
  <c r="P10" i="44055"/>
  <c r="O10" i="44055"/>
  <c r="N10" i="44055"/>
  <c r="M10" i="44055"/>
  <c r="L10" i="44055"/>
  <c r="K10" i="44055"/>
  <c r="J10" i="44055"/>
  <c r="I10" i="44055"/>
  <c r="H10" i="44055"/>
  <c r="AH9" i="44055"/>
  <c r="AG9" i="44055"/>
  <c r="AF9" i="44055"/>
  <c r="AE9" i="44055"/>
  <c r="AD9" i="44055"/>
  <c r="AC9" i="44055"/>
  <c r="AB9" i="44055"/>
  <c r="AA9" i="44055"/>
  <c r="Z9" i="44055"/>
  <c r="Y9" i="44055"/>
  <c r="X9" i="44055"/>
  <c r="W9" i="44055"/>
  <c r="V9" i="44055"/>
  <c r="U9" i="44055"/>
  <c r="T9" i="44055"/>
  <c r="S9" i="44055"/>
  <c r="R9" i="44055"/>
  <c r="Q9" i="44055"/>
  <c r="P9" i="44055"/>
  <c r="O9" i="44055"/>
  <c r="N9" i="44055"/>
  <c r="M9" i="44055"/>
  <c r="L9" i="44055"/>
  <c r="K9" i="44055"/>
  <c r="J9" i="44055"/>
  <c r="I9" i="44055"/>
  <c r="H9" i="44055"/>
  <c r="AH8" i="44055"/>
  <c r="AG8" i="44055"/>
  <c r="AF8" i="44055"/>
  <c r="AE8" i="44055"/>
  <c r="AD8" i="44055"/>
  <c r="AC8" i="44055"/>
  <c r="AB8" i="44055"/>
  <c r="AA8" i="44055"/>
  <c r="Z8" i="44055"/>
  <c r="Y8" i="44055"/>
  <c r="X8" i="44055"/>
  <c r="W8" i="44055"/>
  <c r="V8" i="44055"/>
  <c r="U8" i="44055"/>
  <c r="T8" i="44055"/>
  <c r="S8" i="44055"/>
  <c r="R8" i="44055"/>
  <c r="Q8" i="44055"/>
  <c r="P8" i="44055"/>
  <c r="O8" i="44055"/>
  <c r="N8" i="44055"/>
  <c r="M8" i="44055"/>
  <c r="L8" i="44055"/>
  <c r="K8" i="44055"/>
  <c r="J8" i="44055"/>
  <c r="I8" i="44055"/>
  <c r="H8" i="44055"/>
  <c r="AH7" i="44055"/>
  <c r="AG7" i="44055"/>
  <c r="AF7" i="44055"/>
  <c r="AE7" i="44055"/>
  <c r="AD7" i="44055"/>
  <c r="AC7" i="44055"/>
  <c r="AB7" i="44055"/>
  <c r="AA7" i="44055"/>
  <c r="Z7" i="44055"/>
  <c r="Y7" i="44055"/>
  <c r="X7" i="44055"/>
  <c r="W7" i="44055"/>
  <c r="V7" i="44055"/>
  <c r="U7" i="44055"/>
  <c r="T7" i="44055"/>
  <c r="S7" i="44055"/>
  <c r="R7" i="44055"/>
  <c r="Q7" i="44055"/>
  <c r="P7" i="44055"/>
  <c r="O7" i="44055"/>
  <c r="N7" i="44055"/>
  <c r="M7" i="44055"/>
  <c r="L7" i="44055"/>
  <c r="K7" i="44055"/>
  <c r="J7" i="44055"/>
  <c r="I7" i="44055"/>
  <c r="H7" i="44055"/>
  <c r="AH6" i="44055"/>
  <c r="AG6" i="44055"/>
  <c r="AF6" i="44055"/>
  <c r="AE6" i="44055"/>
  <c r="AD6" i="44055"/>
  <c r="AC6" i="44055"/>
  <c r="AB6" i="44055"/>
  <c r="AA6" i="44055"/>
  <c r="Z6" i="44055"/>
  <c r="Y6" i="44055"/>
  <c r="X6" i="44055"/>
  <c r="W6" i="44055"/>
  <c r="V6" i="44055"/>
  <c r="U6" i="44055"/>
  <c r="T6" i="44055"/>
  <c r="S6" i="44055"/>
  <c r="R6" i="44055"/>
  <c r="Q6" i="44055"/>
  <c r="P6" i="44055"/>
  <c r="O6" i="44055"/>
  <c r="N6" i="44055"/>
  <c r="M6" i="44055"/>
  <c r="L6" i="44055"/>
  <c r="K6" i="44055"/>
  <c r="J6" i="44055"/>
  <c r="I6" i="44055"/>
  <c r="H6" i="44055"/>
  <c r="AH16" i="259"/>
  <c r="AG16" i="259"/>
  <c r="AF16" i="259"/>
  <c r="AE16" i="259"/>
  <c r="AD16" i="259"/>
  <c r="AC16" i="259"/>
  <c r="AB16" i="259"/>
  <c r="AA16" i="259"/>
  <c r="Z16" i="259"/>
  <c r="Y16" i="259"/>
  <c r="X16" i="259"/>
  <c r="W16" i="259"/>
  <c r="V16" i="259"/>
  <c r="U16" i="259"/>
  <c r="T16" i="259"/>
  <c r="S16" i="259"/>
  <c r="R16" i="259"/>
  <c r="Q16" i="259"/>
  <c r="P16" i="259"/>
  <c r="O16" i="259"/>
  <c r="N16" i="259"/>
  <c r="M16" i="259"/>
  <c r="L16" i="259"/>
  <c r="K16" i="259"/>
  <c r="J16" i="259"/>
  <c r="I16" i="259"/>
  <c r="H16" i="259"/>
  <c r="AH15" i="259"/>
  <c r="AG15" i="259"/>
  <c r="AF15" i="259"/>
  <c r="AE15" i="259"/>
  <c r="AD15" i="259"/>
  <c r="AC15" i="259"/>
  <c r="AB15" i="259"/>
  <c r="AA15" i="259"/>
  <c r="Z15" i="259"/>
  <c r="Y15" i="259"/>
  <c r="X15" i="259"/>
  <c r="W15" i="259"/>
  <c r="V15" i="259"/>
  <c r="U15" i="259"/>
  <c r="T15" i="259"/>
  <c r="S15" i="259"/>
  <c r="R15" i="259"/>
  <c r="Q15" i="259"/>
  <c r="P15" i="259"/>
  <c r="O15" i="259"/>
  <c r="N15" i="259"/>
  <c r="M15" i="259"/>
  <c r="L15" i="259"/>
  <c r="K15" i="259"/>
  <c r="J15" i="259"/>
  <c r="I15" i="259"/>
  <c r="H15" i="259"/>
  <c r="AH14" i="259"/>
  <c r="AG14" i="259"/>
  <c r="AF14" i="259"/>
  <c r="AE14" i="259"/>
  <c r="AD14" i="259"/>
  <c r="AC14" i="259"/>
  <c r="AB14" i="259"/>
  <c r="AA14" i="259"/>
  <c r="Z14" i="259"/>
  <c r="Y14" i="259"/>
  <c r="X14" i="259"/>
  <c r="W14" i="259"/>
  <c r="V14" i="259"/>
  <c r="U14" i="259"/>
  <c r="T14" i="259"/>
  <c r="S14" i="259"/>
  <c r="R14" i="259"/>
  <c r="Q14" i="259"/>
  <c r="P14" i="259"/>
  <c r="O14" i="259"/>
  <c r="N14" i="259"/>
  <c r="M14" i="259"/>
  <c r="L14" i="259"/>
  <c r="K14" i="259"/>
  <c r="J14" i="259"/>
  <c r="I14" i="259"/>
  <c r="H14" i="259"/>
  <c r="AH13" i="259"/>
  <c r="AG13" i="259"/>
  <c r="AF13" i="259"/>
  <c r="AE13" i="259"/>
  <c r="AD13" i="259"/>
  <c r="AC13" i="259"/>
  <c r="AB13" i="259"/>
  <c r="AA13" i="259"/>
  <c r="Z13" i="259"/>
  <c r="Y13" i="259"/>
  <c r="X13" i="259"/>
  <c r="W13" i="259"/>
  <c r="V13" i="259"/>
  <c r="U13" i="259"/>
  <c r="T13" i="259"/>
  <c r="S13" i="259"/>
  <c r="R13" i="259"/>
  <c r="Q13" i="259"/>
  <c r="P13" i="259"/>
  <c r="O13" i="259"/>
  <c r="N13" i="259"/>
  <c r="M13" i="259"/>
  <c r="L13" i="259"/>
  <c r="K13" i="259"/>
  <c r="J13" i="259"/>
  <c r="I13" i="259"/>
  <c r="H13" i="259"/>
  <c r="AH12" i="259"/>
  <c r="AG12" i="259"/>
  <c r="AF12" i="259"/>
  <c r="AE12" i="259"/>
  <c r="AD12" i="259"/>
  <c r="AC12" i="259"/>
  <c r="AB12" i="259"/>
  <c r="AA12" i="259"/>
  <c r="Z12" i="259"/>
  <c r="Y12" i="259"/>
  <c r="X12" i="259"/>
  <c r="W12" i="259"/>
  <c r="V12" i="259"/>
  <c r="U12" i="259"/>
  <c r="T12" i="259"/>
  <c r="S12" i="259"/>
  <c r="R12" i="259"/>
  <c r="Q12" i="259"/>
  <c r="P12" i="259"/>
  <c r="O12" i="259"/>
  <c r="N12" i="259"/>
  <c r="M12" i="259"/>
  <c r="L12" i="259"/>
  <c r="K12" i="259"/>
  <c r="J12" i="259"/>
  <c r="I12" i="259"/>
  <c r="H12" i="259"/>
  <c r="AH11" i="259"/>
  <c r="AG11" i="259"/>
  <c r="AF11" i="259"/>
  <c r="AE11" i="259"/>
  <c r="AD11" i="259"/>
  <c r="AC11" i="259"/>
  <c r="AB11" i="259"/>
  <c r="AA11" i="259"/>
  <c r="Z11" i="259"/>
  <c r="Y11" i="259"/>
  <c r="X11" i="259"/>
  <c r="W11" i="259"/>
  <c r="V11" i="259"/>
  <c r="U11" i="259"/>
  <c r="T11" i="259"/>
  <c r="S11" i="259"/>
  <c r="R11" i="259"/>
  <c r="Q11" i="259"/>
  <c r="P11" i="259"/>
  <c r="O11" i="259"/>
  <c r="N11" i="259"/>
  <c r="M11" i="259"/>
  <c r="L11" i="259"/>
  <c r="K11" i="259"/>
  <c r="J11" i="259"/>
  <c r="I11" i="259"/>
  <c r="H11" i="259"/>
  <c r="AH10" i="259"/>
  <c r="AG10" i="259"/>
  <c r="AF10" i="259"/>
  <c r="AE10" i="259"/>
  <c r="AD10" i="259"/>
  <c r="AC10" i="259"/>
  <c r="AB10" i="259"/>
  <c r="AA10" i="259"/>
  <c r="Z10" i="259"/>
  <c r="Y10" i="259"/>
  <c r="X10" i="259"/>
  <c r="W10" i="259"/>
  <c r="V10" i="259"/>
  <c r="U10" i="259"/>
  <c r="T10" i="259"/>
  <c r="S10" i="259"/>
  <c r="R10" i="259"/>
  <c r="Q10" i="259"/>
  <c r="P10" i="259"/>
  <c r="O10" i="259"/>
  <c r="N10" i="259"/>
  <c r="M10" i="259"/>
  <c r="L10" i="259"/>
  <c r="K10" i="259"/>
  <c r="J10" i="259"/>
  <c r="I10" i="259"/>
  <c r="H10" i="259"/>
  <c r="AH9" i="259"/>
  <c r="AG9" i="259"/>
  <c r="AF9" i="259"/>
  <c r="AE9" i="259"/>
  <c r="AD9" i="259"/>
  <c r="AC9" i="259"/>
  <c r="AB9" i="259"/>
  <c r="AA9" i="259"/>
  <c r="Z9" i="259"/>
  <c r="Y9" i="259"/>
  <c r="X9" i="259"/>
  <c r="W9" i="259"/>
  <c r="V9" i="259"/>
  <c r="U9" i="259"/>
  <c r="T9" i="259"/>
  <c r="S9" i="259"/>
  <c r="R9" i="259"/>
  <c r="Q9" i="259"/>
  <c r="P9" i="259"/>
  <c r="O9" i="259"/>
  <c r="N9" i="259"/>
  <c r="M9" i="259"/>
  <c r="L9" i="259"/>
  <c r="K9" i="259"/>
  <c r="J9" i="259"/>
  <c r="I9" i="259"/>
  <c r="H9" i="259"/>
  <c r="AH8" i="259"/>
  <c r="AG8" i="259"/>
  <c r="AF8" i="259"/>
  <c r="AE8" i="259"/>
  <c r="AD8" i="259"/>
  <c r="AC8" i="259"/>
  <c r="AB8" i="259"/>
  <c r="AA8" i="259"/>
  <c r="Z8" i="259"/>
  <c r="Y8" i="259"/>
  <c r="X8" i="259"/>
  <c r="W8" i="259"/>
  <c r="V8" i="259"/>
  <c r="U8" i="259"/>
  <c r="T8" i="259"/>
  <c r="S8" i="259"/>
  <c r="R8" i="259"/>
  <c r="Q8" i="259"/>
  <c r="P8" i="259"/>
  <c r="O8" i="259"/>
  <c r="N8" i="259"/>
  <c r="M8" i="259"/>
  <c r="L8" i="259"/>
  <c r="K8" i="259"/>
  <c r="J8" i="259"/>
  <c r="I8" i="259"/>
  <c r="H8" i="259"/>
  <c r="AH7" i="259"/>
  <c r="AG7" i="259"/>
  <c r="AF7" i="259"/>
  <c r="AE7" i="259"/>
  <c r="AD7" i="259"/>
  <c r="AC7" i="259"/>
  <c r="AB7" i="259"/>
  <c r="AA7" i="259"/>
  <c r="Z7" i="259"/>
  <c r="Y7" i="259"/>
  <c r="X7" i="259"/>
  <c r="W7" i="259"/>
  <c r="V7" i="259"/>
  <c r="U7" i="259"/>
  <c r="T7" i="259"/>
  <c r="S7" i="259"/>
  <c r="R7" i="259"/>
  <c r="Q7" i="259"/>
  <c r="P7" i="259"/>
  <c r="O7" i="259"/>
  <c r="N7" i="259"/>
  <c r="M7" i="259"/>
  <c r="L7" i="259"/>
  <c r="K7" i="259"/>
  <c r="J7" i="259"/>
  <c r="I7" i="259"/>
  <c r="H7" i="259"/>
  <c r="AH6" i="259"/>
  <c r="AG6" i="259"/>
  <c r="AF6" i="259"/>
  <c r="AE6" i="259"/>
  <c r="AD6" i="259"/>
  <c r="AC6" i="259"/>
  <c r="AB6" i="259"/>
  <c r="AA6" i="259"/>
  <c r="Z6" i="259"/>
  <c r="Y6" i="259"/>
  <c r="X6" i="259"/>
  <c r="W6" i="259"/>
  <c r="V6" i="259"/>
  <c r="U6" i="259"/>
  <c r="T6" i="259"/>
  <c r="S6" i="259"/>
  <c r="R6" i="259"/>
  <c r="Q6" i="259"/>
  <c r="P6" i="259"/>
  <c r="O6" i="259"/>
  <c r="N6" i="259"/>
  <c r="M6" i="259"/>
  <c r="L6" i="259"/>
  <c r="K6" i="259"/>
  <c r="J6" i="259"/>
  <c r="I6" i="259"/>
  <c r="H6" i="259"/>
  <c r="F12" i="259"/>
  <c r="F16" i="259"/>
  <c r="F90" i="3"/>
  <c r="F13" i="44059" s="1"/>
  <c r="F91" i="3"/>
  <c r="F9" i="44116" l="1"/>
  <c r="F8" i="44138"/>
  <c r="F7" i="44127"/>
  <c r="F8" i="44118"/>
  <c r="F13" i="259"/>
  <c r="F13" i="44057"/>
  <c r="F13" i="44123"/>
  <c r="F12" i="44129"/>
  <c r="F11" i="44132"/>
  <c r="Q29" i="21144"/>
  <c r="Q25" i="21144"/>
  <c r="Q50" i="21144"/>
  <c r="Q53" i="21144"/>
  <c r="Q54" i="21144"/>
  <c r="Q24" i="21144"/>
  <c r="Q42" i="21144"/>
  <c r="Q40" i="21144"/>
  <c r="Q31" i="21144"/>
  <c r="Q35" i="21144"/>
  <c r="Q32" i="21144"/>
  <c r="Q45" i="21144"/>
  <c r="Q39" i="21144"/>
  <c r="Q36" i="21144"/>
  <c r="Q43" i="21144"/>
  <c r="Q26" i="21144"/>
  <c r="Q47" i="21144"/>
  <c r="Q51" i="21144"/>
  <c r="Q48" i="21144"/>
  <c r="Q34" i="21144"/>
  <c r="Q28" i="21144"/>
  <c r="Q46" i="21144"/>
  <c r="Q37" i="21144"/>
  <c r="Q44" i="21144"/>
  <c r="Q49" i="21144"/>
  <c r="Q41" i="21144"/>
  <c r="Q30" i="21144"/>
  <c r="Q33" i="21144"/>
  <c r="D93" i="3"/>
  <c r="D94" i="3" s="1"/>
  <c r="F89" i="3"/>
  <c r="F88" i="3"/>
  <c r="F87" i="3"/>
  <c r="F86" i="3"/>
  <c r="F10" i="44120" s="1"/>
  <c r="F85" i="3"/>
  <c r="F84" i="3"/>
  <c r="F83" i="3"/>
  <c r="F82" i="3"/>
  <c r="F81" i="3"/>
  <c r="F80" i="3"/>
  <c r="F79" i="3"/>
  <c r="F78" i="3"/>
  <c r="F77" i="3"/>
  <c r="F76" i="3"/>
  <c r="H18" i="21144"/>
  <c r="E18" i="21144"/>
  <c r="C18" i="21144"/>
  <c r="H14" i="21144"/>
  <c r="C14" i="21144"/>
  <c r="E15" i="21144"/>
  <c r="E13" i="21144"/>
  <c r="H10" i="21144"/>
  <c r="C10" i="21144"/>
  <c r="E10" i="21144"/>
  <c r="E6" i="21144"/>
  <c r="M18" i="21144"/>
  <c r="P18" i="21144"/>
  <c r="N18" i="21144"/>
  <c r="N15" i="21144"/>
  <c r="P14" i="21144"/>
  <c r="M14" i="21144"/>
  <c r="N13" i="21144"/>
  <c r="P10" i="21144"/>
  <c r="M10" i="21144"/>
  <c r="N10" i="21144"/>
  <c r="N6" i="21144"/>
  <c r="L3" i="21144"/>
  <c r="L2" i="21144"/>
  <c r="I52" i="21144"/>
  <c r="I53" i="21144"/>
  <c r="I40" i="21144"/>
  <c r="I38" i="21144"/>
  <c r="I32" i="21144"/>
  <c r="I35" i="21144"/>
  <c r="I46" i="21144"/>
  <c r="I25" i="21144"/>
  <c r="I50" i="21144"/>
  <c r="I31" i="21144"/>
  <c r="I39" i="21144"/>
  <c r="I43" i="21144"/>
  <c r="I37" i="21144"/>
  <c r="I47" i="21144"/>
  <c r="I44" i="21144"/>
  <c r="I48" i="21144"/>
  <c r="I30" i="21144"/>
  <c r="I26" i="21144"/>
  <c r="I24" i="21144"/>
  <c r="I36" i="21144"/>
  <c r="I34" i="21144"/>
  <c r="I45" i="21144"/>
  <c r="I27" i="21144"/>
  <c r="I51" i="21144"/>
  <c r="I28" i="21144"/>
  <c r="I33" i="21144"/>
  <c r="I42" i="21144"/>
  <c r="I29" i="21144"/>
  <c r="F52" i="21144"/>
  <c r="F53" i="21144"/>
  <c r="F40" i="21144"/>
  <c r="F38" i="21144"/>
  <c r="F32" i="21144"/>
  <c r="F35" i="21144"/>
  <c r="F46" i="21144"/>
  <c r="F25" i="21144"/>
  <c r="F50" i="21144"/>
  <c r="F31" i="21144"/>
  <c r="F39" i="21144"/>
  <c r="F43" i="21144"/>
  <c r="F37" i="21144"/>
  <c r="F47" i="21144"/>
  <c r="F44" i="21144"/>
  <c r="F48" i="21144"/>
  <c r="F30" i="21144"/>
  <c r="F26" i="21144"/>
  <c r="F24" i="21144"/>
  <c r="F36" i="21144"/>
  <c r="F34" i="21144"/>
  <c r="F45" i="21144"/>
  <c r="F27" i="21144"/>
  <c r="F51" i="21144"/>
  <c r="F28" i="21144"/>
  <c r="F33" i="21144"/>
  <c r="F42" i="21144"/>
  <c r="F29" i="21144"/>
  <c r="C52" i="21144"/>
  <c r="C53" i="21144"/>
  <c r="C40" i="21144"/>
  <c r="C38" i="21144"/>
  <c r="C32" i="21144"/>
  <c r="C46" i="21144"/>
  <c r="C25" i="21144"/>
  <c r="C50" i="21144"/>
  <c r="C31" i="21144"/>
  <c r="C39" i="21144"/>
  <c r="C43" i="21144"/>
  <c r="C37" i="21144"/>
  <c r="C47" i="21144"/>
  <c r="C44" i="21144"/>
  <c r="C48" i="21144"/>
  <c r="C30" i="21144"/>
  <c r="C26" i="21144"/>
  <c r="C24" i="21144"/>
  <c r="C36" i="21144"/>
  <c r="C34" i="21144"/>
  <c r="C45" i="21144"/>
  <c r="C27" i="21144"/>
  <c r="C51" i="21144"/>
  <c r="C28" i="21144"/>
  <c r="C33" i="21144"/>
  <c r="C42" i="21144"/>
  <c r="C29" i="21144"/>
  <c r="F11" i="44136"/>
  <c r="F10" i="44135"/>
  <c r="F16" i="44134"/>
  <c r="F13" i="44132"/>
  <c r="F15" i="44136" l="1"/>
  <c r="F16" i="44139"/>
  <c r="F11" i="44133"/>
  <c r="F11" i="259"/>
  <c r="F8" i="44135"/>
  <c r="F8" i="259"/>
  <c r="B3" i="21144"/>
  <c r="F13" i="44134"/>
  <c r="F7" i="44137"/>
  <c r="F9" i="44132"/>
  <c r="F14" i="44131"/>
  <c r="F9" i="44131"/>
  <c r="F8" i="44130"/>
  <c r="F7" i="44129"/>
  <c r="F13" i="44128"/>
  <c r="F16" i="44127"/>
  <c r="F12" i="44126" l="1"/>
  <c r="F9" i="44125"/>
  <c r="F7" i="44125"/>
  <c r="F11" i="44124"/>
  <c r="F8" i="44124"/>
  <c r="F14" i="44123"/>
  <c r="F11" i="44123"/>
  <c r="F12" i="44122"/>
  <c r="F10" i="44122"/>
  <c r="F12" i="44121"/>
  <c r="F10" i="44121"/>
  <c r="F11" i="44120"/>
  <c r="F15" i="44119" l="1"/>
  <c r="F11" i="44119"/>
  <c r="F13" i="44118"/>
  <c r="F9" i="44118"/>
  <c r="F14" i="44117"/>
  <c r="F10" i="44117"/>
  <c r="F14" i="44116"/>
  <c r="F13" i="44116"/>
  <c r="F15" i="44115"/>
  <c r="F11" i="44115"/>
  <c r="F11" i="44114"/>
  <c r="F9" i="44114"/>
  <c r="F14" i="44059"/>
  <c r="F10" i="44059"/>
  <c r="F10" i="44057"/>
  <c r="F9" i="44057"/>
  <c r="F11" i="44056"/>
  <c r="F11" i="44055"/>
  <c r="B2" i="21144" l="1"/>
  <c r="F67" i="3" l="1"/>
  <c r="F12" i="44133" s="1"/>
  <c r="F75" i="3" l="1"/>
  <c r="F6" i="44127" s="1"/>
  <c r="F74" i="3"/>
  <c r="F73" i="3"/>
  <c r="F16" i="44140" s="1"/>
  <c r="F72" i="3"/>
  <c r="F14" i="44138" l="1"/>
  <c r="F13" i="44138"/>
  <c r="F6" i="44137"/>
  <c r="F6" i="44133"/>
  <c r="F6" i="44130"/>
  <c r="F6" i="44129"/>
  <c r="F6" i="44128"/>
  <c r="F6" i="44126"/>
  <c r="F6" i="44056"/>
  <c r="F6" i="44055"/>
  <c r="F15" i="44125"/>
  <c r="F14" i="44119"/>
  <c r="F14" i="44133"/>
  <c r="F16" i="44136"/>
  <c r="F15" i="44134"/>
  <c r="F14" i="44120"/>
  <c r="F14" i="44115"/>
  <c r="F14" i="44055"/>
  <c r="F71" i="3"/>
  <c r="F70" i="3"/>
  <c r="F11" i="44130" s="1"/>
  <c r="F69" i="3"/>
  <c r="F68" i="3"/>
  <c r="F12" i="44138" s="1"/>
  <c r="F66" i="3"/>
  <c r="F65" i="3"/>
  <c r="F64" i="3"/>
  <c r="F63" i="3"/>
  <c r="F8" i="44123" s="1"/>
  <c r="F62" i="3"/>
  <c r="F61" i="3"/>
  <c r="F8" i="44127" s="1"/>
  <c r="F60" i="3"/>
  <c r="F9" i="44121" s="1"/>
  <c r="F59" i="3"/>
  <c r="F58" i="3"/>
  <c r="F9" i="44120" s="1"/>
  <c r="F57" i="3"/>
  <c r="F8" i="44139" s="1"/>
  <c r="F56" i="3"/>
  <c r="F55" i="3"/>
  <c r="F54" i="3"/>
  <c r="F53" i="3"/>
  <c r="F6" i="44139" s="1"/>
  <c r="F52" i="3"/>
  <c r="F51" i="3"/>
  <c r="F14" i="259" s="1"/>
  <c r="F50" i="3"/>
  <c r="F49" i="3"/>
  <c r="F48" i="3"/>
  <c r="F47" i="3"/>
  <c r="F10" i="44114" s="1"/>
  <c r="F46" i="3"/>
  <c r="F12" i="44059" s="1"/>
  <c r="F45" i="3"/>
  <c r="F44" i="3"/>
  <c r="F43" i="3"/>
  <c r="F42" i="3"/>
  <c r="F8" i="44121" s="1"/>
  <c r="F41" i="3"/>
  <c r="F9" i="44059" s="1"/>
  <c r="F40" i="3"/>
  <c r="F37" i="3"/>
  <c r="F6" i="44116" s="1"/>
  <c r="F36" i="3"/>
  <c r="F16" i="44135" s="1"/>
  <c r="F35" i="3"/>
  <c r="F34" i="3"/>
  <c r="F33" i="3"/>
  <c r="F16" i="44124" s="1"/>
  <c r="F32" i="3"/>
  <c r="F31" i="3"/>
  <c r="F10" i="44140" s="1"/>
  <c r="F30" i="3"/>
  <c r="F29" i="3"/>
  <c r="F12" i="44119" s="1"/>
  <c r="F28" i="3"/>
  <c r="F27" i="3"/>
  <c r="F12" i="44139" s="1"/>
  <c r="F26" i="3"/>
  <c r="F25" i="3"/>
  <c r="F24" i="3"/>
  <c r="F23" i="3"/>
  <c r="F22" i="3"/>
  <c r="F7" i="259" s="1"/>
  <c r="F21" i="3"/>
  <c r="F20" i="3"/>
  <c r="F9" i="44055" s="1"/>
  <c r="F19" i="3"/>
  <c r="F7" i="44138" s="1"/>
  <c r="F18" i="3"/>
  <c r="F6" i="44117" s="1"/>
  <c r="F17" i="3"/>
  <c r="F16" i="3"/>
  <c r="F15" i="3"/>
  <c r="F16" i="44138" s="1"/>
  <c r="F14" i="3"/>
  <c r="F13" i="3"/>
  <c r="F12" i="3"/>
  <c r="F11" i="3"/>
  <c r="F10" i="3"/>
  <c r="F9" i="3"/>
  <c r="F10" i="259" s="1"/>
  <c r="F8" i="3"/>
  <c r="F7" i="3"/>
  <c r="F9" i="259" s="1"/>
  <c r="F6" i="3"/>
  <c r="F5" i="3"/>
  <c r="F4" i="3"/>
  <c r="F9" i="44135" s="1"/>
  <c r="F3" i="3"/>
  <c r="F2" i="3"/>
  <c r="F14" i="44140" l="1"/>
  <c r="F15" i="44139"/>
  <c r="F11" i="44140"/>
  <c r="F13" i="44139"/>
  <c r="F10" i="44138"/>
  <c r="F19" i="44140"/>
  <c r="F14" i="44139"/>
  <c r="F15" i="44140"/>
  <c r="F7" i="44126"/>
  <c r="F9" i="44139"/>
  <c r="F19" i="44139" s="1"/>
  <c r="F19" i="44138"/>
  <c r="F14" i="44118"/>
  <c r="F16" i="44133"/>
  <c r="F15" i="44055"/>
  <c r="F6" i="259"/>
  <c r="F6" i="44125"/>
  <c r="F15" i="44120"/>
  <c r="F15" i="259"/>
  <c r="F7" i="44120"/>
  <c r="F8" i="44133"/>
  <c r="F9" i="44126"/>
  <c r="F7" i="44114"/>
  <c r="F8" i="44117"/>
  <c r="F8" i="44115"/>
  <c r="F9" i="44136"/>
  <c r="F9" i="44134"/>
  <c r="F8" i="44119"/>
  <c r="F8" i="44122"/>
  <c r="F8" i="44134"/>
  <c r="F15" i="44122"/>
  <c r="F15" i="44137"/>
  <c r="F14" i="44132"/>
  <c r="F14" i="44056"/>
  <c r="F15" i="44123"/>
  <c r="F15" i="44132"/>
  <c r="F15" i="44131"/>
  <c r="F14" i="44121"/>
  <c r="F16" i="44118"/>
  <c r="F16" i="44120"/>
  <c r="F7" i="44133"/>
  <c r="F8" i="44136"/>
  <c r="F9" i="44129"/>
  <c r="F8" i="44126"/>
  <c r="F7" i="44117"/>
  <c r="F7" i="44116"/>
  <c r="F7" i="44056"/>
  <c r="F7" i="44055"/>
  <c r="F14" i="44137"/>
  <c r="F14" i="44128"/>
  <c r="F14" i="44125"/>
  <c r="F16" i="44116"/>
  <c r="F13" i="44131"/>
  <c r="F13" i="44124"/>
  <c r="F12" i="44123"/>
  <c r="F12" i="44118"/>
  <c r="F8" i="44131"/>
  <c r="F9" i="44056"/>
  <c r="F8" i="44114"/>
  <c r="F7" i="44119"/>
  <c r="F7" i="44135"/>
  <c r="F7" i="44134"/>
  <c r="F8" i="44059"/>
  <c r="F10" i="44136"/>
  <c r="F10" i="44133"/>
  <c r="F11" i="44134"/>
  <c r="F13" i="44135"/>
  <c r="F12" i="44132"/>
  <c r="F13" i="44127"/>
  <c r="F13" i="44122"/>
  <c r="F11" i="44125"/>
  <c r="F11" i="44121"/>
  <c r="F10" i="44119"/>
  <c r="F10" i="44056"/>
  <c r="F10" i="44055"/>
  <c r="F10" i="44115"/>
  <c r="F15" i="44127"/>
  <c r="F16" i="44126"/>
  <c r="F14" i="44124"/>
  <c r="F15" i="44114"/>
  <c r="F8" i="44128"/>
  <c r="F8" i="44125"/>
  <c r="F7" i="44059"/>
  <c r="F12" i="44131"/>
  <c r="F11" i="44128"/>
  <c r="F10" i="44126"/>
  <c r="F12" i="44117"/>
  <c r="F10" i="44132"/>
  <c r="F11" i="44135"/>
  <c r="F13" i="44119"/>
  <c r="F6" i="44132"/>
  <c r="F6" i="44123"/>
  <c r="F9" i="44130"/>
  <c r="F9" i="44124"/>
  <c r="F7" i="44123"/>
  <c r="F12" i="44130"/>
  <c r="F12" i="44124"/>
  <c r="F13" i="44114"/>
  <c r="F14" i="44135"/>
  <c r="F14" i="44134"/>
  <c r="F16" i="44137"/>
  <c r="F16" i="44132"/>
  <c r="F15" i="44133"/>
  <c r="F16" i="44130"/>
  <c r="F16" i="44129"/>
  <c r="F16" i="44131"/>
  <c r="F15" i="44128"/>
  <c r="F14" i="44127"/>
  <c r="F16" i="44125"/>
  <c r="F16" i="44123"/>
  <c r="F14" i="44122"/>
  <c r="F15" i="44126"/>
  <c r="F15" i="44124"/>
  <c r="F15" i="44121"/>
  <c r="F16" i="44119"/>
  <c r="F16" i="44117"/>
  <c r="F16" i="44115"/>
  <c r="F16" i="44114"/>
  <c r="F16" i="44057"/>
  <c r="F16" i="44056"/>
  <c r="F16" i="44055"/>
  <c r="F15" i="44118"/>
  <c r="F10" i="44131"/>
  <c r="F13" i="44120"/>
  <c r="F14" i="44130"/>
  <c r="F16" i="44059"/>
  <c r="F7" i="44130"/>
  <c r="F9" i="44127"/>
  <c r="F8" i="44120"/>
  <c r="F7" i="44122"/>
  <c r="F7" i="44121"/>
  <c r="F9" i="44119"/>
  <c r="F7" i="44057"/>
  <c r="F13" i="44137"/>
  <c r="F13" i="44125"/>
  <c r="F12" i="44056"/>
  <c r="F12" i="44055"/>
  <c r="F7" i="44132"/>
  <c r="F8" i="44137"/>
  <c r="F9" i="44128"/>
  <c r="F10" i="44127"/>
  <c r="F9" i="44117"/>
  <c r="F9" i="44115"/>
  <c r="F8" i="44056"/>
  <c r="F8" i="44055"/>
  <c r="F12" i="44136"/>
  <c r="F12" i="44134"/>
  <c r="F12" i="44137"/>
  <c r="F12" i="44128"/>
  <c r="F11" i="44129"/>
  <c r="F10" i="44130"/>
  <c r="F11" i="44126"/>
  <c r="F13" i="44117"/>
  <c r="F13" i="44115"/>
  <c r="F12" i="44116"/>
  <c r="F11" i="44118"/>
  <c r="F11" i="44059"/>
  <c r="F11" i="44057"/>
  <c r="F15" i="44135"/>
  <c r="F14" i="44129"/>
  <c r="F16" i="44122"/>
  <c r="F16" i="44121"/>
  <c r="F14" i="44126"/>
  <c r="F14" i="44114"/>
  <c r="F15" i="44117"/>
  <c r="F15" i="44116"/>
  <c r="F15" i="44059"/>
  <c r="F15" i="44057"/>
  <c r="F13" i="44136"/>
  <c r="F13" i="44055"/>
  <c r="F11" i="44117"/>
  <c r="F6" i="44131"/>
  <c r="F6" i="44120"/>
  <c r="F6" i="44124"/>
  <c r="F6" i="44121"/>
  <c r="F6" i="44118"/>
  <c r="F6" i="44119"/>
  <c r="F6" i="44057"/>
  <c r="F11" i="44137"/>
  <c r="F12" i="44127"/>
  <c r="F10" i="44129"/>
  <c r="F13" i="44126"/>
  <c r="F10" i="44124"/>
  <c r="F10" i="44123"/>
  <c r="F12" i="44125"/>
  <c r="F11" i="44122"/>
  <c r="F12" i="44114"/>
  <c r="F6" i="44136"/>
  <c r="F6" i="44135"/>
  <c r="F6" i="44134"/>
  <c r="F6" i="44122"/>
  <c r="F6" i="44115"/>
  <c r="F6" i="44114"/>
  <c r="F6" i="44059"/>
  <c r="F13" i="44056"/>
  <c r="F11" i="44116"/>
  <c r="F8" i="44132"/>
  <c r="F8" i="44129"/>
  <c r="F7" i="44131"/>
  <c r="F7" i="44128"/>
  <c r="F9" i="44123"/>
  <c r="F8" i="44057"/>
  <c r="F7" i="44118"/>
  <c r="F7" i="44115"/>
  <c r="F13" i="44130"/>
  <c r="F10" i="44128"/>
  <c r="F13" i="44121"/>
  <c r="F12" i="44120"/>
  <c r="F10" i="44116"/>
  <c r="F7" i="44136"/>
  <c r="F9" i="44133"/>
  <c r="F8" i="44116"/>
  <c r="F13" i="44129"/>
  <c r="F10" i="44125"/>
  <c r="F10" i="44137"/>
  <c r="F10" i="44134"/>
  <c r="F13" i="44133"/>
  <c r="F11" i="44127"/>
  <c r="F12" i="44115"/>
  <c r="F14" i="44136"/>
  <c r="F16" i="44128"/>
  <c r="F15" i="44130"/>
  <c r="F15" i="44129"/>
  <c r="F14" i="44057"/>
  <c r="F15" i="44056"/>
  <c r="F9" i="44137"/>
  <c r="F9" i="44122"/>
  <c r="F7" i="44124"/>
  <c r="F12" i="44135"/>
  <c r="F12" i="44057"/>
  <c r="F10" i="44118"/>
  <c r="F11" i="44131"/>
  <c r="U19" i="44137" l="1"/>
  <c r="AH19" i="44136"/>
  <c r="D19" i="44137"/>
  <c r="D19" i="44136"/>
  <c r="N19" i="44136" l="1"/>
  <c r="R19" i="44136"/>
  <c r="AC19" i="44137"/>
  <c r="AC19" i="44136"/>
  <c r="Z19" i="44136"/>
  <c r="V19" i="44136"/>
  <c r="Y19" i="44137"/>
  <c r="AG19" i="44137"/>
  <c r="AG19" i="44136"/>
  <c r="AF19" i="44137"/>
  <c r="AD19" i="44136"/>
  <c r="AB19" i="44137"/>
  <c r="Y19" i="44136"/>
  <c r="X19" i="44137"/>
  <c r="U19" i="44136"/>
  <c r="T19" i="44137"/>
  <c r="N19" i="44137"/>
  <c r="V19" i="44137"/>
  <c r="Z19" i="44137"/>
  <c r="AD19" i="44137"/>
  <c r="AH19" i="44137"/>
  <c r="I19" i="44137"/>
  <c r="J19" i="44136"/>
  <c r="T19" i="44136"/>
  <c r="X19" i="44136"/>
  <c r="AB19" i="44136"/>
  <c r="AF19" i="44136"/>
  <c r="S19" i="44136"/>
  <c r="W19" i="44136"/>
  <c r="AA19" i="44136"/>
  <c r="AE19" i="44136"/>
  <c r="S19" i="44137"/>
  <c r="W19" i="44137"/>
  <c r="AA19" i="44137"/>
  <c r="AE19" i="44137"/>
  <c r="R19" i="44137"/>
  <c r="Q19" i="44136"/>
  <c r="Q19" i="44137"/>
  <c r="P19" i="44136"/>
  <c r="P19" i="44137"/>
  <c r="O19" i="44136"/>
  <c r="O19" i="44137"/>
  <c r="M19" i="44137"/>
  <c r="M19" i="44136"/>
  <c r="L19" i="44136"/>
  <c r="L19" i="44137"/>
  <c r="K19" i="44137"/>
  <c r="K19" i="44136"/>
  <c r="J19" i="44137"/>
  <c r="I19" i="44136"/>
  <c r="H19" i="44136"/>
  <c r="H19" i="44137"/>
  <c r="AH19" i="44135" l="1"/>
  <c r="AG19" i="44135"/>
  <c r="AF19" i="44135"/>
  <c r="AE19" i="44135"/>
  <c r="AD19" i="44135"/>
  <c r="AC19" i="44135"/>
  <c r="AB19" i="44135"/>
  <c r="AA19" i="44135"/>
  <c r="Z19" i="44135"/>
  <c r="Y19" i="44135"/>
  <c r="X19" i="44135"/>
  <c r="W19" i="44135"/>
  <c r="V19" i="44135"/>
  <c r="U19" i="44135"/>
  <c r="T19" i="44135"/>
  <c r="S19" i="44135"/>
  <c r="R19" i="44135"/>
  <c r="Q19" i="44135"/>
  <c r="P19" i="44135"/>
  <c r="O19" i="44135"/>
  <c r="N19" i="44135"/>
  <c r="M19" i="44135"/>
  <c r="L19" i="44135"/>
  <c r="K19" i="44135"/>
  <c r="J19" i="44135"/>
  <c r="I19" i="44135"/>
  <c r="H19" i="44135"/>
  <c r="D19" i="44135"/>
  <c r="AH19" i="44134"/>
  <c r="AG19" i="44134"/>
  <c r="AF19" i="44134"/>
  <c r="AE19" i="44134"/>
  <c r="AD19" i="44134"/>
  <c r="AC19" i="44134"/>
  <c r="AB19" i="44134"/>
  <c r="AA19" i="44134"/>
  <c r="Z19" i="44134"/>
  <c r="Y19" i="44134"/>
  <c r="X19" i="44134"/>
  <c r="W19" i="44134"/>
  <c r="V19" i="44134"/>
  <c r="U19" i="44134"/>
  <c r="T19" i="44134"/>
  <c r="S19" i="44134"/>
  <c r="R19" i="44134"/>
  <c r="Q19" i="44134"/>
  <c r="P19" i="44134"/>
  <c r="O19" i="44134"/>
  <c r="N19" i="44134"/>
  <c r="M19" i="44134"/>
  <c r="L19" i="44134"/>
  <c r="K19" i="44134"/>
  <c r="J19" i="44134"/>
  <c r="I19" i="44134"/>
  <c r="H19" i="44134"/>
  <c r="D19" i="44134"/>
  <c r="AH19" i="44133"/>
  <c r="AG19" i="44133"/>
  <c r="AF19" i="44133"/>
  <c r="AE19" i="44133"/>
  <c r="AD19" i="44133"/>
  <c r="AC19" i="44133"/>
  <c r="AB19" i="44133"/>
  <c r="AA19" i="44133"/>
  <c r="Z19" i="44133"/>
  <c r="Y19" i="44133"/>
  <c r="X19" i="44133"/>
  <c r="W19" i="44133"/>
  <c r="V19" i="44133"/>
  <c r="U19" i="44133"/>
  <c r="T19" i="44133"/>
  <c r="S19" i="44133"/>
  <c r="R19" i="44133"/>
  <c r="Q19" i="44133"/>
  <c r="P19" i="44133"/>
  <c r="O19" i="44133"/>
  <c r="N19" i="44133"/>
  <c r="M19" i="44133"/>
  <c r="L19" i="44133"/>
  <c r="K19" i="44133"/>
  <c r="J19" i="44133"/>
  <c r="I19" i="44133"/>
  <c r="H19" i="44133"/>
  <c r="D19" i="44133"/>
  <c r="AH19" i="44132"/>
  <c r="AG19" i="44132"/>
  <c r="AF19" i="44132"/>
  <c r="AE19" i="44132"/>
  <c r="AD19" i="44132"/>
  <c r="AC19" i="44132"/>
  <c r="AB19" i="44132"/>
  <c r="AA19" i="44132"/>
  <c r="Z19" i="44132"/>
  <c r="Y19" i="44132"/>
  <c r="X19" i="44132"/>
  <c r="W19" i="44132"/>
  <c r="V19" i="44132"/>
  <c r="U19" i="44132"/>
  <c r="T19" i="44132"/>
  <c r="S19" i="44132"/>
  <c r="R19" i="44132"/>
  <c r="Q19" i="44132"/>
  <c r="P19" i="44132"/>
  <c r="O19" i="44132"/>
  <c r="N19" i="44132"/>
  <c r="M19" i="44132"/>
  <c r="L19" i="44132"/>
  <c r="K19" i="44132"/>
  <c r="J19" i="44132"/>
  <c r="I19" i="44132"/>
  <c r="H19" i="44132"/>
  <c r="D19" i="44132"/>
  <c r="AH19" i="44131"/>
  <c r="AG19" i="44131"/>
  <c r="AF19" i="44131"/>
  <c r="AE19" i="44131"/>
  <c r="AD19" i="44131"/>
  <c r="AC19" i="44131"/>
  <c r="AB19" i="44131"/>
  <c r="AA19" i="44131"/>
  <c r="Z19" i="44131"/>
  <c r="Y19" i="44131"/>
  <c r="X19" i="44131"/>
  <c r="W19" i="44131"/>
  <c r="V19" i="44131"/>
  <c r="U19" i="44131"/>
  <c r="T19" i="44131"/>
  <c r="S19" i="44131"/>
  <c r="R19" i="44131"/>
  <c r="Q19" i="44131"/>
  <c r="P19" i="44131"/>
  <c r="O19" i="44131"/>
  <c r="N19" i="44131"/>
  <c r="M19" i="44131"/>
  <c r="L19" i="44131"/>
  <c r="K19" i="44131"/>
  <c r="J19" i="44131"/>
  <c r="I19" i="44131"/>
  <c r="H19" i="44131"/>
  <c r="D19" i="44131"/>
  <c r="AH19" i="44130"/>
  <c r="AG19" i="44130"/>
  <c r="AF19" i="44130"/>
  <c r="AE19" i="44130"/>
  <c r="AD19" i="44130"/>
  <c r="AC19" i="44130"/>
  <c r="AB19" i="44130"/>
  <c r="AA19" i="44130"/>
  <c r="Z19" i="44130"/>
  <c r="Y19" i="44130"/>
  <c r="X19" i="44130"/>
  <c r="W19" i="44130"/>
  <c r="V19" i="44130"/>
  <c r="U19" i="44130"/>
  <c r="T19" i="44130"/>
  <c r="S19" i="44130"/>
  <c r="R19" i="44130"/>
  <c r="Q19" i="44130"/>
  <c r="P19" i="44130"/>
  <c r="O19" i="44130"/>
  <c r="N19" i="44130"/>
  <c r="M19" i="44130"/>
  <c r="L19" i="44130"/>
  <c r="K19" i="44130"/>
  <c r="J19" i="44130"/>
  <c r="I19" i="44130"/>
  <c r="H19" i="44130"/>
  <c r="D19" i="44130"/>
  <c r="AH19" i="44129"/>
  <c r="AG19" i="44129"/>
  <c r="AF19" i="44129"/>
  <c r="AE19" i="44129"/>
  <c r="AD19" i="44129"/>
  <c r="AC19" i="44129"/>
  <c r="AB19" i="44129"/>
  <c r="AA19" i="44129"/>
  <c r="Z19" i="44129"/>
  <c r="Y19" i="44129"/>
  <c r="X19" i="44129"/>
  <c r="W19" i="44129"/>
  <c r="V19" i="44129"/>
  <c r="U19" i="44129"/>
  <c r="T19" i="44129"/>
  <c r="S19" i="44129"/>
  <c r="R19" i="44129"/>
  <c r="Q19" i="44129"/>
  <c r="P19" i="44129"/>
  <c r="O19" i="44129"/>
  <c r="N19" i="44129"/>
  <c r="M19" i="44129"/>
  <c r="L19" i="44129"/>
  <c r="K19" i="44129"/>
  <c r="J19" i="44129"/>
  <c r="I19" i="44129"/>
  <c r="H19" i="44129"/>
  <c r="D19" i="44129"/>
  <c r="AH19" i="44128"/>
  <c r="AG19" i="44128"/>
  <c r="AF19" i="44128"/>
  <c r="AE19" i="44128"/>
  <c r="AD19" i="44128"/>
  <c r="AC19" i="44128"/>
  <c r="AB19" i="44128"/>
  <c r="AA19" i="44128"/>
  <c r="Z19" i="44128"/>
  <c r="Y19" i="44128"/>
  <c r="X19" i="44128"/>
  <c r="W19" i="44128"/>
  <c r="V19" i="44128"/>
  <c r="U19" i="44128"/>
  <c r="T19" i="44128"/>
  <c r="S19" i="44128"/>
  <c r="R19" i="44128"/>
  <c r="Q19" i="44128"/>
  <c r="P19" i="44128"/>
  <c r="O19" i="44128"/>
  <c r="N19" i="44128"/>
  <c r="M19" i="44128"/>
  <c r="L19" i="44128"/>
  <c r="K19" i="44128"/>
  <c r="J19" i="44128"/>
  <c r="I19" i="44128"/>
  <c r="H19" i="44128"/>
  <c r="D19" i="44128"/>
  <c r="AH19" i="44127"/>
  <c r="AG19" i="44127"/>
  <c r="AF19" i="44127"/>
  <c r="AE19" i="44127"/>
  <c r="AD19" i="44127"/>
  <c r="AC19" i="44127"/>
  <c r="AB19" i="44127"/>
  <c r="AA19" i="44127"/>
  <c r="Z19" i="44127"/>
  <c r="Y19" i="44127"/>
  <c r="X19" i="44127"/>
  <c r="W19" i="44127"/>
  <c r="V19" i="44127"/>
  <c r="U19" i="44127"/>
  <c r="T19" i="44127"/>
  <c r="S19" i="44127"/>
  <c r="R19" i="44127"/>
  <c r="Q19" i="44127"/>
  <c r="P19" i="44127"/>
  <c r="O19" i="44127"/>
  <c r="N19" i="44127"/>
  <c r="M19" i="44127"/>
  <c r="L19" i="44127"/>
  <c r="K19" i="44127"/>
  <c r="J19" i="44127"/>
  <c r="I19" i="44127"/>
  <c r="H19" i="44127"/>
  <c r="D19" i="44127"/>
  <c r="AH19" i="44126"/>
  <c r="AG19" i="44126"/>
  <c r="AF19" i="44126"/>
  <c r="AE19" i="44126"/>
  <c r="AD19" i="44126"/>
  <c r="AC19" i="44126"/>
  <c r="AB19" i="44126"/>
  <c r="AA19" i="44126"/>
  <c r="Z19" i="44126"/>
  <c r="Y19" i="44126"/>
  <c r="X19" i="44126"/>
  <c r="W19" i="44126"/>
  <c r="V19" i="44126"/>
  <c r="U19" i="44126"/>
  <c r="T19" i="44126"/>
  <c r="S19" i="44126"/>
  <c r="R19" i="44126"/>
  <c r="Q19" i="44126"/>
  <c r="P19" i="44126"/>
  <c r="O19" i="44126"/>
  <c r="N19" i="44126"/>
  <c r="M19" i="44126"/>
  <c r="L19" i="44126"/>
  <c r="K19" i="44126"/>
  <c r="J19" i="44126"/>
  <c r="I19" i="44126"/>
  <c r="H19" i="44126"/>
  <c r="D19" i="44126"/>
  <c r="I19" i="44125"/>
  <c r="D19" i="44125"/>
  <c r="U19" i="44125" l="1"/>
  <c r="Y19" i="44125"/>
  <c r="AC19" i="44125"/>
  <c r="K19" i="44125"/>
  <c r="O19" i="44125"/>
  <c r="W19" i="44125"/>
  <c r="AA19" i="44125"/>
  <c r="AG19" i="44125"/>
  <c r="S19" i="44125"/>
  <c r="N19" i="44125"/>
  <c r="V19" i="44125"/>
  <c r="Z19" i="44125"/>
  <c r="AD19" i="44125"/>
  <c r="AH19" i="44125"/>
  <c r="M19" i="44125"/>
  <c r="AE19" i="44125"/>
  <c r="P19" i="44125"/>
  <c r="T19" i="44125"/>
  <c r="X19" i="44125"/>
  <c r="AB19" i="44125"/>
  <c r="AF19" i="44125"/>
  <c r="R19" i="44125"/>
  <c r="Q19" i="44125"/>
  <c r="L19" i="44125"/>
  <c r="J19" i="44125"/>
  <c r="H19" i="44125"/>
  <c r="AH19" i="44124" l="1"/>
  <c r="AG19" i="44124"/>
  <c r="AF19" i="44124"/>
  <c r="AE19" i="44124"/>
  <c r="AD19" i="44124"/>
  <c r="AC19" i="44124"/>
  <c r="AB19" i="44124"/>
  <c r="AA19" i="44124"/>
  <c r="Z19" i="44124"/>
  <c r="Y19" i="44124"/>
  <c r="X19" i="44124"/>
  <c r="W19" i="44124"/>
  <c r="V19" i="44124"/>
  <c r="U19" i="44124"/>
  <c r="T19" i="44124"/>
  <c r="S19" i="44124"/>
  <c r="R19" i="44124"/>
  <c r="Q19" i="44124"/>
  <c r="P19" i="44124"/>
  <c r="O19" i="44124"/>
  <c r="N19" i="44124"/>
  <c r="M19" i="44124"/>
  <c r="L19" i="44124"/>
  <c r="K19" i="44124"/>
  <c r="J19" i="44124"/>
  <c r="I19" i="44124"/>
  <c r="H19" i="44124"/>
  <c r="D19" i="44124"/>
  <c r="AH19" i="44123"/>
  <c r="AG19" i="44123"/>
  <c r="AF19" i="44123"/>
  <c r="AE19" i="44123"/>
  <c r="AD19" i="44123"/>
  <c r="AC19" i="44123"/>
  <c r="AB19" i="44123"/>
  <c r="AA19" i="44123"/>
  <c r="Z19" i="44123"/>
  <c r="Y19" i="44123"/>
  <c r="X19" i="44123"/>
  <c r="W19" i="44123"/>
  <c r="V19" i="44123"/>
  <c r="U19" i="44123"/>
  <c r="T19" i="44123"/>
  <c r="S19" i="44123"/>
  <c r="R19" i="44123"/>
  <c r="Q19" i="44123"/>
  <c r="P19" i="44123"/>
  <c r="O19" i="44123"/>
  <c r="N19" i="44123"/>
  <c r="M19" i="44123"/>
  <c r="L19" i="44123"/>
  <c r="K19" i="44123"/>
  <c r="J19" i="44123"/>
  <c r="I19" i="44123"/>
  <c r="H19" i="44123"/>
  <c r="D19" i="44123"/>
  <c r="AH19" i="44122"/>
  <c r="AG19" i="44122"/>
  <c r="AF19" i="44122"/>
  <c r="AE19" i="44122"/>
  <c r="AD19" i="44122"/>
  <c r="AC19" i="44122"/>
  <c r="AB19" i="44122"/>
  <c r="AA19" i="44122"/>
  <c r="Z19" i="44122"/>
  <c r="Y19" i="44122"/>
  <c r="X19" i="44122"/>
  <c r="W19" i="44122"/>
  <c r="V19" i="44122"/>
  <c r="U19" i="44122"/>
  <c r="T19" i="44122"/>
  <c r="S19" i="44122"/>
  <c r="R19" i="44122"/>
  <c r="Q19" i="44122"/>
  <c r="P19" i="44122"/>
  <c r="O19" i="44122"/>
  <c r="N19" i="44122"/>
  <c r="M19" i="44122"/>
  <c r="L19" i="44122"/>
  <c r="K19" i="44122"/>
  <c r="J19" i="44122"/>
  <c r="I19" i="44122"/>
  <c r="H19" i="44122"/>
  <c r="D19" i="44122"/>
  <c r="AF19" i="44114" l="1"/>
  <c r="AD19" i="44114"/>
  <c r="AB19" i="44114"/>
  <c r="X19" i="44114"/>
  <c r="AH19" i="44121"/>
  <c r="AG19" i="44121"/>
  <c r="AF19" i="44121"/>
  <c r="AE19" i="44121"/>
  <c r="AD19" i="44121"/>
  <c r="AC19" i="44121"/>
  <c r="AB19" i="44121"/>
  <c r="AA19" i="44121"/>
  <c r="Z19" i="44121"/>
  <c r="Y19" i="44121"/>
  <c r="X19" i="44121"/>
  <c r="W19" i="44121"/>
  <c r="V19" i="44121"/>
  <c r="U19" i="44121"/>
  <c r="T19" i="44121"/>
  <c r="S19" i="44121"/>
  <c r="R19" i="44121"/>
  <c r="Q19" i="44121"/>
  <c r="P19" i="44121"/>
  <c r="O19" i="44121"/>
  <c r="N19" i="44121"/>
  <c r="M19" i="44121"/>
  <c r="L19" i="44121"/>
  <c r="K19" i="44121"/>
  <c r="J19" i="44121"/>
  <c r="I19" i="44121"/>
  <c r="H19" i="44121"/>
  <c r="D19" i="44121"/>
  <c r="AH19" i="44120"/>
  <c r="AG19" i="44120"/>
  <c r="AF19" i="44120"/>
  <c r="AE19" i="44120"/>
  <c r="AD19" i="44120"/>
  <c r="AC19" i="44120"/>
  <c r="AB19" i="44120"/>
  <c r="AA19" i="44120"/>
  <c r="Z19" i="44120"/>
  <c r="Y19" i="44120"/>
  <c r="X19" i="44120"/>
  <c r="W19" i="44120"/>
  <c r="V19" i="44120"/>
  <c r="U19" i="44120"/>
  <c r="T19" i="44120"/>
  <c r="S19" i="44120"/>
  <c r="R19" i="44120"/>
  <c r="Q19" i="44120"/>
  <c r="P19" i="44120"/>
  <c r="O19" i="44120"/>
  <c r="N19" i="44120"/>
  <c r="M19" i="44120"/>
  <c r="L19" i="44120"/>
  <c r="K19" i="44120"/>
  <c r="J19" i="44120"/>
  <c r="I19" i="44120"/>
  <c r="H19" i="44120"/>
  <c r="D19" i="44120"/>
  <c r="AH19" i="44119"/>
  <c r="AG19" i="44119"/>
  <c r="AF19" i="44119"/>
  <c r="AE19" i="44119"/>
  <c r="AD19" i="44119"/>
  <c r="AC19" i="44119"/>
  <c r="AB19" i="44119"/>
  <c r="AA19" i="44119"/>
  <c r="Z19" i="44119"/>
  <c r="Y19" i="44119"/>
  <c r="X19" i="44119"/>
  <c r="W19" i="44119"/>
  <c r="V19" i="44119"/>
  <c r="U19" i="44119"/>
  <c r="T19" i="44119"/>
  <c r="S19" i="44119"/>
  <c r="R19" i="44119"/>
  <c r="Q19" i="44119"/>
  <c r="P19" i="44119"/>
  <c r="O19" i="44119"/>
  <c r="N19" i="44119"/>
  <c r="M19" i="44119"/>
  <c r="L19" i="44119"/>
  <c r="K19" i="44119"/>
  <c r="J19" i="44119"/>
  <c r="I19" i="44119"/>
  <c r="H19" i="44119"/>
  <c r="D19" i="44119"/>
  <c r="AH19" i="44118"/>
  <c r="AG19" i="44118"/>
  <c r="AF19" i="44118"/>
  <c r="AE19" i="44118"/>
  <c r="AD19" i="44118"/>
  <c r="AC19" i="44118"/>
  <c r="AB19" i="44118"/>
  <c r="AA19" i="44118"/>
  <c r="Z19" i="44118"/>
  <c r="Y19" i="44118"/>
  <c r="X19" i="44118"/>
  <c r="W19" i="44118"/>
  <c r="V19" i="44118"/>
  <c r="U19" i="44118"/>
  <c r="T19" i="44118"/>
  <c r="S19" i="44118"/>
  <c r="R19" i="44118"/>
  <c r="Q19" i="44118"/>
  <c r="P19" i="44118"/>
  <c r="O19" i="44118"/>
  <c r="N19" i="44118"/>
  <c r="M19" i="44118"/>
  <c r="L19" i="44118"/>
  <c r="K19" i="44118"/>
  <c r="J19" i="44118"/>
  <c r="I19" i="44118"/>
  <c r="H19" i="44118"/>
  <c r="D19" i="44118"/>
  <c r="AH19" i="44117"/>
  <c r="AG19" i="44117"/>
  <c r="AF19" i="44117"/>
  <c r="AE19" i="44117"/>
  <c r="AD19" i="44117"/>
  <c r="AC19" i="44117"/>
  <c r="AB19" i="44117"/>
  <c r="AA19" i="44117"/>
  <c r="Z19" i="44117"/>
  <c r="Y19" i="44117"/>
  <c r="X19" i="44117"/>
  <c r="W19" i="44117"/>
  <c r="V19" i="44117"/>
  <c r="U19" i="44117"/>
  <c r="T19" i="44117"/>
  <c r="S19" i="44117"/>
  <c r="R19" i="44117"/>
  <c r="Q19" i="44117"/>
  <c r="P19" i="44117"/>
  <c r="O19" i="44117"/>
  <c r="N19" i="44117"/>
  <c r="M19" i="44117"/>
  <c r="L19" i="44117"/>
  <c r="K19" i="44117"/>
  <c r="J19" i="44117"/>
  <c r="I19" i="44117"/>
  <c r="H19" i="44117"/>
  <c r="D19" i="44117"/>
  <c r="AH19" i="44116"/>
  <c r="AG19" i="44116"/>
  <c r="AF19" i="44116"/>
  <c r="AE19" i="44116"/>
  <c r="AD19" i="44116"/>
  <c r="AC19" i="44116"/>
  <c r="AB19" i="44116"/>
  <c r="AA19" i="44116"/>
  <c r="Z19" i="44116"/>
  <c r="Y19" i="44116"/>
  <c r="X19" i="44116"/>
  <c r="W19" i="44116"/>
  <c r="V19" i="44116"/>
  <c r="U19" i="44116"/>
  <c r="T19" i="44116"/>
  <c r="S19" i="44116"/>
  <c r="R19" i="44116"/>
  <c r="Q19" i="44116"/>
  <c r="P19" i="44116"/>
  <c r="O19" i="44116"/>
  <c r="N19" i="44116"/>
  <c r="M19" i="44116"/>
  <c r="L19" i="44116"/>
  <c r="K19" i="44116"/>
  <c r="J19" i="44116"/>
  <c r="I19" i="44116"/>
  <c r="H19" i="44116"/>
  <c r="D19" i="44116"/>
  <c r="AH19" i="44115"/>
  <c r="AG19" i="44115"/>
  <c r="AF19" i="44115"/>
  <c r="AE19" i="44115"/>
  <c r="AD19" i="44115"/>
  <c r="AC19" i="44115"/>
  <c r="AB19" i="44115"/>
  <c r="AA19" i="44115"/>
  <c r="Z19" i="44115"/>
  <c r="Y19" i="44115"/>
  <c r="X19" i="44115"/>
  <c r="W19" i="44115"/>
  <c r="V19" i="44115"/>
  <c r="U19" i="44115"/>
  <c r="T19" i="44115"/>
  <c r="S19" i="44115"/>
  <c r="R19" i="44115"/>
  <c r="Q19" i="44115"/>
  <c r="P19" i="44115"/>
  <c r="O19" i="44115"/>
  <c r="N19" i="44115"/>
  <c r="M19" i="44115"/>
  <c r="L19" i="44115"/>
  <c r="K19" i="44115"/>
  <c r="J19" i="44115"/>
  <c r="I19" i="44115"/>
  <c r="H19" i="44115"/>
  <c r="D19" i="44115"/>
  <c r="AH19" i="44114"/>
  <c r="N19" i="44114"/>
  <c r="D19" i="44114"/>
  <c r="U19" i="44114" l="1"/>
  <c r="Y19" i="44114"/>
  <c r="AC19" i="44114"/>
  <c r="AG19" i="44114"/>
  <c r="Z19" i="44114"/>
  <c r="V19" i="44114"/>
  <c r="T19" i="44114"/>
  <c r="K19" i="44114"/>
  <c r="O19" i="44114"/>
  <c r="S19" i="44114"/>
  <c r="W19" i="44114"/>
  <c r="AA19" i="44114"/>
  <c r="AE19" i="44114"/>
  <c r="R19" i="44114"/>
  <c r="Q19" i="44114"/>
  <c r="P19" i="44114"/>
  <c r="M19" i="44114"/>
  <c r="L19" i="44114"/>
  <c r="J19" i="44114"/>
  <c r="I19" i="44114"/>
  <c r="H19" i="44114"/>
  <c r="Z19" i="44059" l="1"/>
  <c r="S19" i="44057"/>
  <c r="I19" i="259"/>
  <c r="D19" i="44057"/>
  <c r="D19" i="44059"/>
  <c r="D19" i="259"/>
  <c r="D19" i="44056"/>
  <c r="D19" i="44055"/>
  <c r="D95" i="3"/>
  <c r="K19" i="44056"/>
  <c r="H19" i="44055" l="1"/>
  <c r="J19" i="44056"/>
  <c r="AA19" i="44056"/>
  <c r="X19" i="259"/>
  <c r="K19" i="44055"/>
  <c r="I19" i="44056"/>
  <c r="AH19" i="44056"/>
  <c r="K19" i="44057"/>
  <c r="AF19" i="44057"/>
  <c r="Z19" i="44057"/>
  <c r="I19" i="44059"/>
  <c r="M19" i="44059"/>
  <c r="AD19" i="44059"/>
  <c r="K19" i="44059"/>
  <c r="L19" i="44056"/>
  <c r="U19" i="44056"/>
  <c r="Y19" i="44057"/>
  <c r="W19" i="44057"/>
  <c r="L19" i="44059"/>
  <c r="AC19" i="44059"/>
  <c r="AG19" i="44059"/>
  <c r="H19" i="259"/>
  <c r="P19" i="44055"/>
  <c r="AB19" i="44055"/>
  <c r="AF19" i="44055"/>
  <c r="M19" i="44055"/>
  <c r="V19" i="44055"/>
  <c r="U19" i="44055"/>
  <c r="AG19" i="44055"/>
  <c r="I19" i="44057"/>
  <c r="AD19" i="44057"/>
  <c r="T19" i="44059"/>
  <c r="T19" i="259"/>
  <c r="P19" i="44056"/>
  <c r="X19" i="44056"/>
  <c r="V19" i="259"/>
  <c r="K19" i="259"/>
  <c r="R19" i="259"/>
  <c r="S19" i="44055"/>
  <c r="W19" i="44055"/>
  <c r="AA19" i="44055"/>
  <c r="AE19" i="44055"/>
  <c r="I19" i="44055"/>
  <c r="R19" i="44055"/>
  <c r="Z19" i="44055"/>
  <c r="H19" i="44056"/>
  <c r="Q19" i="44056"/>
  <c r="Y19" i="44056"/>
  <c r="AC19" i="44056"/>
  <c r="AG19" i="44056"/>
  <c r="N19" i="44056"/>
  <c r="W19" i="44056"/>
  <c r="J19" i="44057"/>
  <c r="N19" i="44057"/>
  <c r="AE19" i="44057"/>
  <c r="U19" i="44059"/>
  <c r="T19" i="44056"/>
  <c r="AE19" i="259"/>
  <c r="S19" i="44056"/>
  <c r="L19" i="44057"/>
  <c r="J19" i="44059"/>
  <c r="N19" i="44059"/>
  <c r="S19" i="44059"/>
  <c r="AA19" i="44059"/>
  <c r="Q19" i="44059"/>
  <c r="AB19" i="259"/>
  <c r="AF19" i="259"/>
  <c r="M19" i="259"/>
  <c r="X19" i="44055"/>
  <c r="N19" i="44055"/>
  <c r="AE19" i="44056"/>
  <c r="AA19" i="44057"/>
  <c r="H19" i="44057"/>
  <c r="Q19" i="44057"/>
  <c r="U19" i="44057"/>
  <c r="AC19" i="44057"/>
  <c r="AG19" i="44057"/>
  <c r="H19" i="44059"/>
  <c r="Y19" i="44059"/>
  <c r="W19" i="44059"/>
  <c r="AE19" i="44059"/>
  <c r="L19" i="259"/>
  <c r="Q19" i="259"/>
  <c r="W19" i="259"/>
  <c r="AA19" i="259"/>
  <c r="J19" i="44055"/>
  <c r="P19" i="259"/>
  <c r="Z19" i="259"/>
  <c r="AD19" i="259"/>
  <c r="AH19" i="259"/>
  <c r="U19" i="259"/>
  <c r="Y19" i="259"/>
  <c r="AC19" i="259"/>
  <c r="AG19" i="259"/>
  <c r="N19" i="259"/>
  <c r="S19" i="259"/>
  <c r="L19" i="44055"/>
  <c r="Q19" i="44055"/>
  <c r="J19" i="259"/>
  <c r="AD19" i="44055"/>
  <c r="Y19" i="44055"/>
  <c r="AC19" i="44055"/>
  <c r="AH19" i="44055"/>
  <c r="T19" i="44055"/>
  <c r="AB19" i="44056"/>
  <c r="AF19" i="44056"/>
  <c r="M19" i="44056"/>
  <c r="R19" i="44056"/>
  <c r="V19" i="44056"/>
  <c r="Z19" i="44056"/>
  <c r="AD19" i="44056"/>
  <c r="M19" i="44057"/>
  <c r="R19" i="44057"/>
  <c r="V19" i="44057"/>
  <c r="AH19" i="44057"/>
  <c r="P19" i="44057"/>
  <c r="T19" i="44057"/>
  <c r="X19" i="44057"/>
  <c r="AB19" i="44057"/>
  <c r="P19" i="44059"/>
  <c r="X19" i="44059"/>
  <c r="AB19" i="44059"/>
  <c r="AF19" i="44059"/>
  <c r="R19" i="44059"/>
  <c r="V19" i="44059"/>
  <c r="AH19" i="44059"/>
  <c r="O19" i="259"/>
  <c r="O19" i="44057"/>
  <c r="O19" i="44056"/>
  <c r="O19" i="44059"/>
  <c r="O19" i="44055"/>
  <c r="F19" i="44133" l="1"/>
  <c r="N43" i="21144" s="1"/>
  <c r="F19" i="44126"/>
  <c r="N52" i="21144" s="1"/>
  <c r="F19" i="44124"/>
  <c r="N50" i="21144" s="1"/>
  <c r="F19" i="44127"/>
  <c r="N48" i="21144" s="1"/>
  <c r="F19" i="44120"/>
  <c r="N33" i="21144" s="1"/>
  <c r="F19" i="44115"/>
  <c r="N26" i="21144" s="1"/>
  <c r="F19" i="44131"/>
  <c r="N29" i="21144" s="1"/>
  <c r="F19" i="44134"/>
  <c r="N40" i="21144" s="1"/>
  <c r="F19" i="44136"/>
  <c r="N47" i="21144" s="1"/>
  <c r="F19" i="44118"/>
  <c r="N30" i="21144" s="1"/>
  <c r="F19" i="44117"/>
  <c r="N37" i="21144" s="1"/>
  <c r="F19" i="44123"/>
  <c r="N25" i="21144" s="1"/>
  <c r="F19" i="44122"/>
  <c r="N45" i="21144" s="1"/>
  <c r="F19" i="44119"/>
  <c r="N35" i="21144" s="1"/>
  <c r="F19" i="44128"/>
  <c r="N31" i="21144" s="1"/>
  <c r="F19" i="44114"/>
  <c r="N51" i="21144" s="1"/>
  <c r="F19" i="44135"/>
  <c r="N49" i="21144" s="1"/>
  <c r="F19" i="44132"/>
  <c r="N24" i="21144" s="1"/>
  <c r="F19" i="44116"/>
  <c r="N44" i="21144" s="1"/>
  <c r="F19" i="44137"/>
  <c r="F19" i="44121"/>
  <c r="N41" i="21144" s="1"/>
  <c r="F19" i="44125"/>
  <c r="N32" i="21144" s="1"/>
  <c r="F19" i="44130"/>
  <c r="N42" i="21144" s="1"/>
  <c r="F19" i="44129"/>
  <c r="N46" i="21144" s="1"/>
  <c r="F19" i="44055"/>
  <c r="N28" i="21144" s="1"/>
  <c r="F19" i="44056"/>
  <c r="N34" i="21144" s="1"/>
  <c r="F19" i="259"/>
  <c r="N36" i="21144" s="1"/>
  <c r="F19" i="44057"/>
  <c r="N39" i="21144" s="1"/>
  <c r="F19" i="44059"/>
  <c r="N53" i="21144" l="1"/>
  <c r="N54" i="21144"/>
</calcChain>
</file>

<file path=xl/sharedStrings.xml><?xml version="1.0" encoding="utf-8"?>
<sst xmlns="http://schemas.openxmlformats.org/spreadsheetml/2006/main" count="1543" uniqueCount="291">
  <si>
    <t>1 punt voor een gelijkspel</t>
  </si>
  <si>
    <t>0 punten voor een nederlaag</t>
  </si>
  <si>
    <t>10 punten voor verdediger/keeper</t>
  </si>
  <si>
    <t>Geen tegendoelpunten:</t>
  </si>
  <si>
    <t>Resultaat wedstrijd:</t>
  </si>
  <si>
    <t>8 punten aftrek</t>
  </si>
  <si>
    <t>6 punten aftrek</t>
  </si>
  <si>
    <t>3 punten aftrek</t>
  </si>
  <si>
    <t>2x geel in één wedstrijd:</t>
  </si>
  <si>
    <t>één gele kaart</t>
  </si>
  <si>
    <t>Direct rood:</t>
  </si>
  <si>
    <t>Menko Duisterwinkel</t>
  </si>
  <si>
    <t>Roderik van der Werff</t>
  </si>
  <si>
    <t>Alderik van der Ploeg</t>
  </si>
  <si>
    <t>Code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</si>
  <si>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</si>
  <si>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</si>
  <si>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</si>
  <si>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</si>
  <si>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</si>
  <si>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</si>
  <si>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</si>
  <si>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</si>
  <si>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</si>
  <si>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</si>
  <si>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</si>
  <si>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</si>
  <si>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</si>
  <si>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</si>
  <si>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</si>
  <si>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</si>
  <si>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</si>
  <si>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</si>
  <si>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</si>
  <si>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</si>
  <si>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</si>
  <si>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</si>
  <si>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</si>
  <si>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</si>
  <si>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</si>
  <si>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</si>
  <si>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</si>
  <si>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</si>
  <si>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</si>
  <si>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</si>
  <si>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</si>
  <si>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</si>
  <si>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</si>
  <si>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</si>
  <si>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</si>
  <si>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</si>
  <si>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</si>
  <si>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</si>
  <si>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</si>
  <si>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</si>
  <si>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</si>
  <si>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</si>
  <si>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</si>
  <si>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</si>
  <si>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</si>
  <si>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</si>
  <si>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</si>
  <si>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</si>
  <si>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</si>
  <si>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</si>
  <si>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</si>
  <si>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</si>
  <si>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</si>
  <si>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</si>
  <si>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</si>
  <si>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</si>
  <si>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</si>
  <si>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</si>
  <si>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</si>
  <si>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</si>
  <si>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</si>
  <si>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</si>
  <si>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</si>
  <si>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</si>
  <si>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F2</t>
  </si>
  <si>
    <t>+ -</t>
  </si>
  <si>
    <t>Punten</t>
  </si>
  <si>
    <t>Weekscore</t>
  </si>
  <si>
    <t>De Weekwinaars</t>
  </si>
  <si>
    <t>Puntentotaal:</t>
  </si>
  <si>
    <t>Team</t>
  </si>
  <si>
    <t>Jan-Willem Brontsema</t>
  </si>
  <si>
    <t>Jan de Vries</t>
  </si>
  <si>
    <t>Marthijn Brontsema</t>
  </si>
  <si>
    <t>Jan-Albert Jetzes</t>
  </si>
  <si>
    <t xml:space="preserve">oud </t>
  </si>
  <si>
    <t>Totaalstand</t>
  </si>
  <si>
    <t>Waarde</t>
  </si>
  <si>
    <t>Speler</t>
  </si>
  <si>
    <t>Ruud Kuizenga</t>
  </si>
  <si>
    <t>Bart Pijper</t>
  </si>
  <si>
    <t>Frank Pijper</t>
  </si>
  <si>
    <t>Danny Lüürssen</t>
  </si>
  <si>
    <t>Beno Hofman</t>
  </si>
  <si>
    <t>Manfred Munters</t>
  </si>
  <si>
    <t>Linus Wiersema</t>
  </si>
  <si>
    <t>Jacob Havinga</t>
  </si>
  <si>
    <t>Harry Pijper</t>
  </si>
  <si>
    <t>Bert-Jan Huizing</t>
  </si>
  <si>
    <t>Arjo de Vries</t>
  </si>
  <si>
    <t>Michel Keller</t>
  </si>
  <si>
    <t>Egbert Brontsema</t>
  </si>
  <si>
    <t>Bram van Dam</t>
  </si>
  <si>
    <t>Giacomo Marras</t>
  </si>
  <si>
    <t>Gerke Reiffers</t>
  </si>
  <si>
    <t>Jan Brik</t>
  </si>
  <si>
    <t>Thijs Perdok</t>
  </si>
  <si>
    <t>Gert Smit</t>
  </si>
  <si>
    <t>Chris Timmer</t>
  </si>
  <si>
    <t>Thomas van der Veen</t>
  </si>
  <si>
    <t>Arjan de Vries</t>
  </si>
  <si>
    <t>Geert van der Veen</t>
  </si>
  <si>
    <t>8 punten voor een middenvelder</t>
  </si>
  <si>
    <t>6 punten voor een aanvaller</t>
  </si>
  <si>
    <t>5 punten voor een keeper</t>
  </si>
  <si>
    <t>3 punten voor een verdediger</t>
  </si>
  <si>
    <t>3 punten voor een overwinning</t>
  </si>
  <si>
    <t>Niels Ronde</t>
  </si>
  <si>
    <t>Stefan Groenwold</t>
  </si>
  <si>
    <t>Martin Martens</t>
  </si>
  <si>
    <t>Richard Wiersema</t>
  </si>
  <si>
    <t>Team van de week</t>
  </si>
  <si>
    <t>Equipo Juan-Guillermo</t>
  </si>
  <si>
    <t>E-mail</t>
  </si>
  <si>
    <t>Teamnaam</t>
  </si>
  <si>
    <t>Coach</t>
  </si>
  <si>
    <t>Honger en Dorst</t>
  </si>
  <si>
    <t>De Kannibaal</t>
  </si>
  <si>
    <t xml:space="preserve"> </t>
  </si>
  <si>
    <t>Jan-Anko Havinga</t>
  </si>
  <si>
    <t>Nick Kramers</t>
  </si>
  <si>
    <t>Jeroen Kuik</t>
  </si>
  <si>
    <t>Westeremder Boys</t>
  </si>
  <si>
    <t>Marcel Kramers</t>
  </si>
  <si>
    <t>Bé van der Laan</t>
  </si>
  <si>
    <t>F69</t>
  </si>
  <si>
    <t xml:space="preserve">Scoren van een goal: </t>
  </si>
  <si>
    <t>Stoppen van een strafschop:</t>
  </si>
  <si>
    <t>Fokke Wiersema</t>
  </si>
  <si>
    <t>Jan Bosma</t>
  </si>
  <si>
    <t>Arne Brockmöller</t>
  </si>
  <si>
    <t>Roelof de Jong</t>
  </si>
  <si>
    <t>F70</t>
  </si>
  <si>
    <t>F71</t>
  </si>
  <si>
    <t>F72</t>
  </si>
  <si>
    <t>F73</t>
  </si>
  <si>
    <t>F74</t>
  </si>
  <si>
    <t>Silke Korpershoek</t>
  </si>
  <si>
    <t>roderikvanderwerff@hotmail.com</t>
  </si>
  <si>
    <t>Frits Bijmolt</t>
  </si>
  <si>
    <t>Rindert Havinga</t>
  </si>
  <si>
    <t>geert313@hotmail.com</t>
  </si>
  <si>
    <t>Kuis FC</t>
  </si>
  <si>
    <t>tvan_der_veen@hotmail.com</t>
  </si>
  <si>
    <t>Emiel Bos</t>
  </si>
  <si>
    <t>Dirk Jan Elema</t>
  </si>
  <si>
    <t>djelema.defivel@ziggo.nl</t>
  </si>
  <si>
    <t>Danny Luurssen</t>
  </si>
  <si>
    <t>dluurssen@hotmail.com</t>
  </si>
  <si>
    <t>havingaj@hotmail.com</t>
  </si>
  <si>
    <t>gertsmit@tele2.nl</t>
  </si>
  <si>
    <t>Mark Kramers</t>
  </si>
  <si>
    <t>Chris van Dijken</t>
  </si>
  <si>
    <t>Dames 1</t>
  </si>
  <si>
    <t>Marlies Smit</t>
  </si>
  <si>
    <t>Roos Mekkering</t>
  </si>
  <si>
    <t>Tim Zwama</t>
  </si>
  <si>
    <t>Sander Steenbergen</t>
  </si>
  <si>
    <t>Arjen Dallinga</t>
  </si>
  <si>
    <t>Bas Huizing</t>
  </si>
  <si>
    <t>Dennis van de Leest</t>
  </si>
  <si>
    <t>Hilde Til</t>
  </si>
  <si>
    <t>Esmee van Oostrum</t>
  </si>
  <si>
    <t>Margriet Westerhuis</t>
  </si>
  <si>
    <t>Yara van der Bree</t>
  </si>
  <si>
    <t>Rosan Olthuis</t>
  </si>
  <si>
    <t>Lianne Smit</t>
  </si>
  <si>
    <t>Elise Trox</t>
  </si>
  <si>
    <t>Barry Bakker</t>
  </si>
  <si>
    <t>F75</t>
  </si>
  <si>
    <t>bvanderlaan@kpnplanet.nl</t>
  </si>
  <si>
    <t>Estévez Calcio</t>
  </si>
  <si>
    <t>emielbos98@gmail.com</t>
  </si>
  <si>
    <t>Erik Winkel</t>
  </si>
  <si>
    <t>erikeneeneke@home.nl</t>
  </si>
  <si>
    <t>mwesterhuis@outlook.com</t>
  </si>
  <si>
    <t>Erik Smit</t>
  </si>
  <si>
    <t>jwbrontsema82@gmail.com</t>
  </si>
  <si>
    <t>brockmoller@gmail.com</t>
  </si>
  <si>
    <t>rinderthavinga@outlook.com</t>
  </si>
  <si>
    <t>dejong.roelof@gmail.com</t>
  </si>
  <si>
    <t>Jan en Ciska de Vries</t>
  </si>
  <si>
    <t>fritsbijmolt@home.nl</t>
  </si>
  <si>
    <t>Jaap Smit</t>
  </si>
  <si>
    <t>Jaap_smit@hetnet.nl</t>
  </si>
  <si>
    <t>h-pijper@kpnplanet.nl</t>
  </si>
  <si>
    <t>Missen strafschop</t>
  </si>
  <si>
    <t>5 punten aftrek</t>
  </si>
  <si>
    <t>Harrie Pijper</t>
  </si>
  <si>
    <t>7x7</t>
  </si>
  <si>
    <t>Wolter Winkel</t>
  </si>
  <si>
    <t>F78</t>
  </si>
  <si>
    <t>Harry Veen</t>
  </si>
  <si>
    <t>F82</t>
  </si>
  <si>
    <t>Corné Bos</t>
  </si>
  <si>
    <t>F90</t>
  </si>
  <si>
    <t>Joran Bos</t>
  </si>
  <si>
    <t>Roelof Zwijghuizen</t>
  </si>
  <si>
    <t>F84</t>
  </si>
  <si>
    <t>Daniek Vos</t>
  </si>
  <si>
    <t>Wouter de Vroome</t>
  </si>
  <si>
    <t>Blackout</t>
  </si>
  <si>
    <t>Emanuel Desbourdieux</t>
  </si>
  <si>
    <t>FC Alle Ballen Op Roelof</t>
  </si>
  <si>
    <t>F86</t>
  </si>
  <si>
    <t>The Red Victory</t>
  </si>
  <si>
    <t>F87</t>
  </si>
  <si>
    <t>Laurens Hijlkema</t>
  </si>
  <si>
    <t>Concordia res parvae crescunt</t>
  </si>
  <si>
    <t>esmit@benus.nl</t>
  </si>
  <si>
    <t>Ben de Geus</t>
  </si>
  <si>
    <t>F76</t>
  </si>
  <si>
    <t>Veelvraten</t>
  </si>
  <si>
    <t>Ruben van Oostrum</t>
  </si>
  <si>
    <t>Ciska de Vries</t>
  </si>
  <si>
    <t>F91</t>
  </si>
  <si>
    <t>Servaas Daals</t>
  </si>
  <si>
    <t>F80</t>
  </si>
  <si>
    <t>The fireballs</t>
  </si>
  <si>
    <t>Damsters</t>
  </si>
  <si>
    <t>ciskadevries@hotmail.com</t>
  </si>
  <si>
    <t>Kees Moolenaar</t>
  </si>
  <si>
    <t>F77</t>
  </si>
  <si>
    <t>Powerhouse</t>
  </si>
  <si>
    <t>bashuizing@live.nl</t>
  </si>
  <si>
    <t>Elles Spijk</t>
  </si>
  <si>
    <t>Presence d'oeuf</t>
  </si>
  <si>
    <t>Luit van Dijken</t>
  </si>
  <si>
    <t>Turbo</t>
  </si>
  <si>
    <t>l.vandijken@agrifirm.com</t>
  </si>
  <si>
    <t>Maartje Wiersema</t>
  </si>
  <si>
    <t>DasBestNogMoeilijk</t>
  </si>
  <si>
    <t>harry.veen@gmail.com</t>
  </si>
  <si>
    <t>Tjomme van Doorn</t>
  </si>
  <si>
    <t>F85</t>
  </si>
  <si>
    <t>K met P</t>
  </si>
  <si>
    <t>F83</t>
  </si>
  <si>
    <t>Henk Slagter</t>
  </si>
  <si>
    <t>F88</t>
  </si>
  <si>
    <t>FC</t>
  </si>
  <si>
    <t>El Entag El Harby</t>
  </si>
  <si>
    <t>armoetjetroef</t>
  </si>
  <si>
    <t>Eindelijk (na) 18 jaar</t>
  </si>
  <si>
    <t>Silke.Korpershoek@hotmail.com</t>
  </si>
  <si>
    <t>Spruts team</t>
  </si>
  <si>
    <t>Henk Schipper</t>
  </si>
  <si>
    <t>hindrik53@outlook.com</t>
  </si>
  <si>
    <t>Wirdum City</t>
  </si>
  <si>
    <t>CorneBos10@hotmail.com</t>
  </si>
  <si>
    <t>The less Vitess</t>
  </si>
  <si>
    <t>e.kramers@eemsdeltacollege.nl</t>
  </si>
  <si>
    <t>Natascha Kuys en Esmee van Oostrum</t>
  </si>
  <si>
    <t>De Tobbers</t>
  </si>
  <si>
    <t>nataskruys@live.nl</t>
  </si>
  <si>
    <t>Vliegende hollander</t>
  </si>
  <si>
    <t>Siebrand Reininga</t>
  </si>
  <si>
    <t xml:space="preserve">Team Skippy's </t>
  </si>
  <si>
    <t>rkuizenga@hotmaíl.nl</t>
  </si>
  <si>
    <t>VV Tjamsweer</t>
  </si>
  <si>
    <t>Coach van het Jaar</t>
  </si>
  <si>
    <t>Reiffers, Ricardo</t>
  </si>
  <si>
    <t>Maricella Korvemaker</t>
  </si>
  <si>
    <t>Paulien Korvemaker</t>
  </si>
  <si>
    <t>Gerrit-Jan Bruin</t>
  </si>
  <si>
    <t>F79</t>
  </si>
  <si>
    <t>Bram Drenth</t>
  </si>
  <si>
    <t>F81</t>
  </si>
  <si>
    <t>Izak van Donk</t>
  </si>
  <si>
    <t>F89</t>
  </si>
  <si>
    <t>Stevie Wonderers</t>
  </si>
  <si>
    <t>stefangroenwold@gmail.com</t>
  </si>
  <si>
    <t>Mysterious Tobacco Dwarfs</t>
  </si>
  <si>
    <t>jeroenkuik@hotmail.com</t>
  </si>
  <si>
    <t>Arjo &amp; Ruben de Vries</t>
  </si>
  <si>
    <t>V.V. de Bluffers</t>
  </si>
  <si>
    <t>rubenvanoostrum@live.nl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</si>
</sst>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_-"/>
  </numFmts>
  <fonts count="82" x14ac:knownFonts="1">
    <font>
      <sz val="9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9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sz val="9"/>
      <color indexed="9"/>
      <name val="Calibri"/>
      <family val="2"/>
    </font>
    <font>
      <b/>
      <sz val="12"/>
      <color indexed="10"/>
      <name val="Calibri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color indexed="55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b/>
      <sz val="36"/>
      <name val="Calibri"/>
      <family val="2"/>
    </font>
    <font>
      <sz val="10"/>
      <color indexed="22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sz val="10"/>
      <color indexed="8"/>
      <name val="Arial"/>
      <family val="2"/>
    </font>
    <font>
      <sz val="9"/>
      <color indexed="8"/>
      <name val="Verdana"/>
      <family val="2"/>
    </font>
    <font>
      <b/>
      <sz val="18"/>
      <color indexed="56"/>
      <name val="Cambria"/>
      <family val="1"/>
    </font>
    <font>
      <sz val="10"/>
      <color rgb="FFFF0000"/>
      <name val="Calibri"/>
      <family val="2"/>
    </font>
    <font>
      <sz val="10"/>
      <name val="Arial"/>
    </font>
    <font>
      <b/>
      <sz val="14"/>
      <color theme="0"/>
      <name val="Calibri"/>
      <family val="2"/>
    </font>
    <font>
      <sz val="22"/>
      <name val="Calibri"/>
      <family val="2"/>
    </font>
    <font>
      <sz val="9"/>
      <color rgb="FFFF0000"/>
      <name val="Calibri"/>
      <family val="2"/>
    </font>
    <font>
      <sz val="8.1"/>
      <name val="Arial"/>
      <family val="2"/>
    </font>
    <font>
      <sz val="8.1"/>
      <name val="Calibri"/>
      <family val="2"/>
    </font>
    <font>
      <b/>
      <sz val="9"/>
      <color rgb="FF000000"/>
      <name val="Calibri"/>
      <family val="2"/>
    </font>
    <font>
      <sz val="8.1"/>
      <color rgb="FF000000"/>
      <name val="Arial"/>
      <family val="2"/>
    </font>
    <font>
      <u/>
      <sz val="9"/>
      <color rgb="FF000000"/>
      <name val="Arial"/>
      <family val="2"/>
    </font>
    <font>
      <sz val="8.1"/>
      <color rgb="FF000000"/>
      <name val="Calibri"/>
      <family val="2"/>
    </font>
    <font>
      <sz val="9"/>
      <color rgb="FF000000"/>
      <name val="Arial"/>
      <family val="2"/>
    </font>
    <font>
      <sz val="9"/>
      <color rgb="FF0000FF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0"/>
      </patternFill>
    </fill>
    <fill>
      <patternFill patternType="solid">
        <fgColor indexed="21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64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0C0C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FF66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theme="9" tint="-0.24994659260841701"/>
      </bottom>
      <diagonal/>
    </border>
    <border>
      <left style="medium">
        <color rgb="FFCCCCCC"/>
      </left>
      <right style="medium">
        <color indexed="64"/>
      </right>
      <top style="medium">
        <color rgb="FF000000"/>
      </top>
      <bottom style="medium">
        <color theme="9" tint="-0.24994659260841701"/>
      </bottom>
      <diagonal/>
    </border>
    <border>
      <left style="medium">
        <color rgb="FFCCCCCC"/>
      </left>
      <right style="medium">
        <color rgb="FF000000"/>
      </right>
      <top style="medium">
        <color theme="9" tint="-0.24994659260841701"/>
      </top>
      <bottom style="medium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theme="9" tint="-0.24994659260841701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</borders>
  <cellStyleXfs count="232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53" fillId="3" borderId="0" applyNumberFormat="0" applyBorder="0" applyAlignment="0" applyProtection="0"/>
    <xf numFmtId="0" fontId="44" fillId="20" borderId="1" applyNumberFormat="0" applyAlignment="0" applyProtection="0"/>
    <xf numFmtId="0" fontId="44" fillId="20" borderId="1" applyNumberFormat="0" applyAlignment="0" applyProtection="0"/>
    <xf numFmtId="0" fontId="45" fillId="21" borderId="2" applyNumberFormat="0" applyAlignment="0" applyProtection="0"/>
    <xf numFmtId="0" fontId="45" fillId="21" borderId="2" applyNumberFormat="0" applyAlignment="0" applyProtection="0"/>
    <xf numFmtId="0" fontId="57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7" fillId="4" borderId="0" applyNumberFormat="0" applyBorder="0" applyAlignment="0" applyProtection="0"/>
    <xf numFmtId="0" fontId="47" fillId="4" borderId="0" applyNumberFormat="0" applyBorder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48" fillId="7" borderId="1" applyNumberFormat="0" applyAlignment="0" applyProtection="0"/>
    <xf numFmtId="0" fontId="48" fillId="7" borderId="1" applyNumberFormat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18" fillId="23" borderId="7" applyNumberFormat="0" applyFont="0" applyAlignment="0" applyProtection="0"/>
    <xf numFmtId="0" fontId="18" fillId="23" borderId="7" applyNumberFormat="0" applyFont="0" applyAlignment="0" applyProtection="0"/>
    <xf numFmtId="0" fontId="53" fillId="3" borderId="0" applyNumberFormat="0" applyBorder="0" applyAlignment="0" applyProtection="0"/>
    <xf numFmtId="0" fontId="56" fillId="20" borderId="8" applyNumberFormat="0" applyAlignment="0" applyProtection="0"/>
    <xf numFmtId="0" fontId="18" fillId="0" borderId="0"/>
    <xf numFmtId="0" fontId="63" fillId="0" borderId="0"/>
    <xf numFmtId="0" fontId="18" fillId="0" borderId="0"/>
    <xf numFmtId="0" fontId="18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5" fillId="0" borderId="9" applyNumberFormat="0" applyFill="0" applyAlignment="0" applyProtection="0"/>
    <xf numFmtId="0" fontId="56" fillId="20" borderId="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64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0" fontId="42" fillId="8" borderId="0" applyNumberFormat="0" applyBorder="0" applyAlignment="0" applyProtection="0"/>
    <xf numFmtId="0" fontId="42" fillId="9" borderId="0" applyNumberFormat="0" applyBorder="0" applyAlignment="0" applyProtection="0"/>
    <xf numFmtId="0" fontId="42" fillId="10" borderId="0" applyNumberFormat="0" applyBorder="0" applyAlignment="0" applyProtection="0"/>
    <xf numFmtId="0" fontId="42" fillId="5" borderId="0" applyNumberFormat="0" applyBorder="0" applyAlignment="0" applyProtection="0"/>
    <xf numFmtId="0" fontId="42" fillId="8" borderId="0" applyNumberFormat="0" applyBorder="0" applyAlignment="0" applyProtection="0"/>
    <xf numFmtId="0" fontId="42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9" borderId="0" applyNumberFormat="0" applyBorder="0" applyAlignment="0" applyProtection="0"/>
    <xf numFmtId="0" fontId="43" fillId="10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Alignment="0" applyProtection="0"/>
    <xf numFmtId="0" fontId="43" fillId="19" borderId="0" applyNumberFormat="0" applyBorder="0" applyAlignment="0" applyProtection="0"/>
    <xf numFmtId="0" fontId="44" fillId="20" borderId="1" applyNumberFormat="0" applyAlignment="0" applyProtection="0"/>
    <xf numFmtId="0" fontId="45" fillId="21" borderId="2" applyNumberFormat="0" applyAlignment="0" applyProtection="0"/>
    <xf numFmtId="0" fontId="46" fillId="0" borderId="3" applyNumberFormat="0" applyFill="0" applyAlignment="0" applyProtection="0"/>
    <xf numFmtId="0" fontId="47" fillId="4" borderId="0" applyNumberFormat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48" fillId="7" borderId="1" applyNumberFormat="0" applyAlignment="0" applyProtection="0"/>
    <xf numFmtId="0" fontId="49" fillId="0" borderId="4" applyNumberFormat="0" applyFill="0" applyAlignment="0" applyProtection="0"/>
    <xf numFmtId="0" fontId="50" fillId="0" borderId="5" applyNumberFormat="0" applyFill="0" applyAlignment="0" applyProtection="0"/>
    <xf numFmtId="0" fontId="51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18" fillId="23" borderId="7" applyNumberFormat="0" applyFont="0" applyAlignment="0" applyProtection="0"/>
    <xf numFmtId="0" fontId="53" fillId="3" borderId="0" applyNumberFormat="0" applyBorder="0" applyAlignment="0" applyProtection="0"/>
    <xf numFmtId="0" fontId="65" fillId="0" borderId="0"/>
    <xf numFmtId="0" fontId="16" fillId="0" borderId="0"/>
    <xf numFmtId="0" fontId="54" fillId="0" borderId="0" applyNumberFormat="0" applyFill="0" applyBorder="0" applyAlignment="0" applyProtection="0"/>
    <xf numFmtId="0" fontId="55" fillId="0" borderId="9" applyNumberFormat="0" applyFill="0" applyAlignment="0" applyProtection="0"/>
    <xf numFmtId="0" fontId="56" fillId="20" borderId="8" applyNumberFormat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45" fillId="21" borderId="2"/>
    <xf numFmtId="0" fontId="66" fillId="0" borderId="0"/>
    <xf numFmtId="0" fontId="42" fillId="2" borderId="0"/>
    <xf numFmtId="0" fontId="42" fillId="2" borderId="0"/>
    <xf numFmtId="0" fontId="42" fillId="3" borderId="0"/>
    <xf numFmtId="0" fontId="42" fillId="3" borderId="0"/>
    <xf numFmtId="0" fontId="42" fillId="4" borderId="0"/>
    <xf numFmtId="0" fontId="42" fillId="4" borderId="0"/>
    <xf numFmtId="0" fontId="42" fillId="5" borderId="0"/>
    <xf numFmtId="0" fontId="42" fillId="5" borderId="0"/>
    <xf numFmtId="0" fontId="42" fillId="6" borderId="0"/>
    <xf numFmtId="0" fontId="42" fillId="6" borderId="0"/>
    <xf numFmtId="0" fontId="42" fillId="7" borderId="0"/>
    <xf numFmtId="0" fontId="42" fillId="8" borderId="0"/>
    <xf numFmtId="0" fontId="42" fillId="8" borderId="0"/>
    <xf numFmtId="0" fontId="42" fillId="9" borderId="0"/>
    <xf numFmtId="0" fontId="42" fillId="9" borderId="0"/>
    <xf numFmtId="0" fontId="42" fillId="10" borderId="0"/>
    <xf numFmtId="0" fontId="42" fillId="10" borderId="0"/>
    <xf numFmtId="0" fontId="42" fillId="5" borderId="0"/>
    <xf numFmtId="0" fontId="42" fillId="5" borderId="0"/>
    <xf numFmtId="0" fontId="42" fillId="8" borderId="0"/>
    <xf numFmtId="0" fontId="42" fillId="8" borderId="0"/>
    <xf numFmtId="0" fontId="42" fillId="11" borderId="0"/>
    <xf numFmtId="0" fontId="42" fillId="11" borderId="0"/>
    <xf numFmtId="0" fontId="43" fillId="12" borderId="0"/>
    <xf numFmtId="0" fontId="43" fillId="12" borderId="0"/>
    <xf numFmtId="0" fontId="43" fillId="9" borderId="0"/>
    <xf numFmtId="0" fontId="43" fillId="9" borderId="0"/>
    <xf numFmtId="0" fontId="43" fillId="10" borderId="0"/>
    <xf numFmtId="0" fontId="43" fillId="10" borderId="0"/>
    <xf numFmtId="0" fontId="43" fillId="34" borderId="0"/>
    <xf numFmtId="0" fontId="43" fillId="34" borderId="0"/>
    <xf numFmtId="0" fontId="43" fillId="14" borderId="0"/>
    <xf numFmtId="0" fontId="43" fillId="14" borderId="0"/>
    <xf numFmtId="0" fontId="43" fillId="15" borderId="0"/>
    <xf numFmtId="0" fontId="43" fillId="15" borderId="0"/>
    <xf numFmtId="0" fontId="43" fillId="16" borderId="0"/>
    <xf numFmtId="0" fontId="43" fillId="16" borderId="0"/>
    <xf numFmtId="0" fontId="43" fillId="17" borderId="0"/>
    <xf numFmtId="0" fontId="43" fillId="17" borderId="0"/>
    <xf numFmtId="0" fontId="43" fillId="35" borderId="0"/>
    <xf numFmtId="0" fontId="43" fillId="35" borderId="0"/>
    <xf numFmtId="0" fontId="43" fillId="34" borderId="0"/>
    <xf numFmtId="0" fontId="43" fillId="34" borderId="0"/>
    <xf numFmtId="0" fontId="43" fillId="14" borderId="0"/>
    <xf numFmtId="0" fontId="43" fillId="14" borderId="0"/>
    <xf numFmtId="0" fontId="43" fillId="19" borderId="0"/>
    <xf numFmtId="0" fontId="43" fillId="19" borderId="0"/>
    <xf numFmtId="0" fontId="53" fillId="3" borderId="0"/>
    <xf numFmtId="0" fontId="44" fillId="20" borderId="1"/>
    <xf numFmtId="0" fontId="44" fillId="20" borderId="1"/>
    <xf numFmtId="0" fontId="44" fillId="20" borderId="1"/>
    <xf numFmtId="0" fontId="45" fillId="21" borderId="2"/>
    <xf numFmtId="0" fontId="45" fillId="21" borderId="2"/>
    <xf numFmtId="0" fontId="8" fillId="0" borderId="0"/>
    <xf numFmtId="0" fontId="57" fillId="0" borderId="0"/>
    <xf numFmtId="0" fontId="46" fillId="0" borderId="3"/>
    <xf numFmtId="0" fontId="46" fillId="0" borderId="3"/>
    <xf numFmtId="0" fontId="47" fillId="4" borderId="0"/>
    <xf numFmtId="0" fontId="47" fillId="4" borderId="0"/>
    <xf numFmtId="0" fontId="47" fillId="4" borderId="0"/>
    <xf numFmtId="0" fontId="49" fillId="0" borderId="4"/>
    <xf numFmtId="0" fontId="50" fillId="0" borderId="5"/>
    <xf numFmtId="0" fontId="42" fillId="7" borderId="0"/>
    <xf numFmtId="0" fontId="66" fillId="0" borderId="0"/>
    <xf numFmtId="0" fontId="51" fillId="0" borderId="6"/>
    <xf numFmtId="0" fontId="51" fillId="0" borderId="0"/>
    <xf numFmtId="0" fontId="17" fillId="0" borderId="0">
      <alignment vertical="top"/>
      <protection locked="0"/>
    </xf>
    <xf numFmtId="0" fontId="17" fillId="0" borderId="0">
      <alignment vertical="top"/>
      <protection locked="0"/>
    </xf>
    <xf numFmtId="0" fontId="48" fillId="7" borderId="1"/>
    <xf numFmtId="0" fontId="48" fillId="7" borderId="1"/>
    <xf numFmtId="0" fontId="48" fillId="7" borderId="1"/>
    <xf numFmtId="0" fontId="49" fillId="0" borderId="4"/>
    <xf numFmtId="0" fontId="49" fillId="0" borderId="4"/>
    <xf numFmtId="0" fontId="50" fillId="0" borderId="5"/>
    <xf numFmtId="0" fontId="50" fillId="0" borderId="5"/>
    <xf numFmtId="0" fontId="51" fillId="0" borderId="6"/>
    <xf numFmtId="0" fontId="51" fillId="0" borderId="6"/>
    <xf numFmtId="0" fontId="51" fillId="0" borderId="0"/>
    <xf numFmtId="0" fontId="51" fillId="0" borderId="0"/>
    <xf numFmtId="0" fontId="46" fillId="0" borderId="3"/>
    <xf numFmtId="0" fontId="52" fillId="22" borderId="0"/>
    <xf numFmtId="0" fontId="52" fillId="22" borderId="0"/>
    <xf numFmtId="0" fontId="52" fillId="22" borderId="0"/>
    <xf numFmtId="0" fontId="66" fillId="23" borderId="7"/>
    <xf numFmtId="0" fontId="66" fillId="23" borderId="7"/>
    <xf numFmtId="0" fontId="66" fillId="23" borderId="7"/>
    <xf numFmtId="0" fontId="53" fillId="3" borderId="0"/>
    <xf numFmtId="0" fontId="53" fillId="3" borderId="0"/>
    <xf numFmtId="0" fontId="56" fillId="20" borderId="8"/>
    <xf numFmtId="0" fontId="66" fillId="0" borderId="0"/>
    <xf numFmtId="0" fontId="67" fillId="0" borderId="0"/>
    <xf numFmtId="0" fontId="42" fillId="0" borderId="0"/>
    <xf numFmtId="0" fontId="68" fillId="0" borderId="0"/>
    <xf numFmtId="0" fontId="68" fillId="0" borderId="0"/>
    <xf numFmtId="0" fontId="68" fillId="0" borderId="0"/>
    <xf numFmtId="0" fontId="55" fillId="0" borderId="9"/>
    <xf numFmtId="0" fontId="55" fillId="0" borderId="9"/>
    <xf numFmtId="0" fontId="55" fillId="0" borderId="9"/>
    <xf numFmtId="0" fontId="56" fillId="20" borderId="8"/>
    <xf numFmtId="0" fontId="56" fillId="20" borderId="8"/>
    <xf numFmtId="0" fontId="57" fillId="0" borderId="0"/>
    <xf numFmtId="0" fontId="57" fillId="0" borderId="0"/>
    <xf numFmtId="0" fontId="58" fillId="0" borderId="0"/>
    <xf numFmtId="0" fontId="58" fillId="0" borderId="0"/>
    <xf numFmtId="0" fontId="58" fillId="0" borderId="0"/>
    <xf numFmtId="0" fontId="7" fillId="0" borderId="0"/>
    <xf numFmtId="0" fontId="6" fillId="0" borderId="0"/>
    <xf numFmtId="0" fontId="7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19" fillId="24" borderId="10" xfId="0" applyFont="1" applyFill="1" applyBorder="1"/>
    <xf numFmtId="0" fontId="19" fillId="0" borderId="0" xfId="0" applyFont="1"/>
    <xf numFmtId="0" fontId="0" fillId="24" borderId="10" xfId="0" applyFill="1" applyBorder="1"/>
    <xf numFmtId="0" fontId="20" fillId="24" borderId="10" xfId="0" applyFont="1" applyFill="1" applyBorder="1"/>
    <xf numFmtId="0" fontId="0" fillId="25" borderId="10" xfId="0" applyFill="1" applyBorder="1"/>
    <xf numFmtId="0" fontId="19" fillId="25" borderId="10" xfId="0" applyFont="1" applyFill="1" applyBorder="1"/>
    <xf numFmtId="0" fontId="19" fillId="26" borderId="10" xfId="0" applyFont="1" applyFill="1" applyBorder="1"/>
    <xf numFmtId="0" fontId="21" fillId="24" borderId="10" xfId="0" applyFont="1" applyFill="1" applyBorder="1"/>
    <xf numFmtId="0" fontId="22" fillId="24" borderId="10" xfId="0" applyFont="1" applyFill="1" applyBorder="1"/>
    <xf numFmtId="1" fontId="19" fillId="27" borderId="10" xfId="0" applyNumberFormat="1" applyFont="1" applyFill="1" applyBorder="1" applyAlignment="1">
      <alignment horizontal="center"/>
    </xf>
    <xf numFmtId="3" fontId="19" fillId="24" borderId="10" xfId="0" applyNumberFormat="1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20" fillId="24" borderId="10" xfId="0" applyFont="1" applyFill="1" applyBorder="1" applyAlignment="1">
      <alignment horizontal="left"/>
    </xf>
    <xf numFmtId="0" fontId="24" fillId="24" borderId="0" xfId="0" applyFont="1" applyFill="1"/>
    <xf numFmtId="0" fontId="26" fillId="24" borderId="0" xfId="55" applyFont="1" applyFill="1"/>
    <xf numFmtId="0" fontId="26" fillId="24" borderId="0" xfId="56" applyFont="1" applyFill="1"/>
    <xf numFmtId="0" fontId="24" fillId="24" borderId="0" xfId="56" applyFont="1" applyFill="1"/>
    <xf numFmtId="0" fontId="24" fillId="0" borderId="0" xfId="56" applyFont="1"/>
    <xf numFmtId="0" fontId="27" fillId="24" borderId="0" xfId="55" applyFont="1" applyFill="1" applyBorder="1"/>
    <xf numFmtId="0" fontId="27" fillId="26" borderId="11" xfId="56" applyFont="1" applyFill="1" applyBorder="1"/>
    <xf numFmtId="0" fontId="27" fillId="24" borderId="12" xfId="56" applyFont="1" applyFill="1" applyBorder="1" applyAlignment="1"/>
    <xf numFmtId="0" fontId="27" fillId="26" borderId="13" xfId="0" applyFont="1" applyFill="1" applyBorder="1" applyAlignment="1"/>
    <xf numFmtId="0" fontId="26" fillId="24" borderId="0" xfId="55" applyFont="1" applyFill="1" applyBorder="1"/>
    <xf numFmtId="0" fontId="26" fillId="24" borderId="14" xfId="56" applyFont="1" applyFill="1" applyBorder="1"/>
    <xf numFmtId="0" fontId="26" fillId="24" borderId="15" xfId="56" applyFont="1" applyFill="1" applyBorder="1"/>
    <xf numFmtId="0" fontId="28" fillId="24" borderId="16" xfId="56" applyNumberFormat="1" applyFont="1" applyFill="1" applyBorder="1" applyAlignment="1">
      <alignment horizontal="center"/>
    </xf>
    <xf numFmtId="0" fontId="28" fillId="24" borderId="11" xfId="56" applyNumberFormat="1" applyFont="1" applyFill="1" applyBorder="1" applyAlignment="1">
      <alignment horizontal="center"/>
    </xf>
    <xf numFmtId="1" fontId="26" fillId="26" borderId="11" xfId="56" applyNumberFormat="1" applyFont="1" applyFill="1" applyBorder="1"/>
    <xf numFmtId="0" fontId="26" fillId="24" borderId="11" xfId="56" applyNumberFormat="1" applyFont="1" applyFill="1" applyBorder="1"/>
    <xf numFmtId="0" fontId="26" fillId="29" borderId="13" xfId="55" applyFont="1" applyFill="1" applyBorder="1"/>
    <xf numFmtId="0" fontId="26" fillId="24" borderId="14" xfId="55" applyFont="1" applyFill="1" applyBorder="1"/>
    <xf numFmtId="0" fontId="26" fillId="24" borderId="17" xfId="56" applyFont="1" applyFill="1" applyBorder="1"/>
    <xf numFmtId="0" fontId="29" fillId="24" borderId="0" xfId="38" applyFont="1" applyFill="1" applyBorder="1" applyAlignment="1" applyProtection="1"/>
    <xf numFmtId="0" fontId="27" fillId="24" borderId="13" xfId="55" applyFont="1" applyFill="1" applyBorder="1"/>
    <xf numFmtId="3" fontId="24" fillId="0" borderId="1" xfId="0" applyNumberFormat="1" applyFont="1" applyBorder="1"/>
    <xf numFmtId="0" fontId="29" fillId="24" borderId="0" xfId="38" applyFont="1" applyFill="1" applyAlignment="1" applyProtection="1"/>
    <xf numFmtId="0" fontId="30" fillId="24" borderId="0" xfId="56" applyFont="1" applyFill="1"/>
    <xf numFmtId="0" fontId="25" fillId="25" borderId="0" xfId="0" applyFont="1" applyFill="1"/>
    <xf numFmtId="0" fontId="32" fillId="25" borderId="0" xfId="0" applyFont="1" applyFill="1"/>
    <xf numFmtId="0" fontId="25" fillId="25" borderId="0" xfId="0" applyFont="1" applyFill="1" applyBorder="1"/>
    <xf numFmtId="0" fontId="25" fillId="24" borderId="0" xfId="0" applyFont="1" applyFill="1"/>
    <xf numFmtId="0" fontId="25" fillId="0" borderId="0" xfId="0" applyFont="1"/>
    <xf numFmtId="0" fontId="25" fillId="25" borderId="0" xfId="0" applyFont="1" applyFill="1" applyAlignment="1">
      <alignment horizontal="left"/>
    </xf>
    <xf numFmtId="0" fontId="23" fillId="30" borderId="0" xfId="38" applyFont="1" applyFill="1" applyBorder="1" applyAlignment="1" applyProtection="1"/>
    <xf numFmtId="0" fontId="23" fillId="30" borderId="0" xfId="0" applyFont="1" applyFill="1" applyBorder="1"/>
    <xf numFmtId="0" fontId="23" fillId="30" borderId="0" xfId="0" applyFont="1" applyFill="1" applyBorder="1" applyAlignment="1">
      <alignment horizontal="left"/>
    </xf>
    <xf numFmtId="0" fontId="32" fillId="0" borderId="0" xfId="0" applyFont="1"/>
    <xf numFmtId="0" fontId="33" fillId="30" borderId="0" xfId="0" applyFont="1" applyFill="1" applyBorder="1"/>
    <xf numFmtId="2" fontId="23" fillId="30" borderId="0" xfId="0" applyNumberFormat="1" applyFont="1" applyFill="1" applyBorder="1"/>
    <xf numFmtId="0" fontId="33" fillId="30" borderId="0" xfId="0" applyFont="1" applyFill="1" applyBorder="1" applyAlignment="1">
      <alignment horizontal="left"/>
    </xf>
    <xf numFmtId="0" fontId="25" fillId="24" borderId="18" xfId="0" applyFont="1" applyFill="1" applyBorder="1"/>
    <xf numFmtId="0" fontId="25" fillId="24" borderId="10" xfId="0" applyFont="1" applyFill="1" applyBorder="1"/>
    <xf numFmtId="1" fontId="36" fillId="26" borderId="10" xfId="0" applyNumberFormat="1" applyFont="1" applyFill="1" applyBorder="1" applyAlignment="1">
      <alignment horizontal="center"/>
    </xf>
    <xf numFmtId="0" fontId="25" fillId="25" borderId="21" xfId="0" applyFont="1" applyFill="1" applyBorder="1"/>
    <xf numFmtId="0" fontId="25" fillId="24" borderId="19" xfId="0" applyFont="1" applyFill="1" applyBorder="1"/>
    <xf numFmtId="0" fontId="25" fillId="0" borderId="0" xfId="0" applyFont="1" applyAlignment="1">
      <alignment horizontal="left"/>
    </xf>
    <xf numFmtId="0" fontId="31" fillId="24" borderId="22" xfId="0" applyFont="1" applyFill="1" applyBorder="1" applyAlignment="1">
      <alignment horizontal="center"/>
    </xf>
    <xf numFmtId="0" fontId="31" fillId="24" borderId="23" xfId="0" applyFont="1" applyFill="1" applyBorder="1" applyAlignment="1">
      <alignment horizontal="center"/>
    </xf>
    <xf numFmtId="2" fontId="25" fillId="24" borderId="24" xfId="0" applyNumberFormat="1" applyFont="1" applyFill="1" applyBorder="1" applyAlignment="1">
      <alignment horizontal="center"/>
    </xf>
    <xf numFmtId="0" fontId="31" fillId="24" borderId="12" xfId="0" applyFont="1" applyFill="1" applyBorder="1" applyAlignment="1">
      <alignment horizontal="center"/>
    </xf>
    <xf numFmtId="2" fontId="25" fillId="24" borderId="24" xfId="0" applyNumberFormat="1" applyFont="1" applyFill="1" applyBorder="1"/>
    <xf numFmtId="0" fontId="31" fillId="24" borderId="25" xfId="0" applyFont="1" applyFill="1" applyBorder="1" applyAlignment="1">
      <alignment horizontal="center"/>
    </xf>
    <xf numFmtId="0" fontId="31" fillId="24" borderId="26" xfId="0" applyFont="1" applyFill="1" applyBorder="1" applyAlignment="1">
      <alignment horizontal="center"/>
    </xf>
    <xf numFmtId="0" fontId="31" fillId="24" borderId="27" xfId="0" applyFont="1" applyFill="1" applyBorder="1" applyAlignment="1">
      <alignment horizontal="center"/>
    </xf>
    <xf numFmtId="0" fontId="31" fillId="24" borderId="11" xfId="0" applyFont="1" applyFill="1" applyBorder="1" applyAlignment="1">
      <alignment horizontal="center"/>
    </xf>
    <xf numFmtId="0" fontId="31" fillId="24" borderId="28" xfId="0" applyFont="1" applyFill="1" applyBorder="1" applyAlignment="1">
      <alignment horizontal="center"/>
    </xf>
    <xf numFmtId="0" fontId="25" fillId="24" borderId="13" xfId="0" applyFont="1" applyFill="1" applyBorder="1"/>
    <xf numFmtId="1" fontId="25" fillId="26" borderId="28" xfId="0" applyNumberFormat="1" applyFont="1" applyFill="1" applyBorder="1"/>
    <xf numFmtId="1" fontId="25" fillId="28" borderId="11" xfId="0" applyNumberFormat="1" applyFont="1" applyFill="1" applyBorder="1"/>
    <xf numFmtId="0" fontId="25" fillId="28" borderId="11" xfId="0" applyNumberFormat="1" applyFont="1" applyFill="1" applyBorder="1"/>
    <xf numFmtId="0" fontId="38" fillId="28" borderId="29" xfId="0" applyNumberFormat="1" applyFont="1" applyFill="1" applyBorder="1" applyProtection="1">
      <protection locked="0"/>
    </xf>
    <xf numFmtId="0" fontId="25" fillId="24" borderId="30" xfId="0" applyFont="1" applyFill="1" applyBorder="1"/>
    <xf numFmtId="0" fontId="39" fillId="24" borderId="11" xfId="0" applyFont="1" applyFill="1" applyBorder="1"/>
    <xf numFmtId="2" fontId="25" fillId="24" borderId="14" xfId="0" applyNumberFormat="1" applyFont="1" applyFill="1" applyBorder="1"/>
    <xf numFmtId="0" fontId="25" fillId="24" borderId="32" xfId="0" applyFont="1" applyFill="1" applyBorder="1"/>
    <xf numFmtId="0" fontId="39" fillId="24" borderId="24" xfId="0" applyFont="1" applyFill="1" applyBorder="1"/>
    <xf numFmtId="0" fontId="39" fillId="24" borderId="33" xfId="0" applyFont="1" applyFill="1" applyBorder="1"/>
    <xf numFmtId="0" fontId="25" fillId="24" borderId="34" xfId="0" applyFont="1" applyFill="1" applyBorder="1"/>
    <xf numFmtId="2" fontId="25" fillId="24" borderId="16" xfId="0" applyNumberFormat="1" applyFont="1" applyFill="1" applyBorder="1"/>
    <xf numFmtId="0" fontId="25" fillId="24" borderId="0" xfId="0" applyFont="1" applyFill="1" applyAlignment="1">
      <alignment horizontal="center"/>
    </xf>
    <xf numFmtId="164" fontId="33" fillId="24" borderId="0" xfId="0" applyNumberFormat="1" applyFont="1" applyFill="1"/>
    <xf numFmtId="0" fontId="25" fillId="24" borderId="0" xfId="0" applyNumberFormat="1" applyFont="1" applyFill="1"/>
    <xf numFmtId="0" fontId="25" fillId="24" borderId="0" xfId="0" applyFont="1" applyFill="1" applyBorder="1"/>
    <xf numFmtId="0" fontId="25" fillId="28" borderId="32" xfId="0" applyFont="1" applyFill="1" applyBorder="1"/>
    <xf numFmtId="0" fontId="25" fillId="28" borderId="35" xfId="0" applyFont="1" applyFill="1" applyBorder="1"/>
    <xf numFmtId="0" fontId="25" fillId="28" borderId="21" xfId="0" applyFont="1" applyFill="1" applyBorder="1"/>
    <xf numFmtId="0" fontId="25" fillId="28" borderId="0" xfId="0" applyFont="1" applyFill="1" applyBorder="1"/>
    <xf numFmtId="0" fontId="25" fillId="28" borderId="36" xfId="0" applyFont="1" applyFill="1" applyBorder="1"/>
    <xf numFmtId="0" fontId="25" fillId="28" borderId="37" xfId="0" applyFont="1" applyFill="1" applyBorder="1"/>
    <xf numFmtId="0" fontId="25" fillId="31" borderId="19" xfId="0" applyFont="1" applyFill="1" applyBorder="1"/>
    <xf numFmtId="0" fontId="25" fillId="31" borderId="20" xfId="0" applyFont="1" applyFill="1" applyBorder="1"/>
    <xf numFmtId="0" fontId="25" fillId="31" borderId="32" xfId="0" applyFont="1" applyFill="1" applyBorder="1"/>
    <xf numFmtId="0" fontId="25" fillId="31" borderId="35" xfId="0" applyFont="1" applyFill="1" applyBorder="1"/>
    <xf numFmtId="0" fontId="25" fillId="31" borderId="21" xfId="0" applyFont="1" applyFill="1" applyBorder="1"/>
    <xf numFmtId="0" fontId="25" fillId="31" borderId="0" xfId="0" applyFont="1" applyFill="1" applyBorder="1"/>
    <xf numFmtId="0" fontId="25" fillId="31" borderId="36" xfId="0" applyFont="1" applyFill="1" applyBorder="1"/>
    <xf numFmtId="0" fontId="25" fillId="31" borderId="37" xfId="0" applyFont="1" applyFill="1" applyBorder="1"/>
    <xf numFmtId="0" fontId="25" fillId="0" borderId="0" xfId="0" applyFont="1" applyAlignment="1">
      <alignment horizontal="center"/>
    </xf>
    <xf numFmtId="0" fontId="25" fillId="0" borderId="0" xfId="0" applyNumberFormat="1" applyFont="1"/>
    <xf numFmtId="0" fontId="23" fillId="26" borderId="10" xfId="0" applyFont="1" applyFill="1" applyBorder="1" applyAlignment="1">
      <alignment horizontal="center"/>
    </xf>
    <xf numFmtId="0" fontId="23" fillId="26" borderId="19" xfId="0" applyFont="1" applyFill="1" applyBorder="1" applyAlignment="1">
      <alignment horizontal="center"/>
    </xf>
    <xf numFmtId="0" fontId="41" fillId="24" borderId="19" xfId="38" applyFont="1" applyFill="1" applyBorder="1" applyAlignment="1" applyProtection="1"/>
    <xf numFmtId="0" fontId="0" fillId="25" borderId="0" xfId="0" applyFill="1"/>
    <xf numFmtId="0" fontId="23" fillId="26" borderId="40" xfId="0" applyFont="1" applyFill="1" applyBorder="1" applyAlignment="1">
      <alignment horizontal="center"/>
    </xf>
    <xf numFmtId="0" fontId="25" fillId="24" borderId="41" xfId="0" applyFont="1" applyFill="1" applyBorder="1"/>
    <xf numFmtId="0" fontId="32" fillId="25" borderId="0" xfId="0" applyFont="1" applyFill="1" applyBorder="1"/>
    <xf numFmtId="0" fontId="23" fillId="25" borderId="0" xfId="0" applyFont="1" applyFill="1" applyBorder="1"/>
    <xf numFmtId="0" fontId="25" fillId="0" borderId="0" xfId="0" applyFont="1" applyBorder="1"/>
    <xf numFmtId="1" fontId="36" fillId="26" borderId="40" xfId="0" applyNumberFormat="1" applyFont="1" applyFill="1" applyBorder="1" applyAlignment="1">
      <alignment horizontal="center"/>
    </xf>
    <xf numFmtId="0" fontId="25" fillId="30" borderId="0" xfId="0" applyFont="1" applyFill="1" applyBorder="1"/>
    <xf numFmtId="0" fontId="24" fillId="24" borderId="19" xfId="38" applyFont="1" applyFill="1" applyBorder="1" applyAlignment="1" applyProtection="1"/>
    <xf numFmtId="3" fontId="23" fillId="30" borderId="0" xfId="0" applyNumberFormat="1" applyFont="1" applyFill="1" applyBorder="1"/>
    <xf numFmtId="0" fontId="19" fillId="26" borderId="44" xfId="0" applyFont="1" applyFill="1" applyBorder="1"/>
    <xf numFmtId="0" fontId="23" fillId="33" borderId="0" xfId="0" applyFont="1" applyFill="1" applyBorder="1" applyAlignment="1">
      <alignment horizontal="center"/>
    </xf>
    <xf numFmtId="0" fontId="24" fillId="33" borderId="0" xfId="38" applyFont="1" applyFill="1" applyBorder="1" applyAlignment="1" applyProtection="1">
      <alignment horizontal="left"/>
    </xf>
    <xf numFmtId="0" fontId="24" fillId="33" borderId="0" xfId="38" applyFont="1" applyFill="1" applyBorder="1" applyAlignment="1" applyProtection="1"/>
    <xf numFmtId="1" fontId="36" fillId="33" borderId="0" xfId="0" applyNumberFormat="1" applyFont="1" applyFill="1" applyBorder="1" applyAlignment="1">
      <alignment horizontal="center"/>
    </xf>
    <xf numFmtId="3" fontId="37" fillId="33" borderId="0" xfId="38" applyNumberFormat="1" applyFont="1" applyFill="1" applyBorder="1" applyAlignment="1" applyProtection="1">
      <alignment horizontal="center"/>
    </xf>
    <xf numFmtId="0" fontId="25" fillId="33" borderId="0" xfId="0" applyFont="1" applyFill="1" applyBorder="1"/>
    <xf numFmtId="0" fontId="24" fillId="33" borderId="0" xfId="0" applyFont="1" applyFill="1" applyBorder="1" applyAlignment="1">
      <alignment horizontal="center"/>
    </xf>
    <xf numFmtId="0" fontId="36" fillId="33" borderId="0" xfId="0" applyFont="1" applyFill="1" applyBorder="1" applyAlignment="1">
      <alignment horizontal="center"/>
    </xf>
    <xf numFmtId="0" fontId="23" fillId="26" borderId="36" xfId="0" applyFont="1" applyFill="1" applyBorder="1" applyAlignment="1">
      <alignment horizontal="center"/>
    </xf>
    <xf numFmtId="0" fontId="25" fillId="33" borderId="0" xfId="0" applyFont="1" applyFill="1"/>
    <xf numFmtId="0" fontId="32" fillId="33" borderId="0" xfId="0" applyFont="1" applyFill="1"/>
    <xf numFmtId="0" fontId="24" fillId="32" borderId="19" xfId="38" applyFont="1" applyFill="1" applyBorder="1" applyAlignment="1" applyProtection="1"/>
    <xf numFmtId="0" fontId="36" fillId="0" borderId="40" xfId="0" applyFont="1" applyFill="1" applyBorder="1" applyAlignment="1">
      <alignment horizontal="center"/>
    </xf>
    <xf numFmtId="0" fontId="25" fillId="0" borderId="0" xfId="0" applyFont="1" applyFill="1" applyBorder="1"/>
    <xf numFmtId="0" fontId="18" fillId="0" borderId="0" xfId="53"/>
    <xf numFmtId="0" fontId="23" fillId="24" borderId="0" xfId="53" applyFont="1" applyFill="1" applyAlignment="1">
      <alignment horizontal="left"/>
    </xf>
    <xf numFmtId="0" fontId="23" fillId="24" borderId="0" xfId="53" applyFont="1" applyFill="1"/>
    <xf numFmtId="3" fontId="25" fillId="28" borderId="10" xfId="53" applyNumberFormat="1" applyFont="1" applyFill="1" applyBorder="1" applyAlignment="1">
      <alignment horizontal="center"/>
    </xf>
    <xf numFmtId="3" fontId="25" fillId="28" borderId="10" xfId="53" applyNumberFormat="1" applyFont="1" applyFill="1" applyBorder="1"/>
    <xf numFmtId="0" fontId="25" fillId="0" borderId="10" xfId="53" applyFont="1" applyBorder="1" applyAlignment="1">
      <alignment horizontal="center"/>
    </xf>
    <xf numFmtId="0" fontId="25" fillId="0" borderId="10" xfId="53" applyFont="1" applyBorder="1"/>
    <xf numFmtId="0" fontId="25" fillId="28" borderId="31" xfId="53" applyFont="1" applyFill="1" applyBorder="1" applyAlignment="1">
      <alignment horizontal="center"/>
    </xf>
    <xf numFmtId="0" fontId="25" fillId="28" borderId="31" xfId="53" applyFont="1" applyFill="1" applyBorder="1" applyAlignment="1">
      <alignment horizontal="left"/>
    </xf>
    <xf numFmtId="164" fontId="25" fillId="28" borderId="31" xfId="53" applyNumberFormat="1" applyFont="1" applyFill="1" applyBorder="1" applyAlignment="1">
      <alignment horizontal="right"/>
    </xf>
    <xf numFmtId="164" fontId="25" fillId="28" borderId="10" xfId="53" applyNumberFormat="1" applyFont="1" applyFill="1" applyBorder="1"/>
    <xf numFmtId="164" fontId="25" fillId="0" borderId="10" xfId="53" applyNumberFormat="1" applyFont="1" applyBorder="1"/>
    <xf numFmtId="12" fontId="25" fillId="0" borderId="10" xfId="53" applyNumberFormat="1" applyFont="1" applyBorder="1" applyAlignment="1">
      <alignment horizontal="center"/>
    </xf>
    <xf numFmtId="12" fontId="25" fillId="28" borderId="10" xfId="53" applyNumberFormat="1" applyFont="1" applyFill="1" applyBorder="1" applyAlignment="1">
      <alignment horizontal="center"/>
    </xf>
    <xf numFmtId="0" fontId="23" fillId="37" borderId="32" xfId="0" applyFont="1" applyFill="1" applyBorder="1" applyAlignment="1">
      <alignment horizontal="center"/>
    </xf>
    <xf numFmtId="0" fontId="24" fillId="37" borderId="35" xfId="38" applyFont="1" applyFill="1" applyBorder="1" applyAlignment="1" applyProtection="1">
      <alignment horizontal="left"/>
    </xf>
    <xf numFmtId="0" fontId="24" fillId="37" borderId="35" xfId="38" applyFont="1" applyFill="1" applyBorder="1" applyAlignment="1" applyProtection="1"/>
    <xf numFmtId="1" fontId="36" fillId="37" borderId="35" xfId="0" applyNumberFormat="1" applyFont="1" applyFill="1" applyBorder="1" applyAlignment="1">
      <alignment horizontal="center"/>
    </xf>
    <xf numFmtId="3" fontId="24" fillId="37" borderId="45" xfId="38" applyNumberFormat="1" applyFont="1" applyFill="1" applyBorder="1" applyAlignment="1" applyProtection="1">
      <alignment horizontal="center"/>
    </xf>
    <xf numFmtId="0" fontId="23" fillId="37" borderId="36" xfId="0" applyFont="1" applyFill="1" applyBorder="1" applyAlignment="1">
      <alignment horizontal="center"/>
    </xf>
    <xf numFmtId="0" fontId="24" fillId="37" borderId="37" xfId="38" applyFont="1" applyFill="1" applyBorder="1" applyAlignment="1" applyProtection="1">
      <alignment horizontal="left"/>
    </xf>
    <xf numFmtId="0" fontId="24" fillId="37" borderId="37" xfId="38" applyFont="1" applyFill="1" applyBorder="1" applyAlignment="1" applyProtection="1"/>
    <xf numFmtId="1" fontId="36" fillId="37" borderId="37" xfId="0" applyNumberFormat="1" applyFont="1" applyFill="1" applyBorder="1" applyAlignment="1">
      <alignment horizontal="center"/>
    </xf>
    <xf numFmtId="3" fontId="24" fillId="37" borderId="42" xfId="38" applyNumberFormat="1" applyFont="1" applyFill="1" applyBorder="1" applyAlignment="1" applyProtection="1">
      <alignment horizontal="center"/>
    </xf>
    <xf numFmtId="0" fontId="23" fillId="33" borderId="0" xfId="0" applyFont="1" applyFill="1" applyBorder="1" applyAlignment="1">
      <alignment horizontal="left"/>
    </xf>
    <xf numFmtId="0" fontId="23" fillId="33" borderId="0" xfId="0" applyFont="1" applyFill="1" applyBorder="1"/>
    <xf numFmtId="0" fontId="23" fillId="33" borderId="0" xfId="38" applyFont="1" applyFill="1" applyBorder="1" applyAlignment="1" applyProtection="1"/>
    <xf numFmtId="0" fontId="36" fillId="33" borderId="40" xfId="0" applyFont="1" applyFill="1" applyBorder="1" applyAlignment="1">
      <alignment horizontal="center"/>
    </xf>
    <xf numFmtId="0" fontId="25" fillId="37" borderId="32" xfId="0" applyFont="1" applyFill="1" applyBorder="1"/>
    <xf numFmtId="0" fontId="25" fillId="37" borderId="35" xfId="0" applyFont="1" applyFill="1" applyBorder="1"/>
    <xf numFmtId="0" fontId="34" fillId="37" borderId="35" xfId="0" applyFont="1" applyFill="1" applyBorder="1"/>
    <xf numFmtId="0" fontId="25" fillId="37" borderId="45" xfId="0" applyFont="1" applyFill="1" applyBorder="1"/>
    <xf numFmtId="0" fontId="60" fillId="37" borderId="36" xfId="0" applyFont="1" applyFill="1" applyBorder="1" applyAlignment="1"/>
    <xf numFmtId="0" fontId="61" fillId="37" borderId="37" xfId="0" applyFont="1" applyFill="1" applyBorder="1" applyAlignment="1"/>
    <xf numFmtId="0" fontId="35" fillId="37" borderId="37" xfId="0" applyFont="1" applyFill="1" applyBorder="1"/>
    <xf numFmtId="49" fontId="35" fillId="37" borderId="37" xfId="0" applyNumberFormat="1" applyFont="1" applyFill="1" applyBorder="1"/>
    <xf numFmtId="0" fontId="26" fillId="37" borderId="42" xfId="0" applyFont="1" applyFill="1" applyBorder="1"/>
    <xf numFmtId="0" fontId="25" fillId="36" borderId="46" xfId="0" applyFont="1" applyFill="1" applyBorder="1"/>
    <xf numFmtId="0" fontId="24" fillId="33" borderId="36" xfId="38" applyFont="1" applyFill="1" applyBorder="1" applyAlignment="1" applyProtection="1">
      <alignment horizontal="left"/>
    </xf>
    <xf numFmtId="0" fontId="24" fillId="33" borderId="42" xfId="38" applyFont="1" applyFill="1" applyBorder="1" applyAlignment="1" applyProtection="1"/>
    <xf numFmtId="0" fontId="24" fillId="33" borderId="37" xfId="38" applyFont="1" applyFill="1" applyBorder="1" applyAlignment="1" applyProtection="1"/>
    <xf numFmtId="3" fontId="24" fillId="33" borderId="40" xfId="38" applyNumberFormat="1" applyFont="1" applyFill="1" applyBorder="1" applyAlignment="1" applyProtection="1">
      <alignment horizontal="center"/>
    </xf>
    <xf numFmtId="0" fontId="73" fillId="24" borderId="0" xfId="0" applyFont="1" applyFill="1" applyBorder="1"/>
    <xf numFmtId="0" fontId="73" fillId="24" borderId="0" xfId="0" applyFont="1" applyFill="1"/>
    <xf numFmtId="0" fontId="69" fillId="32" borderId="19" xfId="38" applyFont="1" applyFill="1" applyBorder="1" applyAlignment="1" applyProtection="1"/>
    <xf numFmtId="0" fontId="36" fillId="33" borderId="0" xfId="0" applyFont="1" applyFill="1" applyAlignment="1">
      <alignment horizontal="right"/>
    </xf>
    <xf numFmtId="0" fontId="59" fillId="33" borderId="38" xfId="0" applyFont="1" applyFill="1" applyBorder="1"/>
    <xf numFmtId="0" fontId="18" fillId="33" borderId="38" xfId="0" applyFont="1" applyFill="1" applyBorder="1"/>
    <xf numFmtId="0" fontId="59" fillId="33" borderId="39" xfId="0" applyFont="1" applyFill="1" applyBorder="1"/>
    <xf numFmtId="0" fontId="18" fillId="33" borderId="39" xfId="0" applyFont="1" applyFill="1" applyBorder="1"/>
    <xf numFmtId="0" fontId="17" fillId="33" borderId="43" xfId="38" applyFill="1" applyBorder="1" applyAlignment="1" applyProtection="1"/>
    <xf numFmtId="0" fontId="18" fillId="33" borderId="43" xfId="0" applyFont="1" applyFill="1" applyBorder="1"/>
    <xf numFmtId="0" fontId="18" fillId="33" borderId="0" xfId="0" applyFont="1" applyFill="1"/>
    <xf numFmtId="0" fontId="36" fillId="33" borderId="0" xfId="0" applyFont="1" applyFill="1" applyAlignment="1">
      <alignment horizontal="left"/>
    </xf>
    <xf numFmtId="0" fontId="36" fillId="33" borderId="0" xfId="0" applyFont="1" applyFill="1"/>
    <xf numFmtId="0" fontId="25" fillId="33" borderId="31" xfId="0" applyFont="1" applyFill="1" applyBorder="1" applyAlignment="1">
      <alignment horizontal="center"/>
    </xf>
    <xf numFmtId="0" fontId="25" fillId="33" borderId="31" xfId="0" applyFont="1" applyFill="1" applyBorder="1" applyAlignment="1">
      <alignment horizontal="left"/>
    </xf>
    <xf numFmtId="3" fontId="25" fillId="33" borderId="31" xfId="0" applyNumberFormat="1" applyFont="1" applyFill="1" applyBorder="1" applyAlignment="1">
      <alignment horizontal="right"/>
    </xf>
    <xf numFmtId="0" fontId="25" fillId="33" borderId="10" xfId="0" applyFont="1" applyFill="1" applyBorder="1" applyAlignment="1">
      <alignment horizontal="center"/>
    </xf>
    <xf numFmtId="0" fontId="25" fillId="33" borderId="10" xfId="0" applyFont="1" applyFill="1" applyBorder="1"/>
    <xf numFmtId="3" fontId="25" fillId="33" borderId="10" xfId="0" applyNumberFormat="1" applyFont="1" applyFill="1" applyBorder="1"/>
    <xf numFmtId="3" fontId="25" fillId="33" borderId="10" xfId="0" applyNumberFormat="1" applyFont="1" applyFill="1" applyBorder="1" applyAlignment="1">
      <alignment horizontal="center"/>
    </xf>
    <xf numFmtId="0" fontId="39" fillId="38" borderId="47" xfId="0" applyFont="1" applyFill="1" applyBorder="1" applyAlignment="1">
      <alignment horizontal="right"/>
    </xf>
    <xf numFmtId="0" fontId="74" fillId="38" borderId="48" xfId="0" applyFont="1" applyFill="1" applyBorder="1"/>
    <xf numFmtId="0" fontId="18" fillId="38" borderId="48" xfId="0" applyFont="1" applyFill="1" applyBorder="1" applyAlignment="1">
      <alignment wrapText="1"/>
    </xf>
    <xf numFmtId="0" fontId="17" fillId="38" borderId="47" xfId="38" applyFill="1" applyBorder="1" applyAlignment="1" applyProtection="1"/>
    <xf numFmtId="0" fontId="18" fillId="38" borderId="47" xfId="0" applyFont="1" applyFill="1" applyBorder="1" applyAlignment="1">
      <alignment wrapText="1"/>
    </xf>
    <xf numFmtId="0" fontId="39" fillId="38" borderId="49" xfId="0" applyFont="1" applyFill="1" applyBorder="1" applyAlignment="1">
      <alignment horizontal="left"/>
    </xf>
    <xf numFmtId="0" fontId="39" fillId="38" borderId="49" xfId="0" applyFont="1" applyFill="1" applyBorder="1"/>
    <xf numFmtId="0" fontId="75" fillId="38" borderId="50" xfId="0" applyFont="1" applyFill="1" applyBorder="1" applyAlignment="1">
      <alignment horizontal="left"/>
    </xf>
    <xf numFmtId="0" fontId="75" fillId="38" borderId="50" xfId="0" applyFont="1" applyFill="1" applyBorder="1"/>
    <xf numFmtId="0" fontId="75" fillId="38" borderId="50" xfId="0" applyFont="1" applyFill="1" applyBorder="1" applyAlignment="1">
      <alignment horizontal="center"/>
    </xf>
    <xf numFmtId="3" fontId="75" fillId="38" borderId="51" xfId="0" applyNumberFormat="1" applyFont="1" applyFill="1" applyBorder="1" applyAlignment="1">
      <alignment horizontal="right"/>
    </xf>
    <xf numFmtId="0" fontId="75" fillId="38" borderId="52" xfId="0" applyFont="1" applyFill="1" applyBorder="1" applyAlignment="1">
      <alignment horizontal="center"/>
    </xf>
    <xf numFmtId="0" fontId="75" fillId="38" borderId="52" xfId="0" applyFont="1" applyFill="1" applyBorder="1"/>
    <xf numFmtId="3" fontId="75" fillId="38" borderId="47" xfId="0" applyNumberFormat="1" applyFont="1" applyFill="1" applyBorder="1" applyAlignment="1">
      <alignment horizontal="right"/>
    </xf>
    <xf numFmtId="0" fontId="17" fillId="38" borderId="47" xfId="38" applyFill="1" applyBorder="1" applyAlignment="1" applyProtection="1">
      <alignment vertical="top"/>
    </xf>
    <xf numFmtId="0" fontId="72" fillId="33" borderId="0" xfId="0" applyFont="1" applyFill="1" applyAlignment="1"/>
    <xf numFmtId="0" fontId="76" fillId="0" borderId="47" xfId="0" applyFont="1" applyBorder="1" applyAlignment="1">
      <alignment horizontal="right"/>
    </xf>
    <xf numFmtId="0" fontId="77" fillId="0" borderId="48" xfId="0" applyFont="1" applyBorder="1"/>
    <xf numFmtId="0" fontId="18" fillId="0" borderId="48" xfId="0" applyFont="1" applyBorder="1" applyAlignment="1">
      <alignment wrapText="1"/>
    </xf>
    <xf numFmtId="0" fontId="78" fillId="0" borderId="47" xfId="0" applyFont="1" applyBorder="1" applyAlignment="1">
      <alignment vertical="top"/>
    </xf>
    <xf numFmtId="0" fontId="18" fillId="0" borderId="47" xfId="0" applyFont="1" applyBorder="1" applyAlignment="1">
      <alignment wrapText="1"/>
    </xf>
    <xf numFmtId="0" fontId="76" fillId="0" borderId="49" xfId="0" applyFont="1" applyBorder="1" applyAlignment="1">
      <alignment horizontal="left"/>
    </xf>
    <xf numFmtId="0" fontId="76" fillId="0" borderId="49" xfId="0" applyFont="1" applyBorder="1"/>
    <xf numFmtId="0" fontId="79" fillId="0" borderId="50" xfId="0" applyFont="1" applyBorder="1" applyAlignment="1">
      <alignment horizontal="left"/>
    </xf>
    <xf numFmtId="0" fontId="79" fillId="0" borderId="50" xfId="0" applyFont="1" applyBorder="1"/>
    <xf numFmtId="0" fontId="79" fillId="0" borderId="50" xfId="0" applyFont="1" applyBorder="1" applyAlignment="1">
      <alignment horizontal="center"/>
    </xf>
    <xf numFmtId="3" fontId="79" fillId="0" borderId="51" xfId="0" applyNumberFormat="1" applyFont="1" applyBorder="1" applyAlignment="1">
      <alignment horizontal="right"/>
    </xf>
    <xf numFmtId="0" fontId="79" fillId="0" borderId="52" xfId="0" applyFont="1" applyBorder="1" applyAlignment="1">
      <alignment horizontal="center"/>
    </xf>
    <xf numFmtId="0" fontId="79" fillId="0" borderId="52" xfId="0" applyFont="1" applyBorder="1"/>
    <xf numFmtId="3" fontId="79" fillId="0" borderId="47" xfId="0" applyNumberFormat="1" applyFont="1" applyBorder="1" applyAlignment="1">
      <alignment horizontal="right"/>
    </xf>
    <xf numFmtId="0" fontId="80" fillId="0" borderId="47" xfId="0" applyFont="1" applyBorder="1" applyAlignment="1">
      <alignment vertical="top"/>
    </xf>
    <xf numFmtId="0" fontId="81" fillId="38" borderId="47" xfId="0" applyFont="1" applyFill="1" applyBorder="1" applyAlignment="1">
      <alignment vertical="top"/>
    </xf>
    <xf numFmtId="0" fontId="32" fillId="33" borderId="0" xfId="0" applyFont="1" applyFill="1" applyBorder="1"/>
    <xf numFmtId="0" fontId="25" fillId="33" borderId="0" xfId="0" applyFont="1" applyFill="1" applyAlignment="1"/>
    <xf numFmtId="0" fontId="25" fillId="33" borderId="0" xfId="0" applyFont="1" applyFill="1" applyAlignment="1">
      <alignment horizontal="left"/>
    </xf>
    <xf numFmtId="0" fontId="0" fillId="33" borderId="0" xfId="0" applyFill="1" applyAlignment="1"/>
    <xf numFmtId="0" fontId="65" fillId="33" borderId="0" xfId="0" applyFont="1" applyFill="1" applyAlignment="1"/>
    <xf numFmtId="0" fontId="25" fillId="25" borderId="0" xfId="0" applyFont="1" applyFill="1" applyAlignment="1"/>
    <xf numFmtId="0" fontId="34" fillId="33" borderId="0" xfId="0" applyFont="1" applyFill="1" applyBorder="1" applyAlignment="1"/>
    <xf numFmtId="0" fontId="25" fillId="33" borderId="0" xfId="0" applyFont="1" applyFill="1" applyBorder="1" applyAlignment="1"/>
    <xf numFmtId="0" fontId="33" fillId="33" borderId="0" xfId="0" applyFont="1" applyFill="1" applyBorder="1" applyAlignment="1">
      <alignment horizontal="left"/>
    </xf>
    <xf numFmtId="0" fontId="25" fillId="39" borderId="0" xfId="0" applyFont="1" applyFill="1"/>
    <xf numFmtId="0" fontId="23" fillId="39" borderId="0" xfId="0" applyFont="1" applyFill="1" applyBorder="1"/>
    <xf numFmtId="2" fontId="23" fillId="39" borderId="0" xfId="0" applyNumberFormat="1" applyFont="1" applyFill="1" applyBorder="1"/>
    <xf numFmtId="3" fontId="23" fillId="39" borderId="0" xfId="38" applyNumberFormat="1" applyFont="1" applyFill="1" applyBorder="1" applyAlignment="1" applyProtection="1"/>
    <xf numFmtId="0" fontId="23" fillId="39" borderId="0" xfId="0" applyFont="1" applyFill="1" applyBorder="1" applyAlignment="1">
      <alignment horizontal="left"/>
    </xf>
    <xf numFmtId="0" fontId="25" fillId="33" borderId="46" xfId="0" applyFont="1" applyFill="1" applyBorder="1"/>
    <xf numFmtId="0" fontId="75" fillId="38" borderId="55" xfId="0" applyFont="1" applyFill="1" applyBorder="1" applyAlignment="1">
      <alignment horizontal="center"/>
    </xf>
    <xf numFmtId="0" fontId="75" fillId="38" borderId="55" xfId="0" applyFont="1" applyFill="1" applyBorder="1" applyAlignment="1">
      <alignment horizontal="left"/>
    </xf>
    <xf numFmtId="3" fontId="75" fillId="38" borderId="56" xfId="0" applyNumberFormat="1" applyFont="1" applyFill="1" applyBorder="1" applyAlignment="1">
      <alignment horizontal="right"/>
    </xf>
    <xf numFmtId="0" fontId="75" fillId="40" borderId="50" xfId="0" applyFont="1" applyFill="1" applyBorder="1" applyAlignment="1">
      <alignment horizontal="center"/>
    </xf>
    <xf numFmtId="0" fontId="75" fillId="40" borderId="50" xfId="0" applyFont="1" applyFill="1" applyBorder="1"/>
    <xf numFmtId="3" fontId="75" fillId="40" borderId="51" xfId="0" applyNumberFormat="1" applyFont="1" applyFill="1" applyBorder="1" applyAlignment="1">
      <alignment horizontal="right"/>
    </xf>
    <xf numFmtId="0" fontId="75" fillId="40" borderId="53" xfId="0" applyFont="1" applyFill="1" applyBorder="1" applyAlignment="1">
      <alignment horizontal="center"/>
    </xf>
    <xf numFmtId="0" fontId="75" fillId="40" borderId="53" xfId="0" applyFont="1" applyFill="1" applyBorder="1"/>
    <xf numFmtId="3" fontId="75" fillId="40" borderId="54" xfId="0" applyNumberFormat="1" applyFont="1" applyFill="1" applyBorder="1" applyAlignment="1">
      <alignment horizontal="right"/>
    </xf>
    <xf numFmtId="1" fontId="36" fillId="36" borderId="40" xfId="0" applyNumberFormat="1" applyFont="1" applyFill="1" applyBorder="1" applyAlignment="1">
      <alignment horizontal="center"/>
    </xf>
    <xf numFmtId="1" fontId="36" fillId="36" borderId="10" xfId="0" applyNumberFormat="1" applyFont="1" applyFill="1" applyBorder="1" applyAlignment="1">
      <alignment horizontal="center"/>
    </xf>
    <xf numFmtId="3" fontId="24" fillId="36" borderId="10" xfId="38" applyNumberFormat="1" applyFont="1" applyFill="1" applyBorder="1" applyAlignment="1" applyProtection="1">
      <alignment horizontal="center"/>
    </xf>
    <xf numFmtId="0" fontId="75" fillId="37" borderId="50" xfId="0" applyFont="1" applyFill="1" applyBorder="1" applyAlignment="1">
      <alignment horizontal="center"/>
    </xf>
    <xf numFmtId="0" fontId="75" fillId="37" borderId="50" xfId="0" applyFont="1" applyFill="1" applyBorder="1"/>
    <xf numFmtId="3" fontId="75" fillId="37" borderId="51" xfId="0" applyNumberFormat="1" applyFont="1" applyFill="1" applyBorder="1" applyAlignment="1">
      <alignment horizontal="right"/>
    </xf>
    <xf numFmtId="0" fontId="75" fillId="38" borderId="57" xfId="0" applyFont="1" applyFill="1" applyBorder="1" applyAlignment="1">
      <alignment horizontal="center"/>
    </xf>
    <xf numFmtId="0" fontId="75" fillId="38" borderId="57" xfId="0" applyFont="1" applyFill="1" applyBorder="1" applyAlignment="1">
      <alignment horizontal="left"/>
    </xf>
    <xf numFmtId="3" fontId="75" fillId="38" borderId="58" xfId="0" applyNumberFormat="1" applyFont="1" applyFill="1" applyBorder="1" applyAlignment="1">
      <alignment horizontal="right"/>
    </xf>
    <xf numFmtId="3" fontId="24" fillId="36" borderId="40" xfId="38" applyNumberFormat="1" applyFont="1" applyFill="1" applyBorder="1" applyAlignment="1" applyProtection="1">
      <alignment horizontal="center"/>
    </xf>
    <xf numFmtId="1" fontId="36" fillId="41" borderId="10" xfId="0" applyNumberFormat="1" applyFont="1" applyFill="1" applyBorder="1" applyAlignment="1">
      <alignment horizontal="center"/>
    </xf>
    <xf numFmtId="3" fontId="24" fillId="41" borderId="10" xfId="38" applyNumberFormat="1" applyFont="1" applyFill="1" applyBorder="1" applyAlignment="1" applyProtection="1">
      <alignment horizontal="center"/>
    </xf>
    <xf numFmtId="1" fontId="36" fillId="33" borderId="40" xfId="0" applyNumberFormat="1" applyFont="1" applyFill="1" applyBorder="1" applyAlignment="1">
      <alignment horizontal="center"/>
    </xf>
    <xf numFmtId="3" fontId="24" fillId="33" borderId="10" xfId="38" applyNumberFormat="1" applyFont="1" applyFill="1" applyBorder="1" applyAlignment="1" applyProtection="1">
      <alignment horizontal="center"/>
    </xf>
    <xf numFmtId="0" fontId="0" fillId="33" borderId="0" xfId="0" applyFill="1" applyAlignment="1"/>
    <xf numFmtId="0" fontId="71" fillId="37" borderId="35" xfId="38" applyFont="1" applyFill="1" applyBorder="1" applyAlignment="1" applyProtection="1">
      <alignment horizontal="left"/>
    </xf>
    <xf numFmtId="0" fontId="0" fillId="0" borderId="37" xfId="0" applyBorder="1" applyAlignment="1"/>
    <xf numFmtId="0" fontId="40" fillId="33" borderId="0" xfId="38" applyFont="1" applyFill="1" applyBorder="1" applyAlignment="1" applyProtection="1">
      <alignment horizontal="left" shrinkToFit="1"/>
    </xf>
    <xf numFmtId="0" fontId="72" fillId="33" borderId="0" xfId="0" applyFont="1" applyFill="1" applyAlignment="1"/>
    <xf numFmtId="0" fontId="0" fillId="33" borderId="0" xfId="0" applyFill="1" applyAlignment="1"/>
    <xf numFmtId="3" fontId="24" fillId="41" borderId="40" xfId="38" applyNumberFormat="1" applyFont="1" applyFill="1" applyBorder="1" applyAlignment="1" applyProtection="1">
      <alignment horizontal="center"/>
    </xf>
  </cellXfs>
  <cellStyles count="232">
    <cellStyle name="20% - Accent1" xfId="1" builtinId="30" customBuiltin="1"/>
    <cellStyle name="20% - Accent1 2" xfId="66"/>
    <cellStyle name="20% - Accent1 2 2" xfId="120"/>
    <cellStyle name="20% - Accent1 3" xfId="119"/>
    <cellStyle name="20% - Accent2" xfId="2" builtinId="34" customBuiltin="1"/>
    <cellStyle name="20% - Accent2 2" xfId="67"/>
    <cellStyle name="20% - Accent2 2 2" xfId="122"/>
    <cellStyle name="20% - Accent2 3" xfId="121"/>
    <cellStyle name="20% - Accent3" xfId="3" builtinId="38" customBuiltin="1"/>
    <cellStyle name="20% - Accent3 2" xfId="68"/>
    <cellStyle name="20% - Accent3 2 2" xfId="124"/>
    <cellStyle name="20% - Accent3 3" xfId="123"/>
    <cellStyle name="20% - Accent4" xfId="4" builtinId="42" customBuiltin="1"/>
    <cellStyle name="20% - Accent4 2" xfId="69"/>
    <cellStyle name="20% - Accent4 2 2" xfId="126"/>
    <cellStyle name="20% - Accent4 3" xfId="125"/>
    <cellStyle name="20% - Accent5" xfId="5" builtinId="46" customBuiltin="1"/>
    <cellStyle name="20% - Accent5 2" xfId="70"/>
    <cellStyle name="20% - Accent5 2 2" xfId="128"/>
    <cellStyle name="20% - Accent5 3" xfId="127"/>
    <cellStyle name="20% - Accent6" xfId="6" builtinId="50" customBuiltin="1"/>
    <cellStyle name="20% - Accent6 2" xfId="71"/>
    <cellStyle name="20% - Accent6 2 2" xfId="129"/>
    <cellStyle name="20% - Accent6 3" xfId="181"/>
    <cellStyle name="40% - Accent1" xfId="7" builtinId="31" customBuiltin="1"/>
    <cellStyle name="40% - Accent1 2" xfId="72"/>
    <cellStyle name="40% - Accent1 2 2" xfId="131"/>
    <cellStyle name="40% - Accent1 3" xfId="130"/>
    <cellStyle name="40% - Accent2" xfId="8" builtinId="35" customBuiltin="1"/>
    <cellStyle name="40% - Accent2 2" xfId="73"/>
    <cellStyle name="40% - Accent2 2 2" xfId="133"/>
    <cellStyle name="40% - Accent2 3" xfId="132"/>
    <cellStyle name="40% - Accent3" xfId="9" builtinId="39" customBuiltin="1"/>
    <cellStyle name="40% - Accent3 2" xfId="74"/>
    <cellStyle name="40% - Accent3 2 2" xfId="135"/>
    <cellStyle name="40% - Accent3 3" xfId="134"/>
    <cellStyle name="40% - Accent4" xfId="10" builtinId="43" customBuiltin="1"/>
    <cellStyle name="40% - Accent4 2" xfId="75"/>
    <cellStyle name="40% - Accent4 2 2" xfId="137"/>
    <cellStyle name="40% - Accent4 3" xfId="136"/>
    <cellStyle name="40% - Accent5" xfId="11" builtinId="47" customBuiltin="1"/>
    <cellStyle name="40% - Accent5 2" xfId="76"/>
    <cellStyle name="40% - Accent5 2 2" xfId="139"/>
    <cellStyle name="40% - Accent5 3" xfId="138"/>
    <cellStyle name="40% - Accent6" xfId="12" builtinId="51" customBuiltin="1"/>
    <cellStyle name="40% - Accent6 2" xfId="77"/>
    <cellStyle name="40% - Accent6 2 2" xfId="141"/>
    <cellStyle name="40% - Accent6 3" xfId="140"/>
    <cellStyle name="60% - Accent1" xfId="13" builtinId="32" customBuiltin="1"/>
    <cellStyle name="60% - Accent1 2" xfId="78"/>
    <cellStyle name="60% - Accent1 2 2" xfId="143"/>
    <cellStyle name="60% - Accent1 3" xfId="142"/>
    <cellStyle name="60% - Accent2" xfId="14" builtinId="36" customBuiltin="1"/>
    <cellStyle name="60% - Accent2 2" xfId="79"/>
    <cellStyle name="60% - Accent2 2 2" xfId="145"/>
    <cellStyle name="60% - Accent2 3" xfId="144"/>
    <cellStyle name="60% - Accent3" xfId="15" builtinId="40" customBuiltin="1"/>
    <cellStyle name="60% - Accent3 2" xfId="80"/>
    <cellStyle name="60% - Accent3 2 2" xfId="147"/>
    <cellStyle name="60% - Accent3 3" xfId="146"/>
    <cellStyle name="60% - Accent4" xfId="16" builtinId="44" customBuiltin="1"/>
    <cellStyle name="60% - Accent4 2" xfId="81"/>
    <cellStyle name="60% - Accent4 2 2" xfId="149"/>
    <cellStyle name="60% - Accent4 3" xfId="148"/>
    <cellStyle name="60% - Accent5" xfId="17" builtinId="48" customBuiltin="1"/>
    <cellStyle name="60% - Accent5 2" xfId="82"/>
    <cellStyle name="60% - Accent5 2 2" xfId="151"/>
    <cellStyle name="60% - Accent5 3" xfId="150"/>
    <cellStyle name="60% - Accent6" xfId="18" builtinId="52" customBuiltin="1"/>
    <cellStyle name="60% - Accent6 2" xfId="83"/>
    <cellStyle name="60% - Accent6 2 2" xfId="153"/>
    <cellStyle name="60% - Accent6 3" xfId="152"/>
    <cellStyle name="Accent1" xfId="19" builtinId="29" customBuiltin="1"/>
    <cellStyle name="Accent1 2" xfId="84"/>
    <cellStyle name="Accent1 2 2" xfId="155"/>
    <cellStyle name="Accent1 3" xfId="154"/>
    <cellStyle name="Accent2" xfId="20" builtinId="33" customBuiltin="1"/>
    <cellStyle name="Accent2 2" xfId="85"/>
    <cellStyle name="Accent2 2 2" xfId="157"/>
    <cellStyle name="Accent2 3" xfId="156"/>
    <cellStyle name="Accent3" xfId="21" builtinId="37" customBuiltin="1"/>
    <cellStyle name="Accent3 2" xfId="86"/>
    <cellStyle name="Accent3 2 2" xfId="159"/>
    <cellStyle name="Accent3 3" xfId="158"/>
    <cellStyle name="Accent4" xfId="22" builtinId="41" customBuiltin="1"/>
    <cellStyle name="Accent4 2" xfId="87"/>
    <cellStyle name="Accent4 2 2" xfId="161"/>
    <cellStyle name="Accent4 3" xfId="160"/>
    <cellStyle name="Accent5" xfId="23" builtinId="45" customBuiltin="1"/>
    <cellStyle name="Accent5 2" xfId="88"/>
    <cellStyle name="Accent5 2 2" xfId="163"/>
    <cellStyle name="Accent5 3" xfId="162"/>
    <cellStyle name="Accent6" xfId="24" builtinId="49" customBuiltin="1"/>
    <cellStyle name="Accent6 2" xfId="89"/>
    <cellStyle name="Accent6 2 2" xfId="165"/>
    <cellStyle name="Accent6 3" xfId="164"/>
    <cellStyle name="Bad" xfId="25"/>
    <cellStyle name="Bad 2" xfId="166"/>
    <cellStyle name="Berekening" xfId="26"/>
    <cellStyle name="Berekening 2" xfId="90"/>
    <cellStyle name="Berekening 2 2" xfId="168"/>
    <cellStyle name="Berekening 3" xfId="167"/>
    <cellStyle name="Calculation" xfId="27"/>
    <cellStyle name="Calculation 2" xfId="169"/>
    <cellStyle name="Check Cell" xfId="28"/>
    <cellStyle name="Check Cell 2" xfId="117"/>
    <cellStyle name="Controlecel" xfId="29"/>
    <cellStyle name="Controlecel 2" xfId="91"/>
    <cellStyle name="Controlecel 2 2" xfId="171"/>
    <cellStyle name="Controlecel 3" xfId="170"/>
    <cellStyle name="Explanatory Text" xfId="30"/>
    <cellStyle name="Explanatory Text 2" xfId="173"/>
    <cellStyle name="Gekoppelde cel" xfId="31"/>
    <cellStyle name="Gekoppelde cel 2" xfId="92"/>
    <cellStyle name="Gekoppelde cel 2 2" xfId="175"/>
    <cellStyle name="Gekoppelde cel 3" xfId="174"/>
    <cellStyle name="Goed" xfId="32"/>
    <cellStyle name="Goed 2" xfId="93"/>
    <cellStyle name="Goed 2 2" xfId="177"/>
    <cellStyle name="Goed 3" xfId="176"/>
    <cellStyle name="Good" xfId="33"/>
    <cellStyle name="Good 2" xfId="178"/>
    <cellStyle name="Heading 1" xfId="34"/>
    <cellStyle name="Heading 1 2" xfId="179"/>
    <cellStyle name="Heading 2" xfId="35"/>
    <cellStyle name="Heading 2 2" xfId="180"/>
    <cellStyle name="Heading 3" xfId="36"/>
    <cellStyle name="Heading 3 2" xfId="183"/>
    <cellStyle name="Heading 4" xfId="37"/>
    <cellStyle name="Heading 4 2" xfId="184"/>
    <cellStyle name="Hyperlink" xfId="38" builtinId="8"/>
    <cellStyle name="Hyperlink 2" xfId="39"/>
    <cellStyle name="Hyperlink 2 2" xfId="94"/>
    <cellStyle name="Hyperlink 2 3" xfId="186"/>
    <cellStyle name="Hyperlink 3" xfId="185"/>
    <cellStyle name="Input" xfId="40"/>
    <cellStyle name="Input 2" xfId="187"/>
    <cellStyle name="Invoer" xfId="41"/>
    <cellStyle name="Invoer 2" xfId="95"/>
    <cellStyle name="Invoer 2 2" xfId="189"/>
    <cellStyle name="Invoer 3" xfId="188"/>
    <cellStyle name="Kop 1" xfId="42"/>
    <cellStyle name="Kop 1 2" xfId="96"/>
    <cellStyle name="Kop 1 2 2" xfId="191"/>
    <cellStyle name="Kop 1 3" xfId="190"/>
    <cellStyle name="Kop 2" xfId="43"/>
    <cellStyle name="Kop 2 2" xfId="97"/>
    <cellStyle name="Kop 2 2 2" xfId="193"/>
    <cellStyle name="Kop 2 3" xfId="192"/>
    <cellStyle name="Kop 3" xfId="44"/>
    <cellStyle name="Kop 3 2" xfId="98"/>
    <cellStyle name="Kop 3 2 2" xfId="195"/>
    <cellStyle name="Kop 3 3" xfId="194"/>
    <cellStyle name="Kop 4" xfId="45"/>
    <cellStyle name="Kop 4 2" xfId="99"/>
    <cellStyle name="Kop 4 2 2" xfId="197"/>
    <cellStyle name="Kop 4 3" xfId="196"/>
    <cellStyle name="Linked Cell" xfId="46"/>
    <cellStyle name="Linked Cell 2" xfId="198"/>
    <cellStyle name="Neutraal" xfId="47"/>
    <cellStyle name="Neutraal 2" xfId="100"/>
    <cellStyle name="Neutraal 2 2" xfId="200"/>
    <cellStyle name="Neutraal 3" xfId="199"/>
    <cellStyle name="Neutral" xfId="48"/>
    <cellStyle name="Neutral 2" xfId="201"/>
    <cellStyle name="Normaal" xfId="118"/>
    <cellStyle name="Note" xfId="49"/>
    <cellStyle name="Note 2" xfId="202"/>
    <cellStyle name="Notitie" xfId="50"/>
    <cellStyle name="Notitie 2" xfId="101"/>
    <cellStyle name="Notitie 2 2" xfId="204"/>
    <cellStyle name="Notitie 3" xfId="203"/>
    <cellStyle name="Ongeldig" xfId="51"/>
    <cellStyle name="Ongeldig 2" xfId="102"/>
    <cellStyle name="Ongeldig 2 2" xfId="206"/>
    <cellStyle name="Ongeldig 3" xfId="205"/>
    <cellStyle name="Output" xfId="52"/>
    <cellStyle name="Output 2" xfId="207"/>
    <cellStyle name="Standaard" xfId="0" builtinId="0"/>
    <cellStyle name="Standaard 2" xfId="53"/>
    <cellStyle name="Standaard 2 2" xfId="208"/>
    <cellStyle name="Standaard 3" xfId="54"/>
    <cellStyle name="Standaard 3 2" xfId="104"/>
    <cellStyle name="Standaard 3 2 10" xfId="210"/>
    <cellStyle name="Standaard 3 2 11" xfId="224"/>
    <cellStyle name="Standaard 3 2 12" xfId="225"/>
    <cellStyle name="Standaard 3 2 13" xfId="227"/>
    <cellStyle name="Standaard 3 2 14" xfId="228"/>
    <cellStyle name="Standaard 3 2 15" xfId="229"/>
    <cellStyle name="Standaard 3 2 16" xfId="230"/>
    <cellStyle name="Standaard 3 2 17" xfId="231"/>
    <cellStyle name="Standaard 3 2 2" xfId="110"/>
    <cellStyle name="Standaard 3 2 3" xfId="111"/>
    <cellStyle name="Standaard 3 2 4" xfId="112"/>
    <cellStyle name="Standaard 3 2 5" xfId="113"/>
    <cellStyle name="Standaard 3 2 6" xfId="114"/>
    <cellStyle name="Standaard 3 2 7" xfId="115"/>
    <cellStyle name="Standaard 3 2 8" xfId="116"/>
    <cellStyle name="Standaard 3 2 9" xfId="172"/>
    <cellStyle name="Standaard 3 3" xfId="103"/>
    <cellStyle name="Standaard 3 4" xfId="209"/>
    <cellStyle name="Standaard 4" xfId="65"/>
    <cellStyle name="Standaard 5" xfId="182"/>
    <cellStyle name="Standaard 6" xfId="226"/>
    <cellStyle name="Standaard_Blad1" xfId="55"/>
    <cellStyle name="Standaard_Coach van het Jaar 1 2006-2007" xfId="56"/>
    <cellStyle name="Titel" xfId="57"/>
    <cellStyle name="Titel 2" xfId="105"/>
    <cellStyle name="Titel 2 2" xfId="212"/>
    <cellStyle name="Titel 3" xfId="211"/>
    <cellStyle name="Title" xfId="58"/>
    <cellStyle name="Title 2" xfId="213"/>
    <cellStyle name="Totaal" xfId="59"/>
    <cellStyle name="Totaal 2" xfId="106"/>
    <cellStyle name="Totaal 2 2" xfId="215"/>
    <cellStyle name="Totaal 3" xfId="214"/>
    <cellStyle name="Total" xfId="60"/>
    <cellStyle name="Total 2" xfId="216"/>
    <cellStyle name="Uitvoer" xfId="61"/>
    <cellStyle name="Uitvoer 2" xfId="107"/>
    <cellStyle name="Uitvoer 2 2" xfId="218"/>
    <cellStyle name="Uitvoer 3" xfId="217"/>
    <cellStyle name="Verklarende tekst" xfId="62"/>
    <cellStyle name="Verklarende tekst 2" xfId="108"/>
    <cellStyle name="Verklarende tekst 2 2" xfId="220"/>
    <cellStyle name="Verklarende tekst 3" xfId="219"/>
    <cellStyle name="Waarschuwingstekst" xfId="63"/>
    <cellStyle name="Waarschuwingstekst 2" xfId="109"/>
    <cellStyle name="Waarschuwingstekst 2 2" xfId="222"/>
    <cellStyle name="Waarschuwingstekst 3" xfId="221"/>
    <cellStyle name="Warning Text" xfId="64"/>
    <cellStyle name="Warning Text 2" xfId="2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4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637622</xdr:colOff>
      <xdr:row>47</xdr:row>
      <xdr:rowOff>100794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09822" cy="68159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56983</xdr:colOff>
      <xdr:row>0</xdr:row>
      <xdr:rowOff>0</xdr:rowOff>
    </xdr:from>
    <xdr:to>
      <xdr:col>17</xdr:col>
      <xdr:colOff>643764</xdr:colOff>
      <xdr:row>4</xdr:row>
      <xdr:rowOff>11906</xdr:rowOff>
    </xdr:to>
    <xdr:pic>
      <xdr:nvPicPr>
        <xdr:cNvPr id="32" name="Afbeelding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4054"/>
        <a:stretch/>
      </xdr:blipFill>
      <xdr:spPr>
        <a:xfrm>
          <a:off x="12046577" y="0"/>
          <a:ext cx="1241625" cy="1488281"/>
        </a:xfrm>
        <a:prstGeom prst="rect">
          <a:avLst/>
        </a:prstGeom>
      </xdr:spPr>
    </xdr:pic>
    <xdr:clientData/>
  </xdr:twoCellAnchor>
  <xdr:twoCellAnchor>
    <xdr:from>
      <xdr:col>3</xdr:col>
      <xdr:colOff>180975</xdr:colOff>
      <xdr:row>16</xdr:row>
      <xdr:rowOff>40820</xdr:rowOff>
    </xdr:from>
    <xdr:to>
      <xdr:col>7</xdr:col>
      <xdr:colOff>76200</xdr:colOff>
      <xdr:row>22</xdr:row>
      <xdr:rowOff>114299</xdr:rowOff>
    </xdr:to>
    <xdr:sp macro="" textlink="">
      <xdr:nvSpPr>
        <xdr:cNvPr id="106665" name="AutoShape 11">
          <a:extLst>
            <a:ext uri="{FF2B5EF4-FFF2-40B4-BE49-F238E27FC236}">
              <a16:creationId xmlns:a16="http://schemas.microsoft.com/office/drawing/2014/main" id="{00000000-0008-0000-0100-0000A9A00100}"/>
            </a:ext>
          </a:extLst>
        </xdr:cNvPr>
        <xdr:cNvSpPr>
          <a:spLocks noChangeArrowheads="1"/>
        </xdr:cNvSpPr>
      </xdr:nvSpPr>
      <xdr:spPr bwMode="auto">
        <a:xfrm>
          <a:off x="2017939" y="3075213"/>
          <a:ext cx="2535011" cy="1053193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1029721</xdr:colOff>
      <xdr:row>3</xdr:row>
      <xdr:rowOff>3403</xdr:rowOff>
    </xdr:from>
    <xdr:to>
      <xdr:col>2</xdr:col>
      <xdr:colOff>1032443</xdr:colOff>
      <xdr:row>7</xdr:row>
      <xdr:rowOff>17010</xdr:rowOff>
    </xdr:to>
    <xdr:sp macro="" textlink="">
      <xdr:nvSpPr>
        <xdr:cNvPr id="106669" name="Line 33">
          <a:extLst>
            <a:ext uri="{FF2B5EF4-FFF2-40B4-BE49-F238E27FC236}">
              <a16:creationId xmlns:a16="http://schemas.microsoft.com/office/drawing/2014/main" id="{00000000-0008-0000-0100-0000ADA00100}"/>
            </a:ext>
          </a:extLst>
        </xdr:cNvPr>
        <xdr:cNvSpPr>
          <a:spLocks noChangeShapeType="1"/>
        </xdr:cNvSpPr>
      </xdr:nvSpPr>
      <xdr:spPr bwMode="auto">
        <a:xfrm flipH="1">
          <a:off x="1541690" y="1313091"/>
          <a:ext cx="2722" cy="68035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183697</xdr:colOff>
      <xdr:row>2</xdr:row>
      <xdr:rowOff>336777</xdr:rowOff>
    </xdr:from>
    <xdr:to>
      <xdr:col>7</xdr:col>
      <xdr:colOff>183697</xdr:colOff>
      <xdr:row>7</xdr:row>
      <xdr:rowOff>8164</xdr:rowOff>
    </xdr:to>
    <xdr:sp macro="" textlink="">
      <xdr:nvSpPr>
        <xdr:cNvPr id="106670" name="Line 34">
          <a:extLst>
            <a:ext uri="{FF2B5EF4-FFF2-40B4-BE49-F238E27FC236}">
              <a16:creationId xmlns:a16="http://schemas.microsoft.com/office/drawing/2014/main" id="{00000000-0008-0000-0100-0000AEA00100}"/>
            </a:ext>
          </a:extLst>
        </xdr:cNvPr>
        <xdr:cNvSpPr>
          <a:spLocks noChangeShapeType="1"/>
        </xdr:cNvSpPr>
      </xdr:nvSpPr>
      <xdr:spPr bwMode="auto">
        <a:xfrm>
          <a:off x="4696166" y="1289277"/>
          <a:ext cx="0" cy="6953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1025297</xdr:colOff>
      <xdr:row>7</xdr:row>
      <xdr:rowOff>3400</xdr:rowOff>
    </xdr:from>
    <xdr:to>
      <xdr:col>7</xdr:col>
      <xdr:colOff>185396</xdr:colOff>
      <xdr:row>7</xdr:row>
      <xdr:rowOff>12925</xdr:rowOff>
    </xdr:to>
    <xdr:sp macro="" textlink="">
      <xdr:nvSpPr>
        <xdr:cNvPr id="106671" name="Line 35">
          <a:extLst>
            <a:ext uri="{FF2B5EF4-FFF2-40B4-BE49-F238E27FC236}">
              <a16:creationId xmlns:a16="http://schemas.microsoft.com/office/drawing/2014/main" id="{00000000-0008-0000-0100-0000AFA00100}"/>
            </a:ext>
          </a:extLst>
        </xdr:cNvPr>
        <xdr:cNvSpPr>
          <a:spLocks noChangeShapeType="1"/>
        </xdr:cNvSpPr>
      </xdr:nvSpPr>
      <xdr:spPr bwMode="auto">
        <a:xfrm flipH="1" flipV="1">
          <a:off x="1537266" y="1979838"/>
          <a:ext cx="3160599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1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1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1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1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1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4" name="WordArt 5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5" name="WordArt 5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6" name="WordArt 6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7" name="WordArt 6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8" name="WordArt 63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9" name="WordArt 66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" name="WordArt 5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" name="WordArt 5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2" name="WordArt 60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3" name="WordArt 61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4" name="WordArt 6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5" name="WordArt 6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6" name="WordArt 52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7" name="WordArt 53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8" name="WordArt 6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9" name="WordArt 6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30" name="WordArt 6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31" name="WordArt 66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20" name="WordArt 72">
          <a:extLst>
            <a:ext uri="{FF2B5EF4-FFF2-40B4-BE49-F238E27FC236}">
              <a16:creationId xmlns:a16="http://schemas.microsoft.com/office/drawing/2014/main" id="{00000000-0008-0000-0100-00004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21" name="WordArt 73">
          <a:extLst>
            <a:ext uri="{FF2B5EF4-FFF2-40B4-BE49-F238E27FC236}">
              <a16:creationId xmlns:a16="http://schemas.microsoft.com/office/drawing/2014/main" id="{00000000-0008-0000-0100-00004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22" name="WordArt 74">
          <a:extLst>
            <a:ext uri="{FF2B5EF4-FFF2-40B4-BE49-F238E27FC236}">
              <a16:creationId xmlns:a16="http://schemas.microsoft.com/office/drawing/2014/main" id="{00000000-0008-0000-0100-00004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23" name="WordArt 75">
          <a:extLst>
            <a:ext uri="{FF2B5EF4-FFF2-40B4-BE49-F238E27FC236}">
              <a16:creationId xmlns:a16="http://schemas.microsoft.com/office/drawing/2014/main" id="{00000000-0008-0000-0100-00004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24" name="WordArt 76">
          <a:extLst>
            <a:ext uri="{FF2B5EF4-FFF2-40B4-BE49-F238E27FC236}">
              <a16:creationId xmlns:a16="http://schemas.microsoft.com/office/drawing/2014/main" id="{00000000-0008-0000-0100-00004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25" name="WordArt 77">
          <a:extLst>
            <a:ext uri="{FF2B5EF4-FFF2-40B4-BE49-F238E27FC236}">
              <a16:creationId xmlns:a16="http://schemas.microsoft.com/office/drawing/2014/main" id="{00000000-0008-0000-0100-00004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48" name="WordArt 52">
          <a:extLst>
            <a:ext uri="{FF2B5EF4-FFF2-40B4-BE49-F238E27FC236}">
              <a16:creationId xmlns:a16="http://schemas.microsoft.com/office/drawing/2014/main" id="{00000000-0008-0000-0100-00000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49" name="WordArt 53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50" name="WordArt 60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51" name="WordArt 61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52" name="WordArt 63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53" name="WordArt 66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54" name="WordArt 52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55" name="WordArt 53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56" name="WordArt 60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57" name="WordArt 61">
          <a:extLst>
            <a:ext uri="{FF2B5EF4-FFF2-40B4-BE49-F238E27FC236}">
              <a16:creationId xmlns:a16="http://schemas.microsoft.com/office/drawing/2014/main" id="{00000000-0008-0000-0100-00000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58" name="WordArt 63">
          <a:extLst>
            <a:ext uri="{FF2B5EF4-FFF2-40B4-BE49-F238E27FC236}">
              <a16:creationId xmlns:a16="http://schemas.microsoft.com/office/drawing/2014/main" id="{00000000-0008-0000-0100-00000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61" name="WordArt 66">
          <a:extLst>
            <a:ext uri="{FF2B5EF4-FFF2-40B4-BE49-F238E27FC236}">
              <a16:creationId xmlns:a16="http://schemas.microsoft.com/office/drawing/2014/main" id="{00000000-0008-0000-0100-00000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38" name="WordArt 90">
          <a:extLst>
            <a:ext uri="{FF2B5EF4-FFF2-40B4-BE49-F238E27FC236}">
              <a16:creationId xmlns:a16="http://schemas.microsoft.com/office/drawing/2014/main" id="{00000000-0008-0000-0100-00005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39" name="WordArt 91">
          <a:extLst>
            <a:ext uri="{FF2B5EF4-FFF2-40B4-BE49-F238E27FC236}">
              <a16:creationId xmlns:a16="http://schemas.microsoft.com/office/drawing/2014/main" id="{00000000-0008-0000-0100-00005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40" name="WordArt 92">
          <a:extLst>
            <a:ext uri="{FF2B5EF4-FFF2-40B4-BE49-F238E27FC236}">
              <a16:creationId xmlns:a16="http://schemas.microsoft.com/office/drawing/2014/main" id="{00000000-0008-0000-0100-00005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41" name="WordArt 93">
          <a:extLst>
            <a:ext uri="{FF2B5EF4-FFF2-40B4-BE49-F238E27FC236}">
              <a16:creationId xmlns:a16="http://schemas.microsoft.com/office/drawing/2014/main" id="{00000000-0008-0000-0100-00005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42" name="WordArt 94">
          <a:extLst>
            <a:ext uri="{FF2B5EF4-FFF2-40B4-BE49-F238E27FC236}">
              <a16:creationId xmlns:a16="http://schemas.microsoft.com/office/drawing/2014/main" id="{00000000-0008-0000-0100-00005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43" name="WordArt 95">
          <a:extLst>
            <a:ext uri="{FF2B5EF4-FFF2-40B4-BE49-F238E27FC236}">
              <a16:creationId xmlns:a16="http://schemas.microsoft.com/office/drawing/2014/main" id="{00000000-0008-0000-0100-00005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62" name="WordArt 52">
          <a:extLst>
            <a:ext uri="{FF2B5EF4-FFF2-40B4-BE49-F238E27FC236}">
              <a16:creationId xmlns:a16="http://schemas.microsoft.com/office/drawing/2014/main" id="{00000000-0008-0000-0100-00000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63" name="WordArt 53">
          <a:extLst>
            <a:ext uri="{FF2B5EF4-FFF2-40B4-BE49-F238E27FC236}">
              <a16:creationId xmlns:a16="http://schemas.microsoft.com/office/drawing/2014/main" id="{00000000-0008-0000-0100-00000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64" name="WordArt 60">
          <a:extLst>
            <a:ext uri="{FF2B5EF4-FFF2-40B4-BE49-F238E27FC236}">
              <a16:creationId xmlns:a16="http://schemas.microsoft.com/office/drawing/2014/main" id="{00000000-0008-0000-0100-00001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65" name="WordArt 61">
          <a:extLst>
            <a:ext uri="{FF2B5EF4-FFF2-40B4-BE49-F238E27FC236}">
              <a16:creationId xmlns:a16="http://schemas.microsoft.com/office/drawing/2014/main" id="{00000000-0008-0000-0100-00001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66" name="WordArt 63">
          <a:extLst>
            <a:ext uri="{FF2B5EF4-FFF2-40B4-BE49-F238E27FC236}">
              <a16:creationId xmlns:a16="http://schemas.microsoft.com/office/drawing/2014/main" id="{00000000-0008-0000-0100-00001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67" name="WordArt 66">
          <a:extLst>
            <a:ext uri="{FF2B5EF4-FFF2-40B4-BE49-F238E27FC236}">
              <a16:creationId xmlns:a16="http://schemas.microsoft.com/office/drawing/2014/main" id="{00000000-0008-0000-0100-00001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64</xdr:row>
      <xdr:rowOff>3175</xdr:rowOff>
    </xdr:from>
    <xdr:to>
      <xdr:col>14</xdr:col>
      <xdr:colOff>610235</xdr:colOff>
      <xdr:row>64</xdr:row>
      <xdr:rowOff>3175</xdr:rowOff>
    </xdr:to>
    <xdr:sp macro="" textlink="">
      <xdr:nvSpPr>
        <xdr:cNvPr id="2068" name="WordArt 52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69" name="WordArt 53">
          <a:extLst>
            <a:ext uri="{FF2B5EF4-FFF2-40B4-BE49-F238E27FC236}">
              <a16:creationId xmlns:a16="http://schemas.microsoft.com/office/drawing/2014/main" id="{00000000-0008-0000-0100-00001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64</xdr:row>
      <xdr:rowOff>3175</xdr:rowOff>
    </xdr:from>
    <xdr:to>
      <xdr:col>14</xdr:col>
      <xdr:colOff>729442</xdr:colOff>
      <xdr:row>64</xdr:row>
      <xdr:rowOff>3175</xdr:rowOff>
    </xdr:to>
    <xdr:sp macro="" textlink="">
      <xdr:nvSpPr>
        <xdr:cNvPr id="2071" name="WordArt 60">
          <a:extLst>
            <a:ext uri="{FF2B5EF4-FFF2-40B4-BE49-F238E27FC236}">
              <a16:creationId xmlns:a16="http://schemas.microsoft.com/office/drawing/2014/main" id="{00000000-0008-0000-0100-00001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72" name="WordArt 61">
          <a:extLst>
            <a:ext uri="{FF2B5EF4-FFF2-40B4-BE49-F238E27FC236}">
              <a16:creationId xmlns:a16="http://schemas.microsoft.com/office/drawing/2014/main" id="{00000000-0008-0000-0100-00001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64</xdr:row>
      <xdr:rowOff>3175</xdr:rowOff>
    </xdr:from>
    <xdr:to>
      <xdr:col>14</xdr:col>
      <xdr:colOff>610235</xdr:colOff>
      <xdr:row>64</xdr:row>
      <xdr:rowOff>3175</xdr:rowOff>
    </xdr:to>
    <xdr:sp macro="" textlink="">
      <xdr:nvSpPr>
        <xdr:cNvPr id="2074" name="WordArt 63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64</xdr:row>
      <xdr:rowOff>3175</xdr:rowOff>
    </xdr:from>
    <xdr:to>
      <xdr:col>14</xdr:col>
      <xdr:colOff>729442</xdr:colOff>
      <xdr:row>64</xdr:row>
      <xdr:rowOff>3175</xdr:rowOff>
    </xdr:to>
    <xdr:sp macro="" textlink="">
      <xdr:nvSpPr>
        <xdr:cNvPr id="2075" name="WordArt 66">
          <a:extLst>
            <a:ext uri="{FF2B5EF4-FFF2-40B4-BE49-F238E27FC236}">
              <a16:creationId xmlns:a16="http://schemas.microsoft.com/office/drawing/2014/main" id="{00000000-0008-0000-0100-00001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76" name="WordArt 52">
          <a:extLst>
            <a:ext uri="{FF2B5EF4-FFF2-40B4-BE49-F238E27FC236}">
              <a16:creationId xmlns:a16="http://schemas.microsoft.com/office/drawing/2014/main" id="{00000000-0008-0000-0100-00001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77" name="WordArt 53">
          <a:extLst>
            <a:ext uri="{FF2B5EF4-FFF2-40B4-BE49-F238E27FC236}">
              <a16:creationId xmlns:a16="http://schemas.microsoft.com/office/drawing/2014/main" id="{00000000-0008-0000-0100-00001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78" name="WordArt 60">
          <a:extLst>
            <a:ext uri="{FF2B5EF4-FFF2-40B4-BE49-F238E27FC236}">
              <a16:creationId xmlns:a16="http://schemas.microsoft.com/office/drawing/2014/main" id="{00000000-0008-0000-0100-00001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79" name="WordArt 61">
          <a:extLst>
            <a:ext uri="{FF2B5EF4-FFF2-40B4-BE49-F238E27FC236}">
              <a16:creationId xmlns:a16="http://schemas.microsoft.com/office/drawing/2014/main" id="{00000000-0008-0000-0100-00001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84" name="WordArt 63">
          <a:extLst>
            <a:ext uri="{FF2B5EF4-FFF2-40B4-BE49-F238E27FC236}">
              <a16:creationId xmlns:a16="http://schemas.microsoft.com/office/drawing/2014/main" id="{00000000-0008-0000-0100-00002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85" name="WordArt 66">
          <a:extLst>
            <a:ext uri="{FF2B5EF4-FFF2-40B4-BE49-F238E27FC236}">
              <a16:creationId xmlns:a16="http://schemas.microsoft.com/office/drawing/2014/main" id="{00000000-0008-0000-0100-00002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86" name="WordArt 52">
          <a:extLst>
            <a:ext uri="{FF2B5EF4-FFF2-40B4-BE49-F238E27FC236}">
              <a16:creationId xmlns:a16="http://schemas.microsoft.com/office/drawing/2014/main" id="{00000000-0008-0000-0100-00002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87" name="WordArt 53">
          <a:extLst>
            <a:ext uri="{FF2B5EF4-FFF2-40B4-BE49-F238E27FC236}">
              <a16:creationId xmlns:a16="http://schemas.microsoft.com/office/drawing/2014/main" id="{00000000-0008-0000-0100-00002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88" name="WordArt 60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89" name="WordArt 61">
          <a:extLst>
            <a:ext uri="{FF2B5EF4-FFF2-40B4-BE49-F238E27FC236}">
              <a16:creationId xmlns:a16="http://schemas.microsoft.com/office/drawing/2014/main" id="{00000000-0008-0000-0100-00002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90" name="WordArt 63">
          <a:extLst>
            <a:ext uri="{FF2B5EF4-FFF2-40B4-BE49-F238E27FC236}">
              <a16:creationId xmlns:a16="http://schemas.microsoft.com/office/drawing/2014/main" id="{00000000-0008-0000-0100-00002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91" name="WordArt 66">
          <a:extLst>
            <a:ext uri="{FF2B5EF4-FFF2-40B4-BE49-F238E27FC236}">
              <a16:creationId xmlns:a16="http://schemas.microsoft.com/office/drawing/2014/main" id="{00000000-0008-0000-0100-00002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92" name="WordArt 52">
          <a:extLst>
            <a:ext uri="{FF2B5EF4-FFF2-40B4-BE49-F238E27FC236}">
              <a16:creationId xmlns:a16="http://schemas.microsoft.com/office/drawing/2014/main" id="{00000000-0008-0000-0100-00002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93" name="WordArt 53">
          <a:extLst>
            <a:ext uri="{FF2B5EF4-FFF2-40B4-BE49-F238E27FC236}">
              <a16:creationId xmlns:a16="http://schemas.microsoft.com/office/drawing/2014/main" id="{00000000-0008-0000-0100-00002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94" name="WordArt 60">
          <a:extLst>
            <a:ext uri="{FF2B5EF4-FFF2-40B4-BE49-F238E27FC236}">
              <a16:creationId xmlns:a16="http://schemas.microsoft.com/office/drawing/2014/main" id="{00000000-0008-0000-0100-00002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95" name="WordArt 61">
          <a:extLst>
            <a:ext uri="{FF2B5EF4-FFF2-40B4-BE49-F238E27FC236}">
              <a16:creationId xmlns:a16="http://schemas.microsoft.com/office/drawing/2014/main" id="{00000000-0008-0000-0100-00002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96" name="WordArt 63">
          <a:extLst>
            <a:ext uri="{FF2B5EF4-FFF2-40B4-BE49-F238E27FC236}">
              <a16:creationId xmlns:a16="http://schemas.microsoft.com/office/drawing/2014/main" id="{00000000-0008-0000-0100-00003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097" name="WordArt 66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098" name="WordArt 52">
          <a:extLst>
            <a:ext uri="{FF2B5EF4-FFF2-40B4-BE49-F238E27FC236}">
              <a16:creationId xmlns:a16="http://schemas.microsoft.com/office/drawing/2014/main" id="{00000000-0008-0000-0100-00003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099" name="WordArt 53">
          <a:extLst>
            <a:ext uri="{FF2B5EF4-FFF2-40B4-BE49-F238E27FC236}">
              <a16:creationId xmlns:a16="http://schemas.microsoft.com/office/drawing/2014/main" id="{00000000-0008-0000-0100-00003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00" name="WordArt 60">
          <a:extLst>
            <a:ext uri="{FF2B5EF4-FFF2-40B4-BE49-F238E27FC236}">
              <a16:creationId xmlns:a16="http://schemas.microsoft.com/office/drawing/2014/main" id="{00000000-0008-0000-0100-00003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01" name="WordArt 61">
          <a:extLst>
            <a:ext uri="{FF2B5EF4-FFF2-40B4-BE49-F238E27FC236}">
              <a16:creationId xmlns:a16="http://schemas.microsoft.com/office/drawing/2014/main" id="{00000000-0008-0000-0100-00003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02" name="WordArt 63">
          <a:extLst>
            <a:ext uri="{FF2B5EF4-FFF2-40B4-BE49-F238E27FC236}">
              <a16:creationId xmlns:a16="http://schemas.microsoft.com/office/drawing/2014/main" id="{00000000-0008-0000-0100-00003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03" name="WordArt 66">
          <a:extLst>
            <a:ext uri="{FF2B5EF4-FFF2-40B4-BE49-F238E27FC236}">
              <a16:creationId xmlns:a16="http://schemas.microsoft.com/office/drawing/2014/main" id="{00000000-0008-0000-0100-00003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04" name="WordArt 52">
          <a:extLst>
            <a:ext uri="{FF2B5EF4-FFF2-40B4-BE49-F238E27FC236}">
              <a16:creationId xmlns:a16="http://schemas.microsoft.com/office/drawing/2014/main" id="{00000000-0008-0000-0100-00003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05" name="WordArt 53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06" name="WordArt 60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07" name="WordArt 61">
          <a:extLst>
            <a:ext uri="{FF2B5EF4-FFF2-40B4-BE49-F238E27FC236}">
              <a16:creationId xmlns:a16="http://schemas.microsoft.com/office/drawing/2014/main" id="{00000000-0008-0000-0100-00003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08" name="WordArt 63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09" name="WordArt 66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64</xdr:row>
      <xdr:rowOff>3175</xdr:rowOff>
    </xdr:from>
    <xdr:to>
      <xdr:col>14</xdr:col>
      <xdr:colOff>610235</xdr:colOff>
      <xdr:row>64</xdr:row>
      <xdr:rowOff>3175</xdr:rowOff>
    </xdr:to>
    <xdr:sp macro="" textlink="">
      <xdr:nvSpPr>
        <xdr:cNvPr id="2110" name="WordArt 52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11" name="WordArt 53">
          <a:extLst>
            <a:ext uri="{FF2B5EF4-FFF2-40B4-BE49-F238E27FC236}">
              <a16:creationId xmlns:a16="http://schemas.microsoft.com/office/drawing/2014/main" id="{00000000-0008-0000-0100-00003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64</xdr:row>
      <xdr:rowOff>3175</xdr:rowOff>
    </xdr:from>
    <xdr:to>
      <xdr:col>14</xdr:col>
      <xdr:colOff>729442</xdr:colOff>
      <xdr:row>64</xdr:row>
      <xdr:rowOff>3175</xdr:rowOff>
    </xdr:to>
    <xdr:sp macro="" textlink="">
      <xdr:nvSpPr>
        <xdr:cNvPr id="2112" name="WordArt 60">
          <a:extLst>
            <a:ext uri="{FF2B5EF4-FFF2-40B4-BE49-F238E27FC236}">
              <a16:creationId xmlns:a16="http://schemas.microsoft.com/office/drawing/2014/main" id="{00000000-0008-0000-0100-00004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13" name="WordArt 61">
          <a:extLst>
            <a:ext uri="{FF2B5EF4-FFF2-40B4-BE49-F238E27FC236}">
              <a16:creationId xmlns:a16="http://schemas.microsoft.com/office/drawing/2014/main" id="{00000000-0008-0000-0100-00004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64</xdr:row>
      <xdr:rowOff>3175</xdr:rowOff>
    </xdr:from>
    <xdr:to>
      <xdr:col>14</xdr:col>
      <xdr:colOff>610235</xdr:colOff>
      <xdr:row>64</xdr:row>
      <xdr:rowOff>3175</xdr:rowOff>
    </xdr:to>
    <xdr:sp macro="" textlink="">
      <xdr:nvSpPr>
        <xdr:cNvPr id="2114" name="WordArt 63">
          <a:extLst>
            <a:ext uri="{FF2B5EF4-FFF2-40B4-BE49-F238E27FC236}">
              <a16:creationId xmlns:a16="http://schemas.microsoft.com/office/drawing/2014/main" id="{00000000-0008-0000-0100-00004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64</xdr:row>
      <xdr:rowOff>3175</xdr:rowOff>
    </xdr:from>
    <xdr:to>
      <xdr:col>14</xdr:col>
      <xdr:colOff>729442</xdr:colOff>
      <xdr:row>64</xdr:row>
      <xdr:rowOff>3175</xdr:rowOff>
    </xdr:to>
    <xdr:sp macro="" textlink="">
      <xdr:nvSpPr>
        <xdr:cNvPr id="2115" name="WordArt 66">
          <a:extLst>
            <a:ext uri="{FF2B5EF4-FFF2-40B4-BE49-F238E27FC236}">
              <a16:creationId xmlns:a16="http://schemas.microsoft.com/office/drawing/2014/main" id="{00000000-0008-0000-0100-00004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16" name="WordArt 52">
          <a:extLst>
            <a:ext uri="{FF2B5EF4-FFF2-40B4-BE49-F238E27FC236}">
              <a16:creationId xmlns:a16="http://schemas.microsoft.com/office/drawing/2014/main" id="{00000000-0008-0000-0100-00004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17" name="WordArt 53">
          <a:extLst>
            <a:ext uri="{FF2B5EF4-FFF2-40B4-BE49-F238E27FC236}">
              <a16:creationId xmlns:a16="http://schemas.microsoft.com/office/drawing/2014/main" id="{00000000-0008-0000-0100-00004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18" name="WordArt 60">
          <a:extLst>
            <a:ext uri="{FF2B5EF4-FFF2-40B4-BE49-F238E27FC236}">
              <a16:creationId xmlns:a16="http://schemas.microsoft.com/office/drawing/2014/main" id="{00000000-0008-0000-0100-00004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19" name="WordArt 61">
          <a:extLst>
            <a:ext uri="{FF2B5EF4-FFF2-40B4-BE49-F238E27FC236}">
              <a16:creationId xmlns:a16="http://schemas.microsoft.com/office/drawing/2014/main" id="{00000000-0008-0000-0100-00004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26" name="WordArt 63">
          <a:extLst>
            <a:ext uri="{FF2B5EF4-FFF2-40B4-BE49-F238E27FC236}">
              <a16:creationId xmlns:a16="http://schemas.microsoft.com/office/drawing/2014/main" id="{00000000-0008-0000-0100-00004E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27" name="WordArt 66">
          <a:extLst>
            <a:ext uri="{FF2B5EF4-FFF2-40B4-BE49-F238E27FC236}">
              <a16:creationId xmlns:a16="http://schemas.microsoft.com/office/drawing/2014/main" id="{00000000-0008-0000-0100-00004F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28" name="WordArt 52">
          <a:extLst>
            <a:ext uri="{FF2B5EF4-FFF2-40B4-BE49-F238E27FC236}">
              <a16:creationId xmlns:a16="http://schemas.microsoft.com/office/drawing/2014/main" id="{00000000-0008-0000-0100-000050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29" name="WordArt 53">
          <a:extLst>
            <a:ext uri="{FF2B5EF4-FFF2-40B4-BE49-F238E27FC236}">
              <a16:creationId xmlns:a16="http://schemas.microsoft.com/office/drawing/2014/main" id="{00000000-0008-0000-0100-00005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30" name="WordArt 60">
          <a:extLst>
            <a:ext uri="{FF2B5EF4-FFF2-40B4-BE49-F238E27FC236}">
              <a16:creationId xmlns:a16="http://schemas.microsoft.com/office/drawing/2014/main" id="{00000000-0008-0000-0100-000052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31" name="WordArt 61">
          <a:extLst>
            <a:ext uri="{FF2B5EF4-FFF2-40B4-BE49-F238E27FC236}">
              <a16:creationId xmlns:a16="http://schemas.microsoft.com/office/drawing/2014/main" id="{00000000-0008-0000-0100-000053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32" name="WordArt 63">
          <a:extLst>
            <a:ext uri="{FF2B5EF4-FFF2-40B4-BE49-F238E27FC236}">
              <a16:creationId xmlns:a16="http://schemas.microsoft.com/office/drawing/2014/main" id="{00000000-0008-0000-0100-000054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33" name="WordArt 66">
          <a:extLst>
            <a:ext uri="{FF2B5EF4-FFF2-40B4-BE49-F238E27FC236}">
              <a16:creationId xmlns:a16="http://schemas.microsoft.com/office/drawing/2014/main" id="{00000000-0008-0000-0100-000055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2134" name="WordArt 52">
          <a:extLst>
            <a:ext uri="{FF2B5EF4-FFF2-40B4-BE49-F238E27FC236}">
              <a16:creationId xmlns:a16="http://schemas.microsoft.com/office/drawing/2014/main" id="{00000000-0008-0000-0100-00005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35" name="WordArt 53">
          <a:extLst>
            <a:ext uri="{FF2B5EF4-FFF2-40B4-BE49-F238E27FC236}">
              <a16:creationId xmlns:a16="http://schemas.microsoft.com/office/drawing/2014/main" id="{00000000-0008-0000-0100-000057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2136" name="WordArt 60">
          <a:extLst>
            <a:ext uri="{FF2B5EF4-FFF2-40B4-BE49-F238E27FC236}">
              <a16:creationId xmlns:a16="http://schemas.microsoft.com/office/drawing/2014/main" id="{00000000-0008-0000-0100-000058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2137" name="WordArt 61">
          <a:extLst>
            <a:ext uri="{FF2B5EF4-FFF2-40B4-BE49-F238E27FC236}">
              <a16:creationId xmlns:a16="http://schemas.microsoft.com/office/drawing/2014/main" id="{00000000-0008-0000-0100-00005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56" name="WordArt 63">
          <a:extLst>
            <a:ext uri="{FF2B5EF4-FFF2-40B4-BE49-F238E27FC236}">
              <a16:creationId xmlns:a16="http://schemas.microsoft.com/office/drawing/2014/main" id="{00000000-0008-0000-0100-000020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57" name="WordArt 66">
          <a:extLst>
            <a:ext uri="{FF2B5EF4-FFF2-40B4-BE49-F238E27FC236}">
              <a16:creationId xmlns:a16="http://schemas.microsoft.com/office/drawing/2014/main" id="{00000000-0008-0000-0100-00002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71</xdr:row>
      <xdr:rowOff>0</xdr:rowOff>
    </xdr:from>
    <xdr:to>
      <xdr:col>14</xdr:col>
      <xdr:colOff>609600</xdr:colOff>
      <xdr:row>71</xdr:row>
      <xdr:rowOff>0</xdr:rowOff>
    </xdr:to>
    <xdr:sp macro="" textlink="">
      <xdr:nvSpPr>
        <xdr:cNvPr id="1058" name="WordArt 52">
          <a:extLst>
            <a:ext uri="{FF2B5EF4-FFF2-40B4-BE49-F238E27FC236}">
              <a16:creationId xmlns:a16="http://schemas.microsoft.com/office/drawing/2014/main" id="{00000000-0008-0000-0100-00002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1059" name="WordArt 53">
          <a:extLst>
            <a:ext uri="{FF2B5EF4-FFF2-40B4-BE49-F238E27FC236}">
              <a16:creationId xmlns:a16="http://schemas.microsoft.com/office/drawing/2014/main" id="{00000000-0008-0000-0100-000023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71</xdr:row>
      <xdr:rowOff>0</xdr:rowOff>
    </xdr:from>
    <xdr:to>
      <xdr:col>14</xdr:col>
      <xdr:colOff>714375</xdr:colOff>
      <xdr:row>71</xdr:row>
      <xdr:rowOff>0</xdr:rowOff>
    </xdr:to>
    <xdr:sp macro="" textlink="">
      <xdr:nvSpPr>
        <xdr:cNvPr id="1060" name="WordArt 60">
          <a:extLst>
            <a:ext uri="{FF2B5EF4-FFF2-40B4-BE49-F238E27FC236}">
              <a16:creationId xmlns:a16="http://schemas.microsoft.com/office/drawing/2014/main" id="{00000000-0008-0000-0100-00002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71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1061" name="WordArt 61">
          <a:extLst>
            <a:ext uri="{FF2B5EF4-FFF2-40B4-BE49-F238E27FC236}">
              <a16:creationId xmlns:a16="http://schemas.microsoft.com/office/drawing/2014/main" id="{00000000-0008-0000-0100-00002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71</xdr:row>
      <xdr:rowOff>0</xdr:rowOff>
    </xdr:from>
    <xdr:to>
      <xdr:col>14</xdr:col>
      <xdr:colOff>609600</xdr:colOff>
      <xdr:row>71</xdr:row>
      <xdr:rowOff>0</xdr:rowOff>
    </xdr:to>
    <xdr:sp macro="" textlink="">
      <xdr:nvSpPr>
        <xdr:cNvPr id="1062" name="WordArt 63">
          <a:extLst>
            <a:ext uri="{FF2B5EF4-FFF2-40B4-BE49-F238E27FC236}">
              <a16:creationId xmlns:a16="http://schemas.microsoft.com/office/drawing/2014/main" id="{00000000-0008-0000-0100-000026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71</xdr:row>
      <xdr:rowOff>0</xdr:rowOff>
    </xdr:from>
    <xdr:to>
      <xdr:col>14</xdr:col>
      <xdr:colOff>714375</xdr:colOff>
      <xdr:row>71</xdr:row>
      <xdr:rowOff>0</xdr:rowOff>
    </xdr:to>
    <xdr:sp macro="" textlink="">
      <xdr:nvSpPr>
        <xdr:cNvPr id="1063" name="WordArt 66">
          <a:extLst>
            <a:ext uri="{FF2B5EF4-FFF2-40B4-BE49-F238E27FC236}">
              <a16:creationId xmlns:a16="http://schemas.microsoft.com/office/drawing/2014/main" id="{00000000-0008-0000-0100-000027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64" name="WordArt 52">
          <a:extLst>
            <a:ext uri="{FF2B5EF4-FFF2-40B4-BE49-F238E27FC236}">
              <a16:creationId xmlns:a16="http://schemas.microsoft.com/office/drawing/2014/main" id="{00000000-0008-0000-0100-000028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065" name="WordArt 53">
          <a:extLst>
            <a:ext uri="{FF2B5EF4-FFF2-40B4-BE49-F238E27FC236}">
              <a16:creationId xmlns:a16="http://schemas.microsoft.com/office/drawing/2014/main" id="{00000000-0008-0000-0100-000029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66" name="WordArt 60">
          <a:extLst>
            <a:ext uri="{FF2B5EF4-FFF2-40B4-BE49-F238E27FC236}">
              <a16:creationId xmlns:a16="http://schemas.microsoft.com/office/drawing/2014/main" id="{00000000-0008-0000-0100-00002A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3175</xdr:rowOff>
    </xdr:from>
    <xdr:to>
      <xdr:col>14</xdr:col>
      <xdr:colOff>0</xdr:colOff>
      <xdr:row>64</xdr:row>
      <xdr:rowOff>3175</xdr:rowOff>
    </xdr:to>
    <xdr:sp macro="" textlink="">
      <xdr:nvSpPr>
        <xdr:cNvPr id="1067" name="WordArt 61">
          <a:extLst>
            <a:ext uri="{FF2B5EF4-FFF2-40B4-BE49-F238E27FC236}">
              <a16:creationId xmlns:a16="http://schemas.microsoft.com/office/drawing/2014/main" id="{00000000-0008-0000-0100-00002B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3175</xdr:rowOff>
    </xdr:from>
    <xdr:to>
      <xdr:col>14</xdr:col>
      <xdr:colOff>609600</xdr:colOff>
      <xdr:row>64</xdr:row>
      <xdr:rowOff>3175</xdr:rowOff>
    </xdr:to>
    <xdr:sp macro="" textlink="">
      <xdr:nvSpPr>
        <xdr:cNvPr id="1068" name="WordArt 63">
          <a:extLst>
            <a:ext uri="{FF2B5EF4-FFF2-40B4-BE49-F238E27FC236}">
              <a16:creationId xmlns:a16="http://schemas.microsoft.com/office/drawing/2014/main" id="{00000000-0008-0000-0100-00002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3175</xdr:rowOff>
    </xdr:from>
    <xdr:to>
      <xdr:col>14</xdr:col>
      <xdr:colOff>714375</xdr:colOff>
      <xdr:row>64</xdr:row>
      <xdr:rowOff>3175</xdr:rowOff>
    </xdr:to>
    <xdr:sp macro="" textlink="">
      <xdr:nvSpPr>
        <xdr:cNvPr id="1069" name="WordArt 66">
          <a:extLst>
            <a:ext uri="{FF2B5EF4-FFF2-40B4-BE49-F238E27FC236}">
              <a16:creationId xmlns:a16="http://schemas.microsoft.com/office/drawing/2014/main" id="{00000000-0008-0000-0100-00002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49" name="WordArt 5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50" name="WordArt 5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51" name="WordArt 60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52" name="WordArt 61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53" name="WordArt 63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54" name="WordArt 66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55" name="WordArt 52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56" name="WordArt 53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157" name="WordArt 56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158" name="WordArt 59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59" name="WordArt 60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60" name="WordArt 61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61" name="WordArt 63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62" name="WordArt 66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63" name="WordArt 52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64" name="WordArt 53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65" name="WordArt 60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66" name="WordArt 61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67" name="WordArt 63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68" name="WordArt 66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64</xdr:row>
      <xdr:rowOff>6350</xdr:rowOff>
    </xdr:from>
    <xdr:to>
      <xdr:col>14</xdr:col>
      <xdr:colOff>603250</xdr:colOff>
      <xdr:row>64</xdr:row>
      <xdr:rowOff>6350</xdr:rowOff>
    </xdr:to>
    <xdr:sp macro="" textlink="">
      <xdr:nvSpPr>
        <xdr:cNvPr id="2059" name="WordArt 52">
          <a:extLst>
            <a:ext uri="{FF2B5EF4-FFF2-40B4-BE49-F238E27FC236}">
              <a16:creationId xmlns:a16="http://schemas.microsoft.com/office/drawing/2014/main" id="{00000000-0008-0000-0100-00000B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64</xdr:row>
      <xdr:rowOff>6350</xdr:rowOff>
    </xdr:from>
    <xdr:to>
      <xdr:col>13</xdr:col>
      <xdr:colOff>361950</xdr:colOff>
      <xdr:row>64</xdr:row>
      <xdr:rowOff>6350</xdr:rowOff>
    </xdr:to>
    <xdr:sp macro="" textlink="">
      <xdr:nvSpPr>
        <xdr:cNvPr id="2060" name="WordArt 53">
          <a:extLst>
            <a:ext uri="{FF2B5EF4-FFF2-40B4-BE49-F238E27FC236}">
              <a16:creationId xmlns:a16="http://schemas.microsoft.com/office/drawing/2014/main" id="{00000000-0008-0000-0100-00000C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64</xdr:row>
      <xdr:rowOff>6350</xdr:rowOff>
    </xdr:from>
    <xdr:to>
      <xdr:col>14</xdr:col>
      <xdr:colOff>708025</xdr:colOff>
      <xdr:row>64</xdr:row>
      <xdr:rowOff>6350</xdr:rowOff>
    </xdr:to>
    <xdr:sp macro="" textlink="">
      <xdr:nvSpPr>
        <xdr:cNvPr id="2070" name="WordArt 60">
          <a:extLst>
            <a:ext uri="{FF2B5EF4-FFF2-40B4-BE49-F238E27FC236}">
              <a16:creationId xmlns:a16="http://schemas.microsoft.com/office/drawing/2014/main" id="{00000000-0008-0000-0100-000016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64</xdr:row>
      <xdr:rowOff>6350</xdr:rowOff>
    </xdr:from>
    <xdr:to>
      <xdr:col>13</xdr:col>
      <xdr:colOff>361950</xdr:colOff>
      <xdr:row>64</xdr:row>
      <xdr:rowOff>6350</xdr:rowOff>
    </xdr:to>
    <xdr:sp macro="" textlink="">
      <xdr:nvSpPr>
        <xdr:cNvPr id="2073" name="WordArt 61">
          <a:extLst>
            <a:ext uri="{FF2B5EF4-FFF2-40B4-BE49-F238E27FC236}">
              <a16:creationId xmlns:a16="http://schemas.microsoft.com/office/drawing/2014/main" id="{00000000-0008-0000-0100-000019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64</xdr:row>
      <xdr:rowOff>6350</xdr:rowOff>
    </xdr:from>
    <xdr:to>
      <xdr:col>14</xdr:col>
      <xdr:colOff>603250</xdr:colOff>
      <xdr:row>64</xdr:row>
      <xdr:rowOff>6350</xdr:rowOff>
    </xdr:to>
    <xdr:sp macro="" textlink="">
      <xdr:nvSpPr>
        <xdr:cNvPr id="88736" name="WordArt 63">
          <a:extLst>
            <a:ext uri="{FF2B5EF4-FFF2-40B4-BE49-F238E27FC236}">
              <a16:creationId xmlns:a16="http://schemas.microsoft.com/office/drawing/2014/main" id="{00000000-0008-0000-0100-0000A0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64</xdr:row>
      <xdr:rowOff>6350</xdr:rowOff>
    </xdr:from>
    <xdr:to>
      <xdr:col>14</xdr:col>
      <xdr:colOff>708025</xdr:colOff>
      <xdr:row>64</xdr:row>
      <xdr:rowOff>6350</xdr:rowOff>
    </xdr:to>
    <xdr:sp macro="" textlink="">
      <xdr:nvSpPr>
        <xdr:cNvPr id="88737" name="WordArt 66">
          <a:extLst>
            <a:ext uri="{FF2B5EF4-FFF2-40B4-BE49-F238E27FC236}">
              <a16:creationId xmlns:a16="http://schemas.microsoft.com/office/drawing/2014/main" id="{00000000-0008-0000-0100-0000A1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64</xdr:row>
      <xdr:rowOff>6350</xdr:rowOff>
    </xdr:from>
    <xdr:to>
      <xdr:col>14</xdr:col>
      <xdr:colOff>603250</xdr:colOff>
      <xdr:row>64</xdr:row>
      <xdr:rowOff>6350</xdr:rowOff>
    </xdr:to>
    <xdr:sp macro="" textlink="">
      <xdr:nvSpPr>
        <xdr:cNvPr id="88738" name="WordArt 52">
          <a:extLst>
            <a:ext uri="{FF2B5EF4-FFF2-40B4-BE49-F238E27FC236}">
              <a16:creationId xmlns:a16="http://schemas.microsoft.com/office/drawing/2014/main" id="{00000000-0008-0000-0100-0000A2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64</xdr:row>
      <xdr:rowOff>6350</xdr:rowOff>
    </xdr:from>
    <xdr:to>
      <xdr:col>13</xdr:col>
      <xdr:colOff>361950</xdr:colOff>
      <xdr:row>64</xdr:row>
      <xdr:rowOff>6350</xdr:rowOff>
    </xdr:to>
    <xdr:sp macro="" textlink="">
      <xdr:nvSpPr>
        <xdr:cNvPr id="88739" name="WordArt 53">
          <a:extLst>
            <a:ext uri="{FF2B5EF4-FFF2-40B4-BE49-F238E27FC236}">
              <a16:creationId xmlns:a16="http://schemas.microsoft.com/office/drawing/2014/main" id="{00000000-0008-0000-0100-0000A3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130175</xdr:colOff>
      <xdr:row>64</xdr:row>
      <xdr:rowOff>6350</xdr:rowOff>
    </xdr:from>
    <xdr:to>
      <xdr:col>11</xdr:col>
      <xdr:colOff>311150</xdr:colOff>
      <xdr:row>64</xdr:row>
      <xdr:rowOff>6350</xdr:rowOff>
    </xdr:to>
    <xdr:sp macro="" textlink="">
      <xdr:nvSpPr>
        <xdr:cNvPr id="88740" name="WordArt 59">
          <a:extLst>
            <a:ext uri="{FF2B5EF4-FFF2-40B4-BE49-F238E27FC236}">
              <a16:creationId xmlns:a16="http://schemas.microsoft.com/office/drawing/2014/main" id="{00000000-0008-0000-0100-0000A4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88900</xdr:colOff>
      <xdr:row>64</xdr:row>
      <xdr:rowOff>6350</xdr:rowOff>
    </xdr:from>
    <xdr:to>
      <xdr:col>14</xdr:col>
      <xdr:colOff>708025</xdr:colOff>
      <xdr:row>64</xdr:row>
      <xdr:rowOff>6350</xdr:rowOff>
    </xdr:to>
    <xdr:sp macro="" textlink="">
      <xdr:nvSpPr>
        <xdr:cNvPr id="88741" name="WordArt 60">
          <a:extLst>
            <a:ext uri="{FF2B5EF4-FFF2-40B4-BE49-F238E27FC236}">
              <a16:creationId xmlns:a16="http://schemas.microsoft.com/office/drawing/2014/main" id="{00000000-0008-0000-0100-0000A5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64</xdr:row>
      <xdr:rowOff>6350</xdr:rowOff>
    </xdr:from>
    <xdr:to>
      <xdr:col>13</xdr:col>
      <xdr:colOff>361950</xdr:colOff>
      <xdr:row>64</xdr:row>
      <xdr:rowOff>6350</xdr:rowOff>
    </xdr:to>
    <xdr:sp macro="" textlink="">
      <xdr:nvSpPr>
        <xdr:cNvPr id="88742" name="WordArt 61">
          <a:extLst>
            <a:ext uri="{FF2B5EF4-FFF2-40B4-BE49-F238E27FC236}">
              <a16:creationId xmlns:a16="http://schemas.microsoft.com/office/drawing/2014/main" id="{00000000-0008-0000-0100-0000A6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64</xdr:row>
      <xdr:rowOff>6350</xdr:rowOff>
    </xdr:from>
    <xdr:to>
      <xdr:col>14</xdr:col>
      <xdr:colOff>603250</xdr:colOff>
      <xdr:row>64</xdr:row>
      <xdr:rowOff>6350</xdr:rowOff>
    </xdr:to>
    <xdr:sp macro="" textlink="">
      <xdr:nvSpPr>
        <xdr:cNvPr id="88743" name="WordArt 63">
          <a:extLst>
            <a:ext uri="{FF2B5EF4-FFF2-40B4-BE49-F238E27FC236}">
              <a16:creationId xmlns:a16="http://schemas.microsoft.com/office/drawing/2014/main" id="{00000000-0008-0000-0100-0000A7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64</xdr:row>
      <xdr:rowOff>6350</xdr:rowOff>
    </xdr:from>
    <xdr:to>
      <xdr:col>14</xdr:col>
      <xdr:colOff>708025</xdr:colOff>
      <xdr:row>64</xdr:row>
      <xdr:rowOff>6350</xdr:rowOff>
    </xdr:to>
    <xdr:sp macro="" textlink="">
      <xdr:nvSpPr>
        <xdr:cNvPr id="88744" name="WordArt 66">
          <a:extLst>
            <a:ext uri="{FF2B5EF4-FFF2-40B4-BE49-F238E27FC236}">
              <a16:creationId xmlns:a16="http://schemas.microsoft.com/office/drawing/2014/main" id="{00000000-0008-0000-0100-0000A85A01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83" name="WordArt 52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84" name="WordArt 53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85" name="WordArt 60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86" name="WordArt 61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87" name="WordArt 63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88" name="WordArt 66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89" name="WordArt 52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90" name="WordArt 53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91" name="WordArt 60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92" name="WordArt 61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93" name="WordArt 63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94" name="WordArt 66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95" name="WordArt 53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96" name="WordArt 60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97" name="WordArt 61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98" name="WordArt 63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99" name="WordArt 66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200" name="WordArt 52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201" name="WordArt 53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202" name="WordArt 60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203" name="WordArt 61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204" name="WordArt 63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205" name="WordArt 66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06" name="WordArt 52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07" name="WordArt 53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08" name="WordArt 56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09" name="WordArt 59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0" name="WordArt 60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1" name="WordArt 61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2" name="WordArt 63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3" name="WordArt 66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4" name="WordArt 52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5" name="WordArt 53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6" name="WordArt 60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17" name="WordArt 61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18" name="WordArt 63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19" name="WordArt 66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20" name="WordArt 52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21" name="WordArt 53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22" name="WordArt 61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23" name="WordArt 63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24" name="WordArt 66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25" name="WordArt 52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26" name="WordArt 53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27" name="WordArt 56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28" name="WordArt 59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29" name="WordArt 60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30" name="WordArt 61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31" name="WordArt 63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32" name="WordArt 66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19050</xdr:colOff>
      <xdr:row>72</xdr:row>
      <xdr:rowOff>0</xdr:rowOff>
    </xdr:from>
    <xdr:to>
      <xdr:col>12</xdr:col>
      <xdr:colOff>485775</xdr:colOff>
      <xdr:row>72</xdr:row>
      <xdr:rowOff>0</xdr:rowOff>
    </xdr:to>
    <xdr:sp macro="" textlink="">
      <xdr:nvSpPr>
        <xdr:cNvPr id="233" name="WordArt 57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33375" y="394335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12</xdr:col>
      <xdr:colOff>64293</xdr:colOff>
      <xdr:row>72</xdr:row>
      <xdr:rowOff>0</xdr:rowOff>
    </xdr:from>
    <xdr:to>
      <xdr:col>12</xdr:col>
      <xdr:colOff>797718</xdr:colOff>
      <xdr:row>72</xdr:row>
      <xdr:rowOff>0</xdr:rowOff>
    </xdr:to>
    <xdr:sp macro="" textlink="">
      <xdr:nvSpPr>
        <xdr:cNvPr id="234" name="WordArt 58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529512" y="12311063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35" name="WordArt 52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36" name="WordArt 53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37" name="WordArt 60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38" name="WordArt 61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39" name="WordArt 63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40" name="WordArt 66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41" name="WordArt 1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42" name="WordArt 2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43" name="WordArt 3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44" name="WordArt 4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45" name="WordArt 5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46" name="WordArt 6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47" name="WordArt 52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48" name="WordArt 53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49" name="WordArt 59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50" name="WordArt 60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51" name="WordArt 61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52" name="WordArt 63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53" name="WordArt 66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254" name="WordArt 52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55" name="WordArt 53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12</xdr:col>
      <xdr:colOff>807</xdr:colOff>
      <xdr:row>64</xdr:row>
      <xdr:rowOff>0</xdr:rowOff>
    </xdr:to>
    <xdr:sp macro="" textlink="">
      <xdr:nvSpPr>
        <xdr:cNvPr id="256" name="WordArt 56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12</xdr:col>
      <xdr:colOff>838</xdr:colOff>
      <xdr:row>64</xdr:row>
      <xdr:rowOff>0</xdr:rowOff>
    </xdr:to>
    <xdr:sp macro="" textlink="">
      <xdr:nvSpPr>
        <xdr:cNvPr id="257" name="WordArt 59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709845</xdr:colOff>
      <xdr:row>64</xdr:row>
      <xdr:rowOff>0</xdr:rowOff>
    </xdr:to>
    <xdr:sp macro="" textlink="">
      <xdr:nvSpPr>
        <xdr:cNvPr id="258" name="WordArt 60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59" name="WordArt 61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260" name="WordArt 63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709845</xdr:colOff>
      <xdr:row>64</xdr:row>
      <xdr:rowOff>0</xdr:rowOff>
    </xdr:to>
    <xdr:sp macro="" textlink="">
      <xdr:nvSpPr>
        <xdr:cNvPr id="261" name="WordArt 66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62" name="WordArt 1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63" name="WordArt 2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64" name="WordArt 3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65" name="WordArt 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66" name="WordArt 5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67" name="WordArt 6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68" name="WordArt 52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69" name="WordArt 53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70" name="WordArt 5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71" name="WordArt 60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72" name="WordArt 61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73" name="WordArt 63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74" name="WordArt 66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75" name="WordArt 53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76" name="WordArt 56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277" name="WordArt 59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78" name="WordArt 60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79" name="WordArt 61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80" name="WordArt 63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81" name="WordArt 66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82" name="WordArt 1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83" name="WordArt 2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84" name="WordArt 3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85" name="WordArt 4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86" name="WordArt 5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87" name="WordArt 6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88" name="WordArt 1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89" name="WordArt 2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90" name="WordArt 3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91" name="WordArt 4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92" name="WordArt 5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93" name="WordArt 6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94" name="WordArt 1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95" name="WordArt 2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96" name="WordArt 3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297" name="WordArt 4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298" name="WordArt 5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299" name="WordArt 6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306" name="WordArt 52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07" name="WordArt 53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64</xdr:row>
      <xdr:rowOff>0</xdr:rowOff>
    </xdr:from>
    <xdr:to>
      <xdr:col>14</xdr:col>
      <xdr:colOff>711306</xdr:colOff>
      <xdr:row>64</xdr:row>
      <xdr:rowOff>0</xdr:rowOff>
    </xdr:to>
    <xdr:sp macro="" textlink="">
      <xdr:nvSpPr>
        <xdr:cNvPr id="308" name="WordArt 60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09" name="WordArt 61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310" name="WordArt 63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64</xdr:row>
      <xdr:rowOff>0</xdr:rowOff>
    </xdr:from>
    <xdr:to>
      <xdr:col>14</xdr:col>
      <xdr:colOff>711306</xdr:colOff>
      <xdr:row>64</xdr:row>
      <xdr:rowOff>0</xdr:rowOff>
    </xdr:to>
    <xdr:sp macro="" textlink="">
      <xdr:nvSpPr>
        <xdr:cNvPr id="311" name="WordArt 66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12" name="WordArt 52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13" name="WordArt 53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14" name="WordArt 60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15" name="WordArt 61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16" name="WordArt 63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17" name="WordArt 66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18" name="WordArt 1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19" name="WordArt 2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20" name="WordArt 3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21" name="WordArt 4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22" name="WordArt 5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23" name="WordArt 6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24" name="WordArt 52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25" name="WordArt 53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26" name="WordArt 59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27" name="WordArt 60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28" name="WordArt 61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29" name="WordArt 63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30" name="WordArt 66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31" name="WordArt 1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32" name="WordArt 2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33" name="WordArt 3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34" name="WordArt 4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35" name="WordArt 5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36" name="WordArt 6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37" name="WordArt 52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38" name="WordArt 53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39" name="WordArt 59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40" name="WordArt 60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41" name="WordArt 61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42" name="WordArt 63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43" name="WordArt 66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344" name="WordArt 52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45" name="WordArt 53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12</xdr:col>
      <xdr:colOff>807</xdr:colOff>
      <xdr:row>64</xdr:row>
      <xdr:rowOff>0</xdr:rowOff>
    </xdr:to>
    <xdr:sp macro="" textlink="">
      <xdr:nvSpPr>
        <xdr:cNvPr id="346" name="WordArt 56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12</xdr:col>
      <xdr:colOff>838</xdr:colOff>
      <xdr:row>64</xdr:row>
      <xdr:rowOff>0</xdr:rowOff>
    </xdr:to>
    <xdr:sp macro="" textlink="">
      <xdr:nvSpPr>
        <xdr:cNvPr id="347" name="WordArt 59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709845</xdr:colOff>
      <xdr:row>64</xdr:row>
      <xdr:rowOff>0</xdr:rowOff>
    </xdr:to>
    <xdr:sp macro="" textlink="">
      <xdr:nvSpPr>
        <xdr:cNvPr id="348" name="WordArt 60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49" name="WordArt 61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350" name="WordArt 63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709845</xdr:colOff>
      <xdr:row>64</xdr:row>
      <xdr:rowOff>0</xdr:rowOff>
    </xdr:to>
    <xdr:sp macro="" textlink="">
      <xdr:nvSpPr>
        <xdr:cNvPr id="351" name="WordArt 66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52" name="WordArt 1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53" name="WordArt 2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54" name="WordArt 3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55" name="WordArt 4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56" name="WordArt 5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57" name="WordArt 6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58" name="WordArt 52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59" name="WordArt 53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60" name="WordArt 59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61" name="WordArt 60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62" name="WordArt 61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63" name="WordArt 63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64" name="WordArt 66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65" name="WordArt 53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66" name="WordArt 56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67" name="WordArt 59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68" name="WordArt 60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69" name="WordArt 61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70" name="WordArt 63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71" name="WordArt 66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72" name="WordArt 1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73" name="WordArt 2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74" name="WordArt 3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75" name="WordArt 4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76" name="WordArt 5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77" name="WordArt 6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78" name="WordArt 52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79" name="WordArt 53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80" name="WordArt 59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81" name="WordArt 60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82" name="WordArt 61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83" name="WordArt 63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84" name="WordArt 66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85" name="WordArt 52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86" name="WordArt 53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87" name="WordArt 56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88" name="WordArt 59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89" name="WordArt 60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90" name="WordArt 61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91" name="WordArt 63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92" name="WordArt 66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93" name="WordArt 52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94" name="WordArt 53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95" name="WordArt 56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396" name="WordArt 59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397" name="WordArt 6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398" name="WordArt 61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399" name="WordArt 63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00" name="WordArt 66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01" name="WordArt 52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02" name="WordArt 53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03" name="WordArt 60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04" name="WordArt 61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05" name="WordArt 63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06" name="WordArt 66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07" name="WordArt 52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08" name="WordArt 53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09" name="WordArt 60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10" name="WordArt 61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11" name="WordArt 63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12" name="WordArt 66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413" name="WordArt 52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14" name="WordArt 53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64</xdr:row>
      <xdr:rowOff>0</xdr:rowOff>
    </xdr:from>
    <xdr:to>
      <xdr:col>14</xdr:col>
      <xdr:colOff>711306</xdr:colOff>
      <xdr:row>64</xdr:row>
      <xdr:rowOff>0</xdr:rowOff>
    </xdr:to>
    <xdr:sp macro="" textlink="">
      <xdr:nvSpPr>
        <xdr:cNvPr id="415" name="WordArt 6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16" name="WordArt 6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605746</xdr:colOff>
      <xdr:row>64</xdr:row>
      <xdr:rowOff>0</xdr:rowOff>
    </xdr:to>
    <xdr:sp macro="" textlink="">
      <xdr:nvSpPr>
        <xdr:cNvPr id="417" name="WordArt 63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64</xdr:row>
      <xdr:rowOff>0</xdr:rowOff>
    </xdr:from>
    <xdr:to>
      <xdr:col>14</xdr:col>
      <xdr:colOff>711306</xdr:colOff>
      <xdr:row>64</xdr:row>
      <xdr:rowOff>0</xdr:rowOff>
    </xdr:to>
    <xdr:sp macro="" textlink="">
      <xdr:nvSpPr>
        <xdr:cNvPr id="418" name="WordArt 66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20" name="WordArt 52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21" name="WordArt 53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22" name="WordArt 60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23" name="WordArt 61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24" name="WordArt 63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25" name="WordArt 66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64</xdr:row>
      <xdr:rowOff>0</xdr:rowOff>
    </xdr:from>
    <xdr:to>
      <xdr:col>14</xdr:col>
      <xdr:colOff>606425</xdr:colOff>
      <xdr:row>64</xdr:row>
      <xdr:rowOff>0</xdr:rowOff>
    </xdr:to>
    <xdr:sp macro="" textlink="">
      <xdr:nvSpPr>
        <xdr:cNvPr id="426" name="WordArt 52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27" name="WordArt 53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111125</xdr:colOff>
      <xdr:row>64</xdr:row>
      <xdr:rowOff>0</xdr:rowOff>
    </xdr:from>
    <xdr:to>
      <xdr:col>12</xdr:col>
      <xdr:colOff>3554</xdr:colOff>
      <xdr:row>64</xdr:row>
      <xdr:rowOff>0</xdr:rowOff>
    </xdr:to>
    <xdr:sp macro="" textlink="">
      <xdr:nvSpPr>
        <xdr:cNvPr id="428" name="WordArt 56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1125" y="1733550"/>
          <a:ext cx="20675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130175</xdr:colOff>
      <xdr:row>64</xdr:row>
      <xdr:rowOff>0</xdr:rowOff>
    </xdr:from>
    <xdr:to>
      <xdr:col>12</xdr:col>
      <xdr:colOff>3590</xdr:colOff>
      <xdr:row>64</xdr:row>
      <xdr:rowOff>0</xdr:rowOff>
    </xdr:to>
    <xdr:sp macro="" textlink="">
      <xdr:nvSpPr>
        <xdr:cNvPr id="429" name="WordArt 59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0175" y="1733550"/>
          <a:ext cx="18774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92075</xdr:colOff>
      <xdr:row>64</xdr:row>
      <xdr:rowOff>0</xdr:rowOff>
    </xdr:from>
    <xdr:to>
      <xdr:col>14</xdr:col>
      <xdr:colOff>707895</xdr:colOff>
      <xdr:row>64</xdr:row>
      <xdr:rowOff>0</xdr:rowOff>
    </xdr:to>
    <xdr:sp macro="" textlink="">
      <xdr:nvSpPr>
        <xdr:cNvPr id="430" name="WordArt 60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31" name="WordArt 61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64</xdr:row>
      <xdr:rowOff>0</xdr:rowOff>
    </xdr:from>
    <xdr:to>
      <xdr:col>14</xdr:col>
      <xdr:colOff>606425</xdr:colOff>
      <xdr:row>64</xdr:row>
      <xdr:rowOff>0</xdr:rowOff>
    </xdr:to>
    <xdr:sp macro="" textlink="">
      <xdr:nvSpPr>
        <xdr:cNvPr id="432" name="WordArt 63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92075</xdr:colOff>
      <xdr:row>64</xdr:row>
      <xdr:rowOff>0</xdr:rowOff>
    </xdr:from>
    <xdr:to>
      <xdr:col>14</xdr:col>
      <xdr:colOff>707895</xdr:colOff>
      <xdr:row>64</xdr:row>
      <xdr:rowOff>0</xdr:rowOff>
    </xdr:to>
    <xdr:sp macro="" textlink="">
      <xdr:nvSpPr>
        <xdr:cNvPr id="433" name="WordArt 66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34" name="WordArt 52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35" name="WordArt 53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36" name="WordArt 60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37" name="WordArt 61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38" name="WordArt 6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39" name="WordArt 66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40" name="WordArt 52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41" name="WordArt 53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42" name="WordArt 60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43" name="WordArt 61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44" name="WordArt 63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45" name="WordArt 66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46" name="WordArt 52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47" name="WordArt 53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48" name="WordArt 56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49" name="WordArt 59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50" name="WordArt 60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51" name="WordArt 61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52" name="WordArt 63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53" name="WordArt 66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54" name="WordArt 52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55" name="WordArt 53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56" name="WordArt 60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57" name="WordArt 61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58" name="WordArt 6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59" name="WordArt 66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60" name="WordArt 52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61" name="WordArt 53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62" name="WordArt 60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63" name="WordArt 61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64" name="WordArt 63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65" name="WordArt 66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66" name="WordArt 52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67" name="WordArt 53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68" name="WordArt 60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69" name="WordArt 61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70" name="WordArt 63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71" name="WordArt 66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72" name="WordArt 52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73" name="WordArt 53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74" name="WordArt 56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75" name="WordArt 59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76" name="WordArt 60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77" name="WordArt 61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78" name="WordArt 6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79" name="WordArt 66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80" name="WordArt 52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81" name="WordArt 53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82" name="WordArt 56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483" name="WordArt 59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84" name="WordArt 60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85" name="WordArt 61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86" name="WordArt 63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87" name="WordArt 66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88" name="WordArt 52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89" name="WordArt 53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90" name="WordArt 60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91" name="WordArt 61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92" name="WordArt 63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93" name="WordArt 66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94" name="WordArt 52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95" name="WordArt 53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96" name="WordArt 60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497" name="WordArt 61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498" name="WordArt 63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499" name="WordArt 66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00" name="WordArt 52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01" name="WordArt 53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02" name="WordArt 60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03" name="WordArt 61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04" name="WordArt 63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05" name="WordArt 66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06" name="WordArt 52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07" name="WordArt 53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08" name="WordArt 56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09" name="WordArt 59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10" name="WordArt 60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11" name="WordArt 61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12" name="WordArt 63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13" name="WordArt 66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14" name="WordArt 52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15" name="WordArt 53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16" name="WordArt 60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17" name="WordArt 61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18" name="WordArt 63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19" name="WordArt 66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20" name="WordArt 52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21" name="WordArt 53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22" name="WordArt 60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23" name="WordArt 61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24" name="WordArt 63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25" name="WordArt 66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26" name="WordArt 52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27" name="WordArt 53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28" name="WordArt 60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29" name="WordArt 61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30" name="WordArt 63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31" name="WordArt 66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32" name="WordArt 52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33" name="WordArt 53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34" name="WordArt 60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35" name="WordArt 61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36" name="WordArt 63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37" name="WordArt 66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38" name="WordArt 52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39" name="WordArt 53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40" name="WordArt 56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41" name="WordArt 59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42" name="WordArt 60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43" name="WordArt 61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44" name="WordArt 63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45" name="WordArt 66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46" name="WordArt 52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47" name="WordArt 53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48" name="WordArt 60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49" name="WordArt 61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50" name="WordArt 63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51" name="WordArt 66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52" name="WordArt 52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53" name="WordArt 53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54" name="WordArt 56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55" name="WordArt 59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56" name="WordArt 60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57" name="WordArt 61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58" name="WordArt 63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59" name="WordArt 66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60" name="WordArt 52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61" name="WordArt 53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62" name="WordArt 60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63" name="WordArt 61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64" name="WordArt 63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65" name="WordArt 66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66" name="WordArt 52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67" name="WordArt 53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68" name="WordArt 60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69" name="WordArt 61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70" name="WordArt 63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71" name="WordArt 66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72" name="WordArt 52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73" name="WordArt 53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74" name="WordArt 60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75" name="WordArt 61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76" name="WordArt 63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77" name="WordArt 66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78" name="WordArt 52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79" name="WordArt 53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80" name="WordArt 60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81" name="WordArt 61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82" name="WordArt 63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83" name="WordArt 66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84" name="WordArt 52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85" name="WordArt 53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86" name="WordArt 56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587" name="WordArt 59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88" name="WordArt 60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89" name="WordArt 61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90" name="WordArt 63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91" name="WordArt 66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93" name="WordArt 52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94" name="WordArt 53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95" name="WordArt 6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96" name="WordArt 6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97" name="WordArt 63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598" name="WordArt 66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592" name="WordArt 52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599" name="WordArt 53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00" name="WordArt 60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01" name="WordArt 61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02" name="WordArt 63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03" name="WordArt 66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04" name="WordArt 52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05" name="WordArt 53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06" name="WordArt 60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07" name="WordArt 61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08" name="WordArt 63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09" name="WordArt 66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11" name="WordArt 52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12" name="WordArt 53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13" name="WordArt 60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14" name="WordArt 61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15" name="WordArt 63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16" name="WordArt 66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17" name="WordArt 52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18" name="WordArt 53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19" name="WordArt 60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20" name="WordArt 61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21" name="WordArt 63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22" name="WordArt 66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23" name="WordArt 52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24" name="WordArt 53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25" name="WordArt 60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26" name="WordArt 61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27" name="WordArt 63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28" name="WordArt 66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29" name="WordArt 52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30" name="WordArt 53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31" name="WordArt 56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32" name="WordArt 59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33" name="WordArt 60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34" name="WordArt 61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35" name="WordArt 63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36" name="WordArt 66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37" name="WordArt 52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38" name="WordArt 53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39" name="WordArt 56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40" name="WordArt 59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41" name="WordArt 60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42" name="WordArt 61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43" name="WordArt 63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44" name="WordArt 66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45" name="WordArt 52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46" name="WordArt 53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47" name="WordArt 60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48" name="WordArt 61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49" name="WordArt 63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50" name="WordArt 66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51" name="WordArt 52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52" name="WordArt 53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53" name="WordArt 56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54" name="WordArt 59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55" name="WordArt 60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56" name="WordArt 61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57" name="WordArt 63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58" name="WordArt 66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59" name="WordArt 52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60" name="WordArt 53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61" name="WordArt 60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62" name="WordArt 61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63" name="WordArt 63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64" name="WordArt 66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65" name="WordArt 52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66" name="WordArt 53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67" name="WordArt 56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668" name="WordArt 59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69" name="WordArt 6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70" name="WordArt 61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71" name="WordArt 63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72" name="WordArt 66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73" name="WordArt 52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74" name="WordArt 53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75" name="WordArt 60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76" name="WordArt 61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77" name="WordArt 63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78" name="WordArt 66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79" name="WordArt 52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80" name="WordArt 53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81" name="WordArt 60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82" name="WordArt 61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83" name="WordArt 63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84" name="WordArt 66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86" name="WordArt 52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87" name="WordArt 53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88" name="WordArt 60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89" name="WordArt 61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90" name="WordArt 6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91" name="WordArt 66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85" name="WordArt 52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93" name="WordArt 53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94" name="WordArt 60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95" name="WordArt 61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96" name="WordArt 63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697" name="WordArt 66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698" name="WordArt 52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699" name="WordArt 53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00" name="WordArt 60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01" name="WordArt 61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02" name="WordArt 63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03" name="WordArt 6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04" name="WordArt 52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05" name="WordArt 53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06" name="WordArt 60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07" name="WordArt 61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08" name="WordArt 63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09" name="WordArt 66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10" name="WordArt 52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11" name="WordArt 53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12" name="WordArt 60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13" name="WordArt 61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14" name="WordArt 63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15" name="WordArt 66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 fLocksText="0">
      <xdr:nvSpPr>
        <xdr:cNvPr id="716" name="WordArt 52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 fLocksText="0">
      <xdr:nvSpPr>
        <xdr:cNvPr id="717" name="WordArt 53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 fLocksText="0">
      <xdr:nvSpPr>
        <xdr:cNvPr id="718" name="WordArt 60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 fLocksText="0">
      <xdr:nvSpPr>
        <xdr:cNvPr id="719" name="WordArt 61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 fLocksText="0">
      <xdr:nvSpPr>
        <xdr:cNvPr id="720" name="WordArt 63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 fLocksText="0">
      <xdr:nvSpPr>
        <xdr:cNvPr id="721" name="WordArt 66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22" name="WordArt 52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23" name="WordArt 53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24" name="WordArt 60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25" name="WordArt 61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26" name="WordArt 63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27" name="WordArt 6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28" name="WordArt 52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29" name="WordArt 53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30" name="WordArt 56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240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31" name="WordArt 59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24025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32" name="WordArt 60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33" name="WordArt 61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34" name="WordArt 6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35" name="WordArt 66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36" name="WordArt 52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37" name="WordArt 53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38" name="WordArt 60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39" name="WordArt 61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240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40" name="WordArt 63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240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41" name="WordArt 66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240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42" name="WordArt 52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43" name="WordArt 53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44" name="WordArt 60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45" name="WordArt 61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46" name="WordArt 63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47" name="WordArt 6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48" name="WordArt 52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49" name="WordArt 53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50" name="WordArt 56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51" name="WordArt 59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52" name="WordArt 60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53" name="WordArt 61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54" name="WordArt 6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55" name="WordArt 66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56" name="WordArt 52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57" name="WordArt 53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58" name="WordArt 60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59" name="WordArt 61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60" name="WordArt 63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61" name="WordArt 66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62" name="WordArt 52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63" name="WordArt 53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64" name="WordArt 60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65" name="WordArt 61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66" name="WordArt 63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67" name="WordArt 6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68" name="WordArt 52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69" name="WordArt 53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70" name="WordArt 60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71" name="WordArt 61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72" name="WordArt 63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73" name="WordArt 66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74" name="WordArt 52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75" name="WordArt 53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76" name="WordArt 60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77" name="WordArt 61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78" name="WordArt 63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79" name="WordArt 66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80" name="WordArt 52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81" name="WordArt 53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82" name="WordArt 60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83" name="WordArt 61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84" name="WordArt 6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85" name="WordArt 66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86" name="WordArt 52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87" name="WordArt 53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88" name="WordArt 56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89" name="WordArt 59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90" name="WordArt 60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91" name="WordArt 61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92" name="WordArt 63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93" name="WordArt 66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794" name="WordArt 52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95" name="WordArt 53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96" name="WordArt 56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797" name="WordArt 59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798" name="WordArt 60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799" name="WordArt 61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00" name="WordArt 63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01" name="WordArt 66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02" name="WordArt 52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03" name="WordArt 53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04" name="WordArt 60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05" name="WordArt 61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06" name="WordArt 63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07" name="WordArt 66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08" name="WordArt 52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09" name="WordArt 53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810" name="WordArt 56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811" name="WordArt 59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12" name="WordArt 60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13" name="WordArt 61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14" name="WordArt 63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15" name="WordArt 66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16" name="WordArt 52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17" name="WordArt 53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18" name="WordArt 60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19" name="WordArt 61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20" name="WordArt 63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21" name="WordArt 66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22" name="WordArt 52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23" name="WordArt 53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824" name="WordArt 56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825" name="WordArt 59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26" name="WordArt 60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827" name="WordArt 61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828" name="WordArt 63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829" name="WordArt 66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1029720</xdr:colOff>
      <xdr:row>3</xdr:row>
      <xdr:rowOff>39121</xdr:rowOff>
    </xdr:from>
    <xdr:to>
      <xdr:col>12</xdr:col>
      <xdr:colOff>1032442</xdr:colOff>
      <xdr:row>7</xdr:row>
      <xdr:rowOff>52728</xdr:rowOff>
    </xdr:to>
    <xdr:sp macro="" textlink="">
      <xdr:nvSpPr>
        <xdr:cNvPr id="832" name="Line 33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>
          <a:spLocks noChangeShapeType="1"/>
        </xdr:cNvSpPr>
      </xdr:nvSpPr>
      <xdr:spPr bwMode="auto">
        <a:xfrm flipH="1">
          <a:off x="8494939" y="1348809"/>
          <a:ext cx="2722" cy="680357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1910105</xdr:colOff>
      <xdr:row>3</xdr:row>
      <xdr:rowOff>15307</xdr:rowOff>
    </xdr:from>
    <xdr:to>
      <xdr:col>14</xdr:col>
      <xdr:colOff>1910105</xdr:colOff>
      <xdr:row>7</xdr:row>
      <xdr:rowOff>43882</xdr:rowOff>
    </xdr:to>
    <xdr:sp macro="" textlink="">
      <xdr:nvSpPr>
        <xdr:cNvPr id="833" name="Line 34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>
          <a:spLocks noChangeShapeType="1"/>
        </xdr:cNvSpPr>
      </xdr:nvSpPr>
      <xdr:spPr bwMode="auto">
        <a:xfrm>
          <a:off x="11982793" y="1324995"/>
          <a:ext cx="0" cy="6953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1013392</xdr:colOff>
      <xdr:row>7</xdr:row>
      <xdr:rowOff>39119</xdr:rowOff>
    </xdr:from>
    <xdr:to>
      <xdr:col>14</xdr:col>
      <xdr:colOff>2102303</xdr:colOff>
      <xdr:row>7</xdr:row>
      <xdr:rowOff>48644</xdr:rowOff>
    </xdr:to>
    <xdr:sp macro="" textlink="">
      <xdr:nvSpPr>
        <xdr:cNvPr id="834" name="Line 35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>
          <a:spLocks noChangeShapeType="1"/>
        </xdr:cNvSpPr>
      </xdr:nvSpPr>
      <xdr:spPr bwMode="auto">
        <a:xfrm flipH="1" flipV="1">
          <a:off x="8478611" y="2015557"/>
          <a:ext cx="3339192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12</xdr:col>
      <xdr:colOff>1303564</xdr:colOff>
      <xdr:row>16</xdr:row>
      <xdr:rowOff>27213</xdr:rowOff>
    </xdr:from>
    <xdr:to>
      <xdr:col>14</xdr:col>
      <xdr:colOff>1428749</xdr:colOff>
      <xdr:row>22</xdr:row>
      <xdr:rowOff>100692</xdr:rowOff>
    </xdr:to>
    <xdr:sp macro="" textlink="">
      <xdr:nvSpPr>
        <xdr:cNvPr id="835" name="AutoShape 11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>
          <a:spLocks noChangeArrowheads="1"/>
        </xdr:cNvSpPr>
      </xdr:nvSpPr>
      <xdr:spPr bwMode="auto">
        <a:xfrm>
          <a:off x="8768783" y="3503838"/>
          <a:ext cx="2732654" cy="1073604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2131217</xdr:colOff>
      <xdr:row>4</xdr:row>
      <xdr:rowOff>157504</xdr:rowOff>
    </xdr:from>
    <xdr:to>
      <xdr:col>14</xdr:col>
      <xdr:colOff>628987</xdr:colOff>
      <xdr:row>9</xdr:row>
      <xdr:rowOff>23812</xdr:rowOff>
    </xdr:to>
    <xdr:sp macro="" textlink="">
      <xdr:nvSpPr>
        <xdr:cNvPr id="836" name="AutoShape 12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>
          <a:spLocks noChangeArrowheads="1"/>
        </xdr:cNvSpPr>
      </xdr:nvSpPr>
      <xdr:spPr bwMode="auto">
        <a:xfrm rot="10800000">
          <a:off x="9596436" y="1633879"/>
          <a:ext cx="1105239" cy="69974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37" name="WordArt 52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38" name="WordArt 53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39" name="WordArt 60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40" name="WordArt 61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41" name="WordArt 63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42" name="WordArt 66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43" name="WordArt 52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44" name="WordArt 53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2</xdr:col>
      <xdr:colOff>114300</xdr:colOff>
      <xdr:row>64</xdr:row>
      <xdr:rowOff>0</xdr:rowOff>
    </xdr:from>
    <xdr:to>
      <xdr:col>2</xdr:col>
      <xdr:colOff>428625</xdr:colOff>
      <xdr:row>64</xdr:row>
      <xdr:rowOff>0</xdr:rowOff>
    </xdr:to>
    <xdr:sp macro="" textlink="">
      <xdr:nvSpPr>
        <xdr:cNvPr id="845" name="WordArt 56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2</xdr:col>
      <xdr:colOff>133350</xdr:colOff>
      <xdr:row>64</xdr:row>
      <xdr:rowOff>0</xdr:rowOff>
    </xdr:from>
    <xdr:to>
      <xdr:col>2</xdr:col>
      <xdr:colOff>428625</xdr:colOff>
      <xdr:row>64</xdr:row>
      <xdr:rowOff>0</xdr:rowOff>
    </xdr:to>
    <xdr:sp macro="" textlink="">
      <xdr:nvSpPr>
        <xdr:cNvPr id="846" name="WordArt 59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47" name="WordArt 60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48" name="WordArt 61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49" name="WordArt 63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50" name="WordArt 66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51" name="WordArt 52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52" name="WordArt 53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53" name="WordArt 60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54" name="WordArt 61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55" name="WordArt 63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56" name="WordArt 66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57" name="WordArt 52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58" name="WordArt 53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59" name="WordArt 60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 macro="" textlink="">
      <xdr:nvSpPr>
        <xdr:cNvPr id="860" name="WordArt 61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5</xdr:col>
      <xdr:colOff>190500</xdr:colOff>
      <xdr:row>64</xdr:row>
      <xdr:rowOff>0</xdr:rowOff>
    </xdr:from>
    <xdr:to>
      <xdr:col>5</xdr:col>
      <xdr:colOff>609600</xdr:colOff>
      <xdr:row>64</xdr:row>
      <xdr:rowOff>0</xdr:rowOff>
    </xdr:to>
    <xdr:sp macro="" textlink="">
      <xdr:nvSpPr>
        <xdr:cNvPr id="861" name="WordArt 63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5</xdr:col>
      <xdr:colOff>95250</xdr:colOff>
      <xdr:row>64</xdr:row>
      <xdr:rowOff>0</xdr:rowOff>
    </xdr:from>
    <xdr:to>
      <xdr:col>5</xdr:col>
      <xdr:colOff>714375</xdr:colOff>
      <xdr:row>64</xdr:row>
      <xdr:rowOff>0</xdr:rowOff>
    </xdr:to>
    <xdr:sp macro="" textlink="">
      <xdr:nvSpPr>
        <xdr:cNvPr id="862" name="WordArt 66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3" name="WordArt 52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4" name="WordArt 53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5" name="WordArt 60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6" name="WordArt 61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7" name="WordArt 63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8" name="WordArt 66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69" name="WordArt 52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0" name="WordArt 53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871" name="WordArt 56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872" name="WordArt 59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3" name="WordArt 60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4" name="WordArt 61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5" name="WordArt 63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6" name="WordArt 66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7" name="WordArt 52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8" name="WordArt 53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79" name="WordArt 60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0" name="WordArt 61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1" name="WordArt 63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2" name="WordArt 66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3" name="WordArt 52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4" name="WordArt 53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5" name="WordArt 60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6" name="WordArt 61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7" name="WordArt 63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888" name="WordArt 66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1009647</xdr:colOff>
      <xdr:row>4</xdr:row>
      <xdr:rowOff>131310</xdr:rowOff>
    </xdr:from>
    <xdr:to>
      <xdr:col>5</xdr:col>
      <xdr:colOff>352761</xdr:colOff>
      <xdr:row>8</xdr:row>
      <xdr:rowOff>164306</xdr:rowOff>
    </xdr:to>
    <xdr:sp macro="" textlink="">
      <xdr:nvSpPr>
        <xdr:cNvPr id="915" name="AutoShape 12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>
          <a:spLocks noChangeArrowheads="1"/>
        </xdr:cNvSpPr>
      </xdr:nvSpPr>
      <xdr:spPr bwMode="auto">
        <a:xfrm rot="10800000">
          <a:off x="2557460" y="1607685"/>
          <a:ext cx="1105239" cy="699746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/>
        <a:lstStyle/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  <a:p>
          <a:endParaRPr lang="nl-NL"/>
        </a:p>
      </xdr:txBody>
    </xdr:sp>
    <xdr:clientData/>
  </xdr:twoCellAnchor>
  <xdr:twoCellAnchor editAs="oneCell">
    <xdr:from>
      <xdr:col>6</xdr:col>
      <xdr:colOff>416718</xdr:colOff>
      <xdr:row>0</xdr:row>
      <xdr:rowOff>0</xdr:rowOff>
    </xdr:from>
    <xdr:to>
      <xdr:col>9</xdr:col>
      <xdr:colOff>190500</xdr:colOff>
      <xdr:row>8</xdr:row>
      <xdr:rowOff>109172</xdr:rowOff>
    </xdr:to>
    <xdr:pic>
      <xdr:nvPicPr>
        <xdr:cNvPr id="916" name="Afbeelding 915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2437" y="0"/>
          <a:ext cx="2250282" cy="2252297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18" name="WordArt 52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19" name="WordArt 53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0" name="WordArt 60">
          <a:extLst>
            <a:ext uri="{FF2B5EF4-FFF2-40B4-BE49-F238E27FC236}">
              <a16:creationId xmlns:a16="http://schemas.microsoft.com/office/drawing/2014/main" id="{00000000-0008-0000-0100-00009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1" name="WordArt 61">
          <a:extLst>
            <a:ext uri="{FF2B5EF4-FFF2-40B4-BE49-F238E27FC236}">
              <a16:creationId xmlns:a16="http://schemas.microsoft.com/office/drawing/2014/main" id="{00000000-0008-0000-0100-00009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2" name="WordArt 63">
          <a:extLst>
            <a:ext uri="{FF2B5EF4-FFF2-40B4-BE49-F238E27FC236}">
              <a16:creationId xmlns:a16="http://schemas.microsoft.com/office/drawing/2014/main" id="{00000000-0008-0000-0100-00009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3" name="WordArt 66">
          <a:extLst>
            <a:ext uri="{FF2B5EF4-FFF2-40B4-BE49-F238E27FC236}">
              <a16:creationId xmlns:a16="http://schemas.microsoft.com/office/drawing/2014/main" id="{00000000-0008-0000-0100-00009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4" name="WordArt 52">
          <a:extLst>
            <a:ext uri="{FF2B5EF4-FFF2-40B4-BE49-F238E27FC236}">
              <a16:creationId xmlns:a16="http://schemas.microsoft.com/office/drawing/2014/main" id="{00000000-0008-0000-0100-00009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5" name="WordArt 53">
          <a:extLst>
            <a:ext uri="{FF2B5EF4-FFF2-40B4-BE49-F238E27FC236}">
              <a16:creationId xmlns:a16="http://schemas.microsoft.com/office/drawing/2014/main" id="{00000000-0008-0000-0100-00009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6" name="WordArt 60">
          <a:extLst>
            <a:ext uri="{FF2B5EF4-FFF2-40B4-BE49-F238E27FC236}">
              <a16:creationId xmlns:a16="http://schemas.microsoft.com/office/drawing/2014/main" id="{00000000-0008-0000-0100-00009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7" name="WordArt 61">
          <a:extLst>
            <a:ext uri="{FF2B5EF4-FFF2-40B4-BE49-F238E27FC236}">
              <a16:creationId xmlns:a16="http://schemas.microsoft.com/office/drawing/2014/main" id="{00000000-0008-0000-0100-00009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8" name="WordArt 63">
          <a:extLst>
            <a:ext uri="{FF2B5EF4-FFF2-40B4-BE49-F238E27FC236}">
              <a16:creationId xmlns:a16="http://schemas.microsoft.com/office/drawing/2014/main" id="{00000000-0008-0000-0100-0000A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29" name="WordArt 66">
          <a:extLst>
            <a:ext uri="{FF2B5EF4-FFF2-40B4-BE49-F238E27FC236}">
              <a16:creationId xmlns:a16="http://schemas.microsoft.com/office/drawing/2014/main" id="{00000000-0008-0000-0100-0000A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30" name="WordArt 52">
          <a:extLst>
            <a:ext uri="{FF2B5EF4-FFF2-40B4-BE49-F238E27FC236}">
              <a16:creationId xmlns:a16="http://schemas.microsoft.com/office/drawing/2014/main" id="{00000000-0008-0000-0100-0000A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31" name="WordArt 53">
          <a:extLst>
            <a:ext uri="{FF2B5EF4-FFF2-40B4-BE49-F238E27FC236}">
              <a16:creationId xmlns:a16="http://schemas.microsoft.com/office/drawing/2014/main" id="{00000000-0008-0000-0100-0000A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32" name="WordArt 60">
          <a:extLst>
            <a:ext uri="{FF2B5EF4-FFF2-40B4-BE49-F238E27FC236}">
              <a16:creationId xmlns:a16="http://schemas.microsoft.com/office/drawing/2014/main" id="{00000000-0008-0000-0100-0000A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33" name="WordArt 61">
          <a:extLst>
            <a:ext uri="{FF2B5EF4-FFF2-40B4-BE49-F238E27FC236}">
              <a16:creationId xmlns:a16="http://schemas.microsoft.com/office/drawing/2014/main" id="{00000000-0008-0000-0100-0000A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34" name="WordArt 63">
          <a:extLst>
            <a:ext uri="{FF2B5EF4-FFF2-40B4-BE49-F238E27FC236}">
              <a16:creationId xmlns:a16="http://schemas.microsoft.com/office/drawing/2014/main" id="{00000000-0008-0000-0100-0000A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35" name="WordArt 66">
          <a:extLst>
            <a:ext uri="{FF2B5EF4-FFF2-40B4-BE49-F238E27FC236}">
              <a16:creationId xmlns:a16="http://schemas.microsoft.com/office/drawing/2014/main" id="{00000000-0008-0000-0100-0000A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36" name="WordArt 52">
          <a:extLst>
            <a:ext uri="{FF2B5EF4-FFF2-40B4-BE49-F238E27FC236}">
              <a16:creationId xmlns:a16="http://schemas.microsoft.com/office/drawing/2014/main" id="{00000000-0008-0000-0100-0000A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37" name="WordArt 53">
          <a:extLst>
            <a:ext uri="{FF2B5EF4-FFF2-40B4-BE49-F238E27FC236}">
              <a16:creationId xmlns:a16="http://schemas.microsoft.com/office/drawing/2014/main" id="{00000000-0008-0000-0100-0000A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38" name="WordArt 60">
          <a:extLst>
            <a:ext uri="{FF2B5EF4-FFF2-40B4-BE49-F238E27FC236}">
              <a16:creationId xmlns:a16="http://schemas.microsoft.com/office/drawing/2014/main" id="{00000000-0008-0000-0100-0000A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39" name="WordArt 61">
          <a:extLst>
            <a:ext uri="{FF2B5EF4-FFF2-40B4-BE49-F238E27FC236}">
              <a16:creationId xmlns:a16="http://schemas.microsoft.com/office/drawing/2014/main" id="{00000000-0008-0000-0100-0000A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40" name="WordArt 63">
          <a:extLst>
            <a:ext uri="{FF2B5EF4-FFF2-40B4-BE49-F238E27FC236}">
              <a16:creationId xmlns:a16="http://schemas.microsoft.com/office/drawing/2014/main" id="{00000000-0008-0000-0100-0000A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41" name="WordArt 66">
          <a:extLst>
            <a:ext uri="{FF2B5EF4-FFF2-40B4-BE49-F238E27FC236}">
              <a16:creationId xmlns:a16="http://schemas.microsoft.com/office/drawing/2014/main" id="{00000000-0008-0000-0100-0000A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17</xdr:col>
      <xdr:colOff>202405</xdr:colOff>
      <xdr:row>2</xdr:row>
      <xdr:rowOff>261938</xdr:rowOff>
    </xdr:from>
    <xdr:to>
      <xdr:col>17</xdr:col>
      <xdr:colOff>440530</xdr:colOff>
      <xdr:row>3</xdr:row>
      <xdr:rowOff>143088</xdr:rowOff>
    </xdr:to>
    <xdr:pic>
      <xdr:nvPicPr>
        <xdr:cNvPr id="942" name="Afbeelding 941">
          <a:extLst>
            <a:ext uri="{FF2B5EF4-FFF2-40B4-BE49-F238E27FC236}">
              <a16:creationId xmlns:a16="http://schemas.microsoft.com/office/drawing/2014/main" id="{00000000-0008-0000-0100-0000A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6843" y="1214438"/>
          <a:ext cx="238125" cy="238338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5" name="WordArt 52">
          <a:extLst>
            <a:ext uri="{FF2B5EF4-FFF2-40B4-BE49-F238E27FC236}">
              <a16:creationId xmlns:a16="http://schemas.microsoft.com/office/drawing/2014/main" id="{00000000-0008-0000-0100-0000B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6" name="WordArt 53">
          <a:extLst>
            <a:ext uri="{FF2B5EF4-FFF2-40B4-BE49-F238E27FC236}">
              <a16:creationId xmlns:a16="http://schemas.microsoft.com/office/drawing/2014/main" id="{00000000-0008-0000-0100-0000B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7" name="WordArt 60">
          <a:extLst>
            <a:ext uri="{FF2B5EF4-FFF2-40B4-BE49-F238E27FC236}">
              <a16:creationId xmlns:a16="http://schemas.microsoft.com/office/drawing/2014/main" id="{00000000-0008-0000-0100-0000B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8" name="WordArt 61">
          <a:extLst>
            <a:ext uri="{FF2B5EF4-FFF2-40B4-BE49-F238E27FC236}">
              <a16:creationId xmlns:a16="http://schemas.microsoft.com/office/drawing/2014/main" id="{00000000-0008-0000-0100-0000B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9" name="WordArt 63">
          <a:extLst>
            <a:ext uri="{FF2B5EF4-FFF2-40B4-BE49-F238E27FC236}">
              <a16:creationId xmlns:a16="http://schemas.microsoft.com/office/drawing/2014/main" id="{00000000-0008-0000-0100-0000B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0" name="WordArt 66">
          <a:extLst>
            <a:ext uri="{FF2B5EF4-FFF2-40B4-BE49-F238E27FC236}">
              <a16:creationId xmlns:a16="http://schemas.microsoft.com/office/drawing/2014/main" id="{00000000-0008-0000-0100-0000B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1" name="WordArt 52">
          <a:extLst>
            <a:ext uri="{FF2B5EF4-FFF2-40B4-BE49-F238E27FC236}">
              <a16:creationId xmlns:a16="http://schemas.microsoft.com/office/drawing/2014/main" id="{00000000-0008-0000-0100-0000B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2" name="WordArt 53">
          <a:extLst>
            <a:ext uri="{FF2B5EF4-FFF2-40B4-BE49-F238E27FC236}">
              <a16:creationId xmlns:a16="http://schemas.microsoft.com/office/drawing/2014/main" id="{00000000-0008-0000-0100-0000B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953" name="WordArt 56">
          <a:extLst>
            <a:ext uri="{FF2B5EF4-FFF2-40B4-BE49-F238E27FC236}">
              <a16:creationId xmlns:a16="http://schemas.microsoft.com/office/drawing/2014/main" id="{00000000-0008-0000-0100-0000B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954" name="WordArt 59">
          <a:extLst>
            <a:ext uri="{FF2B5EF4-FFF2-40B4-BE49-F238E27FC236}">
              <a16:creationId xmlns:a16="http://schemas.microsoft.com/office/drawing/2014/main" id="{00000000-0008-0000-0100-0000B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5" name="WordArt 60">
          <a:extLst>
            <a:ext uri="{FF2B5EF4-FFF2-40B4-BE49-F238E27FC236}">
              <a16:creationId xmlns:a16="http://schemas.microsoft.com/office/drawing/2014/main" id="{00000000-0008-0000-0100-0000B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6" name="WordArt 61">
          <a:extLst>
            <a:ext uri="{FF2B5EF4-FFF2-40B4-BE49-F238E27FC236}">
              <a16:creationId xmlns:a16="http://schemas.microsoft.com/office/drawing/2014/main" id="{00000000-0008-0000-0100-0000B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7" name="WordArt 63">
          <a:extLst>
            <a:ext uri="{FF2B5EF4-FFF2-40B4-BE49-F238E27FC236}">
              <a16:creationId xmlns:a16="http://schemas.microsoft.com/office/drawing/2014/main" id="{00000000-0008-0000-0100-0000B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8" name="WordArt 66">
          <a:extLst>
            <a:ext uri="{FF2B5EF4-FFF2-40B4-BE49-F238E27FC236}">
              <a16:creationId xmlns:a16="http://schemas.microsoft.com/office/drawing/2014/main" id="{00000000-0008-0000-0100-0000B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59" name="WordArt 52">
          <a:extLst>
            <a:ext uri="{FF2B5EF4-FFF2-40B4-BE49-F238E27FC236}">
              <a16:creationId xmlns:a16="http://schemas.microsoft.com/office/drawing/2014/main" id="{00000000-0008-0000-0100-0000B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0" name="WordArt 53">
          <a:extLst>
            <a:ext uri="{FF2B5EF4-FFF2-40B4-BE49-F238E27FC236}">
              <a16:creationId xmlns:a16="http://schemas.microsoft.com/office/drawing/2014/main" id="{00000000-0008-0000-0100-0000C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1" name="WordArt 60">
          <a:extLst>
            <a:ext uri="{FF2B5EF4-FFF2-40B4-BE49-F238E27FC236}">
              <a16:creationId xmlns:a16="http://schemas.microsoft.com/office/drawing/2014/main" id="{00000000-0008-0000-0100-0000C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2" name="WordArt 61">
          <a:extLst>
            <a:ext uri="{FF2B5EF4-FFF2-40B4-BE49-F238E27FC236}">
              <a16:creationId xmlns:a16="http://schemas.microsoft.com/office/drawing/2014/main" id="{00000000-0008-0000-0100-0000C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3" name="WordArt 63">
          <a:extLst>
            <a:ext uri="{FF2B5EF4-FFF2-40B4-BE49-F238E27FC236}">
              <a16:creationId xmlns:a16="http://schemas.microsoft.com/office/drawing/2014/main" id="{00000000-0008-0000-0100-0000C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64" name="WordArt 66">
          <a:extLst>
            <a:ext uri="{FF2B5EF4-FFF2-40B4-BE49-F238E27FC236}">
              <a16:creationId xmlns:a16="http://schemas.microsoft.com/office/drawing/2014/main" id="{00000000-0008-0000-0100-0000C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65" name="WordArt 52">
          <a:extLst>
            <a:ext uri="{FF2B5EF4-FFF2-40B4-BE49-F238E27FC236}">
              <a16:creationId xmlns:a16="http://schemas.microsoft.com/office/drawing/2014/main" id="{00000000-0008-0000-0100-0000C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66" name="WordArt 53">
          <a:extLst>
            <a:ext uri="{FF2B5EF4-FFF2-40B4-BE49-F238E27FC236}">
              <a16:creationId xmlns:a16="http://schemas.microsoft.com/office/drawing/2014/main" id="{00000000-0008-0000-0100-0000C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67" name="WordArt 60">
          <a:extLst>
            <a:ext uri="{FF2B5EF4-FFF2-40B4-BE49-F238E27FC236}">
              <a16:creationId xmlns:a16="http://schemas.microsoft.com/office/drawing/2014/main" id="{00000000-0008-0000-0100-0000C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68" name="WordArt 61">
          <a:extLst>
            <a:ext uri="{FF2B5EF4-FFF2-40B4-BE49-F238E27FC236}">
              <a16:creationId xmlns:a16="http://schemas.microsoft.com/office/drawing/2014/main" id="{00000000-0008-0000-0100-0000C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69" name="WordArt 63">
          <a:extLst>
            <a:ext uri="{FF2B5EF4-FFF2-40B4-BE49-F238E27FC236}">
              <a16:creationId xmlns:a16="http://schemas.microsoft.com/office/drawing/2014/main" id="{00000000-0008-0000-0100-0000C9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70" name="WordArt 66">
          <a:extLst>
            <a:ext uri="{FF2B5EF4-FFF2-40B4-BE49-F238E27FC236}">
              <a16:creationId xmlns:a16="http://schemas.microsoft.com/office/drawing/2014/main" id="{00000000-0008-0000-0100-0000CA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71" name="WordArt 52">
          <a:extLst>
            <a:ext uri="{FF2B5EF4-FFF2-40B4-BE49-F238E27FC236}">
              <a16:creationId xmlns:a16="http://schemas.microsoft.com/office/drawing/2014/main" id="{00000000-0008-0000-0100-0000CB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72" name="WordArt 53">
          <a:extLst>
            <a:ext uri="{FF2B5EF4-FFF2-40B4-BE49-F238E27FC236}">
              <a16:creationId xmlns:a16="http://schemas.microsoft.com/office/drawing/2014/main" id="{00000000-0008-0000-0100-0000CC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973" name="WordArt 56">
          <a:extLst>
            <a:ext uri="{FF2B5EF4-FFF2-40B4-BE49-F238E27FC236}">
              <a16:creationId xmlns:a16="http://schemas.microsoft.com/office/drawing/2014/main" id="{00000000-0008-0000-0100-0000CD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974" name="WordArt 59">
          <a:extLst>
            <a:ext uri="{FF2B5EF4-FFF2-40B4-BE49-F238E27FC236}">
              <a16:creationId xmlns:a16="http://schemas.microsoft.com/office/drawing/2014/main" id="{00000000-0008-0000-0100-0000CE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75" name="WordArt 60">
          <a:extLst>
            <a:ext uri="{FF2B5EF4-FFF2-40B4-BE49-F238E27FC236}">
              <a16:creationId xmlns:a16="http://schemas.microsoft.com/office/drawing/2014/main" id="{00000000-0008-0000-0100-0000CF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76" name="WordArt 61">
          <a:extLst>
            <a:ext uri="{FF2B5EF4-FFF2-40B4-BE49-F238E27FC236}">
              <a16:creationId xmlns:a16="http://schemas.microsoft.com/office/drawing/2014/main" id="{00000000-0008-0000-0100-0000D0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77" name="WordArt 63">
          <a:extLst>
            <a:ext uri="{FF2B5EF4-FFF2-40B4-BE49-F238E27FC236}">
              <a16:creationId xmlns:a16="http://schemas.microsoft.com/office/drawing/2014/main" id="{00000000-0008-0000-0100-0000D1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78" name="WordArt 66">
          <a:extLst>
            <a:ext uri="{FF2B5EF4-FFF2-40B4-BE49-F238E27FC236}">
              <a16:creationId xmlns:a16="http://schemas.microsoft.com/office/drawing/2014/main" id="{00000000-0008-0000-0100-0000D2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79" name="WordArt 52">
          <a:extLst>
            <a:ext uri="{FF2B5EF4-FFF2-40B4-BE49-F238E27FC236}">
              <a16:creationId xmlns:a16="http://schemas.microsoft.com/office/drawing/2014/main" id="{00000000-0008-0000-0100-0000D3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80" name="WordArt 53">
          <a:extLst>
            <a:ext uri="{FF2B5EF4-FFF2-40B4-BE49-F238E27FC236}">
              <a16:creationId xmlns:a16="http://schemas.microsoft.com/office/drawing/2014/main" id="{00000000-0008-0000-0100-0000D4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81" name="WordArt 60">
          <a:extLst>
            <a:ext uri="{FF2B5EF4-FFF2-40B4-BE49-F238E27FC236}">
              <a16:creationId xmlns:a16="http://schemas.microsoft.com/office/drawing/2014/main" id="{00000000-0008-0000-0100-0000D5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982" name="WordArt 61">
          <a:extLst>
            <a:ext uri="{FF2B5EF4-FFF2-40B4-BE49-F238E27FC236}">
              <a16:creationId xmlns:a16="http://schemas.microsoft.com/office/drawing/2014/main" id="{00000000-0008-0000-0100-0000D6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983" name="WordArt 63">
          <a:extLst>
            <a:ext uri="{FF2B5EF4-FFF2-40B4-BE49-F238E27FC236}">
              <a16:creationId xmlns:a16="http://schemas.microsoft.com/office/drawing/2014/main" id="{00000000-0008-0000-0100-0000D7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984" name="WordArt 66">
          <a:extLst>
            <a:ext uri="{FF2B5EF4-FFF2-40B4-BE49-F238E27FC236}">
              <a16:creationId xmlns:a16="http://schemas.microsoft.com/office/drawing/2014/main" id="{00000000-0008-0000-0100-0000D803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3" name="WordArt 52">
          <a:extLst>
            <a:ext uri="{FF2B5EF4-FFF2-40B4-BE49-F238E27FC236}">
              <a16:creationId xmlns:a16="http://schemas.microsoft.com/office/drawing/2014/main" id="{4CD72C5E-F7FC-415D-B5EF-E481000C0F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44" name="WordArt 60">
          <a:extLst>
            <a:ext uri="{FF2B5EF4-FFF2-40B4-BE49-F238E27FC236}">
              <a16:creationId xmlns:a16="http://schemas.microsoft.com/office/drawing/2014/main" id="{57A6C8D2-EC9D-4B16-BA56-F7C43AC8A38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5" name="WordArt 63">
          <a:extLst>
            <a:ext uri="{FF2B5EF4-FFF2-40B4-BE49-F238E27FC236}">
              <a16:creationId xmlns:a16="http://schemas.microsoft.com/office/drawing/2014/main" id="{C7D41C0D-E25B-4318-94E0-EF63B5BDCE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6" name="WordArt 66">
          <a:extLst>
            <a:ext uri="{FF2B5EF4-FFF2-40B4-BE49-F238E27FC236}">
              <a16:creationId xmlns:a16="http://schemas.microsoft.com/office/drawing/2014/main" id="{9B7F99BD-0C8B-418C-8051-7E8F6BC168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7" name="WordArt 52">
          <a:extLst>
            <a:ext uri="{FF2B5EF4-FFF2-40B4-BE49-F238E27FC236}">
              <a16:creationId xmlns:a16="http://schemas.microsoft.com/office/drawing/2014/main" id="{A074A798-5BE2-4CE0-9BB9-640A62701CC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8" name="WordArt 60">
          <a:extLst>
            <a:ext uri="{FF2B5EF4-FFF2-40B4-BE49-F238E27FC236}">
              <a16:creationId xmlns:a16="http://schemas.microsoft.com/office/drawing/2014/main" id="{E377B861-C461-4ADD-B2FB-6B20E124B8E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89" name="WordArt 63">
          <a:extLst>
            <a:ext uri="{FF2B5EF4-FFF2-40B4-BE49-F238E27FC236}">
              <a16:creationId xmlns:a16="http://schemas.microsoft.com/office/drawing/2014/main" id="{69FDAD7F-670C-42C2-B45F-AD9D54875B7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0" name="WordArt 66">
          <a:extLst>
            <a:ext uri="{FF2B5EF4-FFF2-40B4-BE49-F238E27FC236}">
              <a16:creationId xmlns:a16="http://schemas.microsoft.com/office/drawing/2014/main" id="{BA3DF5A5-0697-4463-920B-22C41EBE0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1" name="WordArt 52">
          <a:extLst>
            <a:ext uri="{FF2B5EF4-FFF2-40B4-BE49-F238E27FC236}">
              <a16:creationId xmlns:a16="http://schemas.microsoft.com/office/drawing/2014/main" id="{D8EB0B57-C0E9-41CD-8B8E-776D6C35B2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2" name="WordArt 60">
          <a:extLst>
            <a:ext uri="{FF2B5EF4-FFF2-40B4-BE49-F238E27FC236}">
              <a16:creationId xmlns:a16="http://schemas.microsoft.com/office/drawing/2014/main" id="{DFFD9C67-B62B-46A2-B9BD-DB42DAEA3A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3" name="WordArt 63">
          <a:extLst>
            <a:ext uri="{FF2B5EF4-FFF2-40B4-BE49-F238E27FC236}">
              <a16:creationId xmlns:a16="http://schemas.microsoft.com/office/drawing/2014/main" id="{E2BA64DC-38EB-43A2-BCEE-B30F14172F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4" name="WordArt 66">
          <a:extLst>
            <a:ext uri="{FF2B5EF4-FFF2-40B4-BE49-F238E27FC236}">
              <a16:creationId xmlns:a16="http://schemas.microsoft.com/office/drawing/2014/main" id="{3F58FA96-2DB9-49C3-950B-82B3C9C339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5" name="WordArt 52">
          <a:extLst>
            <a:ext uri="{FF2B5EF4-FFF2-40B4-BE49-F238E27FC236}">
              <a16:creationId xmlns:a16="http://schemas.microsoft.com/office/drawing/2014/main" id="{7F9405BD-702D-4F8A-A6C6-46072AE802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6" name="WordArt 60">
          <a:extLst>
            <a:ext uri="{FF2B5EF4-FFF2-40B4-BE49-F238E27FC236}">
              <a16:creationId xmlns:a16="http://schemas.microsoft.com/office/drawing/2014/main" id="{3AAC5EB8-FE30-43D6-A918-5634550276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7" name="WordArt 63">
          <a:extLst>
            <a:ext uri="{FF2B5EF4-FFF2-40B4-BE49-F238E27FC236}">
              <a16:creationId xmlns:a16="http://schemas.microsoft.com/office/drawing/2014/main" id="{3031AE2B-9BFC-4264-86A6-5F6E56D6D2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8" name="WordArt 66">
          <a:extLst>
            <a:ext uri="{FF2B5EF4-FFF2-40B4-BE49-F238E27FC236}">
              <a16:creationId xmlns:a16="http://schemas.microsoft.com/office/drawing/2014/main" id="{508B3688-ACF1-475F-9138-9C199D1263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999" name="WordArt 52">
          <a:extLst>
            <a:ext uri="{FF2B5EF4-FFF2-40B4-BE49-F238E27FC236}">
              <a16:creationId xmlns:a16="http://schemas.microsoft.com/office/drawing/2014/main" id="{A831B98C-F246-42EF-AAD9-57F083916C4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0" name="WordArt 60">
          <a:extLst>
            <a:ext uri="{FF2B5EF4-FFF2-40B4-BE49-F238E27FC236}">
              <a16:creationId xmlns:a16="http://schemas.microsoft.com/office/drawing/2014/main" id="{BF30B51A-1D51-43F0-B5C3-13BBCCF5FE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1" name="WordArt 63">
          <a:extLst>
            <a:ext uri="{FF2B5EF4-FFF2-40B4-BE49-F238E27FC236}">
              <a16:creationId xmlns:a16="http://schemas.microsoft.com/office/drawing/2014/main" id="{4F96B6A0-566A-4006-8532-457EAF64B1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2" name="WordArt 66">
          <a:extLst>
            <a:ext uri="{FF2B5EF4-FFF2-40B4-BE49-F238E27FC236}">
              <a16:creationId xmlns:a16="http://schemas.microsoft.com/office/drawing/2014/main" id="{566935E6-C0E0-4102-9F0A-D9148B4DDA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3" name="WordArt 52">
          <a:extLst>
            <a:ext uri="{FF2B5EF4-FFF2-40B4-BE49-F238E27FC236}">
              <a16:creationId xmlns:a16="http://schemas.microsoft.com/office/drawing/2014/main" id="{789DFAF9-0584-4058-8194-CC5D14353F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4" name="WordArt 60">
          <a:extLst>
            <a:ext uri="{FF2B5EF4-FFF2-40B4-BE49-F238E27FC236}">
              <a16:creationId xmlns:a16="http://schemas.microsoft.com/office/drawing/2014/main" id="{6BEF05E9-433D-45ED-9418-F858968AB47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5" name="WordArt 63">
          <a:extLst>
            <a:ext uri="{FF2B5EF4-FFF2-40B4-BE49-F238E27FC236}">
              <a16:creationId xmlns:a16="http://schemas.microsoft.com/office/drawing/2014/main" id="{4D29EFCA-D7DB-4B1C-ADBA-59AA68FA5F7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6" name="WordArt 66">
          <a:extLst>
            <a:ext uri="{FF2B5EF4-FFF2-40B4-BE49-F238E27FC236}">
              <a16:creationId xmlns:a16="http://schemas.microsoft.com/office/drawing/2014/main" id="{D4B21721-C112-40C7-94C9-6E9D9E974A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7" name="WordArt 52">
          <a:extLst>
            <a:ext uri="{FF2B5EF4-FFF2-40B4-BE49-F238E27FC236}">
              <a16:creationId xmlns:a16="http://schemas.microsoft.com/office/drawing/2014/main" id="{F838C07E-08E5-423D-BE88-AE7BAF345D8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8" name="WordArt 60">
          <a:extLst>
            <a:ext uri="{FF2B5EF4-FFF2-40B4-BE49-F238E27FC236}">
              <a16:creationId xmlns:a16="http://schemas.microsoft.com/office/drawing/2014/main" id="{07744CA9-64B9-4BD7-8D9B-1F2ACB8424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09" name="WordArt 63">
          <a:extLst>
            <a:ext uri="{FF2B5EF4-FFF2-40B4-BE49-F238E27FC236}">
              <a16:creationId xmlns:a16="http://schemas.microsoft.com/office/drawing/2014/main" id="{AC3E515E-5803-4FA6-88AE-9AC560181F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0" name="WordArt 66">
          <a:extLst>
            <a:ext uri="{FF2B5EF4-FFF2-40B4-BE49-F238E27FC236}">
              <a16:creationId xmlns:a16="http://schemas.microsoft.com/office/drawing/2014/main" id="{EDAD025E-E1B8-40DC-9963-25BE8501C8F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1" name="WordArt 52">
          <a:extLst>
            <a:ext uri="{FF2B5EF4-FFF2-40B4-BE49-F238E27FC236}">
              <a16:creationId xmlns:a16="http://schemas.microsoft.com/office/drawing/2014/main" id="{D65BC8A1-5BF8-48F8-85BA-2399C8D766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2" name="WordArt 60">
          <a:extLst>
            <a:ext uri="{FF2B5EF4-FFF2-40B4-BE49-F238E27FC236}">
              <a16:creationId xmlns:a16="http://schemas.microsoft.com/office/drawing/2014/main" id="{4B5E59AF-8C6E-4C98-BBF0-39A50AD8C3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3" name="WordArt 63">
          <a:extLst>
            <a:ext uri="{FF2B5EF4-FFF2-40B4-BE49-F238E27FC236}">
              <a16:creationId xmlns:a16="http://schemas.microsoft.com/office/drawing/2014/main" id="{B80146F1-9EDB-4AA0-BBF3-B1F9FF8B6C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4" name="WordArt 66">
          <a:extLst>
            <a:ext uri="{FF2B5EF4-FFF2-40B4-BE49-F238E27FC236}">
              <a16:creationId xmlns:a16="http://schemas.microsoft.com/office/drawing/2014/main" id="{6ECBB95F-68BC-4A3A-ACEB-413F6139ADF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5" name="WordArt 52">
          <a:extLst>
            <a:ext uri="{FF2B5EF4-FFF2-40B4-BE49-F238E27FC236}">
              <a16:creationId xmlns:a16="http://schemas.microsoft.com/office/drawing/2014/main" id="{F3FA6F79-FFF0-42A5-A010-E10F9A6262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6" name="WordArt 60">
          <a:extLst>
            <a:ext uri="{FF2B5EF4-FFF2-40B4-BE49-F238E27FC236}">
              <a16:creationId xmlns:a16="http://schemas.microsoft.com/office/drawing/2014/main" id="{D4B2D982-3C17-4964-BECE-9EB65A0910F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7" name="WordArt 63">
          <a:extLst>
            <a:ext uri="{FF2B5EF4-FFF2-40B4-BE49-F238E27FC236}">
              <a16:creationId xmlns:a16="http://schemas.microsoft.com/office/drawing/2014/main" id="{261B60B5-3A39-4809-90E7-D40EE4048BD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8" name="WordArt 66">
          <a:extLst>
            <a:ext uri="{FF2B5EF4-FFF2-40B4-BE49-F238E27FC236}">
              <a16:creationId xmlns:a16="http://schemas.microsoft.com/office/drawing/2014/main" id="{CD110B76-5D9F-4D17-BAC8-17C8604BB0C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3" name="WordArt 52">
          <a:extLst>
            <a:ext uri="{FF2B5EF4-FFF2-40B4-BE49-F238E27FC236}">
              <a16:creationId xmlns:a16="http://schemas.microsoft.com/office/drawing/2014/main" id="{CCC669A4-1000-43F8-9C18-12EE3F15BF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4" name="WordArt 53">
          <a:extLst>
            <a:ext uri="{FF2B5EF4-FFF2-40B4-BE49-F238E27FC236}">
              <a16:creationId xmlns:a16="http://schemas.microsoft.com/office/drawing/2014/main" id="{B30140EA-DE19-46AC-B710-D0A34CF45F2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5" name="WordArt 60">
          <a:extLst>
            <a:ext uri="{FF2B5EF4-FFF2-40B4-BE49-F238E27FC236}">
              <a16:creationId xmlns:a16="http://schemas.microsoft.com/office/drawing/2014/main" id="{FCC4EC06-BC4F-4509-9D12-9B66051B79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6" name="WordArt 61">
          <a:extLst>
            <a:ext uri="{FF2B5EF4-FFF2-40B4-BE49-F238E27FC236}">
              <a16:creationId xmlns:a16="http://schemas.microsoft.com/office/drawing/2014/main" id="{CAB2E27E-B498-4940-94ED-728833EED8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7" name="WordArt 63">
          <a:extLst>
            <a:ext uri="{FF2B5EF4-FFF2-40B4-BE49-F238E27FC236}">
              <a16:creationId xmlns:a16="http://schemas.microsoft.com/office/drawing/2014/main" id="{4A9E33BB-D60E-4547-9A5C-CA8FC34733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8" name="WordArt 66">
          <a:extLst>
            <a:ext uri="{FF2B5EF4-FFF2-40B4-BE49-F238E27FC236}">
              <a16:creationId xmlns:a16="http://schemas.microsoft.com/office/drawing/2014/main" id="{80FCF78D-9C1C-4647-A177-72B1C81C85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9" name="WordArt 52">
          <a:extLst>
            <a:ext uri="{FF2B5EF4-FFF2-40B4-BE49-F238E27FC236}">
              <a16:creationId xmlns:a16="http://schemas.microsoft.com/office/drawing/2014/main" id="{8DBF2399-C751-4B8F-AAF3-AF70FBBBB1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0" name="WordArt 53">
          <a:extLst>
            <a:ext uri="{FF2B5EF4-FFF2-40B4-BE49-F238E27FC236}">
              <a16:creationId xmlns:a16="http://schemas.microsoft.com/office/drawing/2014/main" id="{94CA924B-661D-48B6-BBD2-258FB6FE4F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1" name="WordArt 60">
          <a:extLst>
            <a:ext uri="{FF2B5EF4-FFF2-40B4-BE49-F238E27FC236}">
              <a16:creationId xmlns:a16="http://schemas.microsoft.com/office/drawing/2014/main" id="{C07F8405-2335-4EDB-96AE-3DFC33FB46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2" name="WordArt 61">
          <a:extLst>
            <a:ext uri="{FF2B5EF4-FFF2-40B4-BE49-F238E27FC236}">
              <a16:creationId xmlns:a16="http://schemas.microsoft.com/office/drawing/2014/main" id="{81F1C440-CA1E-4BCA-A3DA-D7811F849DD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3" name="WordArt 63">
          <a:extLst>
            <a:ext uri="{FF2B5EF4-FFF2-40B4-BE49-F238E27FC236}">
              <a16:creationId xmlns:a16="http://schemas.microsoft.com/office/drawing/2014/main" id="{EB79EDD4-B1B2-4D72-AA79-A5F99E2FA66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34" name="WordArt 66">
          <a:extLst>
            <a:ext uri="{FF2B5EF4-FFF2-40B4-BE49-F238E27FC236}">
              <a16:creationId xmlns:a16="http://schemas.microsoft.com/office/drawing/2014/main" id="{40460271-D6FF-4C7F-A5B4-AA76D66171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035" name="WordArt 52">
          <a:extLst>
            <a:ext uri="{FF2B5EF4-FFF2-40B4-BE49-F238E27FC236}">
              <a16:creationId xmlns:a16="http://schemas.microsoft.com/office/drawing/2014/main" id="{3C23D06E-DB6E-4DEB-8602-7FEF4B761F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036" name="WordArt 53">
          <a:extLst>
            <a:ext uri="{FF2B5EF4-FFF2-40B4-BE49-F238E27FC236}">
              <a16:creationId xmlns:a16="http://schemas.microsoft.com/office/drawing/2014/main" id="{A6B3B42D-81AE-4B0C-9B8D-3125669C4B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037" name="WordArt 60">
          <a:extLst>
            <a:ext uri="{FF2B5EF4-FFF2-40B4-BE49-F238E27FC236}">
              <a16:creationId xmlns:a16="http://schemas.microsoft.com/office/drawing/2014/main" id="{5B2F55E9-4370-4A65-AE5E-BAC584329B2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038" name="WordArt 61">
          <a:extLst>
            <a:ext uri="{FF2B5EF4-FFF2-40B4-BE49-F238E27FC236}">
              <a16:creationId xmlns:a16="http://schemas.microsoft.com/office/drawing/2014/main" id="{6335A4CB-44BE-4338-BA66-B9CB08092C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039" name="WordArt 63">
          <a:extLst>
            <a:ext uri="{FF2B5EF4-FFF2-40B4-BE49-F238E27FC236}">
              <a16:creationId xmlns:a16="http://schemas.microsoft.com/office/drawing/2014/main" id="{1454B23F-6CAB-4CD6-8193-D283A4696A4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040" name="WordArt 66">
          <a:extLst>
            <a:ext uri="{FF2B5EF4-FFF2-40B4-BE49-F238E27FC236}">
              <a16:creationId xmlns:a16="http://schemas.microsoft.com/office/drawing/2014/main" id="{7467AC53-6530-4701-9A01-0C87B0D311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041" name="WordArt 52">
          <a:extLst>
            <a:ext uri="{FF2B5EF4-FFF2-40B4-BE49-F238E27FC236}">
              <a16:creationId xmlns:a16="http://schemas.microsoft.com/office/drawing/2014/main" id="{6FDCC993-22CD-4DC3-BAAF-77AE6DD8596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042" name="WordArt 53">
          <a:extLst>
            <a:ext uri="{FF2B5EF4-FFF2-40B4-BE49-F238E27FC236}">
              <a16:creationId xmlns:a16="http://schemas.microsoft.com/office/drawing/2014/main" id="{DE833849-D6E6-4955-BE99-11B9A46ACA4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043" name="WordArt 60">
          <a:extLst>
            <a:ext uri="{FF2B5EF4-FFF2-40B4-BE49-F238E27FC236}">
              <a16:creationId xmlns:a16="http://schemas.microsoft.com/office/drawing/2014/main" id="{63FC4533-A6EC-4B7E-8B99-8D793928A4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044" name="WordArt 61">
          <a:extLst>
            <a:ext uri="{FF2B5EF4-FFF2-40B4-BE49-F238E27FC236}">
              <a16:creationId xmlns:a16="http://schemas.microsoft.com/office/drawing/2014/main" id="{54F18D78-E96A-4BC7-8A6F-BCDF5C6F5F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045" name="WordArt 63">
          <a:extLst>
            <a:ext uri="{FF2B5EF4-FFF2-40B4-BE49-F238E27FC236}">
              <a16:creationId xmlns:a16="http://schemas.microsoft.com/office/drawing/2014/main" id="{DD087A57-3A50-4021-B0CC-54F2BDD3DF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046" name="WordArt 66">
          <a:extLst>
            <a:ext uri="{FF2B5EF4-FFF2-40B4-BE49-F238E27FC236}">
              <a16:creationId xmlns:a16="http://schemas.microsoft.com/office/drawing/2014/main" id="{C7D6E25E-D8D5-4E72-8D84-5DD969B2AB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19" name="WordArt 52">
          <a:extLst>
            <a:ext uri="{FF2B5EF4-FFF2-40B4-BE49-F238E27FC236}">
              <a16:creationId xmlns:a16="http://schemas.microsoft.com/office/drawing/2014/main" id="{7B033D40-3120-4C4A-8CC3-CE52C08788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0" name="WordArt 60">
          <a:extLst>
            <a:ext uri="{FF2B5EF4-FFF2-40B4-BE49-F238E27FC236}">
              <a16:creationId xmlns:a16="http://schemas.microsoft.com/office/drawing/2014/main" id="{BD296E70-D0DD-4D7B-8E44-B7E1391D64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1" name="WordArt 63">
          <a:extLst>
            <a:ext uri="{FF2B5EF4-FFF2-40B4-BE49-F238E27FC236}">
              <a16:creationId xmlns:a16="http://schemas.microsoft.com/office/drawing/2014/main" id="{3DE4559A-F918-410E-932C-9891B801DC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22" name="WordArt 66">
          <a:extLst>
            <a:ext uri="{FF2B5EF4-FFF2-40B4-BE49-F238E27FC236}">
              <a16:creationId xmlns:a16="http://schemas.microsoft.com/office/drawing/2014/main" id="{3ABD9E77-6A8F-4121-8E39-5AE30ABF923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47" name="WordArt 52">
          <a:extLst>
            <a:ext uri="{FF2B5EF4-FFF2-40B4-BE49-F238E27FC236}">
              <a16:creationId xmlns:a16="http://schemas.microsoft.com/office/drawing/2014/main" id="{1ACCC4B7-4177-4AD0-802B-CD727FF878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48" name="WordArt 60">
          <a:extLst>
            <a:ext uri="{FF2B5EF4-FFF2-40B4-BE49-F238E27FC236}">
              <a16:creationId xmlns:a16="http://schemas.microsoft.com/office/drawing/2014/main" id="{2CDFEF04-341F-4564-9D7E-D774086D6C8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49" name="WordArt 63">
          <a:extLst>
            <a:ext uri="{FF2B5EF4-FFF2-40B4-BE49-F238E27FC236}">
              <a16:creationId xmlns:a16="http://schemas.microsoft.com/office/drawing/2014/main" id="{A7709835-3683-4D3A-ADB9-59064079A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0" name="WordArt 66">
          <a:extLst>
            <a:ext uri="{FF2B5EF4-FFF2-40B4-BE49-F238E27FC236}">
              <a16:creationId xmlns:a16="http://schemas.microsoft.com/office/drawing/2014/main" id="{2654726E-C4EC-4952-9FD0-168330E026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1" name="WordArt 52">
          <a:extLst>
            <a:ext uri="{FF2B5EF4-FFF2-40B4-BE49-F238E27FC236}">
              <a16:creationId xmlns:a16="http://schemas.microsoft.com/office/drawing/2014/main" id="{688F9786-ABD2-4536-B907-84121A06F7C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2" name="WordArt 60">
          <a:extLst>
            <a:ext uri="{FF2B5EF4-FFF2-40B4-BE49-F238E27FC236}">
              <a16:creationId xmlns:a16="http://schemas.microsoft.com/office/drawing/2014/main" id="{0094CA4C-75F9-4208-940C-CF3E88809F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3" name="WordArt 63">
          <a:extLst>
            <a:ext uri="{FF2B5EF4-FFF2-40B4-BE49-F238E27FC236}">
              <a16:creationId xmlns:a16="http://schemas.microsoft.com/office/drawing/2014/main" id="{503F5BEA-170F-45A3-AFA8-4B2D3A48E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4" name="WordArt 66">
          <a:extLst>
            <a:ext uri="{FF2B5EF4-FFF2-40B4-BE49-F238E27FC236}">
              <a16:creationId xmlns:a16="http://schemas.microsoft.com/office/drawing/2014/main" id="{998219D0-A024-4A70-BC21-4B43702A70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55" name="WordArt 52">
          <a:extLst>
            <a:ext uri="{FF2B5EF4-FFF2-40B4-BE49-F238E27FC236}">
              <a16:creationId xmlns:a16="http://schemas.microsoft.com/office/drawing/2014/main" id="{B6E7107D-67E6-43EA-81AB-EE05C786263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0" name="WordArt 60">
          <a:extLst>
            <a:ext uri="{FF2B5EF4-FFF2-40B4-BE49-F238E27FC236}">
              <a16:creationId xmlns:a16="http://schemas.microsoft.com/office/drawing/2014/main" id="{5868C1AB-6101-41DA-AE99-1425842E2A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1" name="WordArt 63">
          <a:extLst>
            <a:ext uri="{FF2B5EF4-FFF2-40B4-BE49-F238E27FC236}">
              <a16:creationId xmlns:a16="http://schemas.microsoft.com/office/drawing/2014/main" id="{AE58493D-B01B-47CF-8997-7B8F4E313A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2" name="WordArt 66">
          <a:extLst>
            <a:ext uri="{FF2B5EF4-FFF2-40B4-BE49-F238E27FC236}">
              <a16:creationId xmlns:a16="http://schemas.microsoft.com/office/drawing/2014/main" id="{D5B2E363-BB26-4620-AB81-2B7C6C5586C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3" name="WordArt 52">
          <a:extLst>
            <a:ext uri="{FF2B5EF4-FFF2-40B4-BE49-F238E27FC236}">
              <a16:creationId xmlns:a16="http://schemas.microsoft.com/office/drawing/2014/main" id="{70CB9793-2317-415B-904F-2BC75D9F8D7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4" name="WordArt 60">
          <a:extLst>
            <a:ext uri="{FF2B5EF4-FFF2-40B4-BE49-F238E27FC236}">
              <a16:creationId xmlns:a16="http://schemas.microsoft.com/office/drawing/2014/main" id="{184F0E91-379D-4C44-B1DC-CE5CA6C503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5" name="WordArt 63">
          <a:extLst>
            <a:ext uri="{FF2B5EF4-FFF2-40B4-BE49-F238E27FC236}">
              <a16:creationId xmlns:a16="http://schemas.microsoft.com/office/drawing/2014/main" id="{6DFD4307-54EE-418A-A542-94C8B32331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8" name="WordArt 66">
          <a:extLst>
            <a:ext uri="{FF2B5EF4-FFF2-40B4-BE49-F238E27FC236}">
              <a16:creationId xmlns:a16="http://schemas.microsoft.com/office/drawing/2014/main" id="{A1C11CCB-5B6A-42A0-BAFB-EC323264BA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79" name="WordArt 52">
          <a:extLst>
            <a:ext uri="{FF2B5EF4-FFF2-40B4-BE49-F238E27FC236}">
              <a16:creationId xmlns:a16="http://schemas.microsoft.com/office/drawing/2014/main" id="{77F00866-DD70-4B5D-B6B0-B6F33D82E87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0" name="WordArt 60">
          <a:extLst>
            <a:ext uri="{FF2B5EF4-FFF2-40B4-BE49-F238E27FC236}">
              <a16:creationId xmlns:a16="http://schemas.microsoft.com/office/drawing/2014/main" id="{95497D86-A958-4F0A-B4B7-9083150E1EE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1" name="WordArt 63">
          <a:extLst>
            <a:ext uri="{FF2B5EF4-FFF2-40B4-BE49-F238E27FC236}">
              <a16:creationId xmlns:a16="http://schemas.microsoft.com/office/drawing/2014/main" id="{2DD28464-DC42-4460-96B8-9FA395D3D8E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2" name="WordArt 66">
          <a:extLst>
            <a:ext uri="{FF2B5EF4-FFF2-40B4-BE49-F238E27FC236}">
              <a16:creationId xmlns:a16="http://schemas.microsoft.com/office/drawing/2014/main" id="{549BD4EE-9EE1-486C-8714-BCA53835155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3" name="WordArt 52">
          <a:extLst>
            <a:ext uri="{FF2B5EF4-FFF2-40B4-BE49-F238E27FC236}">
              <a16:creationId xmlns:a16="http://schemas.microsoft.com/office/drawing/2014/main" id="{917C232A-242B-4C67-B20A-A1004642FC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6" name="WordArt 60">
          <a:extLst>
            <a:ext uri="{FF2B5EF4-FFF2-40B4-BE49-F238E27FC236}">
              <a16:creationId xmlns:a16="http://schemas.microsoft.com/office/drawing/2014/main" id="{2A7593C9-A016-4FD7-8B30-0FF14F1EEE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8" name="WordArt 63">
          <a:extLst>
            <a:ext uri="{FF2B5EF4-FFF2-40B4-BE49-F238E27FC236}">
              <a16:creationId xmlns:a16="http://schemas.microsoft.com/office/drawing/2014/main" id="{C715F5D4-2EDB-489A-AFC7-AA908CCC81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89" name="WordArt 66">
          <a:extLst>
            <a:ext uri="{FF2B5EF4-FFF2-40B4-BE49-F238E27FC236}">
              <a16:creationId xmlns:a16="http://schemas.microsoft.com/office/drawing/2014/main" id="{06064161-A7CC-483A-8C5B-9EEE2B15FC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1" name="WordArt 52">
          <a:extLst>
            <a:ext uri="{FF2B5EF4-FFF2-40B4-BE49-F238E27FC236}">
              <a16:creationId xmlns:a16="http://schemas.microsoft.com/office/drawing/2014/main" id="{64E98F49-4228-42D1-B66A-266FF0BFD8B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2" name="WordArt 60">
          <a:extLst>
            <a:ext uri="{FF2B5EF4-FFF2-40B4-BE49-F238E27FC236}">
              <a16:creationId xmlns:a16="http://schemas.microsoft.com/office/drawing/2014/main" id="{F02AE4F0-06C7-43AB-A278-F6E70D7C97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3" name="WordArt 63">
          <a:extLst>
            <a:ext uri="{FF2B5EF4-FFF2-40B4-BE49-F238E27FC236}">
              <a16:creationId xmlns:a16="http://schemas.microsoft.com/office/drawing/2014/main" id="{503FCE52-EC07-4756-901C-1211B0BAC08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4" name="WordArt 66">
          <a:extLst>
            <a:ext uri="{FF2B5EF4-FFF2-40B4-BE49-F238E27FC236}">
              <a16:creationId xmlns:a16="http://schemas.microsoft.com/office/drawing/2014/main" id="{826868FE-E657-4E1F-B518-1546EBF7D2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5" name="WordArt 52">
          <a:extLst>
            <a:ext uri="{FF2B5EF4-FFF2-40B4-BE49-F238E27FC236}">
              <a16:creationId xmlns:a16="http://schemas.microsoft.com/office/drawing/2014/main" id="{FF76D16C-FF3C-4C01-9B3E-99FBE8A02D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6" name="WordArt 60">
          <a:extLst>
            <a:ext uri="{FF2B5EF4-FFF2-40B4-BE49-F238E27FC236}">
              <a16:creationId xmlns:a16="http://schemas.microsoft.com/office/drawing/2014/main" id="{C836467C-1172-429E-8B5F-7F6AC5CE81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7" name="WordArt 63">
          <a:extLst>
            <a:ext uri="{FF2B5EF4-FFF2-40B4-BE49-F238E27FC236}">
              <a16:creationId xmlns:a16="http://schemas.microsoft.com/office/drawing/2014/main" id="{AE734E89-3DEE-4640-B8F7-C11A408E67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8" name="WordArt 66">
          <a:extLst>
            <a:ext uri="{FF2B5EF4-FFF2-40B4-BE49-F238E27FC236}">
              <a16:creationId xmlns:a16="http://schemas.microsoft.com/office/drawing/2014/main" id="{81246C0A-4B82-4926-803C-3FA1CD47FCA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099" name="WordArt 52">
          <a:extLst>
            <a:ext uri="{FF2B5EF4-FFF2-40B4-BE49-F238E27FC236}">
              <a16:creationId xmlns:a16="http://schemas.microsoft.com/office/drawing/2014/main" id="{19645EAA-75AB-4119-9A3B-679CE89FF7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0" name="WordArt 60">
          <a:extLst>
            <a:ext uri="{FF2B5EF4-FFF2-40B4-BE49-F238E27FC236}">
              <a16:creationId xmlns:a16="http://schemas.microsoft.com/office/drawing/2014/main" id="{9DE82F6E-641D-428B-9AA1-2516F93E3A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1" name="WordArt 63">
          <a:extLst>
            <a:ext uri="{FF2B5EF4-FFF2-40B4-BE49-F238E27FC236}">
              <a16:creationId xmlns:a16="http://schemas.microsoft.com/office/drawing/2014/main" id="{65533866-7432-4E7A-8C0D-C2983C7FCC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2" name="WordArt 66">
          <a:extLst>
            <a:ext uri="{FF2B5EF4-FFF2-40B4-BE49-F238E27FC236}">
              <a16:creationId xmlns:a16="http://schemas.microsoft.com/office/drawing/2014/main" id="{45371490-B3EE-49DF-B228-4EDC39DEE7C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3" name="WordArt 52">
          <a:extLst>
            <a:ext uri="{FF2B5EF4-FFF2-40B4-BE49-F238E27FC236}">
              <a16:creationId xmlns:a16="http://schemas.microsoft.com/office/drawing/2014/main" id="{0793697E-445F-41F0-94E8-CBC253DC394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4" name="WordArt 60">
          <a:extLst>
            <a:ext uri="{FF2B5EF4-FFF2-40B4-BE49-F238E27FC236}">
              <a16:creationId xmlns:a16="http://schemas.microsoft.com/office/drawing/2014/main" id="{2F1B6426-5CBB-48C6-B844-B61B9972A8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5" name="WordArt 63">
          <a:extLst>
            <a:ext uri="{FF2B5EF4-FFF2-40B4-BE49-F238E27FC236}">
              <a16:creationId xmlns:a16="http://schemas.microsoft.com/office/drawing/2014/main" id="{6FF2536B-CB9E-4A36-A036-B8FAFC4E34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0977563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6" name="WordArt 66">
          <a:extLst>
            <a:ext uri="{FF2B5EF4-FFF2-40B4-BE49-F238E27FC236}">
              <a16:creationId xmlns:a16="http://schemas.microsoft.com/office/drawing/2014/main" id="{912D4941-E88A-48F5-BEB4-BA476E69F21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0977563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7" name="WordArt 52">
          <a:extLst>
            <a:ext uri="{FF2B5EF4-FFF2-40B4-BE49-F238E27FC236}">
              <a16:creationId xmlns:a16="http://schemas.microsoft.com/office/drawing/2014/main" id="{1CFDB9F9-BA4E-4785-B7ED-060AF055B00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8" name="WordArt 53">
          <a:extLst>
            <a:ext uri="{FF2B5EF4-FFF2-40B4-BE49-F238E27FC236}">
              <a16:creationId xmlns:a16="http://schemas.microsoft.com/office/drawing/2014/main" id="{E5911B43-7853-4429-BA5D-1CDC1F9394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09" name="WordArt 60">
          <a:extLst>
            <a:ext uri="{FF2B5EF4-FFF2-40B4-BE49-F238E27FC236}">
              <a16:creationId xmlns:a16="http://schemas.microsoft.com/office/drawing/2014/main" id="{65F834E1-E1A8-4759-81E8-DF658D5ED63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0" name="WordArt 61">
          <a:extLst>
            <a:ext uri="{FF2B5EF4-FFF2-40B4-BE49-F238E27FC236}">
              <a16:creationId xmlns:a16="http://schemas.microsoft.com/office/drawing/2014/main" id="{B5779541-99AC-4554-9E5C-3C9B6D8393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1" name="WordArt 63">
          <a:extLst>
            <a:ext uri="{FF2B5EF4-FFF2-40B4-BE49-F238E27FC236}">
              <a16:creationId xmlns:a16="http://schemas.microsoft.com/office/drawing/2014/main" id="{121C1B9F-1A0C-4DCB-9237-7EAFBAF79D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2" name="WordArt 66">
          <a:extLst>
            <a:ext uri="{FF2B5EF4-FFF2-40B4-BE49-F238E27FC236}">
              <a16:creationId xmlns:a16="http://schemas.microsoft.com/office/drawing/2014/main" id="{1218C524-BEDF-44D3-B341-87618F659FE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3" name="WordArt 52">
          <a:extLst>
            <a:ext uri="{FF2B5EF4-FFF2-40B4-BE49-F238E27FC236}">
              <a16:creationId xmlns:a16="http://schemas.microsoft.com/office/drawing/2014/main" id="{1C368F3B-982B-46A4-B5C6-9CFFEC25E4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4" name="WordArt 53">
          <a:extLst>
            <a:ext uri="{FF2B5EF4-FFF2-40B4-BE49-F238E27FC236}">
              <a16:creationId xmlns:a16="http://schemas.microsoft.com/office/drawing/2014/main" id="{5C9A8ADF-C2D0-40F0-B3AA-16524BFE8C3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5" name="WordArt 60">
          <a:extLst>
            <a:ext uri="{FF2B5EF4-FFF2-40B4-BE49-F238E27FC236}">
              <a16:creationId xmlns:a16="http://schemas.microsoft.com/office/drawing/2014/main" id="{5ECEFED3-B8A5-4B91-ACB1-3F40FF480B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6" name="WordArt 61">
          <a:extLst>
            <a:ext uri="{FF2B5EF4-FFF2-40B4-BE49-F238E27FC236}">
              <a16:creationId xmlns:a16="http://schemas.microsoft.com/office/drawing/2014/main" id="{57CE9A19-93D2-449B-9DEE-101A61FE7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7" name="WordArt 63">
          <a:extLst>
            <a:ext uri="{FF2B5EF4-FFF2-40B4-BE49-F238E27FC236}">
              <a16:creationId xmlns:a16="http://schemas.microsoft.com/office/drawing/2014/main" id="{54960B82-0096-4492-9AE6-A4046F395E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18" name="WordArt 66">
          <a:extLst>
            <a:ext uri="{FF2B5EF4-FFF2-40B4-BE49-F238E27FC236}">
              <a16:creationId xmlns:a16="http://schemas.microsoft.com/office/drawing/2014/main" id="{4063A256-A376-4E0E-927F-45BA4B5FEDE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oneCellAnchor>
    <xdr:from>
      <xdr:col>18</xdr:col>
      <xdr:colOff>49326</xdr:colOff>
      <xdr:row>53</xdr:row>
      <xdr:rowOff>18029</xdr:rowOff>
    </xdr:from>
    <xdr:ext cx="114300" cy="177573"/>
    <xdr:pic>
      <xdr:nvPicPr>
        <xdr:cNvPr id="1125" name="Picture 22" descr="l_p56_rl1">
          <a:extLst>
            <a:ext uri="{FF2B5EF4-FFF2-40B4-BE49-F238E27FC236}">
              <a16:creationId xmlns:a16="http://schemas.microsoft.com/office/drawing/2014/main" id="{931CAC7D-CF91-4B0A-90C2-129199EA2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6701" y="9328717"/>
          <a:ext cx="114300" cy="17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18</xdr:col>
      <xdr:colOff>49326</xdr:colOff>
      <xdr:row>53</xdr:row>
      <xdr:rowOff>18029</xdr:rowOff>
    </xdr:from>
    <xdr:ext cx="114300" cy="177573"/>
    <xdr:pic>
      <xdr:nvPicPr>
        <xdr:cNvPr id="1126" name="Picture 22" descr="l_p56_rl1">
          <a:extLst>
            <a:ext uri="{FF2B5EF4-FFF2-40B4-BE49-F238E27FC236}">
              <a16:creationId xmlns:a16="http://schemas.microsoft.com/office/drawing/2014/main" id="{5A406D4B-4E58-4892-86B9-C5747A31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336701" y="9328717"/>
          <a:ext cx="114300" cy="1775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27" name="WordArt 52">
          <a:extLst>
            <a:ext uri="{FF2B5EF4-FFF2-40B4-BE49-F238E27FC236}">
              <a16:creationId xmlns:a16="http://schemas.microsoft.com/office/drawing/2014/main" id="{23B00DE3-85F1-4571-9049-74CD6DC886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28" name="WordArt 60">
          <a:extLst>
            <a:ext uri="{FF2B5EF4-FFF2-40B4-BE49-F238E27FC236}">
              <a16:creationId xmlns:a16="http://schemas.microsoft.com/office/drawing/2014/main" id="{962A34DF-4895-4226-83C7-43CB15A941C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29" name="WordArt 63">
          <a:extLst>
            <a:ext uri="{FF2B5EF4-FFF2-40B4-BE49-F238E27FC236}">
              <a16:creationId xmlns:a16="http://schemas.microsoft.com/office/drawing/2014/main" id="{16566948-803A-4126-8DDF-09405F8FC3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30" name="WordArt 66">
          <a:extLst>
            <a:ext uri="{FF2B5EF4-FFF2-40B4-BE49-F238E27FC236}">
              <a16:creationId xmlns:a16="http://schemas.microsoft.com/office/drawing/2014/main" id="{96118ED4-8328-4337-A7DA-DB7AB5E93D8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31" name="WordArt 52">
          <a:extLst>
            <a:ext uri="{FF2B5EF4-FFF2-40B4-BE49-F238E27FC236}">
              <a16:creationId xmlns:a16="http://schemas.microsoft.com/office/drawing/2014/main" id="{A138CF7E-4403-4EE7-BA15-B0D87570825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32" name="WordArt 60">
          <a:extLst>
            <a:ext uri="{FF2B5EF4-FFF2-40B4-BE49-F238E27FC236}">
              <a16:creationId xmlns:a16="http://schemas.microsoft.com/office/drawing/2014/main" id="{19774B8B-5855-4313-845A-5BFC717E7A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33" name="WordArt 63">
          <a:extLst>
            <a:ext uri="{FF2B5EF4-FFF2-40B4-BE49-F238E27FC236}">
              <a16:creationId xmlns:a16="http://schemas.microsoft.com/office/drawing/2014/main" id="{56B4AD54-B1FC-4158-8615-754A0593671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34" name="WordArt 66">
          <a:extLst>
            <a:ext uri="{FF2B5EF4-FFF2-40B4-BE49-F238E27FC236}">
              <a16:creationId xmlns:a16="http://schemas.microsoft.com/office/drawing/2014/main" id="{2B58C6AA-C19C-4BD1-B760-2341F17DD6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35" name="WordArt 52">
          <a:extLst>
            <a:ext uri="{FF2B5EF4-FFF2-40B4-BE49-F238E27FC236}">
              <a16:creationId xmlns:a16="http://schemas.microsoft.com/office/drawing/2014/main" id="{1DBB494F-9B9A-4F76-A1C2-CE57DF322E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36" name="WordArt 60">
          <a:extLst>
            <a:ext uri="{FF2B5EF4-FFF2-40B4-BE49-F238E27FC236}">
              <a16:creationId xmlns:a16="http://schemas.microsoft.com/office/drawing/2014/main" id="{FEBC5271-D7DF-40BD-B64C-D4BC5A90D3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37" name="WordArt 63">
          <a:extLst>
            <a:ext uri="{FF2B5EF4-FFF2-40B4-BE49-F238E27FC236}">
              <a16:creationId xmlns:a16="http://schemas.microsoft.com/office/drawing/2014/main" id="{6A942922-5666-4352-BEB8-4D5D8E212DB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38" name="WordArt 66">
          <a:extLst>
            <a:ext uri="{FF2B5EF4-FFF2-40B4-BE49-F238E27FC236}">
              <a16:creationId xmlns:a16="http://schemas.microsoft.com/office/drawing/2014/main" id="{3248D0D0-12F5-4A03-862F-3BC6C18F1A1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39" name="WordArt 52">
          <a:extLst>
            <a:ext uri="{FF2B5EF4-FFF2-40B4-BE49-F238E27FC236}">
              <a16:creationId xmlns:a16="http://schemas.microsoft.com/office/drawing/2014/main" id="{0AF5698D-DFDE-4484-88C7-88D2CF83C3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40" name="WordArt 60">
          <a:extLst>
            <a:ext uri="{FF2B5EF4-FFF2-40B4-BE49-F238E27FC236}">
              <a16:creationId xmlns:a16="http://schemas.microsoft.com/office/drawing/2014/main" id="{22C731B8-1CEE-4F4A-B9C7-4713912F75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41" name="WordArt 63">
          <a:extLst>
            <a:ext uri="{FF2B5EF4-FFF2-40B4-BE49-F238E27FC236}">
              <a16:creationId xmlns:a16="http://schemas.microsoft.com/office/drawing/2014/main" id="{7A949EE6-76C5-4942-9C20-5BCA289B67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42" name="WordArt 66">
          <a:extLst>
            <a:ext uri="{FF2B5EF4-FFF2-40B4-BE49-F238E27FC236}">
              <a16:creationId xmlns:a16="http://schemas.microsoft.com/office/drawing/2014/main" id="{E83B8A20-A850-4591-969B-7C437A42EE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43" name="WordArt 52">
          <a:extLst>
            <a:ext uri="{FF2B5EF4-FFF2-40B4-BE49-F238E27FC236}">
              <a16:creationId xmlns:a16="http://schemas.microsoft.com/office/drawing/2014/main" id="{B96117B7-E2A2-4057-9BC6-4EB9906418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44" name="WordArt 60">
          <a:extLst>
            <a:ext uri="{FF2B5EF4-FFF2-40B4-BE49-F238E27FC236}">
              <a16:creationId xmlns:a16="http://schemas.microsoft.com/office/drawing/2014/main" id="{99240115-39EC-4F6A-A564-9D9C9EC74B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45" name="WordArt 63">
          <a:extLst>
            <a:ext uri="{FF2B5EF4-FFF2-40B4-BE49-F238E27FC236}">
              <a16:creationId xmlns:a16="http://schemas.microsoft.com/office/drawing/2014/main" id="{013DEDA3-6D39-4F90-A547-4CF3E22C1A3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46" name="WordArt 66">
          <a:extLst>
            <a:ext uri="{FF2B5EF4-FFF2-40B4-BE49-F238E27FC236}">
              <a16:creationId xmlns:a16="http://schemas.microsoft.com/office/drawing/2014/main" id="{68BE0355-5C37-4130-AAC4-DD8440E59B7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47" name="WordArt 52">
          <a:extLst>
            <a:ext uri="{FF2B5EF4-FFF2-40B4-BE49-F238E27FC236}">
              <a16:creationId xmlns:a16="http://schemas.microsoft.com/office/drawing/2014/main" id="{2B253B1E-7DFC-4FE5-97A9-3A46F4E65B3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48" name="WordArt 60">
          <a:extLst>
            <a:ext uri="{FF2B5EF4-FFF2-40B4-BE49-F238E27FC236}">
              <a16:creationId xmlns:a16="http://schemas.microsoft.com/office/drawing/2014/main" id="{BF7C6558-4274-44C1-9D46-60EA91A1B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49" name="WordArt 63">
          <a:extLst>
            <a:ext uri="{FF2B5EF4-FFF2-40B4-BE49-F238E27FC236}">
              <a16:creationId xmlns:a16="http://schemas.microsoft.com/office/drawing/2014/main" id="{664EB4DB-CCC0-409D-A60D-FE53D31CD41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50" name="WordArt 66">
          <a:extLst>
            <a:ext uri="{FF2B5EF4-FFF2-40B4-BE49-F238E27FC236}">
              <a16:creationId xmlns:a16="http://schemas.microsoft.com/office/drawing/2014/main" id="{47F1F4A7-9A55-412E-AC39-92C10F1F83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51" name="WordArt 52">
          <a:extLst>
            <a:ext uri="{FF2B5EF4-FFF2-40B4-BE49-F238E27FC236}">
              <a16:creationId xmlns:a16="http://schemas.microsoft.com/office/drawing/2014/main" id="{8FE3D42A-E4E1-4849-8443-592310D8544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52" name="WordArt 60">
          <a:extLst>
            <a:ext uri="{FF2B5EF4-FFF2-40B4-BE49-F238E27FC236}">
              <a16:creationId xmlns:a16="http://schemas.microsoft.com/office/drawing/2014/main" id="{4878FBE6-AF26-4E59-8D79-CF2E2721089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53" name="WordArt 63">
          <a:extLst>
            <a:ext uri="{FF2B5EF4-FFF2-40B4-BE49-F238E27FC236}">
              <a16:creationId xmlns:a16="http://schemas.microsoft.com/office/drawing/2014/main" id="{5C4C35BB-1BA9-4712-A09A-01AA711CE31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54" name="WordArt 66">
          <a:extLst>
            <a:ext uri="{FF2B5EF4-FFF2-40B4-BE49-F238E27FC236}">
              <a16:creationId xmlns:a16="http://schemas.microsoft.com/office/drawing/2014/main" id="{8109C3C7-B8F0-4ACF-819C-AFE9A0A88E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55" name="WordArt 52">
          <a:extLst>
            <a:ext uri="{FF2B5EF4-FFF2-40B4-BE49-F238E27FC236}">
              <a16:creationId xmlns:a16="http://schemas.microsoft.com/office/drawing/2014/main" id="{AF2B78A3-3895-4505-89F7-9BF34285864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56" name="WordArt 60">
          <a:extLst>
            <a:ext uri="{FF2B5EF4-FFF2-40B4-BE49-F238E27FC236}">
              <a16:creationId xmlns:a16="http://schemas.microsoft.com/office/drawing/2014/main" id="{8A3CAE88-DE96-4FC9-8336-32964798CD5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57" name="WordArt 63">
          <a:extLst>
            <a:ext uri="{FF2B5EF4-FFF2-40B4-BE49-F238E27FC236}">
              <a16:creationId xmlns:a16="http://schemas.microsoft.com/office/drawing/2014/main" id="{02FBB910-18B0-4466-8B24-975750EA49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58" name="WordArt 66">
          <a:extLst>
            <a:ext uri="{FF2B5EF4-FFF2-40B4-BE49-F238E27FC236}">
              <a16:creationId xmlns:a16="http://schemas.microsoft.com/office/drawing/2014/main" id="{81762DEB-973B-40E5-B53E-D33EB97DAB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59" name="WordArt 52">
          <a:extLst>
            <a:ext uri="{FF2B5EF4-FFF2-40B4-BE49-F238E27FC236}">
              <a16:creationId xmlns:a16="http://schemas.microsoft.com/office/drawing/2014/main" id="{69F13EF6-437C-4AEB-B942-061F3A7F0ED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60" name="WordArt 60">
          <a:extLst>
            <a:ext uri="{FF2B5EF4-FFF2-40B4-BE49-F238E27FC236}">
              <a16:creationId xmlns:a16="http://schemas.microsoft.com/office/drawing/2014/main" id="{6DB692C1-6270-4D43-AA19-074CB1803E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61" name="WordArt 63">
          <a:extLst>
            <a:ext uri="{FF2B5EF4-FFF2-40B4-BE49-F238E27FC236}">
              <a16:creationId xmlns:a16="http://schemas.microsoft.com/office/drawing/2014/main" id="{BA332821-1386-43FF-B545-64C0E7B4494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62" name="WordArt 66">
          <a:extLst>
            <a:ext uri="{FF2B5EF4-FFF2-40B4-BE49-F238E27FC236}">
              <a16:creationId xmlns:a16="http://schemas.microsoft.com/office/drawing/2014/main" id="{D11514BF-5459-4AC7-987C-BC4F36572E0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63" name="WordArt 52">
          <a:extLst>
            <a:ext uri="{FF2B5EF4-FFF2-40B4-BE49-F238E27FC236}">
              <a16:creationId xmlns:a16="http://schemas.microsoft.com/office/drawing/2014/main" id="{BE5CAF15-CF0B-4146-BE58-0F271D354E7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64" name="WordArt 60">
          <a:extLst>
            <a:ext uri="{FF2B5EF4-FFF2-40B4-BE49-F238E27FC236}">
              <a16:creationId xmlns:a16="http://schemas.microsoft.com/office/drawing/2014/main" id="{6B6DFE13-5184-44E6-A9AD-A884BB0E75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65" name="WordArt 63">
          <a:extLst>
            <a:ext uri="{FF2B5EF4-FFF2-40B4-BE49-F238E27FC236}">
              <a16:creationId xmlns:a16="http://schemas.microsoft.com/office/drawing/2014/main" id="{61A196FB-86D0-48FE-AB98-B059A6B606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66" name="WordArt 66">
          <a:extLst>
            <a:ext uri="{FF2B5EF4-FFF2-40B4-BE49-F238E27FC236}">
              <a16:creationId xmlns:a16="http://schemas.microsoft.com/office/drawing/2014/main" id="{10046ECE-44FC-422C-870A-C9936660AE8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67" name="WordArt 52">
          <a:extLst>
            <a:ext uri="{FF2B5EF4-FFF2-40B4-BE49-F238E27FC236}">
              <a16:creationId xmlns:a16="http://schemas.microsoft.com/office/drawing/2014/main" id="{ACF5D805-029C-4BF8-B4D0-F04E56DD9F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68" name="WordArt 60">
          <a:extLst>
            <a:ext uri="{FF2B5EF4-FFF2-40B4-BE49-F238E27FC236}">
              <a16:creationId xmlns:a16="http://schemas.microsoft.com/office/drawing/2014/main" id="{35CBAFB0-ECE5-4B5A-89A5-25FB3E0F402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69" name="WordArt 63">
          <a:extLst>
            <a:ext uri="{FF2B5EF4-FFF2-40B4-BE49-F238E27FC236}">
              <a16:creationId xmlns:a16="http://schemas.microsoft.com/office/drawing/2014/main" id="{C4E22ED9-AA66-42B0-88EB-D790A9E8F32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70" name="WordArt 66">
          <a:extLst>
            <a:ext uri="{FF2B5EF4-FFF2-40B4-BE49-F238E27FC236}">
              <a16:creationId xmlns:a16="http://schemas.microsoft.com/office/drawing/2014/main" id="{233BDF12-C83F-4C72-B828-A0700105436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71" name="WordArt 52">
          <a:extLst>
            <a:ext uri="{FF2B5EF4-FFF2-40B4-BE49-F238E27FC236}">
              <a16:creationId xmlns:a16="http://schemas.microsoft.com/office/drawing/2014/main" id="{0CA53E44-8FC2-4311-B6A2-93E513CC46A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72" name="WordArt 60">
          <a:extLst>
            <a:ext uri="{FF2B5EF4-FFF2-40B4-BE49-F238E27FC236}">
              <a16:creationId xmlns:a16="http://schemas.microsoft.com/office/drawing/2014/main" id="{E1A32658-66A2-4E36-B5D9-6B5C10B4779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73" name="WordArt 63">
          <a:extLst>
            <a:ext uri="{FF2B5EF4-FFF2-40B4-BE49-F238E27FC236}">
              <a16:creationId xmlns:a16="http://schemas.microsoft.com/office/drawing/2014/main" id="{8B9FAD9C-4910-44FF-8810-E885A10054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74" name="WordArt 66">
          <a:extLst>
            <a:ext uri="{FF2B5EF4-FFF2-40B4-BE49-F238E27FC236}">
              <a16:creationId xmlns:a16="http://schemas.microsoft.com/office/drawing/2014/main" id="{B659238D-2366-4527-86A2-EF35A65BD3A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75" name="WordArt 52">
          <a:extLst>
            <a:ext uri="{FF2B5EF4-FFF2-40B4-BE49-F238E27FC236}">
              <a16:creationId xmlns:a16="http://schemas.microsoft.com/office/drawing/2014/main" id="{B8DE0DA8-86B7-4188-B8FC-A61EAE3A4B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76" name="WordArt 60">
          <a:extLst>
            <a:ext uri="{FF2B5EF4-FFF2-40B4-BE49-F238E27FC236}">
              <a16:creationId xmlns:a16="http://schemas.microsoft.com/office/drawing/2014/main" id="{956318D0-9D64-4574-BE22-BA68839161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77" name="WordArt 63">
          <a:extLst>
            <a:ext uri="{FF2B5EF4-FFF2-40B4-BE49-F238E27FC236}">
              <a16:creationId xmlns:a16="http://schemas.microsoft.com/office/drawing/2014/main" id="{C1DCAF5F-1BF5-411F-AE28-368D59B834F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52750" y="11477625"/>
          <a:ext cx="36195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78" name="WordArt 66">
          <a:extLst>
            <a:ext uri="{FF2B5EF4-FFF2-40B4-BE49-F238E27FC236}">
              <a16:creationId xmlns:a16="http://schemas.microsoft.com/office/drawing/2014/main" id="{B77F7F8B-1958-4EE5-99D0-3ADDEB9AB51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11477625"/>
          <a:ext cx="4572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79" name="WordArt 52">
          <a:extLst>
            <a:ext uri="{FF2B5EF4-FFF2-40B4-BE49-F238E27FC236}">
              <a16:creationId xmlns:a16="http://schemas.microsoft.com/office/drawing/2014/main" id="{3D73B88F-0F78-4396-B0FD-190CE430F71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0" name="WordArt 53">
          <a:extLst>
            <a:ext uri="{FF2B5EF4-FFF2-40B4-BE49-F238E27FC236}">
              <a16:creationId xmlns:a16="http://schemas.microsoft.com/office/drawing/2014/main" id="{B0A1F5F9-3BBA-49FF-8B9D-4E4515EEEC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81" name="WordArt 60">
          <a:extLst>
            <a:ext uri="{FF2B5EF4-FFF2-40B4-BE49-F238E27FC236}">
              <a16:creationId xmlns:a16="http://schemas.microsoft.com/office/drawing/2014/main" id="{DF06F18B-8A8A-4039-8E46-29F5BA4C38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2" name="WordArt 61">
          <a:extLst>
            <a:ext uri="{FF2B5EF4-FFF2-40B4-BE49-F238E27FC236}">
              <a16:creationId xmlns:a16="http://schemas.microsoft.com/office/drawing/2014/main" id="{EA06C9BA-BDA8-43F8-B6C1-82076DABAA9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83" name="WordArt 63">
          <a:extLst>
            <a:ext uri="{FF2B5EF4-FFF2-40B4-BE49-F238E27FC236}">
              <a16:creationId xmlns:a16="http://schemas.microsoft.com/office/drawing/2014/main" id="{B43A2E09-1D2D-41A4-85E7-957FFC26457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84" name="WordArt 66">
          <a:extLst>
            <a:ext uri="{FF2B5EF4-FFF2-40B4-BE49-F238E27FC236}">
              <a16:creationId xmlns:a16="http://schemas.microsoft.com/office/drawing/2014/main" id="{BAA87E77-7B7B-48A7-BDB4-5DC83E8F54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85" name="WordArt 52">
          <a:extLst>
            <a:ext uri="{FF2B5EF4-FFF2-40B4-BE49-F238E27FC236}">
              <a16:creationId xmlns:a16="http://schemas.microsoft.com/office/drawing/2014/main" id="{558DD733-71A6-4FF2-B127-8DE75F8EFE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86" name="WordArt 53">
          <a:extLst>
            <a:ext uri="{FF2B5EF4-FFF2-40B4-BE49-F238E27FC236}">
              <a16:creationId xmlns:a16="http://schemas.microsoft.com/office/drawing/2014/main" id="{A28F5352-D59D-41CE-81EF-696A8040C3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</xdr:col>
      <xdr:colOff>114300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187" name="WordArt 56">
          <a:extLst>
            <a:ext uri="{FF2B5EF4-FFF2-40B4-BE49-F238E27FC236}">
              <a16:creationId xmlns:a16="http://schemas.microsoft.com/office/drawing/2014/main" id="{5A1B6EA7-1BDB-4C1A-8B1D-7637915DF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</xdr:col>
      <xdr:colOff>133350</xdr:colOff>
      <xdr:row>64</xdr:row>
      <xdr:rowOff>0</xdr:rowOff>
    </xdr:from>
    <xdr:to>
      <xdr:col>1</xdr:col>
      <xdr:colOff>428625</xdr:colOff>
      <xdr:row>64</xdr:row>
      <xdr:rowOff>0</xdr:rowOff>
    </xdr:to>
    <xdr:sp macro="" textlink="">
      <xdr:nvSpPr>
        <xdr:cNvPr id="1188" name="WordArt 59">
          <a:extLst>
            <a:ext uri="{FF2B5EF4-FFF2-40B4-BE49-F238E27FC236}">
              <a16:creationId xmlns:a16="http://schemas.microsoft.com/office/drawing/2014/main" id="{7AE83838-0C68-4890-B5F6-D40E33BC0F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89" name="WordArt 60">
          <a:extLst>
            <a:ext uri="{FF2B5EF4-FFF2-40B4-BE49-F238E27FC236}">
              <a16:creationId xmlns:a16="http://schemas.microsoft.com/office/drawing/2014/main" id="{B8618A26-2A65-447A-A869-159B1D14A9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0" name="WordArt 61">
          <a:extLst>
            <a:ext uri="{FF2B5EF4-FFF2-40B4-BE49-F238E27FC236}">
              <a16:creationId xmlns:a16="http://schemas.microsoft.com/office/drawing/2014/main" id="{BF2AA6A9-19DA-4DC2-AF55-6B42871FDA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91" name="WordArt 63">
          <a:extLst>
            <a:ext uri="{FF2B5EF4-FFF2-40B4-BE49-F238E27FC236}">
              <a16:creationId xmlns:a16="http://schemas.microsoft.com/office/drawing/2014/main" id="{F7074283-B8CC-4A8F-9601-40A5388AE02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192" name="WordArt 66">
          <a:extLst>
            <a:ext uri="{FF2B5EF4-FFF2-40B4-BE49-F238E27FC236}">
              <a16:creationId xmlns:a16="http://schemas.microsoft.com/office/drawing/2014/main" id="{796EC3B6-8A17-42BF-97FB-32BB7587C7E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605832</xdr:colOff>
      <xdr:row>64</xdr:row>
      <xdr:rowOff>0</xdr:rowOff>
    </xdr:to>
    <xdr:sp macro="" textlink="">
      <xdr:nvSpPr>
        <xdr:cNvPr id="1193" name="WordArt 52">
          <a:extLst>
            <a:ext uri="{FF2B5EF4-FFF2-40B4-BE49-F238E27FC236}">
              <a16:creationId xmlns:a16="http://schemas.microsoft.com/office/drawing/2014/main" id="{465E223F-A0E2-4826-AC51-68D24B8B7BB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4" name="WordArt 53">
          <a:extLst>
            <a:ext uri="{FF2B5EF4-FFF2-40B4-BE49-F238E27FC236}">
              <a16:creationId xmlns:a16="http://schemas.microsoft.com/office/drawing/2014/main" id="{D171778D-472C-44BE-911D-DF917568063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729662</xdr:colOff>
      <xdr:row>64</xdr:row>
      <xdr:rowOff>0</xdr:rowOff>
    </xdr:to>
    <xdr:sp macro="" textlink="">
      <xdr:nvSpPr>
        <xdr:cNvPr id="1195" name="WordArt 60">
          <a:extLst>
            <a:ext uri="{FF2B5EF4-FFF2-40B4-BE49-F238E27FC236}">
              <a16:creationId xmlns:a16="http://schemas.microsoft.com/office/drawing/2014/main" id="{FD874F9C-028A-43EF-90C3-CD46BF4ABC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196" name="WordArt 61">
          <a:extLst>
            <a:ext uri="{FF2B5EF4-FFF2-40B4-BE49-F238E27FC236}">
              <a16:creationId xmlns:a16="http://schemas.microsoft.com/office/drawing/2014/main" id="{039BBBFC-F42A-4B05-A291-FE31E8AF05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188595</xdr:colOff>
      <xdr:row>64</xdr:row>
      <xdr:rowOff>0</xdr:rowOff>
    </xdr:from>
    <xdr:to>
      <xdr:col>4</xdr:col>
      <xdr:colOff>605832</xdr:colOff>
      <xdr:row>64</xdr:row>
      <xdr:rowOff>0</xdr:rowOff>
    </xdr:to>
    <xdr:sp macro="" textlink="">
      <xdr:nvSpPr>
        <xdr:cNvPr id="1197" name="WordArt 63">
          <a:extLst>
            <a:ext uri="{FF2B5EF4-FFF2-40B4-BE49-F238E27FC236}">
              <a16:creationId xmlns:a16="http://schemas.microsoft.com/office/drawing/2014/main" id="{B9E854B1-0AE6-4E82-89E6-1944C03D4D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729662</xdr:colOff>
      <xdr:row>64</xdr:row>
      <xdr:rowOff>0</xdr:rowOff>
    </xdr:to>
    <xdr:sp macro="" textlink="">
      <xdr:nvSpPr>
        <xdr:cNvPr id="1198" name="WordArt 66">
          <a:extLst>
            <a:ext uri="{FF2B5EF4-FFF2-40B4-BE49-F238E27FC236}">
              <a16:creationId xmlns:a16="http://schemas.microsoft.com/office/drawing/2014/main" id="{BFEC08DB-589D-4847-9364-A99589B9486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199" name="WordArt 52">
          <a:extLst>
            <a:ext uri="{FF2B5EF4-FFF2-40B4-BE49-F238E27FC236}">
              <a16:creationId xmlns:a16="http://schemas.microsoft.com/office/drawing/2014/main" id="{B659D490-ADFC-4436-B41E-562A030793C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00" name="WordArt 53">
          <a:extLst>
            <a:ext uri="{FF2B5EF4-FFF2-40B4-BE49-F238E27FC236}">
              <a16:creationId xmlns:a16="http://schemas.microsoft.com/office/drawing/2014/main" id="{077357A7-BA89-4218-849A-B6EB745D558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201" name="WordArt 60">
          <a:extLst>
            <a:ext uri="{FF2B5EF4-FFF2-40B4-BE49-F238E27FC236}">
              <a16:creationId xmlns:a16="http://schemas.microsoft.com/office/drawing/2014/main" id="{D05DC98D-0239-4EDC-ADD6-251B7A234E2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4</xdr:col>
      <xdr:colOff>0</xdr:colOff>
      <xdr:row>64</xdr:row>
      <xdr:rowOff>0</xdr:rowOff>
    </xdr:from>
    <xdr:to>
      <xdr:col>4</xdr:col>
      <xdr:colOff>0</xdr:colOff>
      <xdr:row>64</xdr:row>
      <xdr:rowOff>0</xdr:rowOff>
    </xdr:to>
    <xdr:sp macro="" textlink="">
      <xdr:nvSpPr>
        <xdr:cNvPr id="1202" name="WordArt 61">
          <a:extLst>
            <a:ext uri="{FF2B5EF4-FFF2-40B4-BE49-F238E27FC236}">
              <a16:creationId xmlns:a16="http://schemas.microsoft.com/office/drawing/2014/main" id="{13B88DFD-EA92-4A4B-85F6-C1AEE64084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4</xdr:col>
      <xdr:colOff>190500</xdr:colOff>
      <xdr:row>64</xdr:row>
      <xdr:rowOff>0</xdr:rowOff>
    </xdr:from>
    <xdr:to>
      <xdr:col>4</xdr:col>
      <xdr:colOff>609600</xdr:colOff>
      <xdr:row>64</xdr:row>
      <xdr:rowOff>0</xdr:rowOff>
    </xdr:to>
    <xdr:sp macro="" textlink="">
      <xdr:nvSpPr>
        <xdr:cNvPr id="1203" name="WordArt 63">
          <a:extLst>
            <a:ext uri="{FF2B5EF4-FFF2-40B4-BE49-F238E27FC236}">
              <a16:creationId xmlns:a16="http://schemas.microsoft.com/office/drawing/2014/main" id="{C7AC505E-B25D-4681-A367-1CC31C473D0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4</xdr:col>
      <xdr:colOff>95250</xdr:colOff>
      <xdr:row>64</xdr:row>
      <xdr:rowOff>0</xdr:rowOff>
    </xdr:from>
    <xdr:to>
      <xdr:col>4</xdr:col>
      <xdr:colOff>714375</xdr:colOff>
      <xdr:row>64</xdr:row>
      <xdr:rowOff>0</xdr:rowOff>
    </xdr:to>
    <xdr:sp macro="" textlink="">
      <xdr:nvSpPr>
        <xdr:cNvPr id="1204" name="WordArt 66">
          <a:extLst>
            <a:ext uri="{FF2B5EF4-FFF2-40B4-BE49-F238E27FC236}">
              <a16:creationId xmlns:a16="http://schemas.microsoft.com/office/drawing/2014/main" id="{D0CE4C29-C8D2-448C-81D4-6BE0B522AD3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05" name="WordArt 52">
          <a:extLst>
            <a:ext uri="{FF2B5EF4-FFF2-40B4-BE49-F238E27FC236}">
              <a16:creationId xmlns:a16="http://schemas.microsoft.com/office/drawing/2014/main" id="{D6710FB6-8027-4F44-93C4-0E6B6D18AAB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06" name="WordArt 53">
          <a:extLst>
            <a:ext uri="{FF2B5EF4-FFF2-40B4-BE49-F238E27FC236}">
              <a16:creationId xmlns:a16="http://schemas.microsoft.com/office/drawing/2014/main" id="{1A4C9886-22D1-4601-A0D8-EADD4CF6DAD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07" name="WordArt 60">
          <a:extLst>
            <a:ext uri="{FF2B5EF4-FFF2-40B4-BE49-F238E27FC236}">
              <a16:creationId xmlns:a16="http://schemas.microsoft.com/office/drawing/2014/main" id="{008FD216-989F-4805-A844-5965141DBB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08" name="WordArt 61">
          <a:extLst>
            <a:ext uri="{FF2B5EF4-FFF2-40B4-BE49-F238E27FC236}">
              <a16:creationId xmlns:a16="http://schemas.microsoft.com/office/drawing/2014/main" id="{C839546A-9BE9-4FC6-AAE9-57C470D96D0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09" name="WordArt 63">
          <a:extLst>
            <a:ext uri="{FF2B5EF4-FFF2-40B4-BE49-F238E27FC236}">
              <a16:creationId xmlns:a16="http://schemas.microsoft.com/office/drawing/2014/main" id="{50C9894C-A223-487A-AE31-2EF7A368AD6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10" name="WordArt 66">
          <a:extLst>
            <a:ext uri="{FF2B5EF4-FFF2-40B4-BE49-F238E27FC236}">
              <a16:creationId xmlns:a16="http://schemas.microsoft.com/office/drawing/2014/main" id="{89F18B1D-0604-41F5-8131-5B163DD975A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11" name="WordArt 52">
          <a:extLst>
            <a:ext uri="{FF2B5EF4-FFF2-40B4-BE49-F238E27FC236}">
              <a16:creationId xmlns:a16="http://schemas.microsoft.com/office/drawing/2014/main" id="{079FF73B-3044-4801-9787-24EC8AAB415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12" name="WordArt 53">
          <a:extLst>
            <a:ext uri="{FF2B5EF4-FFF2-40B4-BE49-F238E27FC236}">
              <a16:creationId xmlns:a16="http://schemas.microsoft.com/office/drawing/2014/main" id="{F4EFB2ED-26D2-4498-9DC1-BC9807554C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1213" name="WordArt 56">
          <a:extLst>
            <a:ext uri="{FF2B5EF4-FFF2-40B4-BE49-F238E27FC236}">
              <a16:creationId xmlns:a16="http://schemas.microsoft.com/office/drawing/2014/main" id="{A75C218C-02A2-4155-A650-9465596A910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64</xdr:row>
      <xdr:rowOff>0</xdr:rowOff>
    </xdr:from>
    <xdr:to>
      <xdr:col>11</xdr:col>
      <xdr:colOff>428625</xdr:colOff>
      <xdr:row>64</xdr:row>
      <xdr:rowOff>0</xdr:rowOff>
    </xdr:to>
    <xdr:sp macro="" textlink="">
      <xdr:nvSpPr>
        <xdr:cNvPr id="1214" name="WordArt 59">
          <a:extLst>
            <a:ext uri="{FF2B5EF4-FFF2-40B4-BE49-F238E27FC236}">
              <a16:creationId xmlns:a16="http://schemas.microsoft.com/office/drawing/2014/main" id="{5168E9C2-B25D-4BCE-9ECC-9725C5698EA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15" name="WordArt 60">
          <a:extLst>
            <a:ext uri="{FF2B5EF4-FFF2-40B4-BE49-F238E27FC236}">
              <a16:creationId xmlns:a16="http://schemas.microsoft.com/office/drawing/2014/main" id="{137317AE-1BE6-4281-B21C-7DD562197BC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16" name="WordArt 61">
          <a:extLst>
            <a:ext uri="{FF2B5EF4-FFF2-40B4-BE49-F238E27FC236}">
              <a16:creationId xmlns:a16="http://schemas.microsoft.com/office/drawing/2014/main" id="{9DEAC77E-977D-4EF6-8BB7-0868D91720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17" name="WordArt 63">
          <a:extLst>
            <a:ext uri="{FF2B5EF4-FFF2-40B4-BE49-F238E27FC236}">
              <a16:creationId xmlns:a16="http://schemas.microsoft.com/office/drawing/2014/main" id="{7B8EDD44-FE12-43D8-8BEE-44DC51831A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18" name="WordArt 66">
          <a:extLst>
            <a:ext uri="{FF2B5EF4-FFF2-40B4-BE49-F238E27FC236}">
              <a16:creationId xmlns:a16="http://schemas.microsoft.com/office/drawing/2014/main" id="{C9ED2972-363E-4DE8-A57F-1EF17E1D09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605832</xdr:colOff>
      <xdr:row>64</xdr:row>
      <xdr:rowOff>0</xdr:rowOff>
    </xdr:to>
    <xdr:sp macro="" textlink="">
      <xdr:nvSpPr>
        <xdr:cNvPr id="1219" name="WordArt 52">
          <a:extLst>
            <a:ext uri="{FF2B5EF4-FFF2-40B4-BE49-F238E27FC236}">
              <a16:creationId xmlns:a16="http://schemas.microsoft.com/office/drawing/2014/main" id="{B53CD9C9-9CB6-4C48-93C8-1D72073B06D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20" name="WordArt 53">
          <a:extLst>
            <a:ext uri="{FF2B5EF4-FFF2-40B4-BE49-F238E27FC236}">
              <a16:creationId xmlns:a16="http://schemas.microsoft.com/office/drawing/2014/main" id="{610EDD34-266E-463C-BF20-0B68A4BAD9D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729662</xdr:colOff>
      <xdr:row>64</xdr:row>
      <xdr:rowOff>0</xdr:rowOff>
    </xdr:to>
    <xdr:sp macro="" textlink="">
      <xdr:nvSpPr>
        <xdr:cNvPr id="1221" name="WordArt 60">
          <a:extLst>
            <a:ext uri="{FF2B5EF4-FFF2-40B4-BE49-F238E27FC236}">
              <a16:creationId xmlns:a16="http://schemas.microsoft.com/office/drawing/2014/main" id="{717E9C84-1856-484E-8B5F-60B9B4D2D4B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22" name="WordArt 61">
          <a:extLst>
            <a:ext uri="{FF2B5EF4-FFF2-40B4-BE49-F238E27FC236}">
              <a16:creationId xmlns:a16="http://schemas.microsoft.com/office/drawing/2014/main" id="{EBFC90B2-5E4E-4ABA-B8B3-57F989BFDFE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64</xdr:row>
      <xdr:rowOff>0</xdr:rowOff>
    </xdr:from>
    <xdr:to>
      <xdr:col>14</xdr:col>
      <xdr:colOff>605832</xdr:colOff>
      <xdr:row>64</xdr:row>
      <xdr:rowOff>0</xdr:rowOff>
    </xdr:to>
    <xdr:sp macro="" textlink="">
      <xdr:nvSpPr>
        <xdr:cNvPr id="1223" name="WordArt 63">
          <a:extLst>
            <a:ext uri="{FF2B5EF4-FFF2-40B4-BE49-F238E27FC236}">
              <a16:creationId xmlns:a16="http://schemas.microsoft.com/office/drawing/2014/main" id="{0987DC91-F03B-4FA7-93DF-8880189342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3355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729662</xdr:colOff>
      <xdr:row>64</xdr:row>
      <xdr:rowOff>0</xdr:rowOff>
    </xdr:to>
    <xdr:sp macro="" textlink="">
      <xdr:nvSpPr>
        <xdr:cNvPr id="1224" name="WordArt 66">
          <a:extLst>
            <a:ext uri="{FF2B5EF4-FFF2-40B4-BE49-F238E27FC236}">
              <a16:creationId xmlns:a16="http://schemas.microsoft.com/office/drawing/2014/main" id="{C560C796-AAD2-41A2-9E66-961BB9B2E77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25" name="WordArt 52">
          <a:extLst>
            <a:ext uri="{FF2B5EF4-FFF2-40B4-BE49-F238E27FC236}">
              <a16:creationId xmlns:a16="http://schemas.microsoft.com/office/drawing/2014/main" id="{F1557A47-D868-4B7A-AAB0-058CD7106E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26" name="WordArt 53">
          <a:extLst>
            <a:ext uri="{FF2B5EF4-FFF2-40B4-BE49-F238E27FC236}">
              <a16:creationId xmlns:a16="http://schemas.microsoft.com/office/drawing/2014/main" id="{1C96BDEE-79CD-414F-947A-9E410B3402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27" name="WordArt 60">
          <a:extLst>
            <a:ext uri="{FF2B5EF4-FFF2-40B4-BE49-F238E27FC236}">
              <a16:creationId xmlns:a16="http://schemas.microsoft.com/office/drawing/2014/main" id="{CE611230-9643-4089-A0CA-BA91B4C6C70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64</xdr:row>
      <xdr:rowOff>0</xdr:rowOff>
    </xdr:from>
    <xdr:to>
      <xdr:col>14</xdr:col>
      <xdr:colOff>0</xdr:colOff>
      <xdr:row>64</xdr:row>
      <xdr:rowOff>0</xdr:rowOff>
    </xdr:to>
    <xdr:sp macro="" textlink="">
      <xdr:nvSpPr>
        <xdr:cNvPr id="1228" name="WordArt 61">
          <a:extLst>
            <a:ext uri="{FF2B5EF4-FFF2-40B4-BE49-F238E27FC236}">
              <a16:creationId xmlns:a16="http://schemas.microsoft.com/office/drawing/2014/main" id="{A30B2A06-E554-4628-BCFD-4D58A109CB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64</xdr:row>
      <xdr:rowOff>0</xdr:rowOff>
    </xdr:from>
    <xdr:to>
      <xdr:col>14</xdr:col>
      <xdr:colOff>609600</xdr:colOff>
      <xdr:row>64</xdr:row>
      <xdr:rowOff>0</xdr:rowOff>
    </xdr:to>
    <xdr:sp macro="" textlink="">
      <xdr:nvSpPr>
        <xdr:cNvPr id="1229" name="WordArt 63">
          <a:extLst>
            <a:ext uri="{FF2B5EF4-FFF2-40B4-BE49-F238E27FC236}">
              <a16:creationId xmlns:a16="http://schemas.microsoft.com/office/drawing/2014/main" id="{A30529AC-1E5E-4F80-8A5D-E90B5F1E81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64</xdr:row>
      <xdr:rowOff>0</xdr:rowOff>
    </xdr:from>
    <xdr:to>
      <xdr:col>14</xdr:col>
      <xdr:colOff>714375</xdr:colOff>
      <xdr:row>64</xdr:row>
      <xdr:rowOff>0</xdr:rowOff>
    </xdr:to>
    <xdr:sp macro="" textlink="">
      <xdr:nvSpPr>
        <xdr:cNvPr id="1230" name="WordArt 66">
          <a:extLst>
            <a:ext uri="{FF2B5EF4-FFF2-40B4-BE49-F238E27FC236}">
              <a16:creationId xmlns:a16="http://schemas.microsoft.com/office/drawing/2014/main" id="{AFC825E6-2E22-423C-B418-4D27C0FC67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613149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6000" y="4838700"/>
          <a:ext cx="425824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98425</xdr:colOff>
      <xdr:row>7</xdr:row>
      <xdr:rowOff>0</xdr:rowOff>
    </xdr:from>
    <xdr:to>
      <xdr:col>4</xdr:col>
      <xdr:colOff>4643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7100" y="4838700"/>
          <a:ext cx="620593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8" name="WordArt 52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9" name="WordArt 53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Totale waarde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0" name="WordArt 60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 fLocksText="0">
      <xdr:nvSpPr>
        <xdr:cNvPr id="11" name="WordArt 61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101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Aanval</a:t>
          </a:r>
        </a:p>
      </xdr:txBody>
    </xdr:sp>
    <xdr:clientData fLocksWithSheet="0"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 fLocksText="0">
      <xdr:nvSpPr>
        <xdr:cNvPr id="12" name="WordArt 63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101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e-mail</a:t>
          </a:r>
        </a:p>
      </xdr:txBody>
    </xdr:sp>
    <xdr:clientData fLocksWithSheet="0"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 fLocksText="0">
      <xdr:nvSpPr>
        <xdr:cNvPr id="13" name="WordArt 66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101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vertOverflow="clip" wrap="none" lIns="91440" tIns="45720" rIns="91440" bIns="45720" fromWordArt="1" anchor="t">
          <a:prstTxWarp prst="textNoShape">
            <a:avLst/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 panose="020B0604020202020204" pitchFamily="34" charset="0"/>
              <a:cs typeface="Arial" panose="020B0604020202020204" pitchFamily="34" charset="0"/>
            </a:rPr>
            <a:t>Middenveld</a:t>
          </a:r>
        </a:p>
      </xdr:txBody>
    </xdr: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58197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58197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4" name="WordArt 5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38550" y="227647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5" name="WordArt 58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48075" y="227647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485775</xdr:colOff>
      <xdr:row>26</xdr:row>
      <xdr:rowOff>0</xdr:rowOff>
    </xdr:to>
    <xdr:sp macro="" textlink="">
      <xdr:nvSpPr>
        <xdr:cNvPr id="6" name="WordArt 5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38550" y="244792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26</xdr:row>
      <xdr:rowOff>0</xdr:rowOff>
    </xdr:from>
    <xdr:to>
      <xdr:col>1</xdr:col>
      <xdr:colOff>762000</xdr:colOff>
      <xdr:row>26</xdr:row>
      <xdr:rowOff>0</xdr:rowOff>
    </xdr:to>
    <xdr:sp macro="" textlink="">
      <xdr:nvSpPr>
        <xdr:cNvPr id="7" name="WordArt 5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48075" y="244792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" name="WordArt 60"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1" name="WordArt 61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2" name="WordArt 63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3" name="WordArt 66"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2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2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20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20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20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7270" y="4838700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20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536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488B2BA-3410-40F3-A43C-EAEA8A0791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C62EB590-FAF4-4D41-AD7D-89616D772F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61798C6D-EA39-4240-AB98-060B85A374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5B5C0E5F-5EA4-46BA-8329-33F17B7122E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3E361415-270A-4799-AFF6-A82C584ACC2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B2F2F21-C9C4-4DA4-896E-37426457B7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52A1AF54-9CFB-4DA9-AA39-CC585B01B53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D0ABEDA-ED36-4CF5-B4B4-5D0F9F242EF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D61C9DC7-9D8F-44FC-9DB5-D41C29D1E90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2D2CC487-9DAB-487A-A7CF-2348DCC8CE3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C00A2E5F-9F20-4F88-98BF-4963BB91A3C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5AD1D88F-4CF4-42B3-8BF5-220D29198C2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FA9BADC-1B50-4FB4-97F5-71478FCFDE7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67C366B1-A05D-4E64-9A7B-2060DBC539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577226E2-B4D1-4056-9924-CFDCD01DFC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7407E657-7963-4688-893D-97C990C6FF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1C6FBA57-9013-43E5-ABD7-63DE919E69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E19001DB-38DB-452A-B5ED-4D6AF231FEB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C7AA3A52-0F01-4C03-AE99-7BEF0E63A1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471D5C3F-4AD9-46A6-9254-45A13886E6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8" name="WordArt 52">
          <a:extLst>
            <a:ext uri="{FF2B5EF4-FFF2-40B4-BE49-F238E27FC236}">
              <a16:creationId xmlns:a16="http://schemas.microsoft.com/office/drawing/2014/main" id="{C6376BCC-BD4C-45DA-B70F-74892D348C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53">
          <a:extLst>
            <a:ext uri="{FF2B5EF4-FFF2-40B4-BE49-F238E27FC236}">
              <a16:creationId xmlns:a16="http://schemas.microsoft.com/office/drawing/2014/main" id="{45F516A8-00DB-427F-B27A-4AAA2B90B3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0" name="WordArt 60">
          <a:extLst>
            <a:ext uri="{FF2B5EF4-FFF2-40B4-BE49-F238E27FC236}">
              <a16:creationId xmlns:a16="http://schemas.microsoft.com/office/drawing/2014/main" id="{CBD052CF-E4EB-4763-AEBF-A5696BA0AE8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1" name="WordArt 61">
          <a:extLst>
            <a:ext uri="{FF2B5EF4-FFF2-40B4-BE49-F238E27FC236}">
              <a16:creationId xmlns:a16="http://schemas.microsoft.com/office/drawing/2014/main" id="{C84B9AFC-FFD8-4E08-A5EC-7188FAA3673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63">
          <a:extLst>
            <a:ext uri="{FF2B5EF4-FFF2-40B4-BE49-F238E27FC236}">
              <a16:creationId xmlns:a16="http://schemas.microsoft.com/office/drawing/2014/main" id="{BA0A050F-74FC-4369-B707-4A833938A3C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3" name="WordArt 66">
          <a:extLst>
            <a:ext uri="{FF2B5EF4-FFF2-40B4-BE49-F238E27FC236}">
              <a16:creationId xmlns:a16="http://schemas.microsoft.com/office/drawing/2014/main" id="{36533C72-7341-4E62-8005-98F1FE10A2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1BBB4B1A-317B-4671-98AC-5730E075257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8268878B-BFDD-47CF-8F1E-FEE53EF3285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A5B55676-3AE8-4457-8811-678CCE49CEA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F9142862-C46A-4401-AFC3-8FBF404040E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9E895FD7-544E-4A65-918C-223F4AD122D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E5BBFA99-122C-46A9-96AB-9CE609C4105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7C5A8047-E111-4920-8E9B-C475603D2B7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A04048D2-ECB7-4061-93E2-24E450E0E5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AB6E57D6-76E0-4C28-B1EC-ADBFA61259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5A6D3532-F25C-4B9E-9579-BDC8E5840B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18266A4E-5BF4-4D61-B30F-AA781F3CBFF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DD6FD5E0-CD02-44F6-82A0-331B04BD8ED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3393A8E8-3EFC-43CF-A700-6A5F797420A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EEC2CC6A-26CA-4D98-91CD-595D1069C1F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AA205218-E913-42AC-B260-23A9FDE69E3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735E097-2889-4616-B2A6-C68912EE1A9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27FEE9BF-E7BD-4418-A80E-6F310385E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DA6FBD6C-68A8-4D0D-B762-F3FA4E8856B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6172E006-3E56-4EF8-9B15-3D5F49BC950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90F1F0DF-8238-4C4B-92BF-A3BC7A2E80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AD4E277D-B975-486E-BD7B-ED1C93D5732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1984301-113C-477D-91B9-2FD13474F36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B9F09718-0788-4457-92D6-B3F5479A191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10263BDB-9F7C-4F45-9043-779CC28C23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2F5F2767-6114-4111-9A02-523F2525E21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BB70F176-3A01-4D43-8F33-B95648B9A6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2308B52-A877-4021-BB5E-87123C8F56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2B261B7F-8D5D-405E-BF2A-73DD565171A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9680508C-D0C6-4667-A430-EAA10221A2F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BEEFAC1C-EF7F-48C5-8372-30B8A60941B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7B2788F2-7BEF-4828-BD23-763B30D2EC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581D7130-33B6-47D1-BEAE-DF671931612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9E91E62E-A118-445F-BC16-F781F039CB6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D2A5B7A6-D8E2-4819-82D4-8DD6CADCCEC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F86BFE3D-BA09-44D4-8E99-F0549644538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0" y="17430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BFA2E022-0DC2-4CF0-87AE-56FA39E0A4E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3350" y="1743075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57372BF2-4E32-4B55-A7E1-0E43EF1C46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C95B31B6-EDEC-4921-A873-87BF226126C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BA42DF00-1717-4D53-8A9B-BE3CE77AC4C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430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7E82A56F-CEE8-4AE1-BED8-CBAFDEA455B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4B9E54F3-A214-4F5C-8F45-9DBC862F6C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7FF6566F-9C98-402A-96E0-2DEABA425D4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C8E03DBD-F6D7-4BF7-9225-2902064ABCB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CC6FE204-78BE-408F-A527-4D9CF3958303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430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188595</xdr:colOff>
      <xdr:row>7</xdr:row>
      <xdr:rowOff>0</xdr:rowOff>
    </xdr:from>
    <xdr:to>
      <xdr:col>3</xdr:col>
      <xdr:colOff>605832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41419341-9B6B-4B7D-8C95-A24D47B8F41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4545" y="1743075"/>
          <a:ext cx="417237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729662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FC3E0127-425C-4E2A-A7A0-067CC3979A8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43075"/>
          <a:ext cx="63441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BEDE31D5-CA47-40C9-9004-48BA490A229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D25BA6F0-FC0E-4962-B028-1266EFD3A5F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58BD9232-ACB5-4F68-A2AF-F87817459721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33FD9800-37DF-4EE9-9333-C60759ABA5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F39D9AD0-7279-4C6D-828E-4417B0093A6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D3403B1-5AD3-4D5E-B43F-1FD05B6C68E9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4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4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4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4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8" name="WordArt 6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9" name="WordArt 6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48675" y="48387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0" name="WordArt 6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39175" y="48387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1" name="WordArt 66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43925" y="48387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5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3" name="WordArt 5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4" name="WordArt 6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6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553450" y="449580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6" name="WordArt 6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743950" y="449580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7" name="WordArt 6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648700" y="449580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5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5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5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5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5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5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7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7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7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7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7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7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4" name="WordArt 52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53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6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7" name="WordArt 59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8" name="WordArt 60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6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0" name="WordArt 63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1" name="WordArt 66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52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WordArt 53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4" name="WordArt 60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6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6" name="WordArt 63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7" name="WordArt 6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52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WordArt 53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0" name="WordArt 56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1" name="WordArt 59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2" name="WordArt 60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" name="WordArt 6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" name="WordArt 66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4" name="WordArt 56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5" name="WordArt 59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6" name="WordArt 60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7" name="WordArt 6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63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" name="WordArt 66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>
          <a:extLst>
            <a:ext uri="{FF2B5EF4-FFF2-40B4-BE49-F238E27FC236}">
              <a16:creationId xmlns:a16="http://schemas.microsoft.com/office/drawing/2014/main" id="{00000000-0008-0000-0800-000034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>
          <a:extLst>
            <a:ext uri="{FF2B5EF4-FFF2-40B4-BE49-F238E27FC236}">
              <a16:creationId xmlns:a16="http://schemas.microsoft.com/office/drawing/2014/main" id="{00000000-0008-0000-0800-000035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>
          <a:extLst>
            <a:ext uri="{FF2B5EF4-FFF2-40B4-BE49-F238E27FC236}">
              <a16:creationId xmlns:a16="http://schemas.microsoft.com/office/drawing/2014/main" id="{00000000-0008-0000-0800-00003C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>
          <a:extLst>
            <a:ext uri="{FF2B5EF4-FFF2-40B4-BE49-F238E27FC236}">
              <a16:creationId xmlns:a16="http://schemas.microsoft.com/office/drawing/2014/main" id="{00000000-0008-0000-0800-00003D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>
          <a:extLst>
            <a:ext uri="{FF2B5EF4-FFF2-40B4-BE49-F238E27FC236}">
              <a16:creationId xmlns:a16="http://schemas.microsoft.com/office/drawing/2014/main" id="{00000000-0008-0000-0800-00003F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>
          <a:extLst>
            <a:ext uri="{FF2B5EF4-FFF2-40B4-BE49-F238E27FC236}">
              <a16:creationId xmlns:a16="http://schemas.microsoft.com/office/drawing/2014/main" id="{00000000-0008-0000-0800-000042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dejong.roelof@gmail.com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bvanderlaan@kpnplanet.n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gertsmit@tele2.n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ciskadevries@hot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bashuizing@live.n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dluurssen@hotmail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harry.veen@g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erikeneeneke@home.n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eroenkuik@hotmail.com" TargetMode="External"/><Relationship Id="rId1" Type="http://schemas.openxmlformats.org/officeDocument/2006/relationships/hyperlink" Target="mailto:jeroenkuik@hotmail.com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geert313@hotmail.com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tvan_der_veen@hot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rinderthavinga@outlook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havingaj@hotmail.com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Silke.Korpershoek@hotmail.com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hindrik53@outlook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CorneBos10@hotmail.com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Jaap_smit@hetnet.nl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rkuizenga@hotma&#237;l.nl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mailto:stefangroenwold@gmail.com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jeroenkuik@hotmail.com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rubenvanoostrum@live.n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wbrontsema82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emielbos98@g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westerhuis@outlook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brockmoller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1" sqref="M21"/>
    </sheetView>
  </sheetViews>
  <sheetFormatPr defaultRowHeight="11.25" x14ac:dyDescent="0.15"/>
  <cols>
    <col min="1" max="16384" width="9" style="105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191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223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224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7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 t="s">
        <v>168</v>
      </c>
      <c r="B7" s="200" t="s">
        <v>169</v>
      </c>
      <c r="C7" s="200" t="s">
        <v>53</v>
      </c>
      <c r="D7" s="202">
        <v>750000</v>
      </c>
      <c r="E7" s="32"/>
      <c r="F7" s="30">
        <f>Puntenoverzicht!F43</f>
        <v>16</v>
      </c>
      <c r="G7" s="31"/>
      <c r="H7" s="30">
        <f>Puntenoverzicht!H43</f>
        <v>6</v>
      </c>
      <c r="I7" s="30">
        <f>Puntenoverzicht!I43</f>
        <v>1</v>
      </c>
      <c r="J7" s="30">
        <f>Puntenoverzicht!J43</f>
        <v>3</v>
      </c>
      <c r="K7" s="30">
        <f>Puntenoverzicht!K43</f>
        <v>6</v>
      </c>
      <c r="L7" s="30">
        <f>Puntenoverzicht!L43</f>
        <v>0</v>
      </c>
      <c r="M7" s="30">
        <f>Puntenoverzicht!M43</f>
        <v>0</v>
      </c>
      <c r="N7" s="30">
        <f>Puntenoverzicht!N43</f>
        <v>0</v>
      </c>
      <c r="O7" s="30">
        <f>Puntenoverzicht!O43</f>
        <v>0</v>
      </c>
      <c r="P7" s="30">
        <f>Puntenoverzicht!P43</f>
        <v>0</v>
      </c>
      <c r="Q7" s="30">
        <f>Puntenoverzicht!Q43</f>
        <v>0</v>
      </c>
      <c r="R7" s="30">
        <f>Puntenoverzicht!R43</f>
        <v>0</v>
      </c>
      <c r="S7" s="30">
        <f>Puntenoverzicht!S43</f>
        <v>0</v>
      </c>
      <c r="T7" s="30">
        <f>Puntenoverzicht!T43</f>
        <v>0</v>
      </c>
      <c r="U7" s="30">
        <f>Puntenoverzicht!U43</f>
        <v>0</v>
      </c>
      <c r="V7" s="30">
        <f>Puntenoverzicht!V43</f>
        <v>0</v>
      </c>
      <c r="W7" s="30">
        <f>Puntenoverzicht!W43</f>
        <v>0</v>
      </c>
      <c r="X7" s="30">
        <f>Puntenoverzicht!X43</f>
        <v>0</v>
      </c>
      <c r="Y7" s="30">
        <f>Puntenoverzicht!Y43</f>
        <v>0</v>
      </c>
      <c r="Z7" s="30">
        <f>Puntenoverzicht!Z43</f>
        <v>0</v>
      </c>
      <c r="AA7" s="30">
        <f>Puntenoverzicht!AA43</f>
        <v>0</v>
      </c>
      <c r="AB7" s="30">
        <f>Puntenoverzicht!AB43</f>
        <v>0</v>
      </c>
      <c r="AC7" s="30">
        <f>Puntenoverzicht!AC43</f>
        <v>0</v>
      </c>
      <c r="AD7" s="30">
        <f>Puntenoverzicht!AD43</f>
        <v>0</v>
      </c>
      <c r="AE7" s="30">
        <f>Puntenoverzicht!AE43</f>
        <v>0</v>
      </c>
      <c r="AF7" s="30">
        <f>Puntenoverzicht!AF43</f>
        <v>0</v>
      </c>
      <c r="AG7" s="30">
        <f>Puntenoverzicht!AG43</f>
        <v>0</v>
      </c>
      <c r="AH7" s="30">
        <f>Puntenoverzicht!AH43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103</v>
      </c>
      <c r="C8" s="200" t="s">
        <v>66</v>
      </c>
      <c r="D8" s="202">
        <v>500000</v>
      </c>
      <c r="E8" s="32"/>
      <c r="F8" s="30">
        <f>Puntenoverzicht!F56</f>
        <v>13</v>
      </c>
      <c r="G8" s="31"/>
      <c r="H8" s="30">
        <f>Puntenoverzicht!H56</f>
        <v>6</v>
      </c>
      <c r="I8" s="30">
        <f>Puntenoverzicht!I56</f>
        <v>3</v>
      </c>
      <c r="J8" s="30">
        <f>Puntenoverzicht!J56</f>
        <v>1</v>
      </c>
      <c r="K8" s="30">
        <f>Puntenoverzicht!K56</f>
        <v>3</v>
      </c>
      <c r="L8" s="30">
        <f>Puntenoverzicht!L56</f>
        <v>0</v>
      </c>
      <c r="M8" s="30">
        <f>Puntenoverzicht!M56</f>
        <v>0</v>
      </c>
      <c r="N8" s="30">
        <f>Puntenoverzicht!N56</f>
        <v>0</v>
      </c>
      <c r="O8" s="30">
        <f>Puntenoverzicht!O56</f>
        <v>0</v>
      </c>
      <c r="P8" s="30">
        <f>Puntenoverzicht!P56</f>
        <v>0</v>
      </c>
      <c r="Q8" s="30">
        <f>Puntenoverzicht!Q56</f>
        <v>0</v>
      </c>
      <c r="R8" s="30">
        <f>Puntenoverzicht!R56</f>
        <v>0</v>
      </c>
      <c r="S8" s="30">
        <f>Puntenoverzicht!S56</f>
        <v>0</v>
      </c>
      <c r="T8" s="30">
        <f>Puntenoverzicht!T56</f>
        <v>0</v>
      </c>
      <c r="U8" s="30">
        <f>Puntenoverzicht!U56</f>
        <v>0</v>
      </c>
      <c r="V8" s="30">
        <f>Puntenoverzicht!V56</f>
        <v>0</v>
      </c>
      <c r="W8" s="30">
        <f>Puntenoverzicht!W56</f>
        <v>0</v>
      </c>
      <c r="X8" s="30">
        <f>Puntenoverzicht!X56</f>
        <v>0</v>
      </c>
      <c r="Y8" s="30">
        <f>Puntenoverzicht!Y56</f>
        <v>0</v>
      </c>
      <c r="Z8" s="30">
        <f>Puntenoverzicht!Z56</f>
        <v>0</v>
      </c>
      <c r="AA8" s="30">
        <f>Puntenoverzicht!AA56</f>
        <v>0</v>
      </c>
      <c r="AB8" s="30">
        <f>Puntenoverzicht!AB56</f>
        <v>0</v>
      </c>
      <c r="AC8" s="30">
        <f>Puntenoverzicht!AC56</f>
        <v>0</v>
      </c>
      <c r="AD8" s="30">
        <f>Puntenoverzicht!AD56</f>
        <v>0</v>
      </c>
      <c r="AE8" s="30">
        <f>Puntenoverzicht!AE56</f>
        <v>0</v>
      </c>
      <c r="AF8" s="30">
        <f>Puntenoverzicht!AF56</f>
        <v>0</v>
      </c>
      <c r="AG8" s="30">
        <f>Puntenoverzicht!AG56</f>
        <v>0</v>
      </c>
      <c r="AH8" s="30">
        <f>Puntenoverzicht!AH56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225</v>
      </c>
      <c r="C9" s="200" t="s">
        <v>226</v>
      </c>
      <c r="D9" s="202">
        <v>750000</v>
      </c>
      <c r="E9" s="32"/>
      <c r="F9" s="30">
        <f>Puntenoverzicht!F76</f>
        <v>3</v>
      </c>
      <c r="G9" s="31"/>
      <c r="H9" s="30">
        <f>Puntenoverzicht!H76</f>
        <v>0</v>
      </c>
      <c r="I9" s="30">
        <f>Puntenoverzicht!I76</f>
        <v>0</v>
      </c>
      <c r="J9" s="30">
        <f>Puntenoverzicht!J76</f>
        <v>3</v>
      </c>
      <c r="K9" s="30">
        <f>Puntenoverzicht!K76</f>
        <v>0</v>
      </c>
      <c r="L9" s="30">
        <f>Puntenoverzicht!L76</f>
        <v>0</v>
      </c>
      <c r="M9" s="30">
        <f>Puntenoverzicht!M76</f>
        <v>0</v>
      </c>
      <c r="N9" s="30">
        <f>Puntenoverzicht!N76</f>
        <v>0</v>
      </c>
      <c r="O9" s="30">
        <f>Puntenoverzicht!O76</f>
        <v>0</v>
      </c>
      <c r="P9" s="30">
        <f>Puntenoverzicht!P76</f>
        <v>0</v>
      </c>
      <c r="Q9" s="30">
        <f>Puntenoverzicht!Q76</f>
        <v>0</v>
      </c>
      <c r="R9" s="30">
        <f>Puntenoverzicht!R76</f>
        <v>0</v>
      </c>
      <c r="S9" s="30">
        <f>Puntenoverzicht!S76</f>
        <v>0</v>
      </c>
      <c r="T9" s="30">
        <f>Puntenoverzicht!T76</f>
        <v>0</v>
      </c>
      <c r="U9" s="30">
        <f>Puntenoverzicht!U76</f>
        <v>0</v>
      </c>
      <c r="V9" s="30">
        <f>Puntenoverzicht!V76</f>
        <v>0</v>
      </c>
      <c r="W9" s="30">
        <f>Puntenoverzicht!W76</f>
        <v>0</v>
      </c>
      <c r="X9" s="30">
        <f>Puntenoverzicht!X76</f>
        <v>0</v>
      </c>
      <c r="Y9" s="30">
        <f>Puntenoverzicht!Y76</f>
        <v>0</v>
      </c>
      <c r="Z9" s="30">
        <f>Puntenoverzicht!Z76</f>
        <v>0</v>
      </c>
      <c r="AA9" s="30">
        <f>Puntenoverzicht!AA76</f>
        <v>0</v>
      </c>
      <c r="AB9" s="30">
        <f>Puntenoverzicht!AB76</f>
        <v>0</v>
      </c>
      <c r="AC9" s="30">
        <f>Puntenoverzicht!AC76</f>
        <v>0</v>
      </c>
      <c r="AD9" s="30">
        <f>Puntenoverzicht!AD76</f>
        <v>0</v>
      </c>
      <c r="AE9" s="30">
        <f>Puntenoverzicht!AE76</f>
        <v>0</v>
      </c>
      <c r="AF9" s="30">
        <f>Puntenoverzicht!AF76</f>
        <v>0</v>
      </c>
      <c r="AG9" s="30">
        <f>Puntenoverzicht!AG76</f>
        <v>0</v>
      </c>
      <c r="AH9" s="30">
        <f>Puntenoverzicht!AH76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168</v>
      </c>
      <c r="B10" s="200" t="s">
        <v>181</v>
      </c>
      <c r="C10" s="200" t="s">
        <v>57</v>
      </c>
      <c r="D10" s="202">
        <v>1000000</v>
      </c>
      <c r="E10" s="32"/>
      <c r="F10" s="30">
        <f>Puntenoverzicht!F47</f>
        <v>10</v>
      </c>
      <c r="G10" s="31"/>
      <c r="H10" s="30">
        <f>Puntenoverzicht!H47</f>
        <v>3</v>
      </c>
      <c r="I10" s="30">
        <f>Puntenoverzicht!I47</f>
        <v>1</v>
      </c>
      <c r="J10" s="30">
        <f>Puntenoverzicht!J47</f>
        <v>3</v>
      </c>
      <c r="K10" s="30">
        <f>Puntenoverzicht!K47</f>
        <v>3</v>
      </c>
      <c r="L10" s="30">
        <f>Puntenoverzicht!L47</f>
        <v>0</v>
      </c>
      <c r="M10" s="30">
        <f>Puntenoverzicht!M47</f>
        <v>0</v>
      </c>
      <c r="N10" s="30">
        <f>Puntenoverzicht!N47</f>
        <v>0</v>
      </c>
      <c r="O10" s="30">
        <f>Puntenoverzicht!O47</f>
        <v>0</v>
      </c>
      <c r="P10" s="30">
        <f>Puntenoverzicht!P47</f>
        <v>0</v>
      </c>
      <c r="Q10" s="30">
        <f>Puntenoverzicht!Q47</f>
        <v>0</v>
      </c>
      <c r="R10" s="30">
        <f>Puntenoverzicht!R47</f>
        <v>0</v>
      </c>
      <c r="S10" s="30">
        <f>Puntenoverzicht!S47</f>
        <v>0</v>
      </c>
      <c r="T10" s="30">
        <f>Puntenoverzicht!T47</f>
        <v>0</v>
      </c>
      <c r="U10" s="30">
        <f>Puntenoverzicht!U47</f>
        <v>0</v>
      </c>
      <c r="V10" s="30">
        <f>Puntenoverzicht!V47</f>
        <v>0</v>
      </c>
      <c r="W10" s="30">
        <f>Puntenoverzicht!W47</f>
        <v>0</v>
      </c>
      <c r="X10" s="30">
        <f>Puntenoverzicht!X47</f>
        <v>0</v>
      </c>
      <c r="Y10" s="30">
        <f>Puntenoverzicht!Y47</f>
        <v>0</v>
      </c>
      <c r="Z10" s="30">
        <f>Puntenoverzicht!Z47</f>
        <v>0</v>
      </c>
      <c r="AA10" s="30">
        <f>Puntenoverzicht!AA47</f>
        <v>0</v>
      </c>
      <c r="AB10" s="30">
        <f>Puntenoverzicht!AB47</f>
        <v>0</v>
      </c>
      <c r="AC10" s="30">
        <f>Puntenoverzicht!AC47</f>
        <v>0</v>
      </c>
      <c r="AD10" s="30">
        <f>Puntenoverzicht!AD47</f>
        <v>0</v>
      </c>
      <c r="AE10" s="30">
        <f>Puntenoverzicht!AE47</f>
        <v>0</v>
      </c>
      <c r="AF10" s="30">
        <f>Puntenoverzicht!AF47</f>
        <v>0</v>
      </c>
      <c r="AG10" s="30">
        <f>Puntenoverzicht!AG47</f>
        <v>0</v>
      </c>
      <c r="AH10" s="30">
        <f>Puntenoverzicht!AH47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110</v>
      </c>
      <c r="C11" s="200" t="s">
        <v>219</v>
      </c>
      <c r="D11" s="202">
        <v>750000</v>
      </c>
      <c r="E11" s="16"/>
      <c r="F11" s="30">
        <f>Puntenoverzicht!F86</f>
        <v>0</v>
      </c>
      <c r="G11" s="31"/>
      <c r="H11" s="30">
        <f>Puntenoverzicht!H86</f>
        <v>0</v>
      </c>
      <c r="I11" s="30">
        <f>Puntenoverzicht!I86</f>
        <v>0</v>
      </c>
      <c r="J11" s="30">
        <f>Puntenoverzicht!J86</f>
        <v>0</v>
      </c>
      <c r="K11" s="30">
        <f>Puntenoverzicht!K86</f>
        <v>0</v>
      </c>
      <c r="L11" s="30">
        <f>Puntenoverzicht!L86</f>
        <v>0</v>
      </c>
      <c r="M11" s="30">
        <f>Puntenoverzicht!M86</f>
        <v>0</v>
      </c>
      <c r="N11" s="30">
        <f>Puntenoverzicht!N86</f>
        <v>0</v>
      </c>
      <c r="O11" s="30">
        <f>Puntenoverzicht!O86</f>
        <v>0</v>
      </c>
      <c r="P11" s="30">
        <f>Puntenoverzicht!P86</f>
        <v>0</v>
      </c>
      <c r="Q11" s="30">
        <f>Puntenoverzicht!Q86</f>
        <v>0</v>
      </c>
      <c r="R11" s="30">
        <f>Puntenoverzicht!R86</f>
        <v>0</v>
      </c>
      <c r="S11" s="30">
        <f>Puntenoverzicht!S86</f>
        <v>0</v>
      </c>
      <c r="T11" s="30">
        <f>Puntenoverzicht!T86</f>
        <v>0</v>
      </c>
      <c r="U11" s="30">
        <f>Puntenoverzicht!U86</f>
        <v>0</v>
      </c>
      <c r="V11" s="30">
        <f>Puntenoverzicht!V86</f>
        <v>0</v>
      </c>
      <c r="W11" s="30">
        <f>Puntenoverzicht!W86</f>
        <v>0</v>
      </c>
      <c r="X11" s="30">
        <f>Puntenoverzicht!X86</f>
        <v>0</v>
      </c>
      <c r="Y11" s="30">
        <f>Puntenoverzicht!Y86</f>
        <v>0</v>
      </c>
      <c r="Z11" s="30">
        <f>Puntenoverzicht!Z86</f>
        <v>0</v>
      </c>
      <c r="AA11" s="30">
        <f>Puntenoverzicht!AA86</f>
        <v>0</v>
      </c>
      <c r="AB11" s="30">
        <f>Puntenoverzicht!AB86</f>
        <v>0</v>
      </c>
      <c r="AC11" s="30">
        <f>Puntenoverzicht!AC86</f>
        <v>0</v>
      </c>
      <c r="AD11" s="30">
        <f>Puntenoverzicht!AD86</f>
        <v>0</v>
      </c>
      <c r="AE11" s="30">
        <f>Puntenoverzicht!AE86</f>
        <v>0</v>
      </c>
      <c r="AF11" s="30">
        <f>Puntenoverzicht!AF86</f>
        <v>0</v>
      </c>
      <c r="AG11" s="30">
        <f>Puntenoverzicht!AG86</f>
        <v>0</v>
      </c>
      <c r="AH11" s="30">
        <f>Puntenoverzicht!AH86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1</v>
      </c>
      <c r="B12" s="200" t="s">
        <v>116</v>
      </c>
      <c r="C12" s="200" t="s">
        <v>22</v>
      </c>
      <c r="D12" s="202">
        <v>2500000</v>
      </c>
      <c r="E12" s="16"/>
      <c r="F12" s="30">
        <f>Puntenoverzicht!F10</f>
        <v>4</v>
      </c>
      <c r="G12" s="31"/>
      <c r="H12" s="30">
        <f>Puntenoverzicht!H10</f>
        <v>0</v>
      </c>
      <c r="I12" s="30">
        <f>Puntenoverzicht!I10</f>
        <v>3</v>
      </c>
      <c r="J12" s="30">
        <f>Puntenoverzicht!J10</f>
        <v>1</v>
      </c>
      <c r="K12" s="30">
        <f>Puntenoverzicht!K10</f>
        <v>0</v>
      </c>
      <c r="L12" s="30">
        <f>Puntenoverzicht!L10</f>
        <v>0</v>
      </c>
      <c r="M12" s="30">
        <f>Puntenoverzicht!M10</f>
        <v>0</v>
      </c>
      <c r="N12" s="30">
        <f>Puntenoverzicht!N10</f>
        <v>0</v>
      </c>
      <c r="O12" s="30">
        <f>Puntenoverzicht!O10</f>
        <v>0</v>
      </c>
      <c r="P12" s="30">
        <f>Puntenoverzicht!P10</f>
        <v>0</v>
      </c>
      <c r="Q12" s="30">
        <f>Puntenoverzicht!Q10</f>
        <v>0</v>
      </c>
      <c r="R12" s="30">
        <f>Puntenoverzicht!R10</f>
        <v>0</v>
      </c>
      <c r="S12" s="30">
        <f>Puntenoverzicht!S10</f>
        <v>0</v>
      </c>
      <c r="T12" s="30">
        <f>Puntenoverzicht!T10</f>
        <v>0</v>
      </c>
      <c r="U12" s="30">
        <f>Puntenoverzicht!U10</f>
        <v>0</v>
      </c>
      <c r="V12" s="30">
        <f>Puntenoverzicht!V10</f>
        <v>0</v>
      </c>
      <c r="W12" s="30">
        <f>Puntenoverzicht!W10</f>
        <v>0</v>
      </c>
      <c r="X12" s="30">
        <f>Puntenoverzicht!X10</f>
        <v>0</v>
      </c>
      <c r="Y12" s="30">
        <f>Puntenoverzicht!Y10</f>
        <v>0</v>
      </c>
      <c r="Z12" s="30">
        <f>Puntenoverzicht!Z10</f>
        <v>0</v>
      </c>
      <c r="AA12" s="30">
        <f>Puntenoverzicht!AA10</f>
        <v>0</v>
      </c>
      <c r="AB12" s="30">
        <f>Puntenoverzicht!AB10</f>
        <v>0</v>
      </c>
      <c r="AC12" s="30">
        <f>Puntenoverzicht!AC10</f>
        <v>0</v>
      </c>
      <c r="AD12" s="30">
        <f>Puntenoverzicht!AD10</f>
        <v>0</v>
      </c>
      <c r="AE12" s="30">
        <f>Puntenoverzicht!AE10</f>
        <v>0</v>
      </c>
      <c r="AF12" s="30">
        <f>Puntenoverzicht!AF10</f>
        <v>0</v>
      </c>
      <c r="AG12" s="30">
        <f>Puntenoverzicht!AG10</f>
        <v>0</v>
      </c>
      <c r="AH12" s="30">
        <f>Puntenoverzicht!AH10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13</v>
      </c>
      <c r="C13" s="200" t="s">
        <v>40</v>
      </c>
      <c r="D13" s="202">
        <v>500000</v>
      </c>
      <c r="E13" s="16"/>
      <c r="F13" s="30">
        <f>Puntenoverzicht!F28</f>
        <v>3</v>
      </c>
      <c r="G13" s="31"/>
      <c r="H13" s="30">
        <f>Puntenoverzicht!H28</f>
        <v>3</v>
      </c>
      <c r="I13" s="30">
        <f>Puntenoverzicht!I28</f>
        <v>0</v>
      </c>
      <c r="J13" s="30">
        <f>Puntenoverzicht!J28</f>
        <v>0</v>
      </c>
      <c r="K13" s="30">
        <f>Puntenoverzicht!K28</f>
        <v>0</v>
      </c>
      <c r="L13" s="30">
        <f>Puntenoverzicht!L28</f>
        <v>0</v>
      </c>
      <c r="M13" s="30">
        <f>Puntenoverzicht!M28</f>
        <v>0</v>
      </c>
      <c r="N13" s="30">
        <f>Puntenoverzicht!N28</f>
        <v>0</v>
      </c>
      <c r="O13" s="30">
        <f>Puntenoverzicht!O28</f>
        <v>0</v>
      </c>
      <c r="P13" s="30">
        <f>Puntenoverzicht!P28</f>
        <v>0</v>
      </c>
      <c r="Q13" s="30">
        <f>Puntenoverzicht!Q28</f>
        <v>0</v>
      </c>
      <c r="R13" s="30">
        <f>Puntenoverzicht!R28</f>
        <v>0</v>
      </c>
      <c r="S13" s="30">
        <f>Puntenoverzicht!S28</f>
        <v>0</v>
      </c>
      <c r="T13" s="30">
        <f>Puntenoverzicht!T28</f>
        <v>0</v>
      </c>
      <c r="U13" s="30">
        <f>Puntenoverzicht!U28</f>
        <v>0</v>
      </c>
      <c r="V13" s="30">
        <f>Puntenoverzicht!V28</f>
        <v>0</v>
      </c>
      <c r="W13" s="30">
        <f>Puntenoverzicht!W28</f>
        <v>0</v>
      </c>
      <c r="X13" s="30">
        <f>Puntenoverzicht!X28</f>
        <v>0</v>
      </c>
      <c r="Y13" s="30">
        <f>Puntenoverzicht!Y28</f>
        <v>0</v>
      </c>
      <c r="Z13" s="30">
        <f>Puntenoverzicht!Z28</f>
        <v>0</v>
      </c>
      <c r="AA13" s="30">
        <f>Puntenoverzicht!AA28</f>
        <v>0</v>
      </c>
      <c r="AB13" s="30">
        <f>Puntenoverzicht!AB28</f>
        <v>0</v>
      </c>
      <c r="AC13" s="30">
        <f>Puntenoverzicht!AC28</f>
        <v>0</v>
      </c>
      <c r="AD13" s="30">
        <f>Puntenoverzicht!AD28</f>
        <v>0</v>
      </c>
      <c r="AE13" s="30">
        <f>Puntenoverzicht!AE28</f>
        <v>0</v>
      </c>
      <c r="AF13" s="30">
        <f>Puntenoverzicht!AF28</f>
        <v>0</v>
      </c>
      <c r="AG13" s="30">
        <f>Puntenoverzicht!AG28</f>
        <v>0</v>
      </c>
      <c r="AH13" s="30">
        <f>Puntenoverzicht!AH28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146</v>
      </c>
      <c r="C14" s="200" t="s">
        <v>148</v>
      </c>
      <c r="D14" s="202">
        <v>1000000</v>
      </c>
      <c r="E14" s="32"/>
      <c r="F14" s="30">
        <f>Puntenoverzicht!F71</f>
        <v>3</v>
      </c>
      <c r="G14" s="31"/>
      <c r="H14" s="30">
        <f>Puntenoverzicht!H71</f>
        <v>3</v>
      </c>
      <c r="I14" s="30">
        <f>Puntenoverzicht!I71</f>
        <v>0</v>
      </c>
      <c r="J14" s="30">
        <f>Puntenoverzicht!J71</f>
        <v>0</v>
      </c>
      <c r="K14" s="30">
        <f>Puntenoverzicht!K71</f>
        <v>0</v>
      </c>
      <c r="L14" s="30">
        <f>Puntenoverzicht!L71</f>
        <v>0</v>
      </c>
      <c r="M14" s="30">
        <f>Puntenoverzicht!M71</f>
        <v>0</v>
      </c>
      <c r="N14" s="30">
        <f>Puntenoverzicht!N71</f>
        <v>0</v>
      </c>
      <c r="O14" s="30">
        <f>Puntenoverzicht!O71</f>
        <v>0</v>
      </c>
      <c r="P14" s="30">
        <f>Puntenoverzicht!P71</f>
        <v>0</v>
      </c>
      <c r="Q14" s="30">
        <f>Puntenoverzicht!Q71</f>
        <v>0</v>
      </c>
      <c r="R14" s="30">
        <f>Puntenoverzicht!R71</f>
        <v>0</v>
      </c>
      <c r="S14" s="30">
        <f>Puntenoverzicht!S71</f>
        <v>0</v>
      </c>
      <c r="T14" s="30">
        <f>Puntenoverzicht!T71</f>
        <v>0</v>
      </c>
      <c r="U14" s="30">
        <f>Puntenoverzicht!U71</f>
        <v>0</v>
      </c>
      <c r="V14" s="30">
        <f>Puntenoverzicht!V71</f>
        <v>0</v>
      </c>
      <c r="W14" s="30">
        <f>Puntenoverzicht!W71</f>
        <v>0</v>
      </c>
      <c r="X14" s="30">
        <f>Puntenoverzicht!X71</f>
        <v>0</v>
      </c>
      <c r="Y14" s="30">
        <f>Puntenoverzicht!Y71</f>
        <v>0</v>
      </c>
      <c r="Z14" s="30">
        <f>Puntenoverzicht!Z71</f>
        <v>0</v>
      </c>
      <c r="AA14" s="30">
        <f>Puntenoverzicht!AA71</f>
        <v>0</v>
      </c>
      <c r="AB14" s="30">
        <f>Puntenoverzicht!AB71</f>
        <v>0</v>
      </c>
      <c r="AC14" s="30">
        <f>Puntenoverzicht!AC71</f>
        <v>0</v>
      </c>
      <c r="AD14" s="30">
        <f>Puntenoverzicht!AD71</f>
        <v>0</v>
      </c>
      <c r="AE14" s="30">
        <f>Puntenoverzicht!AE71</f>
        <v>0</v>
      </c>
      <c r="AF14" s="30">
        <f>Puntenoverzicht!AF71</f>
        <v>0</v>
      </c>
      <c r="AG14" s="30">
        <f>Puntenoverzicht!AG71</f>
        <v>0</v>
      </c>
      <c r="AH14" s="30">
        <f>Puntenoverzicht!AH71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1</v>
      </c>
      <c r="B15" s="200" t="s">
        <v>155</v>
      </c>
      <c r="C15" s="200" t="s">
        <v>29</v>
      </c>
      <c r="D15" s="202">
        <v>1750000</v>
      </c>
      <c r="E15" s="32"/>
      <c r="F15" s="30">
        <f>Puntenoverzicht!F17</f>
        <v>9</v>
      </c>
      <c r="G15" s="31"/>
      <c r="H15" s="30">
        <f>Puntenoverzicht!H17</f>
        <v>0</v>
      </c>
      <c r="I15" s="30">
        <f>Puntenoverzicht!I17</f>
        <v>9</v>
      </c>
      <c r="J15" s="30">
        <f>Puntenoverzicht!J17</f>
        <v>0</v>
      </c>
      <c r="K15" s="30">
        <f>Puntenoverzicht!K17</f>
        <v>0</v>
      </c>
      <c r="L15" s="30">
        <f>Puntenoverzicht!L17</f>
        <v>0</v>
      </c>
      <c r="M15" s="30">
        <f>Puntenoverzicht!M17</f>
        <v>0</v>
      </c>
      <c r="N15" s="30">
        <f>Puntenoverzicht!N17</f>
        <v>0</v>
      </c>
      <c r="O15" s="30">
        <f>Puntenoverzicht!O17</f>
        <v>0</v>
      </c>
      <c r="P15" s="30">
        <f>Puntenoverzicht!P17</f>
        <v>0</v>
      </c>
      <c r="Q15" s="30">
        <f>Puntenoverzicht!Q17</f>
        <v>0</v>
      </c>
      <c r="R15" s="30">
        <f>Puntenoverzicht!R17</f>
        <v>0</v>
      </c>
      <c r="S15" s="30">
        <f>Puntenoverzicht!S17</f>
        <v>0</v>
      </c>
      <c r="T15" s="30">
        <f>Puntenoverzicht!T17</f>
        <v>0</v>
      </c>
      <c r="U15" s="30">
        <f>Puntenoverzicht!U17</f>
        <v>0</v>
      </c>
      <c r="V15" s="30">
        <f>Puntenoverzicht!V17</f>
        <v>0</v>
      </c>
      <c r="W15" s="30">
        <f>Puntenoverzicht!W17</f>
        <v>0</v>
      </c>
      <c r="X15" s="30">
        <f>Puntenoverzicht!X17</f>
        <v>0</v>
      </c>
      <c r="Y15" s="30">
        <f>Puntenoverzicht!Y17</f>
        <v>0</v>
      </c>
      <c r="Z15" s="30">
        <f>Puntenoverzicht!Z17</f>
        <v>0</v>
      </c>
      <c r="AA15" s="30">
        <f>Puntenoverzicht!AA17</f>
        <v>0</v>
      </c>
      <c r="AB15" s="30">
        <f>Puntenoverzicht!AB17</f>
        <v>0</v>
      </c>
      <c r="AC15" s="30">
        <f>Puntenoverzicht!AC17</f>
        <v>0</v>
      </c>
      <c r="AD15" s="30">
        <f>Puntenoverzicht!AD17</f>
        <v>0</v>
      </c>
      <c r="AE15" s="30">
        <f>Puntenoverzicht!AE17</f>
        <v>0</v>
      </c>
      <c r="AF15" s="30">
        <f>Puntenoverzicht!AF17</f>
        <v>0</v>
      </c>
      <c r="AG15" s="30">
        <f>Puntenoverzicht!AG17</f>
        <v>0</v>
      </c>
      <c r="AH15" s="30">
        <f>Puntenoverzicht!AH17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126</v>
      </c>
      <c r="G19" s="31"/>
      <c r="H19" s="30">
        <f t="shared" ref="H19:AH19" si="0">SUM(H6:H16)</f>
        <v>30</v>
      </c>
      <c r="I19" s="30">
        <f t="shared" si="0"/>
        <v>24</v>
      </c>
      <c r="J19" s="30">
        <f t="shared" si="0"/>
        <v>39</v>
      </c>
      <c r="K19" s="30">
        <f t="shared" si="0"/>
        <v>33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146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227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7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115</v>
      </c>
      <c r="C7" s="200" t="s">
        <v>19</v>
      </c>
      <c r="D7" s="202">
        <v>500000</v>
      </c>
      <c r="E7" s="32"/>
      <c r="F7" s="30">
        <f>Puntenoverzicht!F7</f>
        <v>14</v>
      </c>
      <c r="G7" s="31"/>
      <c r="H7" s="30">
        <f>Puntenoverzicht!H7</f>
        <v>0</v>
      </c>
      <c r="I7" s="30">
        <f>Puntenoverzicht!I7</f>
        <v>16</v>
      </c>
      <c r="J7" s="30">
        <f>Puntenoverzicht!J7</f>
        <v>1</v>
      </c>
      <c r="K7" s="30">
        <f>Puntenoverzicht!K7</f>
        <v>-3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0</v>
      </c>
      <c r="P7" s="30">
        <f>Puntenoverzicht!P7</f>
        <v>0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169</v>
      </c>
      <c r="C8" s="200" t="s">
        <v>53</v>
      </c>
      <c r="D8" s="202">
        <v>750000</v>
      </c>
      <c r="E8" s="32"/>
      <c r="F8" s="30">
        <f>Puntenoverzicht!F43</f>
        <v>16</v>
      </c>
      <c r="G8" s="31"/>
      <c r="H8" s="30">
        <f>Puntenoverzicht!H43</f>
        <v>6</v>
      </c>
      <c r="I8" s="30">
        <f>Puntenoverzicht!I43</f>
        <v>1</v>
      </c>
      <c r="J8" s="30">
        <f>Puntenoverzicht!J43</f>
        <v>3</v>
      </c>
      <c r="K8" s="30">
        <f>Puntenoverzicht!K43</f>
        <v>6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0</v>
      </c>
      <c r="P8" s="30">
        <f>Puntenoverzicht!P43</f>
        <v>0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109</v>
      </c>
      <c r="C9" s="200" t="s">
        <v>72</v>
      </c>
      <c r="D9" s="202">
        <v>1250000</v>
      </c>
      <c r="E9" s="32"/>
      <c r="F9" s="30">
        <f>Puntenoverzicht!F62</f>
        <v>16</v>
      </c>
      <c r="G9" s="31"/>
      <c r="H9" s="30">
        <f>Puntenoverzicht!H62</f>
        <v>6</v>
      </c>
      <c r="I9" s="30">
        <f>Puntenoverzicht!I62</f>
        <v>3</v>
      </c>
      <c r="J9" s="30">
        <f>Puntenoverzicht!J62</f>
        <v>1</v>
      </c>
      <c r="K9" s="30">
        <f>Puntenoverzicht!K62</f>
        <v>6</v>
      </c>
      <c r="L9" s="30">
        <f>Puntenoverzicht!L62</f>
        <v>0</v>
      </c>
      <c r="M9" s="30">
        <f>Puntenoverzicht!M62</f>
        <v>0</v>
      </c>
      <c r="N9" s="30">
        <f>Puntenoverzicht!N62</f>
        <v>0</v>
      </c>
      <c r="O9" s="30">
        <f>Puntenoverzicht!O62</f>
        <v>0</v>
      </c>
      <c r="P9" s="30">
        <f>Puntenoverzicht!P62</f>
        <v>0</v>
      </c>
      <c r="Q9" s="30">
        <f>Puntenoverzicht!Q62</f>
        <v>0</v>
      </c>
      <c r="R9" s="30">
        <f>Puntenoverzicht!R62</f>
        <v>0</v>
      </c>
      <c r="S9" s="30">
        <f>Puntenoverzicht!S62</f>
        <v>0</v>
      </c>
      <c r="T9" s="30">
        <f>Puntenoverzicht!T62</f>
        <v>0</v>
      </c>
      <c r="U9" s="30">
        <f>Puntenoverzicht!U62</f>
        <v>0</v>
      </c>
      <c r="V9" s="30">
        <f>Puntenoverzicht!V62</f>
        <v>0</v>
      </c>
      <c r="W9" s="30">
        <f>Puntenoverzicht!W62</f>
        <v>0</v>
      </c>
      <c r="X9" s="30">
        <f>Puntenoverzicht!X62</f>
        <v>0</v>
      </c>
      <c r="Y9" s="30">
        <f>Puntenoverzicht!Y62</f>
        <v>0</v>
      </c>
      <c r="Z9" s="30">
        <f>Puntenoverzicht!Z62</f>
        <v>0</v>
      </c>
      <c r="AA9" s="30">
        <f>Puntenoverzicht!AA62</f>
        <v>0</v>
      </c>
      <c r="AB9" s="30">
        <f>Puntenoverzicht!AB62</f>
        <v>0</v>
      </c>
      <c r="AC9" s="30">
        <f>Puntenoverzicht!AC62</f>
        <v>0</v>
      </c>
      <c r="AD9" s="30">
        <f>Puntenoverzicht!AD62</f>
        <v>0</v>
      </c>
      <c r="AE9" s="30">
        <f>Puntenoverzicht!AE62</f>
        <v>0</v>
      </c>
      <c r="AF9" s="30">
        <f>Puntenoverzicht!AF62</f>
        <v>0</v>
      </c>
      <c r="AG9" s="30">
        <f>Puntenoverzicht!AG62</f>
        <v>0</v>
      </c>
      <c r="AH9" s="30">
        <f>Puntenoverzicht!AH62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1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0</v>
      </c>
      <c r="N10" s="30">
        <f>Puntenoverzicht!N13</f>
        <v>0</v>
      </c>
      <c r="O10" s="30">
        <f>Puntenoverzicht!O13</f>
        <v>0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207</v>
      </c>
      <c r="C11" s="200" t="s">
        <v>208</v>
      </c>
      <c r="D11" s="202">
        <v>1000000</v>
      </c>
      <c r="E11" s="32"/>
      <c r="F11" s="30">
        <f>Puntenoverzicht!F82</f>
        <v>14</v>
      </c>
      <c r="G11" s="31"/>
      <c r="H11" s="30">
        <f>Puntenoverzicht!H82</f>
        <v>0</v>
      </c>
      <c r="I11" s="30">
        <f>Puntenoverzicht!I82</f>
        <v>0</v>
      </c>
      <c r="J11" s="30">
        <f>Puntenoverzicht!J82</f>
        <v>11</v>
      </c>
      <c r="K11" s="30">
        <f>Puntenoverzicht!K82</f>
        <v>3</v>
      </c>
      <c r="L11" s="30">
        <f>Puntenoverzicht!L82</f>
        <v>0</v>
      </c>
      <c r="M11" s="30">
        <f>Puntenoverzicht!M82</f>
        <v>0</v>
      </c>
      <c r="N11" s="30">
        <f>Puntenoverzicht!N82</f>
        <v>0</v>
      </c>
      <c r="O11" s="30">
        <f>Puntenoverzicht!O82</f>
        <v>0</v>
      </c>
      <c r="P11" s="30">
        <f>Puntenoverzicht!P82</f>
        <v>0</v>
      </c>
      <c r="Q11" s="30">
        <f>Puntenoverzicht!Q82</f>
        <v>0</v>
      </c>
      <c r="R11" s="30">
        <f>Puntenoverzicht!R82</f>
        <v>0</v>
      </c>
      <c r="S11" s="30">
        <f>Puntenoverzicht!S82</f>
        <v>0</v>
      </c>
      <c r="T11" s="30">
        <f>Puntenoverzicht!T82</f>
        <v>0</v>
      </c>
      <c r="U11" s="30">
        <f>Puntenoverzicht!U82</f>
        <v>0</v>
      </c>
      <c r="V11" s="30">
        <f>Puntenoverzicht!V82</f>
        <v>0</v>
      </c>
      <c r="W11" s="30">
        <f>Puntenoverzicht!W82</f>
        <v>0</v>
      </c>
      <c r="X11" s="30">
        <f>Puntenoverzicht!X82</f>
        <v>0</v>
      </c>
      <c r="Y11" s="30">
        <f>Puntenoverzicht!Y82</f>
        <v>0</v>
      </c>
      <c r="Z11" s="30">
        <f>Puntenoverzicht!Z82</f>
        <v>0</v>
      </c>
      <c r="AA11" s="30">
        <f>Puntenoverzicht!AA82</f>
        <v>0</v>
      </c>
      <c r="AB11" s="30">
        <f>Puntenoverzicht!AB82</f>
        <v>0</v>
      </c>
      <c r="AC11" s="30">
        <f>Puntenoverzicht!AC82</f>
        <v>0</v>
      </c>
      <c r="AD11" s="30">
        <f>Puntenoverzicht!AD82</f>
        <v>0</v>
      </c>
      <c r="AE11" s="30">
        <f>Puntenoverzicht!AE82</f>
        <v>0</v>
      </c>
      <c r="AF11" s="30">
        <f>Puntenoverzicht!AF82</f>
        <v>0</v>
      </c>
      <c r="AG11" s="30">
        <f>Puntenoverzicht!AG82</f>
        <v>0</v>
      </c>
      <c r="AH11" s="30">
        <f>Puntenoverzicht!AH82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2</v>
      </c>
      <c r="B12" s="200" t="s">
        <v>228</v>
      </c>
      <c r="C12" s="200" t="s">
        <v>43</v>
      </c>
      <c r="D12" s="202">
        <v>500000</v>
      </c>
      <c r="E12" s="16"/>
      <c r="F12" s="30">
        <f>Puntenoverzicht!F31</f>
        <v>6</v>
      </c>
      <c r="G12" s="31"/>
      <c r="H12" s="30">
        <f>Puntenoverzicht!H31</f>
        <v>3</v>
      </c>
      <c r="I12" s="30">
        <f>Puntenoverzicht!I31</f>
        <v>0</v>
      </c>
      <c r="J12" s="30">
        <f>Puntenoverzicht!J31</f>
        <v>0</v>
      </c>
      <c r="K12" s="30">
        <f>Puntenoverzicht!K31</f>
        <v>3</v>
      </c>
      <c r="L12" s="30">
        <f>Puntenoverzicht!L31</f>
        <v>0</v>
      </c>
      <c r="M12" s="30">
        <f>Puntenoverzicht!M31</f>
        <v>0</v>
      </c>
      <c r="N12" s="30">
        <f>Puntenoverzicht!N31</f>
        <v>0</v>
      </c>
      <c r="O12" s="30">
        <f>Puntenoverzicht!O31</f>
        <v>0</v>
      </c>
      <c r="P12" s="30">
        <f>Puntenoverzicht!P31</f>
        <v>0</v>
      </c>
      <c r="Q12" s="30">
        <f>Puntenoverzicht!Q31</f>
        <v>0</v>
      </c>
      <c r="R12" s="30">
        <f>Puntenoverzicht!R31</f>
        <v>0</v>
      </c>
      <c r="S12" s="30">
        <f>Puntenoverzicht!S31</f>
        <v>0</v>
      </c>
      <c r="T12" s="30">
        <f>Puntenoverzicht!T31</f>
        <v>0</v>
      </c>
      <c r="U12" s="30">
        <f>Puntenoverzicht!U31</f>
        <v>0</v>
      </c>
      <c r="V12" s="30">
        <f>Puntenoverzicht!V31</f>
        <v>0</v>
      </c>
      <c r="W12" s="30">
        <f>Puntenoverzicht!W31</f>
        <v>0</v>
      </c>
      <c r="X12" s="30">
        <f>Puntenoverzicht!X31</f>
        <v>0</v>
      </c>
      <c r="Y12" s="30">
        <f>Puntenoverzicht!Y31</f>
        <v>0</v>
      </c>
      <c r="Z12" s="30">
        <f>Puntenoverzicht!Z31</f>
        <v>0</v>
      </c>
      <c r="AA12" s="30">
        <f>Puntenoverzicht!AA31</f>
        <v>0</v>
      </c>
      <c r="AB12" s="30">
        <f>Puntenoverzicht!AB31</f>
        <v>0</v>
      </c>
      <c r="AC12" s="30">
        <f>Puntenoverzicht!AC31</f>
        <v>0</v>
      </c>
      <c r="AD12" s="30">
        <f>Puntenoverzicht!AD31</f>
        <v>0</v>
      </c>
      <c r="AE12" s="30">
        <f>Puntenoverzicht!AE31</f>
        <v>0</v>
      </c>
      <c r="AF12" s="30">
        <f>Puntenoverzicht!AF31</f>
        <v>0</v>
      </c>
      <c r="AG12" s="30">
        <f>Puntenoverzicht!AG31</f>
        <v>0</v>
      </c>
      <c r="AH12" s="30">
        <f>Puntenoverzicht!AH31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3</v>
      </c>
      <c r="B13" s="200" t="s">
        <v>183</v>
      </c>
      <c r="C13" s="200" t="s">
        <v>76</v>
      </c>
      <c r="D13" s="202">
        <v>1500000</v>
      </c>
      <c r="E13" s="16"/>
      <c r="F13" s="30">
        <f>Puntenoverzicht!F66</f>
        <v>3</v>
      </c>
      <c r="G13" s="31"/>
      <c r="H13" s="30">
        <f>Puntenoverzicht!H66</f>
        <v>3</v>
      </c>
      <c r="I13" s="30">
        <f>Puntenoverzicht!I66</f>
        <v>0</v>
      </c>
      <c r="J13" s="30">
        <f>Puntenoverzicht!J66</f>
        <v>0</v>
      </c>
      <c r="K13" s="30">
        <f>Puntenoverzicht!K66</f>
        <v>0</v>
      </c>
      <c r="L13" s="30">
        <f>Puntenoverzicht!L66</f>
        <v>0</v>
      </c>
      <c r="M13" s="30">
        <f>Puntenoverzicht!M66</f>
        <v>0</v>
      </c>
      <c r="N13" s="30">
        <f>Puntenoverzicht!N66</f>
        <v>0</v>
      </c>
      <c r="O13" s="30">
        <f>Puntenoverzicht!O66</f>
        <v>0</v>
      </c>
      <c r="P13" s="30">
        <f>Puntenoverzicht!P66</f>
        <v>0</v>
      </c>
      <c r="Q13" s="30">
        <f>Puntenoverzicht!Q66</f>
        <v>0</v>
      </c>
      <c r="R13" s="30">
        <f>Puntenoverzicht!R66</f>
        <v>0</v>
      </c>
      <c r="S13" s="30">
        <f>Puntenoverzicht!S66</f>
        <v>0</v>
      </c>
      <c r="T13" s="30">
        <f>Puntenoverzicht!T66</f>
        <v>0</v>
      </c>
      <c r="U13" s="30">
        <f>Puntenoverzicht!U66</f>
        <v>0</v>
      </c>
      <c r="V13" s="30">
        <f>Puntenoverzicht!V66</f>
        <v>0</v>
      </c>
      <c r="W13" s="30">
        <f>Puntenoverzicht!W66</f>
        <v>0</v>
      </c>
      <c r="X13" s="30">
        <f>Puntenoverzicht!X66</f>
        <v>0</v>
      </c>
      <c r="Y13" s="30">
        <f>Puntenoverzicht!Y66</f>
        <v>0</v>
      </c>
      <c r="Z13" s="30">
        <f>Puntenoverzicht!Z66</f>
        <v>0</v>
      </c>
      <c r="AA13" s="30">
        <f>Puntenoverzicht!AA66</f>
        <v>0</v>
      </c>
      <c r="AB13" s="30">
        <f>Puntenoverzicht!AB66</f>
        <v>0</v>
      </c>
      <c r="AC13" s="30">
        <f>Puntenoverzicht!AC66</f>
        <v>0</v>
      </c>
      <c r="AD13" s="30">
        <f>Puntenoverzicht!AD66</f>
        <v>0</v>
      </c>
      <c r="AE13" s="30">
        <f>Puntenoverzicht!AE66</f>
        <v>0</v>
      </c>
      <c r="AF13" s="30">
        <f>Puntenoverzicht!AF66</f>
        <v>0</v>
      </c>
      <c r="AG13" s="30">
        <f>Puntenoverzicht!AG66</f>
        <v>0</v>
      </c>
      <c r="AH13" s="30">
        <f>Puntenoverzicht!AH66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88</v>
      </c>
      <c r="C14" s="200" t="s">
        <v>150</v>
      </c>
      <c r="D14" s="202">
        <v>1500000</v>
      </c>
      <c r="E14" s="32"/>
      <c r="F14" s="30">
        <f>Puntenoverzicht!F73</f>
        <v>28</v>
      </c>
      <c r="G14" s="31"/>
      <c r="H14" s="30">
        <f>Puntenoverzicht!H73</f>
        <v>15</v>
      </c>
      <c r="I14" s="30">
        <f>Puntenoverzicht!I73</f>
        <v>9</v>
      </c>
      <c r="J14" s="30">
        <f>Puntenoverzicht!J73</f>
        <v>1</v>
      </c>
      <c r="K14" s="30">
        <f>Puntenoverzicht!K73</f>
        <v>3</v>
      </c>
      <c r="L14" s="30">
        <f>Puntenoverzicht!L73</f>
        <v>0</v>
      </c>
      <c r="M14" s="30">
        <f>Puntenoverzicht!M73</f>
        <v>0</v>
      </c>
      <c r="N14" s="30">
        <f>Puntenoverzicht!N73</f>
        <v>0</v>
      </c>
      <c r="O14" s="30">
        <f>Puntenoverzicht!O73</f>
        <v>0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204</v>
      </c>
      <c r="B15" s="200" t="s">
        <v>108</v>
      </c>
      <c r="C15" s="200" t="s">
        <v>221</v>
      </c>
      <c r="D15" s="202">
        <v>1500000</v>
      </c>
      <c r="E15" s="32"/>
      <c r="F15" s="30">
        <f>Puntenoverzicht!F87</f>
        <v>39</v>
      </c>
      <c r="G15" s="31"/>
      <c r="H15" s="30">
        <f>Puntenoverzicht!H87</f>
        <v>9</v>
      </c>
      <c r="I15" s="30">
        <f>Puntenoverzicht!I87</f>
        <v>0</v>
      </c>
      <c r="J15" s="30">
        <f>Puntenoverzicht!J87</f>
        <v>21</v>
      </c>
      <c r="K15" s="30">
        <f>Puntenoverzicht!K87</f>
        <v>9</v>
      </c>
      <c r="L15" s="30">
        <f>Puntenoverzicht!L87</f>
        <v>0</v>
      </c>
      <c r="M15" s="30">
        <f>Puntenoverzicht!M87</f>
        <v>0</v>
      </c>
      <c r="N15" s="30">
        <f>Puntenoverzicht!N87</f>
        <v>0</v>
      </c>
      <c r="O15" s="30">
        <f>Puntenoverzicht!O87</f>
        <v>0</v>
      </c>
      <c r="P15" s="30">
        <f>Puntenoverzicht!P87</f>
        <v>0</v>
      </c>
      <c r="Q15" s="30">
        <f>Puntenoverzicht!Q87</f>
        <v>0</v>
      </c>
      <c r="R15" s="30">
        <f>Puntenoverzicht!R87</f>
        <v>0</v>
      </c>
      <c r="S15" s="30">
        <f>Puntenoverzicht!S87</f>
        <v>0</v>
      </c>
      <c r="T15" s="30">
        <f>Puntenoverzicht!T87</f>
        <v>0</v>
      </c>
      <c r="U15" s="30">
        <f>Puntenoverzicht!U87</f>
        <v>0</v>
      </c>
      <c r="V15" s="30">
        <f>Puntenoverzicht!V87</f>
        <v>0</v>
      </c>
      <c r="W15" s="30">
        <f>Puntenoverzicht!W87</f>
        <v>0</v>
      </c>
      <c r="X15" s="30">
        <f>Puntenoverzicht!X87</f>
        <v>0</v>
      </c>
      <c r="Y15" s="30">
        <f>Puntenoverzicht!Y87</f>
        <v>0</v>
      </c>
      <c r="Z15" s="30">
        <f>Puntenoverzicht!Z87</f>
        <v>0</v>
      </c>
      <c r="AA15" s="30">
        <f>Puntenoverzicht!AA87</f>
        <v>0</v>
      </c>
      <c r="AB15" s="30">
        <f>Puntenoverzicht!AB87</f>
        <v>0</v>
      </c>
      <c r="AC15" s="30">
        <f>Puntenoverzicht!AC87</f>
        <v>0</v>
      </c>
      <c r="AD15" s="30">
        <f>Puntenoverzicht!AD87</f>
        <v>0</v>
      </c>
      <c r="AE15" s="30">
        <f>Puntenoverzicht!AE87</f>
        <v>0</v>
      </c>
      <c r="AF15" s="30">
        <f>Puntenoverzicht!AF87</f>
        <v>0</v>
      </c>
      <c r="AG15" s="30">
        <f>Puntenoverzicht!AG87</f>
        <v>0</v>
      </c>
      <c r="AH15" s="30">
        <f>Puntenoverzicht!AH87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202</v>
      </c>
      <c r="G19" s="31"/>
      <c r="H19" s="30">
        <f t="shared" ref="H19:AH19" si="0">SUM(H6:H16)</f>
        <v>51</v>
      </c>
      <c r="I19" s="30">
        <f t="shared" si="0"/>
        <v>36</v>
      </c>
      <c r="J19" s="30">
        <f t="shared" si="0"/>
        <v>67</v>
      </c>
      <c r="K19" s="30">
        <f t="shared" si="0"/>
        <v>48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dejong.roelof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139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137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185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168</v>
      </c>
      <c r="B6" s="199" t="s">
        <v>176</v>
      </c>
      <c r="C6" s="199" t="s">
        <v>49</v>
      </c>
      <c r="D6" s="202">
        <v>1000000</v>
      </c>
      <c r="E6" s="16"/>
      <c r="F6" s="30">
        <f>Puntenoverzicht!F37</f>
        <v>20</v>
      </c>
      <c r="G6" s="31"/>
      <c r="H6" s="30">
        <f>Puntenoverzicht!H37</f>
        <v>8</v>
      </c>
      <c r="I6" s="30">
        <f>Puntenoverzicht!I37</f>
        <v>1</v>
      </c>
      <c r="J6" s="30">
        <f>Puntenoverzicht!J37</f>
        <v>3</v>
      </c>
      <c r="K6" s="30">
        <f>Puntenoverzicht!K37</f>
        <v>8</v>
      </c>
      <c r="L6" s="30">
        <f>Puntenoverzicht!L37</f>
        <v>0</v>
      </c>
      <c r="M6" s="30">
        <f>Puntenoverzicht!M37</f>
        <v>0</v>
      </c>
      <c r="N6" s="30">
        <f>Puntenoverzicht!N37</f>
        <v>0</v>
      </c>
      <c r="O6" s="30">
        <f>Puntenoverzicht!O37</f>
        <v>0</v>
      </c>
      <c r="P6" s="30">
        <f>Puntenoverzicht!P37</f>
        <v>0</v>
      </c>
      <c r="Q6" s="30">
        <f>Puntenoverzicht!Q37</f>
        <v>0</v>
      </c>
      <c r="R6" s="30">
        <f>Puntenoverzicht!R37</f>
        <v>0</v>
      </c>
      <c r="S6" s="30">
        <f>Puntenoverzicht!S37</f>
        <v>0</v>
      </c>
      <c r="T6" s="30">
        <f>Puntenoverzicht!T37</f>
        <v>0</v>
      </c>
      <c r="U6" s="30">
        <f>Puntenoverzicht!U37</f>
        <v>0</v>
      </c>
      <c r="V6" s="30">
        <f>Puntenoverzicht!V37</f>
        <v>0</v>
      </c>
      <c r="W6" s="30">
        <f>Puntenoverzicht!W37</f>
        <v>0</v>
      </c>
      <c r="X6" s="30">
        <f>Puntenoverzicht!X37</f>
        <v>0</v>
      </c>
      <c r="Y6" s="30">
        <f>Puntenoverzicht!Y37</f>
        <v>0</v>
      </c>
      <c r="Z6" s="30">
        <f>Puntenoverzicht!Z37</f>
        <v>0</v>
      </c>
      <c r="AA6" s="30">
        <f>Puntenoverzicht!AA37</f>
        <v>0</v>
      </c>
      <c r="AB6" s="30">
        <f>Puntenoverzicht!AB37</f>
        <v>0</v>
      </c>
      <c r="AC6" s="30">
        <f>Puntenoverzicht!AC37</f>
        <v>0</v>
      </c>
      <c r="AD6" s="30">
        <f>Puntenoverzicht!AD37</f>
        <v>0</v>
      </c>
      <c r="AE6" s="30">
        <f>Puntenoverzicht!AE37</f>
        <v>0</v>
      </c>
      <c r="AF6" s="30">
        <f>Puntenoverzicht!AF37</f>
        <v>0</v>
      </c>
      <c r="AG6" s="30">
        <f>Puntenoverzicht!AG37</f>
        <v>0</v>
      </c>
      <c r="AH6" s="30">
        <f>Puntenoverzicht!AH37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4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0</v>
      </c>
      <c r="N7" s="30">
        <f>Puntenoverzicht!N8</f>
        <v>0</v>
      </c>
      <c r="O7" s="30">
        <f>Puntenoverzicht!O8</f>
        <v>0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2</v>
      </c>
      <c r="B8" s="200" t="s">
        <v>86</v>
      </c>
      <c r="C8" s="200" t="s">
        <v>31</v>
      </c>
      <c r="D8" s="202">
        <v>2000000</v>
      </c>
      <c r="E8" s="32"/>
      <c r="F8" s="30">
        <f>Puntenoverzicht!F19</f>
        <v>15</v>
      </c>
      <c r="G8" s="31"/>
      <c r="H8" s="30">
        <f>Puntenoverzicht!H19</f>
        <v>3</v>
      </c>
      <c r="I8" s="30">
        <f>Puntenoverzicht!I19</f>
        <v>3</v>
      </c>
      <c r="J8" s="30">
        <f>Puntenoverzicht!J19</f>
        <v>3</v>
      </c>
      <c r="K8" s="30">
        <f>Puntenoverzicht!K19</f>
        <v>6</v>
      </c>
      <c r="L8" s="30">
        <f>Puntenoverzicht!L19</f>
        <v>0</v>
      </c>
      <c r="M8" s="30">
        <f>Puntenoverzicht!M19</f>
        <v>0</v>
      </c>
      <c r="N8" s="30">
        <f>Puntenoverzicht!N19</f>
        <v>0</v>
      </c>
      <c r="O8" s="30">
        <f>Puntenoverzicht!O19</f>
        <v>0</v>
      </c>
      <c r="P8" s="30">
        <f>Puntenoverzicht!P19</f>
        <v>0</v>
      </c>
      <c r="Q8" s="30">
        <f>Puntenoverzicht!Q19</f>
        <v>0</v>
      </c>
      <c r="R8" s="30">
        <f>Puntenoverzicht!R19</f>
        <v>0</v>
      </c>
      <c r="S8" s="30">
        <f>Puntenoverzicht!S19</f>
        <v>0</v>
      </c>
      <c r="T8" s="30">
        <f>Puntenoverzicht!T19</f>
        <v>0</v>
      </c>
      <c r="U8" s="30">
        <f>Puntenoverzicht!U19</f>
        <v>0</v>
      </c>
      <c r="V8" s="30">
        <f>Puntenoverzicht!V19</f>
        <v>0</v>
      </c>
      <c r="W8" s="30">
        <f>Puntenoverzicht!W19</f>
        <v>0</v>
      </c>
      <c r="X8" s="30">
        <f>Puntenoverzicht!X19</f>
        <v>0</v>
      </c>
      <c r="Y8" s="30">
        <f>Puntenoverzicht!Y19</f>
        <v>0</v>
      </c>
      <c r="Z8" s="30">
        <f>Puntenoverzicht!Z19</f>
        <v>0</v>
      </c>
      <c r="AA8" s="30">
        <f>Puntenoverzicht!AA19</f>
        <v>0</v>
      </c>
      <c r="AB8" s="30">
        <f>Puntenoverzicht!AB19</f>
        <v>0</v>
      </c>
      <c r="AC8" s="30">
        <f>Puntenoverzicht!AC19</f>
        <v>0</v>
      </c>
      <c r="AD8" s="30">
        <f>Puntenoverzicht!AD19</f>
        <v>0</v>
      </c>
      <c r="AE8" s="30">
        <f>Puntenoverzicht!AE19</f>
        <v>0</v>
      </c>
      <c r="AF8" s="30">
        <f>Puntenoverzicht!AF19</f>
        <v>0</v>
      </c>
      <c r="AG8" s="30">
        <f>Puntenoverzicht!AG19</f>
        <v>0</v>
      </c>
      <c r="AH8" s="30">
        <f>Puntenoverzicht!AH19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229</v>
      </c>
      <c r="C9" s="200" t="s">
        <v>230</v>
      </c>
      <c r="D9" s="202">
        <v>1000000</v>
      </c>
      <c r="E9" s="32"/>
      <c r="F9" s="30">
        <f>Puntenoverzicht!F91</f>
        <v>15</v>
      </c>
      <c r="G9" s="31"/>
      <c r="H9" s="30">
        <f>Puntenoverzicht!H91</f>
        <v>6</v>
      </c>
      <c r="I9" s="30">
        <f>Puntenoverzicht!I91</f>
        <v>0</v>
      </c>
      <c r="J9" s="30">
        <f>Puntenoverzicht!J91</f>
        <v>3</v>
      </c>
      <c r="K9" s="30">
        <f>Puntenoverzicht!K91</f>
        <v>6</v>
      </c>
      <c r="L9" s="30">
        <f>Puntenoverzicht!L91</f>
        <v>0</v>
      </c>
      <c r="M9" s="30">
        <f>Puntenoverzicht!M91</f>
        <v>0</v>
      </c>
      <c r="N9" s="30">
        <f>Puntenoverzicht!N91</f>
        <v>0</v>
      </c>
      <c r="O9" s="30">
        <f>Puntenoverzicht!O91</f>
        <v>0</v>
      </c>
      <c r="P9" s="30">
        <f>Puntenoverzicht!P91</f>
        <v>0</v>
      </c>
      <c r="Q9" s="30">
        <f>Puntenoverzicht!Q91</f>
        <v>0</v>
      </c>
      <c r="R9" s="30">
        <f>Puntenoverzicht!R91</f>
        <v>0</v>
      </c>
      <c r="S9" s="30">
        <f>Puntenoverzicht!S91</f>
        <v>0</v>
      </c>
      <c r="T9" s="30">
        <f>Puntenoverzicht!T91</f>
        <v>0</v>
      </c>
      <c r="U9" s="30">
        <f>Puntenoverzicht!U91</f>
        <v>0</v>
      </c>
      <c r="V9" s="30">
        <f>Puntenoverzicht!V91</f>
        <v>0</v>
      </c>
      <c r="W9" s="30">
        <f>Puntenoverzicht!W91</f>
        <v>0</v>
      </c>
      <c r="X9" s="30">
        <f>Puntenoverzicht!X91</f>
        <v>0</v>
      </c>
      <c r="Y9" s="30">
        <f>Puntenoverzicht!Y91</f>
        <v>0</v>
      </c>
      <c r="Z9" s="30">
        <f>Puntenoverzicht!Z91</f>
        <v>0</v>
      </c>
      <c r="AA9" s="30">
        <f>Puntenoverzicht!AA91</f>
        <v>0</v>
      </c>
      <c r="AB9" s="30">
        <f>Puntenoverzicht!AB91</f>
        <v>0</v>
      </c>
      <c r="AC9" s="30">
        <f>Puntenoverzicht!AC91</f>
        <v>0</v>
      </c>
      <c r="AD9" s="30">
        <f>Puntenoverzicht!AD91</f>
        <v>0</v>
      </c>
      <c r="AE9" s="30">
        <f>Puntenoverzicht!AE91</f>
        <v>0</v>
      </c>
      <c r="AF9" s="30">
        <f>Puntenoverzicht!AF91</f>
        <v>0</v>
      </c>
      <c r="AG9" s="30">
        <f>Puntenoverzicht!AG91</f>
        <v>0</v>
      </c>
      <c r="AH9" s="30">
        <f>Puntenoverzicht!AH91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152</v>
      </c>
      <c r="C10" s="200" t="s">
        <v>23</v>
      </c>
      <c r="D10" s="202">
        <v>1500000</v>
      </c>
      <c r="E10" s="32"/>
      <c r="F10" s="30">
        <f>Puntenoverzicht!F11</f>
        <v>15</v>
      </c>
      <c r="G10" s="31"/>
      <c r="H10" s="30">
        <f>Puntenoverzicht!H11</f>
        <v>0</v>
      </c>
      <c r="I10" s="30">
        <f>Puntenoverzicht!I11</f>
        <v>0</v>
      </c>
      <c r="J10" s="30">
        <f>Puntenoverzicht!J11</f>
        <v>4</v>
      </c>
      <c r="K10" s="30">
        <f>Puntenoverzicht!K11</f>
        <v>11</v>
      </c>
      <c r="L10" s="30">
        <f>Puntenoverzicht!L11</f>
        <v>0</v>
      </c>
      <c r="M10" s="30">
        <f>Puntenoverzicht!M11</f>
        <v>0</v>
      </c>
      <c r="N10" s="30">
        <f>Puntenoverzicht!N11</f>
        <v>0</v>
      </c>
      <c r="O10" s="30">
        <f>Puntenoverzicht!O11</f>
        <v>0</v>
      </c>
      <c r="P10" s="30">
        <f>Puntenoverzicht!P11</f>
        <v>0</v>
      </c>
      <c r="Q10" s="30">
        <f>Puntenoverzicht!Q11</f>
        <v>0</v>
      </c>
      <c r="R10" s="30">
        <f>Puntenoverzicht!R11</f>
        <v>0</v>
      </c>
      <c r="S10" s="30">
        <f>Puntenoverzicht!S11</f>
        <v>0</v>
      </c>
      <c r="T10" s="30">
        <f>Puntenoverzicht!T11</f>
        <v>0</v>
      </c>
      <c r="U10" s="30">
        <f>Puntenoverzicht!U11</f>
        <v>0</v>
      </c>
      <c r="V10" s="30">
        <f>Puntenoverzicht!V11</f>
        <v>0</v>
      </c>
      <c r="W10" s="30">
        <f>Puntenoverzicht!W11</f>
        <v>0</v>
      </c>
      <c r="X10" s="30">
        <f>Puntenoverzicht!X11</f>
        <v>0</v>
      </c>
      <c r="Y10" s="30">
        <f>Puntenoverzicht!Y11</f>
        <v>0</v>
      </c>
      <c r="Z10" s="30">
        <f>Puntenoverzicht!Z11</f>
        <v>0</v>
      </c>
      <c r="AA10" s="30">
        <f>Puntenoverzicht!AA11</f>
        <v>0</v>
      </c>
      <c r="AB10" s="30">
        <f>Puntenoverzicht!AB11</f>
        <v>0</v>
      </c>
      <c r="AC10" s="30">
        <f>Puntenoverzicht!AC11</f>
        <v>0</v>
      </c>
      <c r="AD10" s="30">
        <f>Puntenoverzicht!AD11</f>
        <v>0</v>
      </c>
      <c r="AE10" s="30">
        <f>Puntenoverzicht!AE11</f>
        <v>0</v>
      </c>
      <c r="AF10" s="30">
        <f>Puntenoverzicht!AF11</f>
        <v>0</v>
      </c>
      <c r="AG10" s="30">
        <f>Puntenoverzicht!AG11</f>
        <v>0</v>
      </c>
      <c r="AH10" s="30">
        <f>Puntenoverzicht!AH11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2</v>
      </c>
      <c r="B11" s="200" t="s">
        <v>136</v>
      </c>
      <c r="C11" s="200" t="s">
        <v>38</v>
      </c>
      <c r="D11" s="202">
        <v>1750000</v>
      </c>
      <c r="E11" s="16"/>
      <c r="F11" s="30">
        <f>Puntenoverzicht!F26</f>
        <v>0</v>
      </c>
      <c r="G11" s="31"/>
      <c r="H11" s="30">
        <f>Puntenoverzicht!H26</f>
        <v>0</v>
      </c>
      <c r="I11" s="30">
        <f>Puntenoverzicht!I26</f>
        <v>0</v>
      </c>
      <c r="J11" s="30">
        <f>Puntenoverzicht!J26</f>
        <v>0</v>
      </c>
      <c r="K11" s="30">
        <f>Puntenoverzicht!K26</f>
        <v>0</v>
      </c>
      <c r="L11" s="30">
        <f>Puntenoverzicht!L26</f>
        <v>0</v>
      </c>
      <c r="M11" s="30">
        <f>Puntenoverzicht!M26</f>
        <v>0</v>
      </c>
      <c r="N11" s="30">
        <f>Puntenoverzicht!N26</f>
        <v>0</v>
      </c>
      <c r="O11" s="30">
        <f>Puntenoverzicht!O26</f>
        <v>0</v>
      </c>
      <c r="P11" s="30">
        <f>Puntenoverzicht!P26</f>
        <v>0</v>
      </c>
      <c r="Q11" s="30">
        <f>Puntenoverzicht!Q26</f>
        <v>0</v>
      </c>
      <c r="R11" s="30">
        <f>Puntenoverzicht!R26</f>
        <v>0</v>
      </c>
      <c r="S11" s="30">
        <f>Puntenoverzicht!S26</f>
        <v>0</v>
      </c>
      <c r="T11" s="30">
        <f>Puntenoverzicht!T26</f>
        <v>0</v>
      </c>
      <c r="U11" s="30">
        <f>Puntenoverzicht!U26</f>
        <v>0</v>
      </c>
      <c r="V11" s="30">
        <f>Puntenoverzicht!V26</f>
        <v>0</v>
      </c>
      <c r="W11" s="30">
        <f>Puntenoverzicht!W26</f>
        <v>0</v>
      </c>
      <c r="X11" s="30">
        <f>Puntenoverzicht!X26</f>
        <v>0</v>
      </c>
      <c r="Y11" s="30">
        <f>Puntenoverzicht!Y26</f>
        <v>0</v>
      </c>
      <c r="Z11" s="30">
        <f>Puntenoverzicht!Z26</f>
        <v>0</v>
      </c>
      <c r="AA11" s="30">
        <f>Puntenoverzicht!AA26</f>
        <v>0</v>
      </c>
      <c r="AB11" s="30">
        <f>Puntenoverzicht!AB26</f>
        <v>0</v>
      </c>
      <c r="AC11" s="30">
        <f>Puntenoverzicht!AC26</f>
        <v>0</v>
      </c>
      <c r="AD11" s="30">
        <f>Puntenoverzicht!AD26</f>
        <v>0</v>
      </c>
      <c r="AE11" s="30">
        <f>Puntenoverzicht!AE26</f>
        <v>0</v>
      </c>
      <c r="AF11" s="30">
        <f>Puntenoverzicht!AF26</f>
        <v>0</v>
      </c>
      <c r="AG11" s="30">
        <f>Puntenoverzicht!AG26</f>
        <v>0</v>
      </c>
      <c r="AH11" s="30">
        <f>Puntenoverzicht!AH26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231</v>
      </c>
      <c r="C13" s="200" t="s">
        <v>232</v>
      </c>
      <c r="D13" s="202">
        <v>1250000</v>
      </c>
      <c r="E13" s="16"/>
      <c r="F13" s="30">
        <f>Puntenoverzicht!F80</f>
        <v>3</v>
      </c>
      <c r="G13" s="31"/>
      <c r="H13" s="30">
        <f>Puntenoverzicht!H80</f>
        <v>0</v>
      </c>
      <c r="I13" s="30">
        <f>Puntenoverzicht!I80</f>
        <v>0</v>
      </c>
      <c r="J13" s="30">
        <f>Puntenoverzicht!J80</f>
        <v>3</v>
      </c>
      <c r="K13" s="30">
        <f>Puntenoverzicht!K80</f>
        <v>0</v>
      </c>
      <c r="L13" s="30">
        <f>Puntenoverzicht!L80</f>
        <v>0</v>
      </c>
      <c r="M13" s="30">
        <f>Puntenoverzicht!M80</f>
        <v>0</v>
      </c>
      <c r="N13" s="30">
        <f>Puntenoverzicht!N80</f>
        <v>0</v>
      </c>
      <c r="O13" s="30">
        <f>Puntenoverzicht!O80</f>
        <v>0</v>
      </c>
      <c r="P13" s="30">
        <f>Puntenoverzicht!P80</f>
        <v>0</v>
      </c>
      <c r="Q13" s="30">
        <f>Puntenoverzicht!Q80</f>
        <v>0</v>
      </c>
      <c r="R13" s="30">
        <f>Puntenoverzicht!R80</f>
        <v>0</v>
      </c>
      <c r="S13" s="30">
        <f>Puntenoverzicht!S80</f>
        <v>0</v>
      </c>
      <c r="T13" s="30">
        <f>Puntenoverzicht!T80</f>
        <v>0</v>
      </c>
      <c r="U13" s="30">
        <f>Puntenoverzicht!U80</f>
        <v>0</v>
      </c>
      <c r="V13" s="30">
        <f>Puntenoverzicht!V80</f>
        <v>0</v>
      </c>
      <c r="W13" s="30">
        <f>Puntenoverzicht!W80</f>
        <v>0</v>
      </c>
      <c r="X13" s="30">
        <f>Puntenoverzicht!X80</f>
        <v>0</v>
      </c>
      <c r="Y13" s="30">
        <f>Puntenoverzicht!Y80</f>
        <v>0</v>
      </c>
      <c r="Z13" s="30">
        <f>Puntenoverzicht!Z80</f>
        <v>0</v>
      </c>
      <c r="AA13" s="30">
        <f>Puntenoverzicht!AA80</f>
        <v>0</v>
      </c>
      <c r="AB13" s="30">
        <f>Puntenoverzicht!AB80</f>
        <v>0</v>
      </c>
      <c r="AC13" s="30">
        <f>Puntenoverzicht!AC80</f>
        <v>0</v>
      </c>
      <c r="AD13" s="30">
        <f>Puntenoverzicht!AD80</f>
        <v>0</v>
      </c>
      <c r="AE13" s="30">
        <f>Puntenoverzicht!AE80</f>
        <v>0</v>
      </c>
      <c r="AF13" s="30">
        <f>Puntenoverzicht!AF80</f>
        <v>0</v>
      </c>
      <c r="AG13" s="30">
        <f>Puntenoverzicht!AG80</f>
        <v>0</v>
      </c>
      <c r="AH13" s="30">
        <f>Puntenoverzicht!AH80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204</v>
      </c>
      <c r="B14" s="200" t="s">
        <v>108</v>
      </c>
      <c r="C14" s="200" t="s">
        <v>221</v>
      </c>
      <c r="D14" s="202">
        <v>1500000</v>
      </c>
      <c r="E14" s="32"/>
      <c r="F14" s="30">
        <f>Puntenoverzicht!F87</f>
        <v>39</v>
      </c>
      <c r="G14" s="31"/>
      <c r="H14" s="30">
        <f>Puntenoverzicht!H87</f>
        <v>9</v>
      </c>
      <c r="I14" s="30">
        <f>Puntenoverzicht!I87</f>
        <v>0</v>
      </c>
      <c r="J14" s="30">
        <f>Puntenoverzicht!J87</f>
        <v>21</v>
      </c>
      <c r="K14" s="30">
        <f>Puntenoverzicht!K87</f>
        <v>9</v>
      </c>
      <c r="L14" s="30">
        <f>Puntenoverzicht!L87</f>
        <v>0</v>
      </c>
      <c r="M14" s="30">
        <f>Puntenoverzicht!M87</f>
        <v>0</v>
      </c>
      <c r="N14" s="30">
        <f>Puntenoverzicht!N87</f>
        <v>0</v>
      </c>
      <c r="O14" s="30">
        <f>Puntenoverzicht!O87</f>
        <v>0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3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0</v>
      </c>
      <c r="M15" s="30">
        <f>Puntenoverzicht!M71</f>
        <v>0</v>
      </c>
      <c r="N15" s="30">
        <f>Puntenoverzicht!N71</f>
        <v>0</v>
      </c>
      <c r="O15" s="30">
        <f>Puntenoverzicht!O71</f>
        <v>0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1</v>
      </c>
      <c r="B16" s="204" t="s">
        <v>166</v>
      </c>
      <c r="C16" s="204" t="s">
        <v>28</v>
      </c>
      <c r="D16" s="205">
        <v>1500000</v>
      </c>
      <c r="E16" s="32"/>
      <c r="F16" s="30">
        <f>Puntenoverzicht!F16</f>
        <v>28</v>
      </c>
      <c r="G16" s="31"/>
      <c r="H16" s="30">
        <f>Puntenoverzicht!H16</f>
        <v>3</v>
      </c>
      <c r="I16" s="30">
        <f>Puntenoverzicht!I16</f>
        <v>21</v>
      </c>
      <c r="J16" s="30">
        <f>Puntenoverzicht!J16</f>
        <v>7</v>
      </c>
      <c r="K16" s="30">
        <f>Puntenoverzicht!K16</f>
        <v>-3</v>
      </c>
      <c r="L16" s="30">
        <f>Puntenoverzicht!L16</f>
        <v>0</v>
      </c>
      <c r="M16" s="30">
        <f>Puntenoverzicht!M16</f>
        <v>0</v>
      </c>
      <c r="N16" s="30">
        <f>Puntenoverzicht!N16</f>
        <v>0</v>
      </c>
      <c r="O16" s="30">
        <f>Puntenoverzicht!O16</f>
        <v>0</v>
      </c>
      <c r="P16" s="30">
        <f>Puntenoverzicht!P16</f>
        <v>0</v>
      </c>
      <c r="Q16" s="30">
        <f>Puntenoverzicht!Q16</f>
        <v>0</v>
      </c>
      <c r="R16" s="30">
        <f>Puntenoverzicht!R16</f>
        <v>0</v>
      </c>
      <c r="S16" s="30">
        <f>Puntenoverzicht!S16</f>
        <v>0</v>
      </c>
      <c r="T16" s="30">
        <f>Puntenoverzicht!T16</f>
        <v>0</v>
      </c>
      <c r="U16" s="30">
        <f>Puntenoverzicht!U16</f>
        <v>0</v>
      </c>
      <c r="V16" s="30">
        <f>Puntenoverzicht!V16</f>
        <v>0</v>
      </c>
      <c r="W16" s="30">
        <f>Puntenoverzicht!W16</f>
        <v>0</v>
      </c>
      <c r="X16" s="30">
        <f>Puntenoverzicht!X16</f>
        <v>0</v>
      </c>
      <c r="Y16" s="30">
        <f>Puntenoverzicht!Y16</f>
        <v>0</v>
      </c>
      <c r="Z16" s="30">
        <f>Puntenoverzicht!Z16</f>
        <v>0</v>
      </c>
      <c r="AA16" s="30">
        <f>Puntenoverzicht!AA16</f>
        <v>0</v>
      </c>
      <c r="AB16" s="30">
        <f>Puntenoverzicht!AB16</f>
        <v>0</v>
      </c>
      <c r="AC16" s="30">
        <f>Puntenoverzicht!AC16</f>
        <v>0</v>
      </c>
      <c r="AD16" s="30">
        <f>Puntenoverzicht!AD16</f>
        <v>0</v>
      </c>
      <c r="AE16" s="30">
        <f>Puntenoverzicht!AE16</f>
        <v>0</v>
      </c>
      <c r="AF16" s="30">
        <f>Puntenoverzicht!AF16</f>
        <v>0</v>
      </c>
      <c r="AG16" s="30">
        <f>Puntenoverzicht!AG16</f>
        <v>0</v>
      </c>
      <c r="AH16" s="30">
        <f>Puntenoverzicht!AH16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145</v>
      </c>
      <c r="G19" s="31"/>
      <c r="H19" s="30">
        <f t="shared" ref="H19:AH19" si="0">SUM(H6:H16)</f>
        <v>35</v>
      </c>
      <c r="I19" s="30">
        <f t="shared" si="0"/>
        <v>28</v>
      </c>
      <c r="J19" s="30">
        <f t="shared" si="0"/>
        <v>45</v>
      </c>
      <c r="K19" s="30">
        <f t="shared" si="0"/>
        <v>37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bvanderlaan@kpnpla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112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233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165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7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4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0</v>
      </c>
      <c r="N7" s="30">
        <f>Puntenoverzicht!N8</f>
        <v>0</v>
      </c>
      <c r="O7" s="30">
        <f>Puntenoverzicht!O8</f>
        <v>0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169</v>
      </c>
      <c r="C8" s="200" t="s">
        <v>53</v>
      </c>
      <c r="D8" s="202">
        <v>750000</v>
      </c>
      <c r="E8" s="32"/>
      <c r="F8" s="30">
        <f>Puntenoverzicht!F43</f>
        <v>16</v>
      </c>
      <c r="G8" s="31"/>
      <c r="H8" s="30">
        <f>Puntenoverzicht!H43</f>
        <v>6</v>
      </c>
      <c r="I8" s="30">
        <f>Puntenoverzicht!I43</f>
        <v>1</v>
      </c>
      <c r="J8" s="30">
        <f>Puntenoverzicht!J43</f>
        <v>3</v>
      </c>
      <c r="K8" s="30">
        <f>Puntenoverzicht!K43</f>
        <v>6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0</v>
      </c>
      <c r="P8" s="30">
        <f>Puntenoverzicht!P43</f>
        <v>0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109</v>
      </c>
      <c r="C9" s="200" t="s">
        <v>72</v>
      </c>
      <c r="D9" s="202">
        <v>1250000</v>
      </c>
      <c r="E9" s="32"/>
      <c r="F9" s="30">
        <f>Puntenoverzicht!F62</f>
        <v>16</v>
      </c>
      <c r="G9" s="31"/>
      <c r="H9" s="30">
        <f>Puntenoverzicht!H62</f>
        <v>6</v>
      </c>
      <c r="I9" s="30">
        <f>Puntenoverzicht!I62</f>
        <v>3</v>
      </c>
      <c r="J9" s="30">
        <f>Puntenoverzicht!J62</f>
        <v>1</v>
      </c>
      <c r="K9" s="30">
        <f>Puntenoverzicht!K62</f>
        <v>6</v>
      </c>
      <c r="L9" s="30">
        <f>Puntenoverzicht!L62</f>
        <v>0</v>
      </c>
      <c r="M9" s="30">
        <f>Puntenoverzicht!M62</f>
        <v>0</v>
      </c>
      <c r="N9" s="30">
        <f>Puntenoverzicht!N62</f>
        <v>0</v>
      </c>
      <c r="O9" s="30">
        <f>Puntenoverzicht!O62</f>
        <v>0</v>
      </c>
      <c r="P9" s="30">
        <f>Puntenoverzicht!P62</f>
        <v>0</v>
      </c>
      <c r="Q9" s="30">
        <f>Puntenoverzicht!Q62</f>
        <v>0</v>
      </c>
      <c r="R9" s="30">
        <f>Puntenoverzicht!R62</f>
        <v>0</v>
      </c>
      <c r="S9" s="30">
        <f>Puntenoverzicht!S62</f>
        <v>0</v>
      </c>
      <c r="T9" s="30">
        <f>Puntenoverzicht!T62</f>
        <v>0</v>
      </c>
      <c r="U9" s="30">
        <f>Puntenoverzicht!U62</f>
        <v>0</v>
      </c>
      <c r="V9" s="30">
        <f>Puntenoverzicht!V62</f>
        <v>0</v>
      </c>
      <c r="W9" s="30">
        <f>Puntenoverzicht!W62</f>
        <v>0</v>
      </c>
      <c r="X9" s="30">
        <f>Puntenoverzicht!X62</f>
        <v>0</v>
      </c>
      <c r="Y9" s="30">
        <f>Puntenoverzicht!Y62</f>
        <v>0</v>
      </c>
      <c r="Z9" s="30">
        <f>Puntenoverzicht!Z62</f>
        <v>0</v>
      </c>
      <c r="AA9" s="30">
        <f>Puntenoverzicht!AA62</f>
        <v>0</v>
      </c>
      <c r="AB9" s="30">
        <f>Puntenoverzicht!AB62</f>
        <v>0</v>
      </c>
      <c r="AC9" s="30">
        <f>Puntenoverzicht!AC62</f>
        <v>0</v>
      </c>
      <c r="AD9" s="30">
        <f>Puntenoverzicht!AD62</f>
        <v>0</v>
      </c>
      <c r="AE9" s="30">
        <f>Puntenoverzicht!AE62</f>
        <v>0</v>
      </c>
      <c r="AF9" s="30">
        <f>Puntenoverzicht!AF62</f>
        <v>0</v>
      </c>
      <c r="AG9" s="30">
        <f>Puntenoverzicht!AG62</f>
        <v>0</v>
      </c>
      <c r="AH9" s="30">
        <f>Puntenoverzicht!AH62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207</v>
      </c>
      <c r="C10" s="200" t="s">
        <v>208</v>
      </c>
      <c r="D10" s="202">
        <v>1000000</v>
      </c>
      <c r="E10" s="32"/>
      <c r="F10" s="30">
        <f>Puntenoverzicht!F82</f>
        <v>14</v>
      </c>
      <c r="G10" s="31"/>
      <c r="H10" s="30">
        <f>Puntenoverzicht!H82</f>
        <v>0</v>
      </c>
      <c r="I10" s="30">
        <f>Puntenoverzicht!I82</f>
        <v>0</v>
      </c>
      <c r="J10" s="30">
        <f>Puntenoverzicht!J82</f>
        <v>11</v>
      </c>
      <c r="K10" s="30">
        <f>Puntenoverzicht!K82</f>
        <v>3</v>
      </c>
      <c r="L10" s="30">
        <f>Puntenoverzicht!L82</f>
        <v>0</v>
      </c>
      <c r="M10" s="30">
        <f>Puntenoverzicht!M82</f>
        <v>0</v>
      </c>
      <c r="N10" s="30">
        <f>Puntenoverzicht!N82</f>
        <v>0</v>
      </c>
      <c r="O10" s="30">
        <f>Puntenoverzicht!O82</f>
        <v>0</v>
      </c>
      <c r="P10" s="30">
        <f>Puntenoverzicht!P82</f>
        <v>0</v>
      </c>
      <c r="Q10" s="30">
        <f>Puntenoverzicht!Q82</f>
        <v>0</v>
      </c>
      <c r="R10" s="30">
        <f>Puntenoverzicht!R82</f>
        <v>0</v>
      </c>
      <c r="S10" s="30">
        <f>Puntenoverzicht!S82</f>
        <v>0</v>
      </c>
      <c r="T10" s="30">
        <f>Puntenoverzicht!T82</f>
        <v>0</v>
      </c>
      <c r="U10" s="30">
        <f>Puntenoverzicht!U82</f>
        <v>0</v>
      </c>
      <c r="V10" s="30">
        <f>Puntenoverzicht!V82</f>
        <v>0</v>
      </c>
      <c r="W10" s="30">
        <f>Puntenoverzicht!W82</f>
        <v>0</v>
      </c>
      <c r="X10" s="30">
        <f>Puntenoverzicht!X82</f>
        <v>0</v>
      </c>
      <c r="Y10" s="30">
        <f>Puntenoverzicht!Y82</f>
        <v>0</v>
      </c>
      <c r="Z10" s="30">
        <f>Puntenoverzicht!Z82</f>
        <v>0</v>
      </c>
      <c r="AA10" s="30">
        <f>Puntenoverzicht!AA82</f>
        <v>0</v>
      </c>
      <c r="AB10" s="30">
        <f>Puntenoverzicht!AB82</f>
        <v>0</v>
      </c>
      <c r="AC10" s="30">
        <f>Puntenoverzicht!AC82</f>
        <v>0</v>
      </c>
      <c r="AD10" s="30">
        <f>Puntenoverzicht!AD82</f>
        <v>0</v>
      </c>
      <c r="AE10" s="30">
        <f>Puntenoverzicht!AE82</f>
        <v>0</v>
      </c>
      <c r="AF10" s="30">
        <f>Puntenoverzicht!AF82</f>
        <v>0</v>
      </c>
      <c r="AG10" s="30">
        <f>Puntenoverzicht!AG82</f>
        <v>0</v>
      </c>
      <c r="AH10" s="30">
        <f>Puntenoverzicht!AH82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215</v>
      </c>
      <c r="C11" s="200" t="s">
        <v>24</v>
      </c>
      <c r="D11" s="202">
        <v>1250000</v>
      </c>
      <c r="E11" s="16"/>
      <c r="F11" s="30">
        <f>Puntenoverzicht!F12</f>
        <v>4</v>
      </c>
      <c r="G11" s="31"/>
      <c r="H11" s="30">
        <f>Puntenoverzicht!H12</f>
        <v>0</v>
      </c>
      <c r="I11" s="30">
        <f>Puntenoverzicht!I12</f>
        <v>3</v>
      </c>
      <c r="J11" s="30">
        <f>Puntenoverzicht!J12</f>
        <v>1</v>
      </c>
      <c r="K11" s="30">
        <f>Puntenoverzicht!K12</f>
        <v>0</v>
      </c>
      <c r="L11" s="30">
        <f>Puntenoverzicht!L12</f>
        <v>0</v>
      </c>
      <c r="M11" s="30">
        <f>Puntenoverzicht!M12</f>
        <v>0</v>
      </c>
      <c r="N11" s="30">
        <f>Puntenoverzicht!N12</f>
        <v>0</v>
      </c>
      <c r="O11" s="30">
        <f>Puntenoverzicht!O12</f>
        <v>0</v>
      </c>
      <c r="P11" s="30">
        <f>Puntenoverzicht!P12</f>
        <v>0</v>
      </c>
      <c r="Q11" s="30">
        <f>Puntenoverzicht!Q12</f>
        <v>0</v>
      </c>
      <c r="R11" s="30">
        <f>Puntenoverzicht!R12</f>
        <v>0</v>
      </c>
      <c r="S11" s="30">
        <f>Puntenoverzicht!S12</f>
        <v>0</v>
      </c>
      <c r="T11" s="30">
        <f>Puntenoverzicht!T12</f>
        <v>0</v>
      </c>
      <c r="U11" s="30">
        <f>Puntenoverzicht!U12</f>
        <v>0</v>
      </c>
      <c r="V11" s="30">
        <f>Puntenoverzicht!V12</f>
        <v>0</v>
      </c>
      <c r="W11" s="30">
        <f>Puntenoverzicht!W12</f>
        <v>0</v>
      </c>
      <c r="X11" s="30">
        <f>Puntenoverzicht!X12</f>
        <v>0</v>
      </c>
      <c r="Y11" s="30">
        <f>Puntenoverzicht!Y12</f>
        <v>0</v>
      </c>
      <c r="Z11" s="30">
        <f>Puntenoverzicht!Z12</f>
        <v>0</v>
      </c>
      <c r="AA11" s="30">
        <f>Puntenoverzicht!AA12</f>
        <v>0</v>
      </c>
      <c r="AB11" s="30">
        <f>Puntenoverzicht!AB12</f>
        <v>0</v>
      </c>
      <c r="AC11" s="30">
        <f>Puntenoverzicht!AC12</f>
        <v>0</v>
      </c>
      <c r="AD11" s="30">
        <f>Puntenoverzicht!AD12</f>
        <v>0</v>
      </c>
      <c r="AE11" s="30">
        <f>Puntenoverzicht!AE12</f>
        <v>0</v>
      </c>
      <c r="AF11" s="30">
        <f>Puntenoverzicht!AF12</f>
        <v>0</v>
      </c>
      <c r="AG11" s="30">
        <f>Puntenoverzicht!AG12</f>
        <v>0</v>
      </c>
      <c r="AH11" s="30">
        <f>Puntenoverzicht!AH12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2</v>
      </c>
      <c r="B12" s="200" t="s">
        <v>134</v>
      </c>
      <c r="C12" s="200" t="s">
        <v>37</v>
      </c>
      <c r="D12" s="202">
        <v>250000</v>
      </c>
      <c r="E12" s="16"/>
      <c r="F12" s="30">
        <f>Puntenoverzicht!F25</f>
        <v>6</v>
      </c>
      <c r="G12" s="31"/>
      <c r="H12" s="30">
        <f>Puntenoverzicht!H25</f>
        <v>3</v>
      </c>
      <c r="I12" s="30">
        <f>Puntenoverzicht!I25</f>
        <v>3</v>
      </c>
      <c r="J12" s="30">
        <f>Puntenoverzicht!J25</f>
        <v>0</v>
      </c>
      <c r="K12" s="30">
        <f>Puntenoverzicht!K25</f>
        <v>0</v>
      </c>
      <c r="L12" s="30">
        <f>Puntenoverzicht!L25</f>
        <v>0</v>
      </c>
      <c r="M12" s="30">
        <f>Puntenoverzicht!M25</f>
        <v>0</v>
      </c>
      <c r="N12" s="30">
        <f>Puntenoverzicht!N25</f>
        <v>0</v>
      </c>
      <c r="O12" s="30">
        <f>Puntenoverzicht!O25</f>
        <v>0</v>
      </c>
      <c r="P12" s="30">
        <f>Puntenoverzicht!P25</f>
        <v>0</v>
      </c>
      <c r="Q12" s="30">
        <f>Puntenoverzicht!Q25</f>
        <v>0</v>
      </c>
      <c r="R12" s="30">
        <f>Puntenoverzicht!R25</f>
        <v>0</v>
      </c>
      <c r="S12" s="30">
        <f>Puntenoverzicht!S25</f>
        <v>0</v>
      </c>
      <c r="T12" s="30">
        <f>Puntenoverzicht!T25</f>
        <v>0</v>
      </c>
      <c r="U12" s="30">
        <f>Puntenoverzicht!U25</f>
        <v>0</v>
      </c>
      <c r="V12" s="30">
        <f>Puntenoverzicht!V25</f>
        <v>0</v>
      </c>
      <c r="W12" s="30">
        <f>Puntenoverzicht!W25</f>
        <v>0</v>
      </c>
      <c r="X12" s="30">
        <f>Puntenoverzicht!X25</f>
        <v>0</v>
      </c>
      <c r="Y12" s="30">
        <f>Puntenoverzicht!Y25</f>
        <v>0</v>
      </c>
      <c r="Z12" s="30">
        <f>Puntenoverzicht!Z25</f>
        <v>0</v>
      </c>
      <c r="AA12" s="30">
        <f>Puntenoverzicht!AA25</f>
        <v>0</v>
      </c>
      <c r="AB12" s="30">
        <f>Puntenoverzicht!AB25</f>
        <v>0</v>
      </c>
      <c r="AC12" s="30">
        <f>Puntenoverzicht!AC25</f>
        <v>0</v>
      </c>
      <c r="AD12" s="30">
        <f>Puntenoverzicht!AD25</f>
        <v>0</v>
      </c>
      <c r="AE12" s="30">
        <f>Puntenoverzicht!AE25</f>
        <v>0</v>
      </c>
      <c r="AF12" s="30">
        <f>Puntenoverzicht!AF25</f>
        <v>0</v>
      </c>
      <c r="AG12" s="30">
        <f>Puntenoverzicht!AG25</f>
        <v>0</v>
      </c>
      <c r="AH12" s="30">
        <f>Puntenoverzicht!AH25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3</v>
      </c>
      <c r="B13" s="200" t="s">
        <v>183</v>
      </c>
      <c r="C13" s="200" t="s">
        <v>76</v>
      </c>
      <c r="D13" s="202">
        <v>1500000</v>
      </c>
      <c r="E13" s="16"/>
      <c r="F13" s="30">
        <f>Puntenoverzicht!F66</f>
        <v>3</v>
      </c>
      <c r="G13" s="31"/>
      <c r="H13" s="30">
        <f>Puntenoverzicht!H66</f>
        <v>3</v>
      </c>
      <c r="I13" s="30">
        <f>Puntenoverzicht!I66</f>
        <v>0</v>
      </c>
      <c r="J13" s="30">
        <f>Puntenoverzicht!J66</f>
        <v>0</v>
      </c>
      <c r="K13" s="30">
        <f>Puntenoverzicht!K66</f>
        <v>0</v>
      </c>
      <c r="L13" s="30">
        <f>Puntenoverzicht!L66</f>
        <v>0</v>
      </c>
      <c r="M13" s="30">
        <f>Puntenoverzicht!M66</f>
        <v>0</v>
      </c>
      <c r="N13" s="30">
        <f>Puntenoverzicht!N66</f>
        <v>0</v>
      </c>
      <c r="O13" s="30">
        <f>Puntenoverzicht!O66</f>
        <v>0</v>
      </c>
      <c r="P13" s="30">
        <f>Puntenoverzicht!P66</f>
        <v>0</v>
      </c>
      <c r="Q13" s="30">
        <f>Puntenoverzicht!Q66</f>
        <v>0</v>
      </c>
      <c r="R13" s="30">
        <f>Puntenoverzicht!R66</f>
        <v>0</v>
      </c>
      <c r="S13" s="30">
        <f>Puntenoverzicht!S66</f>
        <v>0</v>
      </c>
      <c r="T13" s="30">
        <f>Puntenoverzicht!T66</f>
        <v>0</v>
      </c>
      <c r="U13" s="30">
        <f>Puntenoverzicht!U66</f>
        <v>0</v>
      </c>
      <c r="V13" s="30">
        <f>Puntenoverzicht!V66</f>
        <v>0</v>
      </c>
      <c r="W13" s="30">
        <f>Puntenoverzicht!W66</f>
        <v>0</v>
      </c>
      <c r="X13" s="30">
        <f>Puntenoverzicht!X66</f>
        <v>0</v>
      </c>
      <c r="Y13" s="30">
        <f>Puntenoverzicht!Y66</f>
        <v>0</v>
      </c>
      <c r="Z13" s="30">
        <f>Puntenoverzicht!Z66</f>
        <v>0</v>
      </c>
      <c r="AA13" s="30">
        <f>Puntenoverzicht!AA66</f>
        <v>0</v>
      </c>
      <c r="AB13" s="30">
        <f>Puntenoverzicht!AB66</f>
        <v>0</v>
      </c>
      <c r="AC13" s="30">
        <f>Puntenoverzicht!AC66</f>
        <v>0</v>
      </c>
      <c r="AD13" s="30">
        <f>Puntenoverzicht!AD66</f>
        <v>0</v>
      </c>
      <c r="AE13" s="30">
        <f>Puntenoverzicht!AE66</f>
        <v>0</v>
      </c>
      <c r="AF13" s="30">
        <f>Puntenoverzicht!AF66</f>
        <v>0</v>
      </c>
      <c r="AG13" s="30">
        <f>Puntenoverzicht!AG66</f>
        <v>0</v>
      </c>
      <c r="AH13" s="30">
        <f>Puntenoverzicht!AH66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204</v>
      </c>
      <c r="B14" s="200" t="s">
        <v>108</v>
      </c>
      <c r="C14" s="200" t="s">
        <v>221</v>
      </c>
      <c r="D14" s="202">
        <v>1500000</v>
      </c>
      <c r="E14" s="32"/>
      <c r="F14" s="30">
        <f>Puntenoverzicht!F87</f>
        <v>39</v>
      </c>
      <c r="G14" s="31"/>
      <c r="H14" s="30">
        <f>Puntenoverzicht!H87</f>
        <v>9</v>
      </c>
      <c r="I14" s="30">
        <f>Puntenoverzicht!I87</f>
        <v>0</v>
      </c>
      <c r="J14" s="30">
        <f>Puntenoverzicht!J87</f>
        <v>21</v>
      </c>
      <c r="K14" s="30">
        <f>Puntenoverzicht!K87</f>
        <v>9</v>
      </c>
      <c r="L14" s="30">
        <f>Puntenoverzicht!L87</f>
        <v>0</v>
      </c>
      <c r="M14" s="30">
        <f>Puntenoverzicht!M87</f>
        <v>0</v>
      </c>
      <c r="N14" s="30">
        <f>Puntenoverzicht!N87</f>
        <v>0</v>
      </c>
      <c r="O14" s="30">
        <f>Puntenoverzicht!O87</f>
        <v>0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3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0</v>
      </c>
      <c r="M15" s="30">
        <f>Puntenoverzicht!M71</f>
        <v>0</v>
      </c>
      <c r="N15" s="30">
        <f>Puntenoverzicht!N71</f>
        <v>0</v>
      </c>
      <c r="O15" s="30">
        <f>Puntenoverzicht!O71</f>
        <v>0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170</v>
      </c>
      <c r="G19" s="31"/>
      <c r="H19" s="30">
        <f t="shared" ref="H19:AH19" si="0">SUM(H6:H16)</f>
        <v>39</v>
      </c>
      <c r="I19" s="30">
        <f t="shared" si="0"/>
        <v>20</v>
      </c>
      <c r="J19" s="30">
        <f t="shared" si="0"/>
        <v>66</v>
      </c>
      <c r="K19" s="30">
        <f t="shared" si="0"/>
        <v>45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gertsmit@tele2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196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234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235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1</v>
      </c>
      <c r="B6" s="199" t="s">
        <v>94</v>
      </c>
      <c r="C6" s="199" t="s">
        <v>79</v>
      </c>
      <c r="D6" s="202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115</v>
      </c>
      <c r="C7" s="200" t="s">
        <v>19</v>
      </c>
      <c r="D7" s="202">
        <v>500000</v>
      </c>
      <c r="E7" s="32"/>
      <c r="F7" s="30">
        <f>Puntenoverzicht!F7</f>
        <v>14</v>
      </c>
      <c r="G7" s="31"/>
      <c r="H7" s="30">
        <f>Puntenoverzicht!H7</f>
        <v>0</v>
      </c>
      <c r="I7" s="30">
        <f>Puntenoverzicht!I7</f>
        <v>16</v>
      </c>
      <c r="J7" s="30">
        <f>Puntenoverzicht!J7</f>
        <v>1</v>
      </c>
      <c r="K7" s="30">
        <f>Puntenoverzicht!K7</f>
        <v>-3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0</v>
      </c>
      <c r="P7" s="30">
        <f>Puntenoverzicht!P7</f>
        <v>0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229</v>
      </c>
      <c r="C8" s="200" t="s">
        <v>230</v>
      </c>
      <c r="D8" s="202">
        <v>1000000</v>
      </c>
      <c r="E8" s="32"/>
      <c r="F8" s="30">
        <f>Puntenoverzicht!F91</f>
        <v>15</v>
      </c>
      <c r="G8" s="31"/>
      <c r="H8" s="30">
        <f>Puntenoverzicht!H91</f>
        <v>6</v>
      </c>
      <c r="I8" s="30">
        <f>Puntenoverzicht!I91</f>
        <v>0</v>
      </c>
      <c r="J8" s="30">
        <f>Puntenoverzicht!J91</f>
        <v>3</v>
      </c>
      <c r="K8" s="30">
        <f>Puntenoverzicht!K91</f>
        <v>6</v>
      </c>
      <c r="L8" s="30">
        <f>Puntenoverzicht!L91</f>
        <v>0</v>
      </c>
      <c r="M8" s="30">
        <f>Puntenoverzicht!M91</f>
        <v>0</v>
      </c>
      <c r="N8" s="30">
        <f>Puntenoverzicht!N91</f>
        <v>0</v>
      </c>
      <c r="O8" s="30">
        <f>Puntenoverzicht!O91</f>
        <v>0</v>
      </c>
      <c r="P8" s="30">
        <f>Puntenoverzicht!P91</f>
        <v>0</v>
      </c>
      <c r="Q8" s="30">
        <f>Puntenoverzicht!Q91</f>
        <v>0</v>
      </c>
      <c r="R8" s="30">
        <f>Puntenoverzicht!R91</f>
        <v>0</v>
      </c>
      <c r="S8" s="30">
        <f>Puntenoverzicht!S91</f>
        <v>0</v>
      </c>
      <c r="T8" s="30">
        <f>Puntenoverzicht!T91</f>
        <v>0</v>
      </c>
      <c r="U8" s="30">
        <f>Puntenoverzicht!U91</f>
        <v>0</v>
      </c>
      <c r="V8" s="30">
        <f>Puntenoverzicht!V91</f>
        <v>0</v>
      </c>
      <c r="W8" s="30">
        <f>Puntenoverzicht!W91</f>
        <v>0</v>
      </c>
      <c r="X8" s="30">
        <f>Puntenoverzicht!X91</f>
        <v>0</v>
      </c>
      <c r="Y8" s="30">
        <f>Puntenoverzicht!Y91</f>
        <v>0</v>
      </c>
      <c r="Z8" s="30">
        <f>Puntenoverzicht!Z91</f>
        <v>0</v>
      </c>
      <c r="AA8" s="30">
        <f>Puntenoverzicht!AA91</f>
        <v>0</v>
      </c>
      <c r="AB8" s="30">
        <f>Puntenoverzicht!AB91</f>
        <v>0</v>
      </c>
      <c r="AC8" s="30">
        <f>Puntenoverzicht!AC91</f>
        <v>0</v>
      </c>
      <c r="AD8" s="30">
        <f>Puntenoverzicht!AD91</f>
        <v>0</v>
      </c>
      <c r="AE8" s="30">
        <f>Puntenoverzicht!AE91</f>
        <v>0</v>
      </c>
      <c r="AF8" s="30">
        <f>Puntenoverzicht!AF91</f>
        <v>0</v>
      </c>
      <c r="AG8" s="30">
        <f>Puntenoverzicht!AG91</f>
        <v>0</v>
      </c>
      <c r="AH8" s="30">
        <f>Puntenoverzicht!AH91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236</v>
      </c>
      <c r="C9" s="200" t="s">
        <v>237</v>
      </c>
      <c r="D9" s="202">
        <v>750000</v>
      </c>
      <c r="E9" s="32"/>
      <c r="F9" s="30">
        <f>Puntenoverzicht!F77</f>
        <v>3</v>
      </c>
      <c r="G9" s="31"/>
      <c r="H9" s="30">
        <f>Puntenoverzicht!H77</f>
        <v>0</v>
      </c>
      <c r="I9" s="30">
        <f>Puntenoverzicht!I77</f>
        <v>0</v>
      </c>
      <c r="J9" s="30">
        <f>Puntenoverzicht!J77</f>
        <v>3</v>
      </c>
      <c r="K9" s="30">
        <f>Puntenoverzicht!K77</f>
        <v>0</v>
      </c>
      <c r="L9" s="30">
        <f>Puntenoverzicht!L77</f>
        <v>0</v>
      </c>
      <c r="M9" s="30">
        <f>Puntenoverzicht!M77</f>
        <v>0</v>
      </c>
      <c r="N9" s="30">
        <f>Puntenoverzicht!N77</f>
        <v>0</v>
      </c>
      <c r="O9" s="30">
        <f>Puntenoverzicht!O77</f>
        <v>0</v>
      </c>
      <c r="P9" s="30">
        <f>Puntenoverzicht!P77</f>
        <v>0</v>
      </c>
      <c r="Q9" s="30">
        <f>Puntenoverzicht!Q77</f>
        <v>0</v>
      </c>
      <c r="R9" s="30">
        <f>Puntenoverzicht!R77</f>
        <v>0</v>
      </c>
      <c r="S9" s="30">
        <f>Puntenoverzicht!S77</f>
        <v>0</v>
      </c>
      <c r="T9" s="30">
        <f>Puntenoverzicht!T77</f>
        <v>0</v>
      </c>
      <c r="U9" s="30">
        <f>Puntenoverzicht!U77</f>
        <v>0</v>
      </c>
      <c r="V9" s="30">
        <f>Puntenoverzicht!V77</f>
        <v>0</v>
      </c>
      <c r="W9" s="30">
        <f>Puntenoverzicht!W77</f>
        <v>0</v>
      </c>
      <c r="X9" s="30">
        <f>Puntenoverzicht!X77</f>
        <v>0</v>
      </c>
      <c r="Y9" s="30">
        <f>Puntenoverzicht!Y77</f>
        <v>0</v>
      </c>
      <c r="Z9" s="30">
        <f>Puntenoverzicht!Z77</f>
        <v>0</v>
      </c>
      <c r="AA9" s="30">
        <f>Puntenoverzicht!AA77</f>
        <v>0</v>
      </c>
      <c r="AB9" s="30">
        <f>Puntenoverzicht!AB77</f>
        <v>0</v>
      </c>
      <c r="AC9" s="30">
        <f>Puntenoverzicht!AC77</f>
        <v>0</v>
      </c>
      <c r="AD9" s="30">
        <f>Puntenoverzicht!AD77</f>
        <v>0</v>
      </c>
      <c r="AE9" s="30">
        <f>Puntenoverzicht!AE77</f>
        <v>0</v>
      </c>
      <c r="AF9" s="30">
        <f>Puntenoverzicht!AF77</f>
        <v>0</v>
      </c>
      <c r="AG9" s="30">
        <f>Puntenoverzicht!AG77</f>
        <v>0</v>
      </c>
      <c r="AH9" s="30">
        <f>Puntenoverzicht!AH77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3</v>
      </c>
      <c r="B10" s="200" t="s">
        <v>145</v>
      </c>
      <c r="C10" s="200" t="s">
        <v>78</v>
      </c>
      <c r="D10" s="202">
        <v>1000000</v>
      </c>
      <c r="E10" s="32"/>
      <c r="F10" s="30">
        <f>Puntenoverzicht!F68</f>
        <v>23</v>
      </c>
      <c r="G10" s="31"/>
      <c r="H10" s="30">
        <f>Puntenoverzicht!H68</f>
        <v>0</v>
      </c>
      <c r="I10" s="30">
        <f>Puntenoverzicht!I68</f>
        <v>3</v>
      </c>
      <c r="J10" s="30">
        <f>Puntenoverzicht!J68</f>
        <v>9</v>
      </c>
      <c r="K10" s="30">
        <f>Puntenoverzicht!K68</f>
        <v>11</v>
      </c>
      <c r="L10" s="30">
        <f>Puntenoverzicht!L68</f>
        <v>0</v>
      </c>
      <c r="M10" s="30">
        <f>Puntenoverzicht!M68</f>
        <v>0</v>
      </c>
      <c r="N10" s="30">
        <f>Puntenoverzicht!N68</f>
        <v>0</v>
      </c>
      <c r="O10" s="30">
        <f>Puntenoverzicht!O68</f>
        <v>0</v>
      </c>
      <c r="P10" s="30">
        <f>Puntenoverzicht!P68</f>
        <v>0</v>
      </c>
      <c r="Q10" s="30">
        <f>Puntenoverzicht!Q68</f>
        <v>0</v>
      </c>
      <c r="R10" s="30">
        <f>Puntenoverzicht!R68</f>
        <v>0</v>
      </c>
      <c r="S10" s="30">
        <f>Puntenoverzicht!S68</f>
        <v>0</v>
      </c>
      <c r="T10" s="30">
        <f>Puntenoverzicht!T68</f>
        <v>0</v>
      </c>
      <c r="U10" s="30">
        <f>Puntenoverzicht!U68</f>
        <v>0</v>
      </c>
      <c r="V10" s="30">
        <f>Puntenoverzicht!V68</f>
        <v>0</v>
      </c>
      <c r="W10" s="30">
        <f>Puntenoverzicht!W68</f>
        <v>0</v>
      </c>
      <c r="X10" s="30">
        <f>Puntenoverzicht!X68</f>
        <v>0</v>
      </c>
      <c r="Y10" s="30">
        <f>Puntenoverzicht!Y68</f>
        <v>0</v>
      </c>
      <c r="Z10" s="30">
        <f>Puntenoverzicht!Z68</f>
        <v>0</v>
      </c>
      <c r="AA10" s="30">
        <f>Puntenoverzicht!AA68</f>
        <v>0</v>
      </c>
      <c r="AB10" s="30">
        <f>Puntenoverzicht!AB68</f>
        <v>0</v>
      </c>
      <c r="AC10" s="30">
        <f>Puntenoverzicht!AC68</f>
        <v>0</v>
      </c>
      <c r="AD10" s="30">
        <f>Puntenoverzicht!AD68</f>
        <v>0</v>
      </c>
      <c r="AE10" s="30">
        <f>Puntenoverzicht!AE68</f>
        <v>0</v>
      </c>
      <c r="AF10" s="30">
        <f>Puntenoverzicht!AF68</f>
        <v>0</v>
      </c>
      <c r="AG10" s="30">
        <f>Puntenoverzicht!AG68</f>
        <v>0</v>
      </c>
      <c r="AH10" s="30">
        <f>Puntenoverzicht!AH68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3</v>
      </c>
      <c r="B11" s="200" t="s">
        <v>183</v>
      </c>
      <c r="C11" s="200" t="s">
        <v>76</v>
      </c>
      <c r="D11" s="202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182</v>
      </c>
      <c r="C12" s="200" t="s">
        <v>58</v>
      </c>
      <c r="D12" s="202">
        <v>750000</v>
      </c>
      <c r="E12" s="16"/>
      <c r="F12" s="30">
        <f>Puntenoverzicht!F48</f>
        <v>7</v>
      </c>
      <c r="G12" s="31"/>
      <c r="H12" s="30">
        <f>Puntenoverzicht!H48</f>
        <v>0</v>
      </c>
      <c r="I12" s="30">
        <f>Puntenoverzicht!I48</f>
        <v>1</v>
      </c>
      <c r="J12" s="30">
        <f>Puntenoverzicht!J48</f>
        <v>3</v>
      </c>
      <c r="K12" s="30">
        <f>Puntenoverzicht!K48</f>
        <v>3</v>
      </c>
      <c r="L12" s="30">
        <f>Puntenoverzicht!L48</f>
        <v>0</v>
      </c>
      <c r="M12" s="30">
        <f>Puntenoverzicht!M48</f>
        <v>0</v>
      </c>
      <c r="N12" s="30">
        <f>Puntenoverzicht!N48</f>
        <v>0</v>
      </c>
      <c r="O12" s="30">
        <f>Puntenoverzicht!O48</f>
        <v>0</v>
      </c>
      <c r="P12" s="30">
        <f>Puntenoverzicht!P48</f>
        <v>0</v>
      </c>
      <c r="Q12" s="30">
        <f>Puntenoverzicht!Q48</f>
        <v>0</v>
      </c>
      <c r="R12" s="30">
        <f>Puntenoverzicht!R48</f>
        <v>0</v>
      </c>
      <c r="S12" s="30">
        <f>Puntenoverzicht!S48</f>
        <v>0</v>
      </c>
      <c r="T12" s="30">
        <f>Puntenoverzicht!T48</f>
        <v>0</v>
      </c>
      <c r="U12" s="30">
        <f>Puntenoverzicht!U48</f>
        <v>0</v>
      </c>
      <c r="V12" s="30">
        <f>Puntenoverzicht!V48</f>
        <v>0</v>
      </c>
      <c r="W12" s="30">
        <f>Puntenoverzicht!W48</f>
        <v>0</v>
      </c>
      <c r="X12" s="30">
        <f>Puntenoverzicht!X48</f>
        <v>0</v>
      </c>
      <c r="Y12" s="30">
        <f>Puntenoverzicht!Y48</f>
        <v>0</v>
      </c>
      <c r="Z12" s="30">
        <f>Puntenoverzicht!Z48</f>
        <v>0</v>
      </c>
      <c r="AA12" s="30">
        <f>Puntenoverzicht!AA48</f>
        <v>0</v>
      </c>
      <c r="AB12" s="30">
        <f>Puntenoverzicht!AB48</f>
        <v>0</v>
      </c>
      <c r="AC12" s="30">
        <f>Puntenoverzicht!AC48</f>
        <v>0</v>
      </c>
      <c r="AD12" s="30">
        <f>Puntenoverzicht!AD48</f>
        <v>0</v>
      </c>
      <c r="AE12" s="30">
        <f>Puntenoverzicht!AE48</f>
        <v>0</v>
      </c>
      <c r="AF12" s="30">
        <f>Puntenoverzicht!AF48</f>
        <v>0</v>
      </c>
      <c r="AG12" s="30">
        <f>Puntenoverzicht!AG48</f>
        <v>0</v>
      </c>
      <c r="AH12" s="30">
        <f>Puntenoverzicht!AH48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207</v>
      </c>
      <c r="C13" s="200" t="s">
        <v>208</v>
      </c>
      <c r="D13" s="202">
        <v>1000000</v>
      </c>
      <c r="E13" s="16"/>
      <c r="F13" s="30">
        <f>Puntenoverzicht!F82</f>
        <v>14</v>
      </c>
      <c r="G13" s="31"/>
      <c r="H13" s="30">
        <f>Puntenoverzicht!H82</f>
        <v>0</v>
      </c>
      <c r="I13" s="30">
        <f>Puntenoverzicht!I82</f>
        <v>0</v>
      </c>
      <c r="J13" s="30">
        <f>Puntenoverzicht!J82</f>
        <v>11</v>
      </c>
      <c r="K13" s="30">
        <f>Puntenoverzicht!K82</f>
        <v>3</v>
      </c>
      <c r="L13" s="30">
        <f>Puntenoverzicht!L82</f>
        <v>0</v>
      </c>
      <c r="M13" s="30">
        <f>Puntenoverzicht!M82</f>
        <v>0</v>
      </c>
      <c r="N13" s="30">
        <f>Puntenoverzicht!N82</f>
        <v>0</v>
      </c>
      <c r="O13" s="30">
        <f>Puntenoverzicht!O82</f>
        <v>0</v>
      </c>
      <c r="P13" s="30">
        <f>Puntenoverzicht!P82</f>
        <v>0</v>
      </c>
      <c r="Q13" s="30">
        <f>Puntenoverzicht!Q82</f>
        <v>0</v>
      </c>
      <c r="R13" s="30">
        <f>Puntenoverzicht!R82</f>
        <v>0</v>
      </c>
      <c r="S13" s="30">
        <f>Puntenoverzicht!S82</f>
        <v>0</v>
      </c>
      <c r="T13" s="30">
        <f>Puntenoverzicht!T82</f>
        <v>0</v>
      </c>
      <c r="U13" s="30">
        <f>Puntenoverzicht!U82</f>
        <v>0</v>
      </c>
      <c r="V13" s="30">
        <f>Puntenoverzicht!V82</f>
        <v>0</v>
      </c>
      <c r="W13" s="30">
        <f>Puntenoverzicht!W82</f>
        <v>0</v>
      </c>
      <c r="X13" s="30">
        <f>Puntenoverzicht!X82</f>
        <v>0</v>
      </c>
      <c r="Y13" s="30">
        <f>Puntenoverzicht!Y82</f>
        <v>0</v>
      </c>
      <c r="Z13" s="30">
        <f>Puntenoverzicht!Z82</f>
        <v>0</v>
      </c>
      <c r="AA13" s="30">
        <f>Puntenoverzicht!AA82</f>
        <v>0</v>
      </c>
      <c r="AB13" s="30">
        <f>Puntenoverzicht!AB82</f>
        <v>0</v>
      </c>
      <c r="AC13" s="30">
        <f>Puntenoverzicht!AC82</f>
        <v>0</v>
      </c>
      <c r="AD13" s="30">
        <f>Puntenoverzicht!AD82</f>
        <v>0</v>
      </c>
      <c r="AE13" s="30">
        <f>Puntenoverzicht!AE82</f>
        <v>0</v>
      </c>
      <c r="AF13" s="30">
        <f>Puntenoverzicht!AF82</f>
        <v>0</v>
      </c>
      <c r="AG13" s="30">
        <f>Puntenoverzicht!AG82</f>
        <v>0</v>
      </c>
      <c r="AH13" s="30">
        <f>Puntenoverzicht!AH82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2</v>
      </c>
      <c r="B14" s="200" t="s">
        <v>87</v>
      </c>
      <c r="C14" s="200" t="s">
        <v>46</v>
      </c>
      <c r="D14" s="202">
        <v>1000000</v>
      </c>
      <c r="E14" s="32"/>
      <c r="F14" s="30">
        <f>Puntenoverzicht!F34</f>
        <v>6</v>
      </c>
      <c r="G14" s="31"/>
      <c r="H14" s="30">
        <f>Puntenoverzicht!H34</f>
        <v>3</v>
      </c>
      <c r="I14" s="30">
        <f>Puntenoverzicht!I34</f>
        <v>3</v>
      </c>
      <c r="J14" s="30">
        <f>Puntenoverzicht!J34</f>
        <v>0</v>
      </c>
      <c r="K14" s="30">
        <f>Puntenoverzicht!K34</f>
        <v>0</v>
      </c>
      <c r="L14" s="30">
        <f>Puntenoverzicht!L34</f>
        <v>0</v>
      </c>
      <c r="M14" s="30">
        <f>Puntenoverzicht!M34</f>
        <v>0</v>
      </c>
      <c r="N14" s="30">
        <f>Puntenoverzicht!N34</f>
        <v>0</v>
      </c>
      <c r="O14" s="30">
        <f>Puntenoverzicht!O34</f>
        <v>0</v>
      </c>
      <c r="P14" s="30">
        <f>Puntenoverzicht!P34</f>
        <v>0</v>
      </c>
      <c r="Q14" s="30">
        <f>Puntenoverzicht!Q34</f>
        <v>0</v>
      </c>
      <c r="R14" s="30">
        <f>Puntenoverzicht!R34</f>
        <v>0</v>
      </c>
      <c r="S14" s="30">
        <f>Puntenoverzicht!S34</f>
        <v>0</v>
      </c>
      <c r="T14" s="30">
        <f>Puntenoverzicht!T34</f>
        <v>0</v>
      </c>
      <c r="U14" s="30">
        <f>Puntenoverzicht!U34</f>
        <v>0</v>
      </c>
      <c r="V14" s="30">
        <f>Puntenoverzicht!V34</f>
        <v>0</v>
      </c>
      <c r="W14" s="30">
        <f>Puntenoverzicht!W34</f>
        <v>0</v>
      </c>
      <c r="X14" s="30">
        <f>Puntenoverzicht!X34</f>
        <v>0</v>
      </c>
      <c r="Y14" s="30">
        <f>Puntenoverzicht!Y34</f>
        <v>0</v>
      </c>
      <c r="Z14" s="30">
        <f>Puntenoverzicht!Z34</f>
        <v>0</v>
      </c>
      <c r="AA14" s="30">
        <f>Puntenoverzicht!AA34</f>
        <v>0</v>
      </c>
      <c r="AB14" s="30">
        <f>Puntenoverzicht!AB34</f>
        <v>0</v>
      </c>
      <c r="AC14" s="30">
        <f>Puntenoverzicht!AC34</f>
        <v>0</v>
      </c>
      <c r="AD14" s="30">
        <f>Puntenoverzicht!AD34</f>
        <v>0</v>
      </c>
      <c r="AE14" s="30">
        <f>Puntenoverzicht!AE34</f>
        <v>0</v>
      </c>
      <c r="AF14" s="30">
        <f>Puntenoverzicht!AF34</f>
        <v>0</v>
      </c>
      <c r="AG14" s="30">
        <f>Puntenoverzicht!AG34</f>
        <v>0</v>
      </c>
      <c r="AH14" s="30">
        <f>Puntenoverzicht!AH34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2</v>
      </c>
      <c r="B16" s="204" t="s">
        <v>97</v>
      </c>
      <c r="C16" s="204" t="s">
        <v>44</v>
      </c>
      <c r="D16" s="205">
        <v>2250000</v>
      </c>
      <c r="E16" s="32"/>
      <c r="F16" s="30">
        <f>Puntenoverzicht!F32</f>
        <v>45</v>
      </c>
      <c r="G16" s="31"/>
      <c r="H16" s="30">
        <f>Puntenoverzicht!H32</f>
        <v>15</v>
      </c>
      <c r="I16" s="30">
        <f>Puntenoverzicht!I32</f>
        <v>12</v>
      </c>
      <c r="J16" s="30">
        <f>Puntenoverzicht!J32</f>
        <v>15</v>
      </c>
      <c r="K16" s="30">
        <f>Puntenoverzicht!K32</f>
        <v>3</v>
      </c>
      <c r="L16" s="30">
        <f>Puntenoverzicht!L32</f>
        <v>0</v>
      </c>
      <c r="M16" s="30">
        <f>Puntenoverzicht!M32</f>
        <v>0</v>
      </c>
      <c r="N16" s="30">
        <f>Puntenoverzicht!N32</f>
        <v>0</v>
      </c>
      <c r="O16" s="30">
        <f>Puntenoverzicht!O32</f>
        <v>0</v>
      </c>
      <c r="P16" s="30">
        <f>Puntenoverzicht!P32</f>
        <v>0</v>
      </c>
      <c r="Q16" s="30">
        <f>Puntenoverzicht!Q32</f>
        <v>0</v>
      </c>
      <c r="R16" s="30">
        <f>Puntenoverzicht!R32</f>
        <v>0</v>
      </c>
      <c r="S16" s="30">
        <f>Puntenoverzicht!S32</f>
        <v>0</v>
      </c>
      <c r="T16" s="30">
        <f>Puntenoverzicht!T32</f>
        <v>0</v>
      </c>
      <c r="U16" s="30">
        <f>Puntenoverzicht!U32</f>
        <v>0</v>
      </c>
      <c r="V16" s="30">
        <f>Puntenoverzicht!V32</f>
        <v>0</v>
      </c>
      <c r="W16" s="30">
        <f>Puntenoverzicht!W32</f>
        <v>0</v>
      </c>
      <c r="X16" s="30">
        <f>Puntenoverzicht!X32</f>
        <v>0</v>
      </c>
      <c r="Y16" s="30">
        <f>Puntenoverzicht!Y32</f>
        <v>0</v>
      </c>
      <c r="Z16" s="30">
        <f>Puntenoverzicht!Z32</f>
        <v>0</v>
      </c>
      <c r="AA16" s="30">
        <f>Puntenoverzicht!AA32</f>
        <v>0</v>
      </c>
      <c r="AB16" s="30">
        <f>Puntenoverzicht!AB32</f>
        <v>0</v>
      </c>
      <c r="AC16" s="30">
        <f>Puntenoverzicht!AC32</f>
        <v>0</v>
      </c>
      <c r="AD16" s="30">
        <f>Puntenoverzicht!AD32</f>
        <v>0</v>
      </c>
      <c r="AE16" s="30">
        <f>Puntenoverzicht!AE32</f>
        <v>0</v>
      </c>
      <c r="AF16" s="30">
        <f>Puntenoverzicht!AF32</f>
        <v>0</v>
      </c>
      <c r="AG16" s="30">
        <f>Puntenoverzicht!AG32</f>
        <v>0</v>
      </c>
      <c r="AH16" s="30">
        <f>Puntenoverzicht!AH32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188</v>
      </c>
      <c r="G19" s="31"/>
      <c r="H19" s="30">
        <f t="shared" ref="H19:AH19" si="0">SUM(H6:H16)</f>
        <v>36</v>
      </c>
      <c r="I19" s="30">
        <f t="shared" si="0"/>
        <v>36</v>
      </c>
      <c r="J19" s="30">
        <f t="shared" si="0"/>
        <v>72</v>
      </c>
      <c r="K19" s="30">
        <f t="shared" si="0"/>
        <v>44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ciskadevries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174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238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239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1</v>
      </c>
      <c r="B6" s="199" t="s">
        <v>94</v>
      </c>
      <c r="C6" s="199" t="s">
        <v>79</v>
      </c>
      <c r="D6" s="202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3</v>
      </c>
      <c r="B7" s="200" t="s">
        <v>103</v>
      </c>
      <c r="C7" s="200" t="s">
        <v>66</v>
      </c>
      <c r="D7" s="202">
        <v>500000</v>
      </c>
      <c r="E7" s="32"/>
      <c r="F7" s="30">
        <f>Puntenoverzicht!F56</f>
        <v>13</v>
      </c>
      <c r="G7" s="31"/>
      <c r="H7" s="30">
        <f>Puntenoverzicht!H56</f>
        <v>6</v>
      </c>
      <c r="I7" s="30">
        <f>Puntenoverzicht!I56</f>
        <v>3</v>
      </c>
      <c r="J7" s="30">
        <f>Puntenoverzicht!J56</f>
        <v>1</v>
      </c>
      <c r="K7" s="30">
        <f>Puntenoverzicht!K56</f>
        <v>3</v>
      </c>
      <c r="L7" s="30">
        <f>Puntenoverzicht!L56</f>
        <v>0</v>
      </c>
      <c r="M7" s="30">
        <f>Puntenoverzicht!M56</f>
        <v>0</v>
      </c>
      <c r="N7" s="30">
        <f>Puntenoverzicht!N56</f>
        <v>0</v>
      </c>
      <c r="O7" s="30">
        <f>Puntenoverzicht!O56</f>
        <v>0</v>
      </c>
      <c r="P7" s="30">
        <f>Puntenoverzicht!P56</f>
        <v>0</v>
      </c>
      <c r="Q7" s="30">
        <f>Puntenoverzicht!Q56</f>
        <v>0</v>
      </c>
      <c r="R7" s="30">
        <f>Puntenoverzicht!R56</f>
        <v>0</v>
      </c>
      <c r="S7" s="30">
        <f>Puntenoverzicht!S56</f>
        <v>0</v>
      </c>
      <c r="T7" s="30">
        <f>Puntenoverzicht!T56</f>
        <v>0</v>
      </c>
      <c r="U7" s="30">
        <f>Puntenoverzicht!U56</f>
        <v>0</v>
      </c>
      <c r="V7" s="30">
        <f>Puntenoverzicht!V56</f>
        <v>0</v>
      </c>
      <c r="W7" s="30">
        <f>Puntenoverzicht!W56</f>
        <v>0</v>
      </c>
      <c r="X7" s="30">
        <f>Puntenoverzicht!X56</f>
        <v>0</v>
      </c>
      <c r="Y7" s="30">
        <f>Puntenoverzicht!Y56</f>
        <v>0</v>
      </c>
      <c r="Z7" s="30">
        <f>Puntenoverzicht!Z56</f>
        <v>0</v>
      </c>
      <c r="AA7" s="30">
        <f>Puntenoverzicht!AA56</f>
        <v>0</v>
      </c>
      <c r="AB7" s="30">
        <f>Puntenoverzicht!AB56</f>
        <v>0</v>
      </c>
      <c r="AC7" s="30">
        <f>Puntenoverzicht!AC56</f>
        <v>0</v>
      </c>
      <c r="AD7" s="30">
        <f>Puntenoverzicht!AD56</f>
        <v>0</v>
      </c>
      <c r="AE7" s="30">
        <f>Puntenoverzicht!AE56</f>
        <v>0</v>
      </c>
      <c r="AF7" s="30">
        <f>Puntenoverzicht!AF56</f>
        <v>0</v>
      </c>
      <c r="AG7" s="30">
        <f>Puntenoverzicht!AG56</f>
        <v>0</v>
      </c>
      <c r="AH7" s="30">
        <f>Puntenoverzicht!AH56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169</v>
      </c>
      <c r="C8" s="200" t="s">
        <v>53</v>
      </c>
      <c r="D8" s="202">
        <v>750000</v>
      </c>
      <c r="E8" s="32"/>
      <c r="F8" s="30">
        <f>Puntenoverzicht!F43</f>
        <v>16</v>
      </c>
      <c r="G8" s="31"/>
      <c r="H8" s="30">
        <f>Puntenoverzicht!H43</f>
        <v>6</v>
      </c>
      <c r="I8" s="30">
        <f>Puntenoverzicht!I43</f>
        <v>1</v>
      </c>
      <c r="J8" s="30">
        <f>Puntenoverzicht!J43</f>
        <v>3</v>
      </c>
      <c r="K8" s="30">
        <f>Puntenoverzicht!K43</f>
        <v>6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0</v>
      </c>
      <c r="P8" s="30">
        <f>Puntenoverzicht!P43</f>
        <v>0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2</v>
      </c>
      <c r="B9" s="200" t="s">
        <v>174</v>
      </c>
      <c r="C9" s="200" t="s">
        <v>34</v>
      </c>
      <c r="D9" s="202">
        <v>1000000</v>
      </c>
      <c r="E9" s="32"/>
      <c r="F9" s="30">
        <f>Puntenoverzicht!F22</f>
        <v>12</v>
      </c>
      <c r="G9" s="31"/>
      <c r="H9" s="30">
        <f>Puntenoverzicht!H22</f>
        <v>0</v>
      </c>
      <c r="I9" s="30">
        <f>Puntenoverzicht!I22</f>
        <v>3</v>
      </c>
      <c r="J9" s="30">
        <f>Puntenoverzicht!J22</f>
        <v>3</v>
      </c>
      <c r="K9" s="30">
        <f>Puntenoverzicht!K22</f>
        <v>6</v>
      </c>
      <c r="L9" s="30">
        <f>Puntenoverzicht!L22</f>
        <v>0</v>
      </c>
      <c r="M9" s="30">
        <f>Puntenoverzicht!M22</f>
        <v>0</v>
      </c>
      <c r="N9" s="30">
        <f>Puntenoverzicht!N22</f>
        <v>0</v>
      </c>
      <c r="O9" s="30">
        <f>Puntenoverzicht!O22</f>
        <v>0</v>
      </c>
      <c r="P9" s="30">
        <f>Puntenoverzicht!P22</f>
        <v>0</v>
      </c>
      <c r="Q9" s="30">
        <f>Puntenoverzicht!Q22</f>
        <v>0</v>
      </c>
      <c r="R9" s="30">
        <f>Puntenoverzicht!R22</f>
        <v>0</v>
      </c>
      <c r="S9" s="30">
        <f>Puntenoverzicht!S22</f>
        <v>0</v>
      </c>
      <c r="T9" s="30">
        <f>Puntenoverzicht!T22</f>
        <v>0</v>
      </c>
      <c r="U9" s="30">
        <f>Puntenoverzicht!U22</f>
        <v>0</v>
      </c>
      <c r="V9" s="30">
        <f>Puntenoverzicht!V22</f>
        <v>0</v>
      </c>
      <c r="W9" s="30">
        <f>Puntenoverzicht!W22</f>
        <v>0</v>
      </c>
      <c r="X9" s="30">
        <f>Puntenoverzicht!X22</f>
        <v>0</v>
      </c>
      <c r="Y9" s="30">
        <f>Puntenoverzicht!Y22</f>
        <v>0</v>
      </c>
      <c r="Z9" s="30">
        <f>Puntenoverzicht!Z22</f>
        <v>0</v>
      </c>
      <c r="AA9" s="30">
        <f>Puntenoverzicht!AA22</f>
        <v>0</v>
      </c>
      <c r="AB9" s="30">
        <f>Puntenoverzicht!AB22</f>
        <v>0</v>
      </c>
      <c r="AC9" s="30">
        <f>Puntenoverzicht!AC22</f>
        <v>0</v>
      </c>
      <c r="AD9" s="30">
        <f>Puntenoverzicht!AD22</f>
        <v>0</v>
      </c>
      <c r="AE9" s="30">
        <f>Puntenoverzicht!AE22</f>
        <v>0</v>
      </c>
      <c r="AF9" s="30">
        <f>Puntenoverzicht!AF22</f>
        <v>0</v>
      </c>
      <c r="AG9" s="30">
        <f>Puntenoverzicht!AG22</f>
        <v>0</v>
      </c>
      <c r="AH9" s="30">
        <f>Puntenoverzicht!AH22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1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0</v>
      </c>
      <c r="N10" s="30">
        <f>Puntenoverzicht!N13</f>
        <v>0</v>
      </c>
      <c r="O10" s="30">
        <f>Puntenoverzicht!O13</f>
        <v>0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231</v>
      </c>
      <c r="C11" s="200" t="s">
        <v>232</v>
      </c>
      <c r="D11" s="202">
        <v>1250000</v>
      </c>
      <c r="E11" s="16"/>
      <c r="F11" s="30">
        <f>Puntenoverzicht!F80</f>
        <v>3</v>
      </c>
      <c r="G11" s="31"/>
      <c r="H11" s="30">
        <f>Puntenoverzicht!H80</f>
        <v>0</v>
      </c>
      <c r="I11" s="30">
        <f>Puntenoverzicht!I80</f>
        <v>0</v>
      </c>
      <c r="J11" s="30">
        <f>Puntenoverzicht!J80</f>
        <v>3</v>
      </c>
      <c r="K11" s="30">
        <f>Puntenoverzicht!K80</f>
        <v>0</v>
      </c>
      <c r="L11" s="30">
        <f>Puntenoverzicht!L80</f>
        <v>0</v>
      </c>
      <c r="M11" s="30">
        <f>Puntenoverzicht!M80</f>
        <v>0</v>
      </c>
      <c r="N11" s="30">
        <f>Puntenoverzicht!N80</f>
        <v>0</v>
      </c>
      <c r="O11" s="30">
        <f>Puntenoverzicht!O80</f>
        <v>0</v>
      </c>
      <c r="P11" s="30">
        <f>Puntenoverzicht!P80</f>
        <v>0</v>
      </c>
      <c r="Q11" s="30">
        <f>Puntenoverzicht!Q80</f>
        <v>0</v>
      </c>
      <c r="R11" s="30">
        <f>Puntenoverzicht!R80</f>
        <v>0</v>
      </c>
      <c r="S11" s="30">
        <f>Puntenoverzicht!S80</f>
        <v>0</v>
      </c>
      <c r="T11" s="30">
        <f>Puntenoverzicht!T80</f>
        <v>0</v>
      </c>
      <c r="U11" s="30">
        <f>Puntenoverzicht!U80</f>
        <v>0</v>
      </c>
      <c r="V11" s="30">
        <f>Puntenoverzicht!V80</f>
        <v>0</v>
      </c>
      <c r="W11" s="30">
        <f>Puntenoverzicht!W80</f>
        <v>0</v>
      </c>
      <c r="X11" s="30">
        <f>Puntenoverzicht!X80</f>
        <v>0</v>
      </c>
      <c r="Y11" s="30">
        <f>Puntenoverzicht!Y80</f>
        <v>0</v>
      </c>
      <c r="Z11" s="30">
        <f>Puntenoverzicht!Z80</f>
        <v>0</v>
      </c>
      <c r="AA11" s="30">
        <f>Puntenoverzicht!AA80</f>
        <v>0</v>
      </c>
      <c r="AB11" s="30">
        <f>Puntenoverzicht!AB80</f>
        <v>0</v>
      </c>
      <c r="AC11" s="30">
        <f>Puntenoverzicht!AC80</f>
        <v>0</v>
      </c>
      <c r="AD11" s="30">
        <f>Puntenoverzicht!AD80</f>
        <v>0</v>
      </c>
      <c r="AE11" s="30">
        <f>Puntenoverzicht!AE80</f>
        <v>0</v>
      </c>
      <c r="AF11" s="30">
        <f>Puntenoverzicht!AF80</f>
        <v>0</v>
      </c>
      <c r="AG11" s="30">
        <f>Puntenoverzicht!AG80</f>
        <v>0</v>
      </c>
      <c r="AH11" s="30">
        <f>Puntenoverzicht!AH80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2</v>
      </c>
      <c r="B12" s="200" t="s">
        <v>171</v>
      </c>
      <c r="C12" s="200" t="s">
        <v>41</v>
      </c>
      <c r="D12" s="202">
        <v>1500000</v>
      </c>
      <c r="E12" s="16"/>
      <c r="F12" s="30">
        <f>Puntenoverzicht!F29</f>
        <v>0</v>
      </c>
      <c r="G12" s="31"/>
      <c r="H12" s="30">
        <f>Puntenoverzicht!H29</f>
        <v>0</v>
      </c>
      <c r="I12" s="30">
        <f>Puntenoverzicht!I29</f>
        <v>0</v>
      </c>
      <c r="J12" s="30">
        <f>Puntenoverzicht!J29</f>
        <v>0</v>
      </c>
      <c r="K12" s="30">
        <f>Puntenoverzicht!K29</f>
        <v>0</v>
      </c>
      <c r="L12" s="30">
        <f>Puntenoverzicht!L29</f>
        <v>0</v>
      </c>
      <c r="M12" s="30">
        <f>Puntenoverzicht!M29</f>
        <v>0</v>
      </c>
      <c r="N12" s="30">
        <f>Puntenoverzicht!N29</f>
        <v>0</v>
      </c>
      <c r="O12" s="30">
        <f>Puntenoverzicht!O29</f>
        <v>0</v>
      </c>
      <c r="P12" s="30">
        <f>Puntenoverzicht!P29</f>
        <v>0</v>
      </c>
      <c r="Q12" s="30">
        <f>Puntenoverzicht!Q29</f>
        <v>0</v>
      </c>
      <c r="R12" s="30">
        <f>Puntenoverzicht!R29</f>
        <v>0</v>
      </c>
      <c r="S12" s="30">
        <f>Puntenoverzicht!S29</f>
        <v>0</v>
      </c>
      <c r="T12" s="30">
        <f>Puntenoverzicht!T29</f>
        <v>0</v>
      </c>
      <c r="U12" s="30">
        <f>Puntenoverzicht!U29</f>
        <v>0</v>
      </c>
      <c r="V12" s="30">
        <f>Puntenoverzicht!V29</f>
        <v>0</v>
      </c>
      <c r="W12" s="30">
        <f>Puntenoverzicht!W29</f>
        <v>0</v>
      </c>
      <c r="X12" s="30">
        <f>Puntenoverzicht!X29</f>
        <v>0</v>
      </c>
      <c r="Y12" s="30">
        <f>Puntenoverzicht!Y29</f>
        <v>0</v>
      </c>
      <c r="Z12" s="30">
        <f>Puntenoverzicht!Z29</f>
        <v>0</v>
      </c>
      <c r="AA12" s="30">
        <f>Puntenoverzicht!AA29</f>
        <v>0</v>
      </c>
      <c r="AB12" s="30">
        <f>Puntenoverzicht!AB29</f>
        <v>0</v>
      </c>
      <c r="AC12" s="30">
        <f>Puntenoverzicht!AC29</f>
        <v>0</v>
      </c>
      <c r="AD12" s="30">
        <f>Puntenoverzicht!AD29</f>
        <v>0</v>
      </c>
      <c r="AE12" s="30">
        <f>Puntenoverzicht!AE29</f>
        <v>0</v>
      </c>
      <c r="AF12" s="30">
        <f>Puntenoverzicht!AF29</f>
        <v>0</v>
      </c>
      <c r="AG12" s="30">
        <f>Puntenoverzicht!AG29</f>
        <v>0</v>
      </c>
      <c r="AH12" s="30">
        <f>Puntenoverzicht!AH29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168</v>
      </c>
      <c r="B13" s="200" t="s">
        <v>240</v>
      </c>
      <c r="C13" s="200" t="s">
        <v>55</v>
      </c>
      <c r="D13" s="202">
        <v>750000</v>
      </c>
      <c r="E13" s="16"/>
      <c r="F13" s="30">
        <f>Puntenoverzicht!F45</f>
        <v>13</v>
      </c>
      <c r="G13" s="31"/>
      <c r="H13" s="30">
        <f>Puntenoverzicht!H45</f>
        <v>6</v>
      </c>
      <c r="I13" s="30">
        <f>Puntenoverzicht!I45</f>
        <v>1</v>
      </c>
      <c r="J13" s="30">
        <f>Puntenoverzicht!J45</f>
        <v>3</v>
      </c>
      <c r="K13" s="30">
        <f>Puntenoverzicht!K45</f>
        <v>3</v>
      </c>
      <c r="L13" s="30">
        <f>Puntenoverzicht!L45</f>
        <v>0</v>
      </c>
      <c r="M13" s="30">
        <f>Puntenoverzicht!M45</f>
        <v>0</v>
      </c>
      <c r="N13" s="30">
        <f>Puntenoverzicht!N45</f>
        <v>0</v>
      </c>
      <c r="O13" s="30">
        <f>Puntenoverzicht!O45</f>
        <v>0</v>
      </c>
      <c r="P13" s="30">
        <f>Puntenoverzicht!P45</f>
        <v>0</v>
      </c>
      <c r="Q13" s="30">
        <f>Puntenoverzicht!Q45</f>
        <v>0</v>
      </c>
      <c r="R13" s="30">
        <f>Puntenoverzicht!R45</f>
        <v>0</v>
      </c>
      <c r="S13" s="30">
        <f>Puntenoverzicht!S45</f>
        <v>0</v>
      </c>
      <c r="T13" s="30">
        <f>Puntenoverzicht!T45</f>
        <v>0</v>
      </c>
      <c r="U13" s="30">
        <f>Puntenoverzicht!U45</f>
        <v>0</v>
      </c>
      <c r="V13" s="30">
        <f>Puntenoverzicht!V45</f>
        <v>0</v>
      </c>
      <c r="W13" s="30">
        <f>Puntenoverzicht!W45</f>
        <v>0</v>
      </c>
      <c r="X13" s="30">
        <f>Puntenoverzicht!X45</f>
        <v>0</v>
      </c>
      <c r="Y13" s="30">
        <f>Puntenoverzicht!Y45</f>
        <v>0</v>
      </c>
      <c r="Z13" s="30">
        <f>Puntenoverzicht!Z45</f>
        <v>0</v>
      </c>
      <c r="AA13" s="30">
        <f>Puntenoverzicht!AA45</f>
        <v>0</v>
      </c>
      <c r="AB13" s="30">
        <f>Puntenoverzicht!AB45</f>
        <v>0</v>
      </c>
      <c r="AC13" s="30">
        <f>Puntenoverzicht!AC45</f>
        <v>0</v>
      </c>
      <c r="AD13" s="30">
        <f>Puntenoverzicht!AD45</f>
        <v>0</v>
      </c>
      <c r="AE13" s="30">
        <f>Puntenoverzicht!AE45</f>
        <v>0</v>
      </c>
      <c r="AF13" s="30">
        <f>Puntenoverzicht!AF45</f>
        <v>0</v>
      </c>
      <c r="AG13" s="30">
        <f>Puntenoverzicht!AG45</f>
        <v>0</v>
      </c>
      <c r="AH13" s="30">
        <f>Puntenoverzicht!AH45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125</v>
      </c>
      <c r="C14" s="200" t="s">
        <v>149</v>
      </c>
      <c r="D14" s="202">
        <v>1750000</v>
      </c>
      <c r="E14" s="32"/>
      <c r="F14" s="30">
        <f>Puntenoverzicht!F72</f>
        <v>16</v>
      </c>
      <c r="G14" s="31"/>
      <c r="H14" s="30">
        <f>Puntenoverzicht!H72</f>
        <v>3</v>
      </c>
      <c r="I14" s="30">
        <f>Puntenoverzicht!I72</f>
        <v>3</v>
      </c>
      <c r="J14" s="30">
        <f>Puntenoverzicht!J72</f>
        <v>4</v>
      </c>
      <c r="K14" s="30">
        <f>Puntenoverzicht!K72</f>
        <v>6</v>
      </c>
      <c r="L14" s="30">
        <f>Puntenoverzicht!L72</f>
        <v>0</v>
      </c>
      <c r="M14" s="30">
        <f>Puntenoverzicht!M72</f>
        <v>0</v>
      </c>
      <c r="N14" s="30">
        <f>Puntenoverzicht!N72</f>
        <v>0</v>
      </c>
      <c r="O14" s="30">
        <f>Puntenoverzicht!O72</f>
        <v>0</v>
      </c>
      <c r="P14" s="30">
        <f>Puntenoverzicht!P72</f>
        <v>0</v>
      </c>
      <c r="Q14" s="30">
        <f>Puntenoverzicht!Q72</f>
        <v>0</v>
      </c>
      <c r="R14" s="30">
        <f>Puntenoverzicht!R72</f>
        <v>0</v>
      </c>
      <c r="S14" s="30">
        <f>Puntenoverzicht!S72</f>
        <v>0</v>
      </c>
      <c r="T14" s="30">
        <f>Puntenoverzicht!T72</f>
        <v>0</v>
      </c>
      <c r="U14" s="30">
        <f>Puntenoverzicht!U72</f>
        <v>0</v>
      </c>
      <c r="V14" s="30">
        <f>Puntenoverzicht!V72</f>
        <v>0</v>
      </c>
      <c r="W14" s="30">
        <f>Puntenoverzicht!W72</f>
        <v>0</v>
      </c>
      <c r="X14" s="30">
        <f>Puntenoverzicht!X72</f>
        <v>0</v>
      </c>
      <c r="Y14" s="30">
        <f>Puntenoverzicht!Y72</f>
        <v>0</v>
      </c>
      <c r="Z14" s="30">
        <f>Puntenoverzicht!Z72</f>
        <v>0</v>
      </c>
      <c r="AA14" s="30">
        <f>Puntenoverzicht!AA72</f>
        <v>0</v>
      </c>
      <c r="AB14" s="30">
        <f>Puntenoverzicht!AB72</f>
        <v>0</v>
      </c>
      <c r="AC14" s="30">
        <f>Puntenoverzicht!AC72</f>
        <v>0</v>
      </c>
      <c r="AD14" s="30">
        <f>Puntenoverzicht!AD72</f>
        <v>0</v>
      </c>
      <c r="AE14" s="30">
        <f>Puntenoverzicht!AE72</f>
        <v>0</v>
      </c>
      <c r="AF14" s="30">
        <f>Puntenoverzicht!AF72</f>
        <v>0</v>
      </c>
      <c r="AG14" s="30">
        <f>Puntenoverzicht!AG72</f>
        <v>0</v>
      </c>
      <c r="AH14" s="30">
        <f>Puntenoverzicht!AH72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204</v>
      </c>
      <c r="B15" s="200" t="s">
        <v>108</v>
      </c>
      <c r="C15" s="200" t="s">
        <v>221</v>
      </c>
      <c r="D15" s="202">
        <v>1500000</v>
      </c>
      <c r="E15" s="32"/>
      <c r="F15" s="30">
        <f>Puntenoverzicht!F87</f>
        <v>39</v>
      </c>
      <c r="G15" s="31"/>
      <c r="H15" s="30">
        <f>Puntenoverzicht!H87</f>
        <v>9</v>
      </c>
      <c r="I15" s="30">
        <f>Puntenoverzicht!I87</f>
        <v>0</v>
      </c>
      <c r="J15" s="30">
        <f>Puntenoverzicht!J87</f>
        <v>21</v>
      </c>
      <c r="K15" s="30">
        <f>Puntenoverzicht!K87</f>
        <v>9</v>
      </c>
      <c r="L15" s="30">
        <f>Puntenoverzicht!L87</f>
        <v>0</v>
      </c>
      <c r="M15" s="30">
        <f>Puntenoverzicht!M87</f>
        <v>0</v>
      </c>
      <c r="N15" s="30">
        <f>Puntenoverzicht!N87</f>
        <v>0</v>
      </c>
      <c r="O15" s="30">
        <f>Puntenoverzicht!O87</f>
        <v>0</v>
      </c>
      <c r="P15" s="30">
        <f>Puntenoverzicht!P87</f>
        <v>0</v>
      </c>
      <c r="Q15" s="30">
        <f>Puntenoverzicht!Q87</f>
        <v>0</v>
      </c>
      <c r="R15" s="30">
        <f>Puntenoverzicht!R87</f>
        <v>0</v>
      </c>
      <c r="S15" s="30">
        <f>Puntenoverzicht!S87</f>
        <v>0</v>
      </c>
      <c r="T15" s="30">
        <f>Puntenoverzicht!T87</f>
        <v>0</v>
      </c>
      <c r="U15" s="30">
        <f>Puntenoverzicht!U87</f>
        <v>0</v>
      </c>
      <c r="V15" s="30">
        <f>Puntenoverzicht!V87</f>
        <v>0</v>
      </c>
      <c r="W15" s="30">
        <f>Puntenoverzicht!W87</f>
        <v>0</v>
      </c>
      <c r="X15" s="30">
        <f>Puntenoverzicht!X87</f>
        <v>0</v>
      </c>
      <c r="Y15" s="30">
        <f>Puntenoverzicht!Y87</f>
        <v>0</v>
      </c>
      <c r="Z15" s="30">
        <f>Puntenoverzicht!Z87</f>
        <v>0</v>
      </c>
      <c r="AA15" s="30">
        <f>Puntenoverzicht!AA87</f>
        <v>0</v>
      </c>
      <c r="AB15" s="30">
        <f>Puntenoverzicht!AB87</f>
        <v>0</v>
      </c>
      <c r="AC15" s="30">
        <f>Puntenoverzicht!AC87</f>
        <v>0</v>
      </c>
      <c r="AD15" s="30">
        <f>Puntenoverzicht!AD87</f>
        <v>0</v>
      </c>
      <c r="AE15" s="30">
        <f>Puntenoverzicht!AE87</f>
        <v>0</v>
      </c>
      <c r="AF15" s="30">
        <f>Puntenoverzicht!AF87</f>
        <v>0</v>
      </c>
      <c r="AG15" s="30">
        <f>Puntenoverzicht!AG87</f>
        <v>0</v>
      </c>
      <c r="AH15" s="30">
        <f>Puntenoverzicht!AH87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171</v>
      </c>
      <c r="G19" s="31"/>
      <c r="H19" s="30">
        <f t="shared" ref="H19:AH19" si="0">SUM(H6:H16)</f>
        <v>39</v>
      </c>
      <c r="I19" s="30">
        <f t="shared" si="0"/>
        <v>12</v>
      </c>
      <c r="J19" s="30">
        <f t="shared" si="0"/>
        <v>66</v>
      </c>
      <c r="K19" s="30">
        <f t="shared" si="0"/>
        <v>54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bashuizing@live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5" t="s">
        <v>130</v>
      </c>
      <c r="C1" s="176" t="s">
        <v>162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5" t="s">
        <v>129</v>
      </c>
      <c r="C2" s="178" t="s">
        <v>241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5" t="s">
        <v>128</v>
      </c>
      <c r="C3" s="180" t="s">
        <v>163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2"/>
      <c r="B4" s="182"/>
      <c r="C4" s="182"/>
      <c r="D4" s="18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3" t="s">
        <v>85</v>
      </c>
      <c r="B5" s="184" t="s">
        <v>93</v>
      </c>
      <c r="C5" s="184" t="s">
        <v>14</v>
      </c>
      <c r="D5" s="18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5">
        <v>1</v>
      </c>
      <c r="B6" s="186" t="s">
        <v>94</v>
      </c>
      <c r="C6" s="186" t="s">
        <v>79</v>
      </c>
      <c r="D6" s="187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8" t="s">
        <v>168</v>
      </c>
      <c r="B7" s="189" t="s">
        <v>169</v>
      </c>
      <c r="C7" s="189" t="s">
        <v>53</v>
      </c>
      <c r="D7" s="190">
        <v>750000</v>
      </c>
      <c r="E7" s="32"/>
      <c r="F7" s="30">
        <f>Puntenoverzicht!F43</f>
        <v>16</v>
      </c>
      <c r="G7" s="31"/>
      <c r="H7" s="30">
        <f>Puntenoverzicht!H43</f>
        <v>6</v>
      </c>
      <c r="I7" s="30">
        <f>Puntenoverzicht!I43</f>
        <v>1</v>
      </c>
      <c r="J7" s="30">
        <f>Puntenoverzicht!J43</f>
        <v>3</v>
      </c>
      <c r="K7" s="30">
        <f>Puntenoverzicht!K43</f>
        <v>6</v>
      </c>
      <c r="L7" s="30">
        <f>Puntenoverzicht!L43</f>
        <v>0</v>
      </c>
      <c r="M7" s="30">
        <f>Puntenoverzicht!M43</f>
        <v>0</v>
      </c>
      <c r="N7" s="30">
        <f>Puntenoverzicht!N43</f>
        <v>0</v>
      </c>
      <c r="O7" s="30">
        <f>Puntenoverzicht!O43</f>
        <v>0</v>
      </c>
      <c r="P7" s="30">
        <f>Puntenoverzicht!P43</f>
        <v>0</v>
      </c>
      <c r="Q7" s="30">
        <f>Puntenoverzicht!Q43</f>
        <v>0</v>
      </c>
      <c r="R7" s="30">
        <f>Puntenoverzicht!R43</f>
        <v>0</v>
      </c>
      <c r="S7" s="30">
        <f>Puntenoverzicht!S43</f>
        <v>0</v>
      </c>
      <c r="T7" s="30">
        <f>Puntenoverzicht!T43</f>
        <v>0</v>
      </c>
      <c r="U7" s="30">
        <f>Puntenoverzicht!U43</f>
        <v>0</v>
      </c>
      <c r="V7" s="30">
        <f>Puntenoverzicht!V43</f>
        <v>0</v>
      </c>
      <c r="W7" s="30">
        <f>Puntenoverzicht!W43</f>
        <v>0</v>
      </c>
      <c r="X7" s="30">
        <f>Puntenoverzicht!X43</f>
        <v>0</v>
      </c>
      <c r="Y7" s="30">
        <f>Puntenoverzicht!Y43</f>
        <v>0</v>
      </c>
      <c r="Z7" s="30">
        <f>Puntenoverzicht!Z43</f>
        <v>0</v>
      </c>
      <c r="AA7" s="30">
        <f>Puntenoverzicht!AA43</f>
        <v>0</v>
      </c>
      <c r="AB7" s="30">
        <f>Puntenoverzicht!AB43</f>
        <v>0</v>
      </c>
      <c r="AC7" s="30">
        <f>Puntenoverzicht!AC43</f>
        <v>0</v>
      </c>
      <c r="AD7" s="30">
        <f>Puntenoverzicht!AD43</f>
        <v>0</v>
      </c>
      <c r="AE7" s="30">
        <f>Puntenoverzicht!AE43</f>
        <v>0</v>
      </c>
      <c r="AF7" s="30">
        <f>Puntenoverzicht!AF43</f>
        <v>0</v>
      </c>
      <c r="AG7" s="30">
        <f>Puntenoverzicht!AG43</f>
        <v>0</v>
      </c>
      <c r="AH7" s="30">
        <f>Puntenoverzicht!AH43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8">
        <v>2</v>
      </c>
      <c r="B8" s="189" t="s">
        <v>174</v>
      </c>
      <c r="C8" s="189" t="s">
        <v>34</v>
      </c>
      <c r="D8" s="190">
        <v>1000000</v>
      </c>
      <c r="E8" s="32"/>
      <c r="F8" s="30">
        <f>Puntenoverzicht!F22</f>
        <v>12</v>
      </c>
      <c r="G8" s="31"/>
      <c r="H8" s="30">
        <f>Puntenoverzicht!H22</f>
        <v>0</v>
      </c>
      <c r="I8" s="30">
        <f>Puntenoverzicht!I22</f>
        <v>3</v>
      </c>
      <c r="J8" s="30">
        <f>Puntenoverzicht!J22</f>
        <v>3</v>
      </c>
      <c r="K8" s="30">
        <f>Puntenoverzicht!K22</f>
        <v>6</v>
      </c>
      <c r="L8" s="30">
        <f>Puntenoverzicht!L22</f>
        <v>0</v>
      </c>
      <c r="M8" s="30">
        <f>Puntenoverzicht!M22</f>
        <v>0</v>
      </c>
      <c r="N8" s="30">
        <f>Puntenoverzicht!N22</f>
        <v>0</v>
      </c>
      <c r="O8" s="30">
        <f>Puntenoverzicht!O22</f>
        <v>0</v>
      </c>
      <c r="P8" s="30">
        <f>Puntenoverzicht!P22</f>
        <v>0</v>
      </c>
      <c r="Q8" s="30">
        <f>Puntenoverzicht!Q22</f>
        <v>0</v>
      </c>
      <c r="R8" s="30">
        <f>Puntenoverzicht!R22</f>
        <v>0</v>
      </c>
      <c r="S8" s="30">
        <f>Puntenoverzicht!S22</f>
        <v>0</v>
      </c>
      <c r="T8" s="30">
        <f>Puntenoverzicht!T22</f>
        <v>0</v>
      </c>
      <c r="U8" s="30">
        <f>Puntenoverzicht!U22</f>
        <v>0</v>
      </c>
      <c r="V8" s="30">
        <f>Puntenoverzicht!V22</f>
        <v>0</v>
      </c>
      <c r="W8" s="30">
        <f>Puntenoverzicht!W22</f>
        <v>0</v>
      </c>
      <c r="X8" s="30">
        <f>Puntenoverzicht!X22</f>
        <v>0</v>
      </c>
      <c r="Y8" s="30">
        <f>Puntenoverzicht!Y22</f>
        <v>0</v>
      </c>
      <c r="Z8" s="30">
        <f>Puntenoverzicht!Z22</f>
        <v>0</v>
      </c>
      <c r="AA8" s="30">
        <f>Puntenoverzicht!AA22</f>
        <v>0</v>
      </c>
      <c r="AB8" s="30">
        <f>Puntenoverzicht!AB22</f>
        <v>0</v>
      </c>
      <c r="AC8" s="30">
        <f>Puntenoverzicht!AC22</f>
        <v>0</v>
      </c>
      <c r="AD8" s="30">
        <f>Puntenoverzicht!AD22</f>
        <v>0</v>
      </c>
      <c r="AE8" s="30">
        <f>Puntenoverzicht!AE22</f>
        <v>0</v>
      </c>
      <c r="AF8" s="30">
        <f>Puntenoverzicht!AF22</f>
        <v>0</v>
      </c>
      <c r="AG8" s="30">
        <f>Puntenoverzicht!AG22</f>
        <v>0</v>
      </c>
      <c r="AH8" s="30">
        <f>Puntenoverzicht!AH22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8">
        <v>3</v>
      </c>
      <c r="B9" s="189" t="s">
        <v>104</v>
      </c>
      <c r="C9" s="189" t="s">
        <v>68</v>
      </c>
      <c r="D9" s="190">
        <v>500000</v>
      </c>
      <c r="E9" s="32"/>
      <c r="F9" s="30">
        <f>Puntenoverzicht!F58</f>
        <v>3</v>
      </c>
      <c r="G9" s="31"/>
      <c r="H9" s="30">
        <f>Puntenoverzicht!H58</f>
        <v>0</v>
      </c>
      <c r="I9" s="30">
        <f>Puntenoverzicht!I58</f>
        <v>3</v>
      </c>
      <c r="J9" s="30">
        <f>Puntenoverzicht!J58</f>
        <v>0</v>
      </c>
      <c r="K9" s="30">
        <f>Puntenoverzicht!K58</f>
        <v>0</v>
      </c>
      <c r="L9" s="30">
        <f>Puntenoverzicht!L58</f>
        <v>0</v>
      </c>
      <c r="M9" s="30">
        <f>Puntenoverzicht!M58</f>
        <v>0</v>
      </c>
      <c r="N9" s="30">
        <f>Puntenoverzicht!N58</f>
        <v>0</v>
      </c>
      <c r="O9" s="30">
        <f>Puntenoverzicht!O58</f>
        <v>0</v>
      </c>
      <c r="P9" s="30">
        <f>Puntenoverzicht!P58</f>
        <v>0</v>
      </c>
      <c r="Q9" s="30">
        <f>Puntenoverzicht!Q58</f>
        <v>0</v>
      </c>
      <c r="R9" s="30">
        <f>Puntenoverzicht!R58</f>
        <v>0</v>
      </c>
      <c r="S9" s="30">
        <f>Puntenoverzicht!S58</f>
        <v>0</v>
      </c>
      <c r="T9" s="30">
        <f>Puntenoverzicht!T58</f>
        <v>0</v>
      </c>
      <c r="U9" s="30">
        <f>Puntenoverzicht!U58</f>
        <v>0</v>
      </c>
      <c r="V9" s="30">
        <f>Puntenoverzicht!V58</f>
        <v>0</v>
      </c>
      <c r="W9" s="30">
        <f>Puntenoverzicht!W58</f>
        <v>0</v>
      </c>
      <c r="X9" s="30">
        <f>Puntenoverzicht!X58</f>
        <v>0</v>
      </c>
      <c r="Y9" s="30">
        <f>Puntenoverzicht!Y58</f>
        <v>0</v>
      </c>
      <c r="Z9" s="30">
        <f>Puntenoverzicht!Z58</f>
        <v>0</v>
      </c>
      <c r="AA9" s="30">
        <f>Puntenoverzicht!AA58</f>
        <v>0</v>
      </c>
      <c r="AB9" s="30">
        <f>Puntenoverzicht!AB58</f>
        <v>0</v>
      </c>
      <c r="AC9" s="30">
        <f>Puntenoverzicht!AC58</f>
        <v>0</v>
      </c>
      <c r="AD9" s="30">
        <f>Puntenoverzicht!AD58</f>
        <v>0</v>
      </c>
      <c r="AE9" s="30">
        <f>Puntenoverzicht!AE58</f>
        <v>0</v>
      </c>
      <c r="AF9" s="30">
        <f>Puntenoverzicht!AF58</f>
        <v>0</v>
      </c>
      <c r="AG9" s="30">
        <f>Puntenoverzicht!AG58</f>
        <v>0</v>
      </c>
      <c r="AH9" s="30">
        <f>Puntenoverzicht!AH58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1" t="s">
        <v>204</v>
      </c>
      <c r="B10" s="190" t="s">
        <v>110</v>
      </c>
      <c r="C10" s="190" t="s">
        <v>219</v>
      </c>
      <c r="D10" s="190">
        <v>750000</v>
      </c>
      <c r="E10" s="32"/>
      <c r="F10" s="30">
        <f>Puntenoverzicht!F86</f>
        <v>0</v>
      </c>
      <c r="G10" s="31"/>
      <c r="H10" s="30">
        <f>Puntenoverzicht!H86</f>
        <v>0</v>
      </c>
      <c r="I10" s="30">
        <f>Puntenoverzicht!I86</f>
        <v>0</v>
      </c>
      <c r="J10" s="30">
        <f>Puntenoverzicht!J86</f>
        <v>0</v>
      </c>
      <c r="K10" s="30">
        <f>Puntenoverzicht!K86</f>
        <v>0</v>
      </c>
      <c r="L10" s="30">
        <f>Puntenoverzicht!L86</f>
        <v>0</v>
      </c>
      <c r="M10" s="30">
        <f>Puntenoverzicht!M86</f>
        <v>0</v>
      </c>
      <c r="N10" s="30">
        <f>Puntenoverzicht!N86</f>
        <v>0</v>
      </c>
      <c r="O10" s="30">
        <f>Puntenoverzicht!O86</f>
        <v>0</v>
      </c>
      <c r="P10" s="30">
        <f>Puntenoverzicht!P86</f>
        <v>0</v>
      </c>
      <c r="Q10" s="30">
        <f>Puntenoverzicht!Q86</f>
        <v>0</v>
      </c>
      <c r="R10" s="30">
        <f>Puntenoverzicht!R86</f>
        <v>0</v>
      </c>
      <c r="S10" s="30">
        <f>Puntenoverzicht!S86</f>
        <v>0</v>
      </c>
      <c r="T10" s="30">
        <f>Puntenoverzicht!T86</f>
        <v>0</v>
      </c>
      <c r="U10" s="30">
        <f>Puntenoverzicht!U86</f>
        <v>0</v>
      </c>
      <c r="V10" s="30">
        <f>Puntenoverzicht!V86</f>
        <v>0</v>
      </c>
      <c r="W10" s="30">
        <f>Puntenoverzicht!W86</f>
        <v>0</v>
      </c>
      <c r="X10" s="30">
        <f>Puntenoverzicht!X86</f>
        <v>0</v>
      </c>
      <c r="Y10" s="30">
        <f>Puntenoverzicht!Y86</f>
        <v>0</v>
      </c>
      <c r="Z10" s="30">
        <f>Puntenoverzicht!Z86</f>
        <v>0</v>
      </c>
      <c r="AA10" s="30">
        <f>Puntenoverzicht!AA86</f>
        <v>0</v>
      </c>
      <c r="AB10" s="30">
        <f>Puntenoverzicht!AB86</f>
        <v>0</v>
      </c>
      <c r="AC10" s="30">
        <f>Puntenoverzicht!AC86</f>
        <v>0</v>
      </c>
      <c r="AD10" s="30">
        <f>Puntenoverzicht!AD86</f>
        <v>0</v>
      </c>
      <c r="AE10" s="30">
        <f>Puntenoverzicht!AE86</f>
        <v>0</v>
      </c>
      <c r="AF10" s="30">
        <f>Puntenoverzicht!AF86</f>
        <v>0</v>
      </c>
      <c r="AG10" s="30">
        <f>Puntenoverzicht!AG86</f>
        <v>0</v>
      </c>
      <c r="AH10" s="30">
        <f>Puntenoverzicht!AH86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1" t="s">
        <v>204</v>
      </c>
      <c r="B11" s="190" t="s">
        <v>231</v>
      </c>
      <c r="C11" s="190" t="s">
        <v>232</v>
      </c>
      <c r="D11" s="190">
        <v>1250000</v>
      </c>
      <c r="E11" s="16"/>
      <c r="F11" s="30">
        <f>Puntenoverzicht!F80</f>
        <v>3</v>
      </c>
      <c r="G11" s="31"/>
      <c r="H11" s="30">
        <f>Puntenoverzicht!H80</f>
        <v>0</v>
      </c>
      <c r="I11" s="30">
        <f>Puntenoverzicht!I80</f>
        <v>0</v>
      </c>
      <c r="J11" s="30">
        <f>Puntenoverzicht!J80</f>
        <v>3</v>
      </c>
      <c r="K11" s="30">
        <f>Puntenoverzicht!K80</f>
        <v>0</v>
      </c>
      <c r="L11" s="30">
        <f>Puntenoverzicht!L80</f>
        <v>0</v>
      </c>
      <c r="M11" s="30">
        <f>Puntenoverzicht!M80</f>
        <v>0</v>
      </c>
      <c r="N11" s="30">
        <f>Puntenoverzicht!N80</f>
        <v>0</v>
      </c>
      <c r="O11" s="30">
        <f>Puntenoverzicht!O80</f>
        <v>0</v>
      </c>
      <c r="P11" s="30">
        <f>Puntenoverzicht!P80</f>
        <v>0</v>
      </c>
      <c r="Q11" s="30">
        <f>Puntenoverzicht!Q80</f>
        <v>0</v>
      </c>
      <c r="R11" s="30">
        <f>Puntenoverzicht!R80</f>
        <v>0</v>
      </c>
      <c r="S11" s="30">
        <f>Puntenoverzicht!S80</f>
        <v>0</v>
      </c>
      <c r="T11" s="30">
        <f>Puntenoverzicht!T80</f>
        <v>0</v>
      </c>
      <c r="U11" s="30">
        <f>Puntenoverzicht!U80</f>
        <v>0</v>
      </c>
      <c r="V11" s="30">
        <f>Puntenoverzicht!V80</f>
        <v>0</v>
      </c>
      <c r="W11" s="30">
        <f>Puntenoverzicht!W80</f>
        <v>0</v>
      </c>
      <c r="X11" s="30">
        <f>Puntenoverzicht!X80</f>
        <v>0</v>
      </c>
      <c r="Y11" s="30">
        <f>Puntenoverzicht!Y80</f>
        <v>0</v>
      </c>
      <c r="Z11" s="30">
        <f>Puntenoverzicht!Z80</f>
        <v>0</v>
      </c>
      <c r="AA11" s="30">
        <f>Puntenoverzicht!AA80</f>
        <v>0</v>
      </c>
      <c r="AB11" s="30">
        <f>Puntenoverzicht!AB80</f>
        <v>0</v>
      </c>
      <c r="AC11" s="30">
        <f>Puntenoverzicht!AC80</f>
        <v>0</v>
      </c>
      <c r="AD11" s="30">
        <f>Puntenoverzicht!AD80</f>
        <v>0</v>
      </c>
      <c r="AE11" s="30">
        <f>Puntenoverzicht!AE80</f>
        <v>0</v>
      </c>
      <c r="AF11" s="30">
        <f>Puntenoverzicht!AF80</f>
        <v>0</v>
      </c>
      <c r="AG11" s="30">
        <f>Puntenoverzicht!AG80</f>
        <v>0</v>
      </c>
      <c r="AH11" s="30">
        <f>Puntenoverzicht!AH80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1">
        <v>1</v>
      </c>
      <c r="B12" s="190" t="s">
        <v>152</v>
      </c>
      <c r="C12" s="190" t="s">
        <v>23</v>
      </c>
      <c r="D12" s="190">
        <v>1500000</v>
      </c>
      <c r="E12" s="16"/>
      <c r="F12" s="30">
        <f>Puntenoverzicht!F11</f>
        <v>15</v>
      </c>
      <c r="G12" s="31"/>
      <c r="H12" s="30">
        <f>Puntenoverzicht!H11</f>
        <v>0</v>
      </c>
      <c r="I12" s="30">
        <f>Puntenoverzicht!I11</f>
        <v>0</v>
      </c>
      <c r="J12" s="30">
        <f>Puntenoverzicht!J11</f>
        <v>4</v>
      </c>
      <c r="K12" s="30">
        <f>Puntenoverzicht!K11</f>
        <v>11</v>
      </c>
      <c r="L12" s="30">
        <f>Puntenoverzicht!L11</f>
        <v>0</v>
      </c>
      <c r="M12" s="30">
        <f>Puntenoverzicht!M11</f>
        <v>0</v>
      </c>
      <c r="N12" s="30">
        <f>Puntenoverzicht!N11</f>
        <v>0</v>
      </c>
      <c r="O12" s="30">
        <f>Puntenoverzicht!O11</f>
        <v>0</v>
      </c>
      <c r="P12" s="30">
        <f>Puntenoverzicht!P11</f>
        <v>0</v>
      </c>
      <c r="Q12" s="30">
        <f>Puntenoverzicht!Q11</f>
        <v>0</v>
      </c>
      <c r="R12" s="30">
        <f>Puntenoverzicht!R11</f>
        <v>0</v>
      </c>
      <c r="S12" s="30">
        <f>Puntenoverzicht!S11</f>
        <v>0</v>
      </c>
      <c r="T12" s="30">
        <f>Puntenoverzicht!T11</f>
        <v>0</v>
      </c>
      <c r="U12" s="30">
        <f>Puntenoverzicht!U11</f>
        <v>0</v>
      </c>
      <c r="V12" s="30">
        <f>Puntenoverzicht!V11</f>
        <v>0</v>
      </c>
      <c r="W12" s="30">
        <f>Puntenoverzicht!W11</f>
        <v>0</v>
      </c>
      <c r="X12" s="30">
        <f>Puntenoverzicht!X11</f>
        <v>0</v>
      </c>
      <c r="Y12" s="30">
        <f>Puntenoverzicht!Y11</f>
        <v>0</v>
      </c>
      <c r="Z12" s="30">
        <f>Puntenoverzicht!Z11</f>
        <v>0</v>
      </c>
      <c r="AA12" s="30">
        <f>Puntenoverzicht!AA11</f>
        <v>0</v>
      </c>
      <c r="AB12" s="30">
        <f>Puntenoverzicht!AB11</f>
        <v>0</v>
      </c>
      <c r="AC12" s="30">
        <f>Puntenoverzicht!AC11</f>
        <v>0</v>
      </c>
      <c r="AD12" s="30">
        <f>Puntenoverzicht!AD11</f>
        <v>0</v>
      </c>
      <c r="AE12" s="30">
        <f>Puntenoverzicht!AE11</f>
        <v>0</v>
      </c>
      <c r="AF12" s="30">
        <f>Puntenoverzicht!AF11</f>
        <v>0</v>
      </c>
      <c r="AG12" s="30">
        <f>Puntenoverzicht!AG11</f>
        <v>0</v>
      </c>
      <c r="AH12" s="30">
        <f>Puntenoverzicht!AH11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1">
        <v>3</v>
      </c>
      <c r="B13" s="190" t="s">
        <v>107</v>
      </c>
      <c r="C13" s="190" t="s">
        <v>140</v>
      </c>
      <c r="D13" s="190">
        <v>500000</v>
      </c>
      <c r="E13" s="16"/>
      <c r="F13" s="30">
        <f>Puntenoverzicht!F69</f>
        <v>0</v>
      </c>
      <c r="G13" s="31"/>
      <c r="H13" s="30">
        <f>Puntenoverzicht!H69</f>
        <v>0</v>
      </c>
      <c r="I13" s="30">
        <f>Puntenoverzicht!I69</f>
        <v>0</v>
      </c>
      <c r="J13" s="30">
        <f>Puntenoverzicht!J69</f>
        <v>0</v>
      </c>
      <c r="K13" s="30">
        <f>Puntenoverzicht!K69</f>
        <v>0</v>
      </c>
      <c r="L13" s="30">
        <f>Puntenoverzicht!L69</f>
        <v>0</v>
      </c>
      <c r="M13" s="30">
        <f>Puntenoverzicht!M69</f>
        <v>0</v>
      </c>
      <c r="N13" s="30">
        <f>Puntenoverzicht!N69</f>
        <v>0</v>
      </c>
      <c r="O13" s="30">
        <f>Puntenoverzicht!O69</f>
        <v>0</v>
      </c>
      <c r="P13" s="30">
        <f>Puntenoverzicht!P69</f>
        <v>0</v>
      </c>
      <c r="Q13" s="30">
        <f>Puntenoverzicht!Q69</f>
        <v>0</v>
      </c>
      <c r="R13" s="30">
        <f>Puntenoverzicht!R69</f>
        <v>0</v>
      </c>
      <c r="S13" s="30">
        <f>Puntenoverzicht!S69</f>
        <v>0</v>
      </c>
      <c r="T13" s="30">
        <f>Puntenoverzicht!T69</f>
        <v>0</v>
      </c>
      <c r="U13" s="30">
        <f>Puntenoverzicht!U69</f>
        <v>0</v>
      </c>
      <c r="V13" s="30">
        <f>Puntenoverzicht!V69</f>
        <v>0</v>
      </c>
      <c r="W13" s="30">
        <f>Puntenoverzicht!W69</f>
        <v>0</v>
      </c>
      <c r="X13" s="30">
        <f>Puntenoverzicht!X69</f>
        <v>0</v>
      </c>
      <c r="Y13" s="30">
        <f>Puntenoverzicht!Y69</f>
        <v>0</v>
      </c>
      <c r="Z13" s="30">
        <f>Puntenoverzicht!Z69</f>
        <v>0</v>
      </c>
      <c r="AA13" s="30">
        <f>Puntenoverzicht!AA69</f>
        <v>0</v>
      </c>
      <c r="AB13" s="30">
        <f>Puntenoverzicht!AB69</f>
        <v>0</v>
      </c>
      <c r="AC13" s="30">
        <f>Puntenoverzicht!AC69</f>
        <v>0</v>
      </c>
      <c r="AD13" s="30">
        <f>Puntenoverzicht!AD69</f>
        <v>0</v>
      </c>
      <c r="AE13" s="30">
        <f>Puntenoverzicht!AE69</f>
        <v>0</v>
      </c>
      <c r="AF13" s="30">
        <f>Puntenoverzicht!AF69</f>
        <v>0</v>
      </c>
      <c r="AG13" s="30">
        <f>Puntenoverzicht!AG69</f>
        <v>0</v>
      </c>
      <c r="AH13" s="30">
        <f>Puntenoverzicht!AH69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8">
        <v>3</v>
      </c>
      <c r="B14" s="189" t="s">
        <v>88</v>
      </c>
      <c r="C14" s="189" t="s">
        <v>150</v>
      </c>
      <c r="D14" s="190">
        <v>1500000</v>
      </c>
      <c r="E14" s="32"/>
      <c r="F14" s="30">
        <f>Puntenoverzicht!F73</f>
        <v>28</v>
      </c>
      <c r="G14" s="31"/>
      <c r="H14" s="30">
        <f>Puntenoverzicht!H73</f>
        <v>15</v>
      </c>
      <c r="I14" s="30">
        <f>Puntenoverzicht!I73</f>
        <v>9</v>
      </c>
      <c r="J14" s="30">
        <f>Puntenoverzicht!J73</f>
        <v>1</v>
      </c>
      <c r="K14" s="30">
        <f>Puntenoverzicht!K73</f>
        <v>3</v>
      </c>
      <c r="L14" s="30">
        <f>Puntenoverzicht!L73</f>
        <v>0</v>
      </c>
      <c r="M14" s="30">
        <f>Puntenoverzicht!M73</f>
        <v>0</v>
      </c>
      <c r="N14" s="30">
        <f>Puntenoverzicht!N73</f>
        <v>0</v>
      </c>
      <c r="O14" s="30">
        <f>Puntenoverzicht!O73</f>
        <v>0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8" t="s">
        <v>168</v>
      </c>
      <c r="B15" s="189" t="s">
        <v>170</v>
      </c>
      <c r="C15" s="189" t="s">
        <v>62</v>
      </c>
      <c r="D15" s="190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8">
        <v>2</v>
      </c>
      <c r="B16" s="189" t="s">
        <v>97</v>
      </c>
      <c r="C16" s="189" t="s">
        <v>44</v>
      </c>
      <c r="D16" s="190">
        <v>2250000</v>
      </c>
      <c r="E16" s="32"/>
      <c r="F16" s="30">
        <f>Puntenoverzicht!F32</f>
        <v>45</v>
      </c>
      <c r="G16" s="31"/>
      <c r="H16" s="30">
        <f>Puntenoverzicht!H32</f>
        <v>15</v>
      </c>
      <c r="I16" s="30">
        <f>Puntenoverzicht!I32</f>
        <v>12</v>
      </c>
      <c r="J16" s="30">
        <f>Puntenoverzicht!J32</f>
        <v>15</v>
      </c>
      <c r="K16" s="30">
        <f>Puntenoverzicht!K32</f>
        <v>3</v>
      </c>
      <c r="L16" s="30">
        <f>Puntenoverzicht!L32</f>
        <v>0</v>
      </c>
      <c r="M16" s="30">
        <f>Puntenoverzicht!M32</f>
        <v>0</v>
      </c>
      <c r="N16" s="30">
        <f>Puntenoverzicht!N32</f>
        <v>0</v>
      </c>
      <c r="O16" s="30">
        <f>Puntenoverzicht!O32</f>
        <v>0</v>
      </c>
      <c r="P16" s="30">
        <f>Puntenoverzicht!P32</f>
        <v>0</v>
      </c>
      <c r="Q16" s="30">
        <f>Puntenoverzicht!Q32</f>
        <v>0</v>
      </c>
      <c r="R16" s="30">
        <f>Puntenoverzicht!R32</f>
        <v>0</v>
      </c>
      <c r="S16" s="30">
        <f>Puntenoverzicht!S32</f>
        <v>0</v>
      </c>
      <c r="T16" s="30">
        <f>Puntenoverzicht!T32</f>
        <v>0</v>
      </c>
      <c r="U16" s="30">
        <f>Puntenoverzicht!U32</f>
        <v>0</v>
      </c>
      <c r="V16" s="30">
        <f>Puntenoverzicht!V32</f>
        <v>0</v>
      </c>
      <c r="W16" s="30">
        <f>Puntenoverzicht!W32</f>
        <v>0</v>
      </c>
      <c r="X16" s="30">
        <f>Puntenoverzicht!X32</f>
        <v>0</v>
      </c>
      <c r="Y16" s="30">
        <f>Puntenoverzicht!Y32</f>
        <v>0</v>
      </c>
      <c r="Z16" s="30">
        <f>Puntenoverzicht!Z32</f>
        <v>0</v>
      </c>
      <c r="AA16" s="30">
        <f>Puntenoverzicht!AA32</f>
        <v>0</v>
      </c>
      <c r="AB16" s="30">
        <f>Puntenoverzicht!AB32</f>
        <v>0</v>
      </c>
      <c r="AC16" s="30">
        <f>Puntenoverzicht!AC32</f>
        <v>0</v>
      </c>
      <c r="AD16" s="30">
        <f>Puntenoverzicht!AD32</f>
        <v>0</v>
      </c>
      <c r="AE16" s="30">
        <f>Puntenoverzicht!AE32</f>
        <v>0</v>
      </c>
      <c r="AF16" s="30">
        <f>Puntenoverzicht!AF32</f>
        <v>0</v>
      </c>
      <c r="AG16" s="30">
        <f>Puntenoverzicht!AG32</f>
        <v>0</v>
      </c>
      <c r="AH16" s="30">
        <f>Puntenoverzicht!AH32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180</v>
      </c>
      <c r="G19" s="31"/>
      <c r="H19" s="30">
        <f t="shared" ref="H19:AH19" si="0">SUM(H6:H16)</f>
        <v>45</v>
      </c>
      <c r="I19" s="30">
        <f t="shared" si="0"/>
        <v>29</v>
      </c>
      <c r="J19" s="30">
        <f t="shared" si="0"/>
        <v>56</v>
      </c>
      <c r="K19" s="30">
        <f t="shared" si="0"/>
        <v>50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A1" s="19" t="s">
        <v>130</v>
      </c>
      <c r="B1" s="175" t="s">
        <v>130</v>
      </c>
      <c r="C1" s="176" t="s">
        <v>242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A2" s="19" t="s">
        <v>129</v>
      </c>
      <c r="B2" s="175" t="s">
        <v>129</v>
      </c>
      <c r="C2" s="178" t="s">
        <v>243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A3" s="19" t="s">
        <v>128</v>
      </c>
      <c r="B3" s="175" t="s">
        <v>128</v>
      </c>
      <c r="C3" s="180" t="s">
        <v>244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30"/>
      <c r="B4" s="130"/>
      <c r="C4" s="130"/>
      <c r="D4" s="130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31" t="s">
        <v>85</v>
      </c>
      <c r="B5" s="132" t="s">
        <v>93</v>
      </c>
      <c r="C5" s="132" t="s">
        <v>14</v>
      </c>
      <c r="D5" s="132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37">
        <v>1</v>
      </c>
      <c r="B6" s="138" t="s">
        <v>94</v>
      </c>
      <c r="C6" s="138" t="s">
        <v>79</v>
      </c>
      <c r="D6" s="139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35">
        <v>2</v>
      </c>
      <c r="B7" s="136" t="s">
        <v>174</v>
      </c>
      <c r="C7" s="136" t="s">
        <v>34</v>
      </c>
      <c r="D7" s="141">
        <v>1000000</v>
      </c>
      <c r="E7" s="32"/>
      <c r="F7" s="30">
        <f>Puntenoverzicht!F22</f>
        <v>12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0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35" t="s">
        <v>168</v>
      </c>
      <c r="B8" s="136" t="s">
        <v>245</v>
      </c>
      <c r="C8" s="136" t="s">
        <v>52</v>
      </c>
      <c r="D8" s="141">
        <v>1000000</v>
      </c>
      <c r="E8" s="32"/>
      <c r="F8" s="30">
        <f>Puntenoverzicht!F42</f>
        <v>16</v>
      </c>
      <c r="G8" s="31"/>
      <c r="H8" s="30">
        <f>Puntenoverzicht!H42</f>
        <v>6</v>
      </c>
      <c r="I8" s="30">
        <f>Puntenoverzicht!I42</f>
        <v>1</v>
      </c>
      <c r="J8" s="30">
        <f>Puntenoverzicht!J42</f>
        <v>3</v>
      </c>
      <c r="K8" s="30">
        <f>Puntenoverzicht!K42</f>
        <v>6</v>
      </c>
      <c r="L8" s="30">
        <f>Puntenoverzicht!L42</f>
        <v>0</v>
      </c>
      <c r="M8" s="30">
        <f>Puntenoverzicht!M42</f>
        <v>0</v>
      </c>
      <c r="N8" s="30">
        <f>Puntenoverzicht!N42</f>
        <v>0</v>
      </c>
      <c r="O8" s="30">
        <f>Puntenoverzicht!O42</f>
        <v>0</v>
      </c>
      <c r="P8" s="30">
        <f>Puntenoverzicht!P42</f>
        <v>0</v>
      </c>
      <c r="Q8" s="30">
        <f>Puntenoverzicht!Q42</f>
        <v>0</v>
      </c>
      <c r="R8" s="30">
        <f>Puntenoverzicht!R42</f>
        <v>0</v>
      </c>
      <c r="S8" s="30">
        <f>Puntenoverzicht!S42</f>
        <v>0</v>
      </c>
      <c r="T8" s="30">
        <f>Puntenoverzicht!T42</f>
        <v>0</v>
      </c>
      <c r="U8" s="30">
        <f>Puntenoverzicht!U42</f>
        <v>0</v>
      </c>
      <c r="V8" s="30">
        <f>Puntenoverzicht!V42</f>
        <v>0</v>
      </c>
      <c r="W8" s="30">
        <f>Puntenoverzicht!W42</f>
        <v>0</v>
      </c>
      <c r="X8" s="30">
        <f>Puntenoverzicht!X42</f>
        <v>0</v>
      </c>
      <c r="Y8" s="30">
        <f>Puntenoverzicht!Y42</f>
        <v>0</v>
      </c>
      <c r="Z8" s="30">
        <f>Puntenoverzicht!Z42</f>
        <v>0</v>
      </c>
      <c r="AA8" s="30">
        <f>Puntenoverzicht!AA42</f>
        <v>0</v>
      </c>
      <c r="AB8" s="30">
        <f>Puntenoverzicht!AB42</f>
        <v>0</v>
      </c>
      <c r="AC8" s="30">
        <f>Puntenoverzicht!AC42</f>
        <v>0</v>
      </c>
      <c r="AD8" s="30">
        <f>Puntenoverzicht!AD42</f>
        <v>0</v>
      </c>
      <c r="AE8" s="30">
        <f>Puntenoverzicht!AE42</f>
        <v>0</v>
      </c>
      <c r="AF8" s="30">
        <f>Puntenoverzicht!AF42</f>
        <v>0</v>
      </c>
      <c r="AG8" s="30">
        <f>Puntenoverzicht!AG42</f>
        <v>0</v>
      </c>
      <c r="AH8" s="30">
        <f>Puntenoverzicht!AH42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35">
        <v>3</v>
      </c>
      <c r="B9" s="136" t="s">
        <v>100</v>
      </c>
      <c r="C9" s="136" t="s">
        <v>70</v>
      </c>
      <c r="D9" s="141">
        <v>750000</v>
      </c>
      <c r="E9" s="32"/>
      <c r="F9" s="30">
        <f>Puntenoverzicht!F60</f>
        <v>1</v>
      </c>
      <c r="G9" s="31"/>
      <c r="H9" s="30">
        <f>Puntenoverzicht!H60</f>
        <v>0</v>
      </c>
      <c r="I9" s="30">
        <f>Puntenoverzicht!I60</f>
        <v>0</v>
      </c>
      <c r="J9" s="30">
        <f>Puntenoverzicht!J60</f>
        <v>1</v>
      </c>
      <c r="K9" s="30">
        <f>Puntenoverzicht!K60</f>
        <v>0</v>
      </c>
      <c r="L9" s="30">
        <f>Puntenoverzicht!L60</f>
        <v>0</v>
      </c>
      <c r="M9" s="30">
        <f>Puntenoverzicht!M60</f>
        <v>0</v>
      </c>
      <c r="N9" s="30">
        <f>Puntenoverzicht!N60</f>
        <v>0</v>
      </c>
      <c r="O9" s="30">
        <f>Puntenoverzicht!O60</f>
        <v>0</v>
      </c>
      <c r="P9" s="30">
        <f>Puntenoverzicht!P60</f>
        <v>0</v>
      </c>
      <c r="Q9" s="30">
        <f>Puntenoverzicht!Q60</f>
        <v>0</v>
      </c>
      <c r="R9" s="30">
        <f>Puntenoverzicht!R60</f>
        <v>0</v>
      </c>
      <c r="S9" s="30">
        <f>Puntenoverzicht!S60</f>
        <v>0</v>
      </c>
      <c r="T9" s="30">
        <f>Puntenoverzicht!T60</f>
        <v>0</v>
      </c>
      <c r="U9" s="30">
        <f>Puntenoverzicht!U60</f>
        <v>0</v>
      </c>
      <c r="V9" s="30">
        <f>Puntenoverzicht!V60</f>
        <v>0</v>
      </c>
      <c r="W9" s="30">
        <f>Puntenoverzicht!W60</f>
        <v>0</v>
      </c>
      <c r="X9" s="30">
        <f>Puntenoverzicht!X60</f>
        <v>0</v>
      </c>
      <c r="Y9" s="30">
        <f>Puntenoverzicht!Y60</f>
        <v>0</v>
      </c>
      <c r="Z9" s="30">
        <f>Puntenoverzicht!Z60</f>
        <v>0</v>
      </c>
      <c r="AA9" s="30">
        <f>Puntenoverzicht!AA60</f>
        <v>0</v>
      </c>
      <c r="AB9" s="30">
        <f>Puntenoverzicht!AB60</f>
        <v>0</v>
      </c>
      <c r="AC9" s="30">
        <f>Puntenoverzicht!AC60</f>
        <v>0</v>
      </c>
      <c r="AD9" s="30">
        <f>Puntenoverzicht!AD60</f>
        <v>0</v>
      </c>
      <c r="AE9" s="30">
        <f>Puntenoverzicht!AE60</f>
        <v>0</v>
      </c>
      <c r="AF9" s="30">
        <f>Puntenoverzicht!AF60</f>
        <v>0</v>
      </c>
      <c r="AG9" s="30">
        <f>Puntenoverzicht!AG60</f>
        <v>0</v>
      </c>
      <c r="AH9" s="30">
        <f>Puntenoverzicht!AH60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33" t="s">
        <v>204</v>
      </c>
      <c r="B10" s="134" t="s">
        <v>110</v>
      </c>
      <c r="C10" s="134" t="s">
        <v>219</v>
      </c>
      <c r="D10" s="140">
        <v>750000</v>
      </c>
      <c r="E10" s="32"/>
      <c r="F10" s="30">
        <f>Puntenoverzicht!F86</f>
        <v>0</v>
      </c>
      <c r="G10" s="31"/>
      <c r="H10" s="30">
        <f>Puntenoverzicht!H86</f>
        <v>0</v>
      </c>
      <c r="I10" s="30">
        <f>Puntenoverzicht!I86</f>
        <v>0</v>
      </c>
      <c r="J10" s="30">
        <f>Puntenoverzicht!J86</f>
        <v>0</v>
      </c>
      <c r="K10" s="30">
        <f>Puntenoverzicht!K86</f>
        <v>0</v>
      </c>
      <c r="L10" s="30">
        <f>Puntenoverzicht!L86</f>
        <v>0</v>
      </c>
      <c r="M10" s="30">
        <f>Puntenoverzicht!M86</f>
        <v>0</v>
      </c>
      <c r="N10" s="30">
        <f>Puntenoverzicht!N86</f>
        <v>0</v>
      </c>
      <c r="O10" s="30">
        <f>Puntenoverzicht!O86</f>
        <v>0</v>
      </c>
      <c r="P10" s="30">
        <f>Puntenoverzicht!P86</f>
        <v>0</v>
      </c>
      <c r="Q10" s="30">
        <f>Puntenoverzicht!Q86</f>
        <v>0</v>
      </c>
      <c r="R10" s="30">
        <f>Puntenoverzicht!R86</f>
        <v>0</v>
      </c>
      <c r="S10" s="30">
        <f>Puntenoverzicht!S86</f>
        <v>0</v>
      </c>
      <c r="T10" s="30">
        <f>Puntenoverzicht!T86</f>
        <v>0</v>
      </c>
      <c r="U10" s="30">
        <f>Puntenoverzicht!U86</f>
        <v>0</v>
      </c>
      <c r="V10" s="30">
        <f>Puntenoverzicht!V86</f>
        <v>0</v>
      </c>
      <c r="W10" s="30">
        <f>Puntenoverzicht!W86</f>
        <v>0</v>
      </c>
      <c r="X10" s="30">
        <f>Puntenoverzicht!X86</f>
        <v>0</v>
      </c>
      <c r="Y10" s="30">
        <f>Puntenoverzicht!Y86</f>
        <v>0</v>
      </c>
      <c r="Z10" s="30">
        <f>Puntenoverzicht!Z86</f>
        <v>0</v>
      </c>
      <c r="AA10" s="30">
        <f>Puntenoverzicht!AA86</f>
        <v>0</v>
      </c>
      <c r="AB10" s="30">
        <f>Puntenoverzicht!AB86</f>
        <v>0</v>
      </c>
      <c r="AC10" s="30">
        <f>Puntenoverzicht!AC86</f>
        <v>0</v>
      </c>
      <c r="AD10" s="30">
        <f>Puntenoverzicht!AD86</f>
        <v>0</v>
      </c>
      <c r="AE10" s="30">
        <f>Puntenoverzicht!AE86</f>
        <v>0</v>
      </c>
      <c r="AF10" s="30">
        <f>Puntenoverzicht!AF86</f>
        <v>0</v>
      </c>
      <c r="AG10" s="30">
        <f>Puntenoverzicht!AG86</f>
        <v>0</v>
      </c>
      <c r="AH10" s="30">
        <f>Puntenoverzicht!AH86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33">
        <v>1</v>
      </c>
      <c r="B11" s="134" t="s">
        <v>211</v>
      </c>
      <c r="C11" s="134" t="s">
        <v>25</v>
      </c>
      <c r="D11" s="140">
        <v>1000000</v>
      </c>
      <c r="E11" s="16"/>
      <c r="F11" s="30">
        <f>Puntenoverzicht!F13</f>
        <v>1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1</v>
      </c>
      <c r="K11" s="30">
        <f>Puntenoverzicht!K13</f>
        <v>0</v>
      </c>
      <c r="L11" s="30">
        <f>Puntenoverzicht!L13</f>
        <v>0</v>
      </c>
      <c r="M11" s="30">
        <f>Puntenoverzicht!M13</f>
        <v>0</v>
      </c>
      <c r="N11" s="30">
        <f>Puntenoverzicht!N13</f>
        <v>0</v>
      </c>
      <c r="O11" s="30">
        <f>Puntenoverzicht!O13</f>
        <v>0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43" t="s">
        <v>204</v>
      </c>
      <c r="B12" s="134" t="s">
        <v>212</v>
      </c>
      <c r="C12" s="134" t="s">
        <v>213</v>
      </c>
      <c r="D12" s="140">
        <v>750000</v>
      </c>
      <c r="E12" s="16"/>
      <c r="F12" s="30">
        <f>Puntenoverzicht!F84</f>
        <v>3</v>
      </c>
      <c r="G12" s="31"/>
      <c r="H12" s="30">
        <f>Puntenoverzicht!H84</f>
        <v>0</v>
      </c>
      <c r="I12" s="30">
        <f>Puntenoverzicht!I84</f>
        <v>0</v>
      </c>
      <c r="J12" s="30">
        <f>Puntenoverzicht!J84</f>
        <v>3</v>
      </c>
      <c r="K12" s="30">
        <f>Puntenoverzicht!K84</f>
        <v>0</v>
      </c>
      <c r="L12" s="30">
        <f>Puntenoverzicht!L84</f>
        <v>0</v>
      </c>
      <c r="M12" s="30">
        <f>Puntenoverzicht!M84</f>
        <v>0</v>
      </c>
      <c r="N12" s="30">
        <f>Puntenoverzicht!N84</f>
        <v>0</v>
      </c>
      <c r="O12" s="30">
        <f>Puntenoverzicht!O84</f>
        <v>0</v>
      </c>
      <c r="P12" s="30">
        <f>Puntenoverzicht!P84</f>
        <v>0</v>
      </c>
      <c r="Q12" s="30">
        <f>Puntenoverzicht!Q84</f>
        <v>0</v>
      </c>
      <c r="R12" s="30">
        <f>Puntenoverzicht!R84</f>
        <v>0</v>
      </c>
      <c r="S12" s="30">
        <f>Puntenoverzicht!S84</f>
        <v>0</v>
      </c>
      <c r="T12" s="30">
        <f>Puntenoverzicht!T84</f>
        <v>0</v>
      </c>
      <c r="U12" s="30">
        <f>Puntenoverzicht!U84</f>
        <v>0</v>
      </c>
      <c r="V12" s="30">
        <f>Puntenoverzicht!V84</f>
        <v>0</v>
      </c>
      <c r="W12" s="30">
        <f>Puntenoverzicht!W84</f>
        <v>0</v>
      </c>
      <c r="X12" s="30">
        <f>Puntenoverzicht!X84</f>
        <v>0</v>
      </c>
      <c r="Y12" s="30">
        <f>Puntenoverzicht!Y84</f>
        <v>0</v>
      </c>
      <c r="Z12" s="30">
        <f>Puntenoverzicht!Z84</f>
        <v>0</v>
      </c>
      <c r="AA12" s="30">
        <f>Puntenoverzicht!AA84</f>
        <v>0</v>
      </c>
      <c r="AB12" s="30">
        <f>Puntenoverzicht!AB84</f>
        <v>0</v>
      </c>
      <c r="AC12" s="30">
        <f>Puntenoverzicht!AC84</f>
        <v>0</v>
      </c>
      <c r="AD12" s="30">
        <f>Puntenoverzicht!AD84</f>
        <v>0</v>
      </c>
      <c r="AE12" s="30">
        <f>Puntenoverzicht!AE84</f>
        <v>0</v>
      </c>
      <c r="AF12" s="30">
        <f>Puntenoverzicht!AF84</f>
        <v>0</v>
      </c>
      <c r="AG12" s="30">
        <f>Puntenoverzicht!AG84</f>
        <v>0</v>
      </c>
      <c r="AH12" s="30">
        <f>Puntenoverzicht!AH84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43">
        <v>1</v>
      </c>
      <c r="B13" s="134" t="s">
        <v>152</v>
      </c>
      <c r="C13" s="134" t="s">
        <v>23</v>
      </c>
      <c r="D13" s="140">
        <v>1500000</v>
      </c>
      <c r="E13" s="16"/>
      <c r="F13" s="30">
        <f>Puntenoverzicht!F11</f>
        <v>15</v>
      </c>
      <c r="G13" s="31"/>
      <c r="H13" s="30">
        <f>Puntenoverzicht!H11</f>
        <v>0</v>
      </c>
      <c r="I13" s="30">
        <f>Puntenoverzicht!I11</f>
        <v>0</v>
      </c>
      <c r="J13" s="30">
        <f>Puntenoverzicht!J11</f>
        <v>4</v>
      </c>
      <c r="K13" s="30">
        <f>Puntenoverzicht!K11</f>
        <v>11</v>
      </c>
      <c r="L13" s="30">
        <f>Puntenoverzicht!L11</f>
        <v>0</v>
      </c>
      <c r="M13" s="30">
        <f>Puntenoverzicht!M11</f>
        <v>0</v>
      </c>
      <c r="N13" s="30">
        <f>Puntenoverzicht!N11</f>
        <v>0</v>
      </c>
      <c r="O13" s="30">
        <f>Puntenoverzicht!O11</f>
        <v>0</v>
      </c>
      <c r="P13" s="30">
        <f>Puntenoverzicht!P11</f>
        <v>0</v>
      </c>
      <c r="Q13" s="30">
        <f>Puntenoverzicht!Q11</f>
        <v>0</v>
      </c>
      <c r="R13" s="30">
        <f>Puntenoverzicht!R11</f>
        <v>0</v>
      </c>
      <c r="S13" s="30">
        <f>Puntenoverzicht!S11</f>
        <v>0</v>
      </c>
      <c r="T13" s="30">
        <f>Puntenoverzicht!T11</f>
        <v>0</v>
      </c>
      <c r="U13" s="30">
        <f>Puntenoverzicht!U11</f>
        <v>0</v>
      </c>
      <c r="V13" s="30">
        <f>Puntenoverzicht!V11</f>
        <v>0</v>
      </c>
      <c r="W13" s="30">
        <f>Puntenoverzicht!W11</f>
        <v>0</v>
      </c>
      <c r="X13" s="30">
        <f>Puntenoverzicht!X11</f>
        <v>0</v>
      </c>
      <c r="Y13" s="30">
        <f>Puntenoverzicht!Y11</f>
        <v>0</v>
      </c>
      <c r="Z13" s="30">
        <f>Puntenoverzicht!Z11</f>
        <v>0</v>
      </c>
      <c r="AA13" s="30">
        <f>Puntenoverzicht!AA11</f>
        <v>0</v>
      </c>
      <c r="AB13" s="30">
        <f>Puntenoverzicht!AB11</f>
        <v>0</v>
      </c>
      <c r="AC13" s="30">
        <f>Puntenoverzicht!AC11</f>
        <v>0</v>
      </c>
      <c r="AD13" s="30">
        <f>Puntenoverzicht!AD11</f>
        <v>0</v>
      </c>
      <c r="AE13" s="30">
        <f>Puntenoverzicht!AE11</f>
        <v>0</v>
      </c>
      <c r="AF13" s="30">
        <f>Puntenoverzicht!AF11</f>
        <v>0</v>
      </c>
      <c r="AG13" s="30">
        <f>Puntenoverzicht!AG11</f>
        <v>0</v>
      </c>
      <c r="AH13" s="30">
        <f>Puntenoverzicht!AH11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35">
        <v>2</v>
      </c>
      <c r="B14" s="136" t="s">
        <v>97</v>
      </c>
      <c r="C14" s="136" t="s">
        <v>44</v>
      </c>
      <c r="D14" s="141">
        <v>2250000</v>
      </c>
      <c r="E14" s="32"/>
      <c r="F14" s="30">
        <f>Puntenoverzicht!F32</f>
        <v>45</v>
      </c>
      <c r="G14" s="31"/>
      <c r="H14" s="30">
        <f>Puntenoverzicht!H32</f>
        <v>15</v>
      </c>
      <c r="I14" s="30">
        <f>Puntenoverzicht!I32</f>
        <v>12</v>
      </c>
      <c r="J14" s="30">
        <f>Puntenoverzicht!J32</f>
        <v>15</v>
      </c>
      <c r="K14" s="30">
        <f>Puntenoverzicht!K32</f>
        <v>3</v>
      </c>
      <c r="L14" s="30">
        <f>Puntenoverzicht!L32</f>
        <v>0</v>
      </c>
      <c r="M14" s="30">
        <f>Puntenoverzicht!M32</f>
        <v>0</v>
      </c>
      <c r="N14" s="30">
        <f>Puntenoverzicht!N32</f>
        <v>0</v>
      </c>
      <c r="O14" s="30">
        <f>Puntenoverzicht!O32</f>
        <v>0</v>
      </c>
      <c r="P14" s="30">
        <f>Puntenoverzicht!P32</f>
        <v>0</v>
      </c>
      <c r="Q14" s="30">
        <f>Puntenoverzicht!Q32</f>
        <v>0</v>
      </c>
      <c r="R14" s="30">
        <f>Puntenoverzicht!R32</f>
        <v>0</v>
      </c>
      <c r="S14" s="30">
        <f>Puntenoverzicht!S32</f>
        <v>0</v>
      </c>
      <c r="T14" s="30">
        <f>Puntenoverzicht!T32</f>
        <v>0</v>
      </c>
      <c r="U14" s="30">
        <f>Puntenoverzicht!U32</f>
        <v>0</v>
      </c>
      <c r="V14" s="30">
        <f>Puntenoverzicht!V32</f>
        <v>0</v>
      </c>
      <c r="W14" s="30">
        <f>Puntenoverzicht!W32</f>
        <v>0</v>
      </c>
      <c r="X14" s="30">
        <f>Puntenoverzicht!X32</f>
        <v>0</v>
      </c>
      <c r="Y14" s="30">
        <f>Puntenoverzicht!Y32</f>
        <v>0</v>
      </c>
      <c r="Z14" s="30">
        <f>Puntenoverzicht!Z32</f>
        <v>0</v>
      </c>
      <c r="AA14" s="30">
        <f>Puntenoverzicht!AA32</f>
        <v>0</v>
      </c>
      <c r="AB14" s="30">
        <f>Puntenoverzicht!AB32</f>
        <v>0</v>
      </c>
      <c r="AC14" s="30">
        <f>Puntenoverzicht!AC32</f>
        <v>0</v>
      </c>
      <c r="AD14" s="30">
        <f>Puntenoverzicht!AD32</f>
        <v>0</v>
      </c>
      <c r="AE14" s="30">
        <f>Puntenoverzicht!AE32</f>
        <v>0</v>
      </c>
      <c r="AF14" s="30">
        <f>Puntenoverzicht!AF32</f>
        <v>0</v>
      </c>
      <c r="AG14" s="30">
        <f>Puntenoverzicht!AG32</f>
        <v>0</v>
      </c>
      <c r="AH14" s="30">
        <f>Puntenoverzicht!AH32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42" t="s">
        <v>168</v>
      </c>
      <c r="B15" s="136" t="s">
        <v>170</v>
      </c>
      <c r="C15" s="136" t="s">
        <v>62</v>
      </c>
      <c r="D15" s="141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35">
        <v>3</v>
      </c>
      <c r="B16" s="136" t="s">
        <v>146</v>
      </c>
      <c r="C16" s="136" t="s">
        <v>148</v>
      </c>
      <c r="D16" s="141">
        <v>1000000</v>
      </c>
      <c r="E16" s="32"/>
      <c r="F16" s="30">
        <f>Puntenoverzicht!F71</f>
        <v>3</v>
      </c>
      <c r="G16" s="31"/>
      <c r="H16" s="30">
        <f>Puntenoverzicht!H71</f>
        <v>3</v>
      </c>
      <c r="I16" s="30">
        <f>Puntenoverzicht!I71</f>
        <v>0</v>
      </c>
      <c r="J16" s="30">
        <f>Puntenoverzicht!J71</f>
        <v>0</v>
      </c>
      <c r="K16" s="30">
        <f>Puntenoverzicht!K71</f>
        <v>0</v>
      </c>
      <c r="L16" s="30">
        <f>Puntenoverzicht!L71</f>
        <v>0</v>
      </c>
      <c r="M16" s="30">
        <f>Puntenoverzicht!M71</f>
        <v>0</v>
      </c>
      <c r="N16" s="30">
        <f>Puntenoverzicht!N71</f>
        <v>0</v>
      </c>
      <c r="O16" s="30">
        <f>Puntenoverzicht!O71</f>
        <v>0</v>
      </c>
      <c r="P16" s="30">
        <f>Puntenoverzicht!P71</f>
        <v>0</v>
      </c>
      <c r="Q16" s="30">
        <f>Puntenoverzicht!Q71</f>
        <v>0</v>
      </c>
      <c r="R16" s="30">
        <f>Puntenoverzicht!R71</f>
        <v>0</v>
      </c>
      <c r="S16" s="30">
        <f>Puntenoverzicht!S71</f>
        <v>0</v>
      </c>
      <c r="T16" s="30">
        <f>Puntenoverzicht!T71</f>
        <v>0</v>
      </c>
      <c r="U16" s="30">
        <f>Puntenoverzicht!U71</f>
        <v>0</v>
      </c>
      <c r="V16" s="30">
        <f>Puntenoverzicht!V71</f>
        <v>0</v>
      </c>
      <c r="W16" s="30">
        <f>Puntenoverzicht!W71</f>
        <v>0</v>
      </c>
      <c r="X16" s="30">
        <f>Puntenoverzicht!X71</f>
        <v>0</v>
      </c>
      <c r="Y16" s="30">
        <f>Puntenoverzicht!Y71</f>
        <v>0</v>
      </c>
      <c r="Z16" s="30">
        <f>Puntenoverzicht!Z71</f>
        <v>0</v>
      </c>
      <c r="AA16" s="30">
        <f>Puntenoverzicht!AA71</f>
        <v>0</v>
      </c>
      <c r="AB16" s="30">
        <f>Puntenoverzicht!AB71</f>
        <v>0</v>
      </c>
      <c r="AC16" s="30">
        <f>Puntenoverzicht!AC71</f>
        <v>0</v>
      </c>
      <c r="AD16" s="30">
        <f>Puntenoverzicht!AD71</f>
        <v>0</v>
      </c>
      <c r="AE16" s="30">
        <f>Puntenoverzicht!AE71</f>
        <v>0</v>
      </c>
      <c r="AF16" s="30">
        <f>Puntenoverzicht!AF71</f>
        <v>0</v>
      </c>
      <c r="AG16" s="30">
        <f>Puntenoverzicht!AG71</f>
        <v>0</v>
      </c>
      <c r="AH16" s="30">
        <f>Puntenoverzicht!AH71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154</v>
      </c>
      <c r="G19" s="31"/>
      <c r="H19" s="30">
        <f t="shared" ref="H19:AH19" si="0">SUM(H6:H16)</f>
        <v>33</v>
      </c>
      <c r="I19" s="30">
        <f t="shared" si="0"/>
        <v>17</v>
      </c>
      <c r="J19" s="30">
        <f t="shared" si="0"/>
        <v>57</v>
      </c>
      <c r="K19" s="30">
        <f t="shared" si="0"/>
        <v>47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207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246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247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7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174</v>
      </c>
      <c r="C7" s="200" t="s">
        <v>34</v>
      </c>
      <c r="D7" s="202">
        <v>1000000</v>
      </c>
      <c r="E7" s="32"/>
      <c r="F7" s="30">
        <f>Puntenoverzicht!F22</f>
        <v>12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0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177</v>
      </c>
      <c r="C8" s="200" t="s">
        <v>50</v>
      </c>
      <c r="D8" s="202">
        <v>750000</v>
      </c>
      <c r="E8" s="32"/>
      <c r="F8" s="30">
        <f>Puntenoverzicht!F40</f>
        <v>10</v>
      </c>
      <c r="G8" s="31"/>
      <c r="H8" s="30">
        <f>Puntenoverzicht!H40</f>
        <v>6</v>
      </c>
      <c r="I8" s="30">
        <f>Puntenoverzicht!I40</f>
        <v>1</v>
      </c>
      <c r="J8" s="30">
        <f>Puntenoverzicht!J40</f>
        <v>3</v>
      </c>
      <c r="K8" s="30">
        <f>Puntenoverzicht!K40</f>
        <v>0</v>
      </c>
      <c r="L8" s="30">
        <f>Puntenoverzicht!L40</f>
        <v>0</v>
      </c>
      <c r="M8" s="30">
        <f>Puntenoverzicht!M40</f>
        <v>0</v>
      </c>
      <c r="N8" s="30">
        <f>Puntenoverzicht!N40</f>
        <v>0</v>
      </c>
      <c r="O8" s="30">
        <f>Puntenoverzicht!O40</f>
        <v>0</v>
      </c>
      <c r="P8" s="30">
        <f>Puntenoverzicht!P40</f>
        <v>0</v>
      </c>
      <c r="Q8" s="30">
        <f>Puntenoverzicht!Q40</f>
        <v>0</v>
      </c>
      <c r="R8" s="30">
        <f>Puntenoverzicht!R40</f>
        <v>0</v>
      </c>
      <c r="S8" s="30">
        <f>Puntenoverzicht!S40</f>
        <v>0</v>
      </c>
      <c r="T8" s="30">
        <f>Puntenoverzicht!T40</f>
        <v>0</v>
      </c>
      <c r="U8" s="30">
        <f>Puntenoverzicht!U40</f>
        <v>0</v>
      </c>
      <c r="V8" s="30">
        <f>Puntenoverzicht!V40</f>
        <v>0</v>
      </c>
      <c r="W8" s="30">
        <f>Puntenoverzicht!W40</f>
        <v>0</v>
      </c>
      <c r="X8" s="30">
        <f>Puntenoverzicht!X40</f>
        <v>0</v>
      </c>
      <c r="Y8" s="30">
        <f>Puntenoverzicht!Y40</f>
        <v>0</v>
      </c>
      <c r="Z8" s="30">
        <f>Puntenoverzicht!Z40</f>
        <v>0</v>
      </c>
      <c r="AA8" s="30">
        <f>Puntenoverzicht!AA40</f>
        <v>0</v>
      </c>
      <c r="AB8" s="30">
        <f>Puntenoverzicht!AB40</f>
        <v>0</v>
      </c>
      <c r="AC8" s="30">
        <f>Puntenoverzicht!AC40</f>
        <v>0</v>
      </c>
      <c r="AD8" s="30">
        <f>Puntenoverzicht!AD40</f>
        <v>0</v>
      </c>
      <c r="AE8" s="30">
        <f>Puntenoverzicht!AE40</f>
        <v>0</v>
      </c>
      <c r="AF8" s="30">
        <f>Puntenoverzicht!AF40</f>
        <v>0</v>
      </c>
      <c r="AG8" s="30">
        <f>Puntenoverzicht!AG40</f>
        <v>0</v>
      </c>
      <c r="AH8" s="30">
        <f>Puntenoverzicht!AH40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106</v>
      </c>
      <c r="C9" s="200" t="s">
        <v>65</v>
      </c>
      <c r="D9" s="202">
        <v>500000</v>
      </c>
      <c r="E9" s="32"/>
      <c r="F9" s="30">
        <f>Puntenoverzicht!F55</f>
        <v>10</v>
      </c>
      <c r="G9" s="31"/>
      <c r="H9" s="30">
        <f>Puntenoverzicht!H55</f>
        <v>6</v>
      </c>
      <c r="I9" s="30">
        <f>Puntenoverzicht!I55</f>
        <v>3</v>
      </c>
      <c r="J9" s="30">
        <f>Puntenoverzicht!J55</f>
        <v>1</v>
      </c>
      <c r="K9" s="30">
        <f>Puntenoverzicht!K55</f>
        <v>0</v>
      </c>
      <c r="L9" s="30">
        <f>Puntenoverzicht!L55</f>
        <v>0</v>
      </c>
      <c r="M9" s="30">
        <f>Puntenoverzicht!M55</f>
        <v>0</v>
      </c>
      <c r="N9" s="30">
        <f>Puntenoverzicht!N55</f>
        <v>0</v>
      </c>
      <c r="O9" s="30">
        <f>Puntenoverzicht!O55</f>
        <v>0</v>
      </c>
      <c r="P9" s="30">
        <f>Puntenoverzicht!P55</f>
        <v>0</v>
      </c>
      <c r="Q9" s="30">
        <f>Puntenoverzicht!Q55</f>
        <v>0</v>
      </c>
      <c r="R9" s="30">
        <f>Puntenoverzicht!R55</f>
        <v>0</v>
      </c>
      <c r="S9" s="30">
        <f>Puntenoverzicht!S55</f>
        <v>0</v>
      </c>
      <c r="T9" s="30">
        <f>Puntenoverzicht!T55</f>
        <v>0</v>
      </c>
      <c r="U9" s="30">
        <f>Puntenoverzicht!U55</f>
        <v>0</v>
      </c>
      <c r="V9" s="30">
        <f>Puntenoverzicht!V55</f>
        <v>0</v>
      </c>
      <c r="W9" s="30">
        <f>Puntenoverzicht!W55</f>
        <v>0</v>
      </c>
      <c r="X9" s="30">
        <f>Puntenoverzicht!X55</f>
        <v>0</v>
      </c>
      <c r="Y9" s="30">
        <f>Puntenoverzicht!Y55</f>
        <v>0</v>
      </c>
      <c r="Z9" s="30">
        <f>Puntenoverzicht!Z55</f>
        <v>0</v>
      </c>
      <c r="AA9" s="30">
        <f>Puntenoverzicht!AA55</f>
        <v>0</v>
      </c>
      <c r="AB9" s="30">
        <f>Puntenoverzicht!AB55</f>
        <v>0</v>
      </c>
      <c r="AC9" s="30">
        <f>Puntenoverzicht!AC55</f>
        <v>0</v>
      </c>
      <c r="AD9" s="30">
        <f>Puntenoverzicht!AD55</f>
        <v>0</v>
      </c>
      <c r="AE9" s="30">
        <f>Puntenoverzicht!AE55</f>
        <v>0</v>
      </c>
      <c r="AF9" s="30">
        <f>Puntenoverzicht!AF55</f>
        <v>0</v>
      </c>
      <c r="AG9" s="30">
        <f>Puntenoverzicht!AG55</f>
        <v>0</v>
      </c>
      <c r="AH9" s="30">
        <f>Puntenoverzicht!AH55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207</v>
      </c>
      <c r="C10" s="200" t="s">
        <v>208</v>
      </c>
      <c r="D10" s="202">
        <v>1000000</v>
      </c>
      <c r="E10" s="32"/>
      <c r="F10" s="30">
        <f>Puntenoverzicht!F82</f>
        <v>14</v>
      </c>
      <c r="G10" s="31"/>
      <c r="H10" s="30">
        <f>Puntenoverzicht!H82</f>
        <v>0</v>
      </c>
      <c r="I10" s="30">
        <f>Puntenoverzicht!I82</f>
        <v>0</v>
      </c>
      <c r="J10" s="30">
        <f>Puntenoverzicht!J82</f>
        <v>11</v>
      </c>
      <c r="K10" s="30">
        <f>Puntenoverzicht!K82</f>
        <v>3</v>
      </c>
      <c r="L10" s="30">
        <f>Puntenoverzicht!L82</f>
        <v>0</v>
      </c>
      <c r="M10" s="30">
        <f>Puntenoverzicht!M82</f>
        <v>0</v>
      </c>
      <c r="N10" s="30">
        <f>Puntenoverzicht!N82</f>
        <v>0</v>
      </c>
      <c r="O10" s="30">
        <f>Puntenoverzicht!O82</f>
        <v>0</v>
      </c>
      <c r="P10" s="30">
        <f>Puntenoverzicht!P82</f>
        <v>0</v>
      </c>
      <c r="Q10" s="30">
        <f>Puntenoverzicht!Q82</f>
        <v>0</v>
      </c>
      <c r="R10" s="30">
        <f>Puntenoverzicht!R82</f>
        <v>0</v>
      </c>
      <c r="S10" s="30">
        <f>Puntenoverzicht!S82</f>
        <v>0</v>
      </c>
      <c r="T10" s="30">
        <f>Puntenoverzicht!T82</f>
        <v>0</v>
      </c>
      <c r="U10" s="30">
        <f>Puntenoverzicht!U82</f>
        <v>0</v>
      </c>
      <c r="V10" s="30">
        <f>Puntenoverzicht!V82</f>
        <v>0</v>
      </c>
      <c r="W10" s="30">
        <f>Puntenoverzicht!W82</f>
        <v>0</v>
      </c>
      <c r="X10" s="30">
        <f>Puntenoverzicht!X82</f>
        <v>0</v>
      </c>
      <c r="Y10" s="30">
        <f>Puntenoverzicht!Y82</f>
        <v>0</v>
      </c>
      <c r="Z10" s="30">
        <f>Puntenoverzicht!Z82</f>
        <v>0</v>
      </c>
      <c r="AA10" s="30">
        <f>Puntenoverzicht!AA82</f>
        <v>0</v>
      </c>
      <c r="AB10" s="30">
        <f>Puntenoverzicht!AB82</f>
        <v>0</v>
      </c>
      <c r="AC10" s="30">
        <f>Puntenoverzicht!AC82</f>
        <v>0</v>
      </c>
      <c r="AD10" s="30">
        <f>Puntenoverzicht!AD82</f>
        <v>0</v>
      </c>
      <c r="AE10" s="30">
        <f>Puntenoverzicht!AE82</f>
        <v>0</v>
      </c>
      <c r="AF10" s="30">
        <f>Puntenoverzicht!AF82</f>
        <v>0</v>
      </c>
      <c r="AG10" s="30">
        <f>Puntenoverzicht!AG82</f>
        <v>0</v>
      </c>
      <c r="AH10" s="30">
        <f>Puntenoverzicht!AH82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116</v>
      </c>
      <c r="C11" s="200" t="s">
        <v>22</v>
      </c>
      <c r="D11" s="202">
        <v>2500000</v>
      </c>
      <c r="E11" s="16"/>
      <c r="F11" s="30">
        <f>Puntenoverzicht!F10</f>
        <v>4</v>
      </c>
      <c r="G11" s="31"/>
      <c r="H11" s="30">
        <f>Puntenoverzicht!H10</f>
        <v>0</v>
      </c>
      <c r="I11" s="30">
        <f>Puntenoverzicht!I10</f>
        <v>3</v>
      </c>
      <c r="J11" s="30">
        <f>Puntenoverzicht!J10</f>
        <v>1</v>
      </c>
      <c r="K11" s="30">
        <f>Puntenoverzicht!K10</f>
        <v>0</v>
      </c>
      <c r="L11" s="30">
        <f>Puntenoverzicht!L10</f>
        <v>0</v>
      </c>
      <c r="M11" s="30">
        <f>Puntenoverzicht!M10</f>
        <v>0</v>
      </c>
      <c r="N11" s="30">
        <f>Puntenoverzicht!N10</f>
        <v>0</v>
      </c>
      <c r="O11" s="30">
        <f>Puntenoverzicht!O10</f>
        <v>0</v>
      </c>
      <c r="P11" s="30">
        <f>Puntenoverzicht!P10</f>
        <v>0</v>
      </c>
      <c r="Q11" s="30">
        <f>Puntenoverzicht!Q10</f>
        <v>0</v>
      </c>
      <c r="R11" s="30">
        <f>Puntenoverzicht!R10</f>
        <v>0</v>
      </c>
      <c r="S11" s="30">
        <f>Puntenoverzicht!S10</f>
        <v>0</v>
      </c>
      <c r="T11" s="30">
        <f>Puntenoverzicht!T10</f>
        <v>0</v>
      </c>
      <c r="U11" s="30">
        <f>Puntenoverzicht!U10</f>
        <v>0</v>
      </c>
      <c r="V11" s="30">
        <f>Puntenoverzicht!V10</f>
        <v>0</v>
      </c>
      <c r="W11" s="30">
        <f>Puntenoverzicht!W10</f>
        <v>0</v>
      </c>
      <c r="X11" s="30">
        <f>Puntenoverzicht!X10</f>
        <v>0</v>
      </c>
      <c r="Y11" s="30">
        <f>Puntenoverzicht!Y10</f>
        <v>0</v>
      </c>
      <c r="Z11" s="30">
        <f>Puntenoverzicht!Z10</f>
        <v>0</v>
      </c>
      <c r="AA11" s="30">
        <f>Puntenoverzicht!AA10</f>
        <v>0</v>
      </c>
      <c r="AB11" s="30">
        <f>Puntenoverzicht!AB10</f>
        <v>0</v>
      </c>
      <c r="AC11" s="30">
        <f>Puntenoverzicht!AC10</f>
        <v>0</v>
      </c>
      <c r="AD11" s="30">
        <f>Puntenoverzicht!AD10</f>
        <v>0</v>
      </c>
      <c r="AE11" s="30">
        <f>Puntenoverzicht!AE10</f>
        <v>0</v>
      </c>
      <c r="AF11" s="30">
        <f>Puntenoverzicht!AF10</f>
        <v>0</v>
      </c>
      <c r="AG11" s="30">
        <f>Puntenoverzicht!AG10</f>
        <v>0</v>
      </c>
      <c r="AH11" s="30">
        <f>Puntenoverzicht!AH10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204</v>
      </c>
      <c r="B12" s="200" t="s">
        <v>248</v>
      </c>
      <c r="C12" s="200" t="s">
        <v>249</v>
      </c>
      <c r="D12" s="202">
        <v>750000</v>
      </c>
      <c r="E12" s="16"/>
      <c r="F12" s="30">
        <f>Puntenoverzicht!F85</f>
        <v>3</v>
      </c>
      <c r="G12" s="31"/>
      <c r="H12" s="30">
        <f>Puntenoverzicht!H85</f>
        <v>0</v>
      </c>
      <c r="I12" s="30">
        <f>Puntenoverzicht!I85</f>
        <v>0</v>
      </c>
      <c r="J12" s="30">
        <f>Puntenoverzicht!J85</f>
        <v>0</v>
      </c>
      <c r="K12" s="30">
        <f>Puntenoverzicht!K85</f>
        <v>3</v>
      </c>
      <c r="L12" s="30">
        <f>Puntenoverzicht!L85</f>
        <v>0</v>
      </c>
      <c r="M12" s="30">
        <f>Puntenoverzicht!M85</f>
        <v>0</v>
      </c>
      <c r="N12" s="30">
        <f>Puntenoverzicht!N85</f>
        <v>0</v>
      </c>
      <c r="O12" s="30">
        <f>Puntenoverzicht!O85</f>
        <v>0</v>
      </c>
      <c r="P12" s="30">
        <f>Puntenoverzicht!P85</f>
        <v>0</v>
      </c>
      <c r="Q12" s="30">
        <f>Puntenoverzicht!Q85</f>
        <v>0</v>
      </c>
      <c r="R12" s="30">
        <f>Puntenoverzicht!R85</f>
        <v>0</v>
      </c>
      <c r="S12" s="30">
        <f>Puntenoverzicht!S85</f>
        <v>0</v>
      </c>
      <c r="T12" s="30">
        <f>Puntenoverzicht!T85</f>
        <v>0</v>
      </c>
      <c r="U12" s="30">
        <f>Puntenoverzicht!U85</f>
        <v>0</v>
      </c>
      <c r="V12" s="30">
        <f>Puntenoverzicht!V85</f>
        <v>0</v>
      </c>
      <c r="W12" s="30">
        <f>Puntenoverzicht!W85</f>
        <v>0</v>
      </c>
      <c r="X12" s="30">
        <f>Puntenoverzicht!X85</f>
        <v>0</v>
      </c>
      <c r="Y12" s="30">
        <f>Puntenoverzicht!Y85</f>
        <v>0</v>
      </c>
      <c r="Z12" s="30">
        <f>Puntenoverzicht!Z85</f>
        <v>0</v>
      </c>
      <c r="AA12" s="30">
        <f>Puntenoverzicht!AA85</f>
        <v>0</v>
      </c>
      <c r="AB12" s="30">
        <f>Puntenoverzicht!AB85</f>
        <v>0</v>
      </c>
      <c r="AC12" s="30">
        <f>Puntenoverzicht!AC85</f>
        <v>0</v>
      </c>
      <c r="AD12" s="30">
        <f>Puntenoverzicht!AD85</f>
        <v>0</v>
      </c>
      <c r="AE12" s="30">
        <f>Puntenoverzicht!AE85</f>
        <v>0</v>
      </c>
      <c r="AF12" s="30">
        <f>Puntenoverzicht!AF85</f>
        <v>0</v>
      </c>
      <c r="AG12" s="30">
        <f>Puntenoverzicht!AG85</f>
        <v>0</v>
      </c>
      <c r="AH12" s="30">
        <f>Puntenoverzicht!AH85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211</v>
      </c>
      <c r="C13" s="200" t="s">
        <v>25</v>
      </c>
      <c r="D13" s="202">
        <v>1000000</v>
      </c>
      <c r="E13" s="16"/>
      <c r="F13" s="30">
        <f>Puntenoverzicht!F13</f>
        <v>1</v>
      </c>
      <c r="G13" s="31"/>
      <c r="H13" s="30">
        <f>Puntenoverzicht!H13</f>
        <v>0</v>
      </c>
      <c r="I13" s="30">
        <f>Puntenoverzicht!I13</f>
        <v>0</v>
      </c>
      <c r="J13" s="30">
        <f>Puntenoverzicht!J13</f>
        <v>1</v>
      </c>
      <c r="K13" s="30">
        <f>Puntenoverzicht!K13</f>
        <v>0</v>
      </c>
      <c r="L13" s="30">
        <f>Puntenoverzicht!L13</f>
        <v>0</v>
      </c>
      <c r="M13" s="30">
        <f>Puntenoverzicht!M13</f>
        <v>0</v>
      </c>
      <c r="N13" s="30">
        <f>Puntenoverzicht!N13</f>
        <v>0</v>
      </c>
      <c r="O13" s="30">
        <f>Puntenoverzicht!O13</f>
        <v>0</v>
      </c>
      <c r="P13" s="30">
        <f>Puntenoverzicht!P13</f>
        <v>0</v>
      </c>
      <c r="Q13" s="30">
        <f>Puntenoverzicht!Q13</f>
        <v>0</v>
      </c>
      <c r="R13" s="30">
        <f>Puntenoverzicht!R13</f>
        <v>0</v>
      </c>
      <c r="S13" s="30">
        <f>Puntenoverzicht!S13</f>
        <v>0</v>
      </c>
      <c r="T13" s="30">
        <f>Puntenoverzicht!T13</f>
        <v>0</v>
      </c>
      <c r="U13" s="30">
        <f>Puntenoverzicht!U13</f>
        <v>0</v>
      </c>
      <c r="V13" s="30">
        <f>Puntenoverzicht!V13</f>
        <v>0</v>
      </c>
      <c r="W13" s="30">
        <f>Puntenoverzicht!W13</f>
        <v>0</v>
      </c>
      <c r="X13" s="30">
        <f>Puntenoverzicht!X13</f>
        <v>0</v>
      </c>
      <c r="Y13" s="30">
        <f>Puntenoverzicht!Y13</f>
        <v>0</v>
      </c>
      <c r="Z13" s="30">
        <f>Puntenoverzicht!Z13</f>
        <v>0</v>
      </c>
      <c r="AA13" s="30">
        <f>Puntenoverzicht!AA13</f>
        <v>0</v>
      </c>
      <c r="AB13" s="30">
        <f>Puntenoverzicht!AB13</f>
        <v>0</v>
      </c>
      <c r="AC13" s="30">
        <f>Puntenoverzicht!AC13</f>
        <v>0</v>
      </c>
      <c r="AD13" s="30">
        <f>Puntenoverzicht!AD13</f>
        <v>0</v>
      </c>
      <c r="AE13" s="30">
        <f>Puntenoverzicht!AE13</f>
        <v>0</v>
      </c>
      <c r="AF13" s="30">
        <f>Puntenoverzicht!AF13</f>
        <v>0</v>
      </c>
      <c r="AG13" s="30">
        <f>Puntenoverzicht!AG13</f>
        <v>0</v>
      </c>
      <c r="AH13" s="30">
        <f>Puntenoverzicht!AH13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170</v>
      </c>
      <c r="C14" s="200" t="s">
        <v>62</v>
      </c>
      <c r="D14" s="202">
        <v>3500000</v>
      </c>
      <c r="E14" s="32"/>
      <c r="F14" s="30">
        <f>Puntenoverzicht!F52</f>
        <v>58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2</v>
      </c>
      <c r="B15" s="200" t="s">
        <v>217</v>
      </c>
      <c r="C15" s="200" t="s">
        <v>47</v>
      </c>
      <c r="D15" s="202">
        <v>1000000</v>
      </c>
      <c r="E15" s="32"/>
      <c r="F15" s="30">
        <f>Puntenoverzicht!F35</f>
        <v>18</v>
      </c>
      <c r="G15" s="31"/>
      <c r="H15" s="30">
        <f>Puntenoverzicht!H35</f>
        <v>3</v>
      </c>
      <c r="I15" s="30">
        <f>Puntenoverzicht!I35</f>
        <v>9</v>
      </c>
      <c r="J15" s="30">
        <f>Puntenoverzicht!J35</f>
        <v>3</v>
      </c>
      <c r="K15" s="30">
        <f>Puntenoverzicht!K35</f>
        <v>3</v>
      </c>
      <c r="L15" s="30">
        <f>Puntenoverzicht!L35</f>
        <v>0</v>
      </c>
      <c r="M15" s="30">
        <f>Puntenoverzicht!M35</f>
        <v>0</v>
      </c>
      <c r="N15" s="30">
        <f>Puntenoverzicht!N35</f>
        <v>0</v>
      </c>
      <c r="O15" s="30">
        <f>Puntenoverzicht!O35</f>
        <v>0</v>
      </c>
      <c r="P15" s="30">
        <f>Puntenoverzicht!P35</f>
        <v>0</v>
      </c>
      <c r="Q15" s="30">
        <f>Puntenoverzicht!Q35</f>
        <v>0</v>
      </c>
      <c r="R15" s="30">
        <f>Puntenoverzicht!R35</f>
        <v>0</v>
      </c>
      <c r="S15" s="30">
        <f>Puntenoverzicht!S35</f>
        <v>0</v>
      </c>
      <c r="T15" s="30">
        <f>Puntenoverzicht!T35</f>
        <v>0</v>
      </c>
      <c r="U15" s="30">
        <f>Puntenoverzicht!U35</f>
        <v>0</v>
      </c>
      <c r="V15" s="30">
        <f>Puntenoverzicht!V35</f>
        <v>0</v>
      </c>
      <c r="W15" s="30">
        <f>Puntenoverzicht!W35</f>
        <v>0</v>
      </c>
      <c r="X15" s="30">
        <f>Puntenoverzicht!X35</f>
        <v>0</v>
      </c>
      <c r="Y15" s="30">
        <f>Puntenoverzicht!Y35</f>
        <v>0</v>
      </c>
      <c r="Z15" s="30">
        <f>Puntenoverzicht!Z35</f>
        <v>0</v>
      </c>
      <c r="AA15" s="30">
        <f>Puntenoverzicht!AA35</f>
        <v>0</v>
      </c>
      <c r="AB15" s="30">
        <f>Puntenoverzicht!AB35</f>
        <v>0</v>
      </c>
      <c r="AC15" s="30">
        <f>Puntenoverzicht!AC35</f>
        <v>0</v>
      </c>
      <c r="AD15" s="30">
        <f>Puntenoverzicht!AD35</f>
        <v>0</v>
      </c>
      <c r="AE15" s="30">
        <f>Puntenoverzicht!AE35</f>
        <v>0</v>
      </c>
      <c r="AF15" s="30">
        <f>Puntenoverzicht!AF35</f>
        <v>0</v>
      </c>
      <c r="AG15" s="30">
        <f>Puntenoverzicht!AG35</f>
        <v>0</v>
      </c>
      <c r="AH15" s="30">
        <f>Puntenoverzicht!AH35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3</v>
      </c>
      <c r="B16" s="204" t="s">
        <v>146</v>
      </c>
      <c r="C16" s="204" t="s">
        <v>148</v>
      </c>
      <c r="D16" s="205">
        <v>1000000</v>
      </c>
      <c r="E16" s="32"/>
      <c r="F16" s="30">
        <f>Puntenoverzicht!F71</f>
        <v>3</v>
      </c>
      <c r="G16" s="31"/>
      <c r="H16" s="30">
        <f>Puntenoverzicht!H71</f>
        <v>3</v>
      </c>
      <c r="I16" s="30">
        <f>Puntenoverzicht!I71</f>
        <v>0</v>
      </c>
      <c r="J16" s="30">
        <f>Puntenoverzicht!J71</f>
        <v>0</v>
      </c>
      <c r="K16" s="30">
        <f>Puntenoverzicht!K71</f>
        <v>0</v>
      </c>
      <c r="L16" s="30">
        <f>Puntenoverzicht!L71</f>
        <v>0</v>
      </c>
      <c r="M16" s="30">
        <f>Puntenoverzicht!M71</f>
        <v>0</v>
      </c>
      <c r="N16" s="30">
        <f>Puntenoverzicht!N71</f>
        <v>0</v>
      </c>
      <c r="O16" s="30">
        <f>Puntenoverzicht!O71</f>
        <v>0</v>
      </c>
      <c r="P16" s="30">
        <f>Puntenoverzicht!P71</f>
        <v>0</v>
      </c>
      <c r="Q16" s="30">
        <f>Puntenoverzicht!Q71</f>
        <v>0</v>
      </c>
      <c r="R16" s="30">
        <f>Puntenoverzicht!R71</f>
        <v>0</v>
      </c>
      <c r="S16" s="30">
        <f>Puntenoverzicht!S71</f>
        <v>0</v>
      </c>
      <c r="T16" s="30">
        <f>Puntenoverzicht!T71</f>
        <v>0</v>
      </c>
      <c r="U16" s="30">
        <f>Puntenoverzicht!U71</f>
        <v>0</v>
      </c>
      <c r="V16" s="30">
        <f>Puntenoverzicht!V71</f>
        <v>0</v>
      </c>
      <c r="W16" s="30">
        <f>Puntenoverzicht!W71</f>
        <v>0</v>
      </c>
      <c r="X16" s="30">
        <f>Puntenoverzicht!X71</f>
        <v>0</v>
      </c>
      <c r="Y16" s="30">
        <f>Puntenoverzicht!Y71</f>
        <v>0</v>
      </c>
      <c r="Z16" s="30">
        <f>Puntenoverzicht!Z71</f>
        <v>0</v>
      </c>
      <c r="AA16" s="30">
        <f>Puntenoverzicht!AA71</f>
        <v>0</v>
      </c>
      <c r="AB16" s="30">
        <f>Puntenoverzicht!AB71</f>
        <v>0</v>
      </c>
      <c r="AC16" s="30">
        <f>Puntenoverzicht!AC71</f>
        <v>0</v>
      </c>
      <c r="AD16" s="30">
        <f>Puntenoverzicht!AD71</f>
        <v>0</v>
      </c>
      <c r="AE16" s="30">
        <f>Puntenoverzicht!AE71</f>
        <v>0</v>
      </c>
      <c r="AF16" s="30">
        <f>Puntenoverzicht!AF71</f>
        <v>0</v>
      </c>
      <c r="AG16" s="30">
        <f>Puntenoverzicht!AG71</f>
        <v>0</v>
      </c>
      <c r="AH16" s="30">
        <f>Puntenoverzicht!AH71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140</v>
      </c>
      <c r="G19" s="31"/>
      <c r="H19" s="30">
        <f t="shared" ref="H19:AH19" si="0">SUM(H6:H16)</f>
        <v>27</v>
      </c>
      <c r="I19" s="30">
        <f t="shared" si="0"/>
        <v>26</v>
      </c>
      <c r="J19" s="30">
        <f t="shared" si="0"/>
        <v>51</v>
      </c>
      <c r="K19" s="30">
        <f t="shared" si="0"/>
        <v>36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harry.veen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188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250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189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3</v>
      </c>
      <c r="B6" s="199" t="s">
        <v>175</v>
      </c>
      <c r="C6" s="199" t="s">
        <v>63</v>
      </c>
      <c r="D6" s="202">
        <v>500000</v>
      </c>
      <c r="E6" s="16"/>
      <c r="F6" s="30">
        <f>Puntenoverzicht!F53</f>
        <v>11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0</v>
      </c>
      <c r="M6" s="30">
        <f>Puntenoverzicht!M53</f>
        <v>0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3</v>
      </c>
      <c r="B7" s="200" t="s">
        <v>89</v>
      </c>
      <c r="C7" s="200" t="s">
        <v>67</v>
      </c>
      <c r="D7" s="202">
        <v>500000</v>
      </c>
      <c r="E7" s="32"/>
      <c r="F7" s="30">
        <f>Puntenoverzicht!F57</f>
        <v>23</v>
      </c>
      <c r="G7" s="31"/>
      <c r="H7" s="30">
        <f>Puntenoverzicht!H57</f>
        <v>6</v>
      </c>
      <c r="I7" s="30">
        <f>Puntenoverzicht!I57</f>
        <v>13</v>
      </c>
      <c r="J7" s="30">
        <f>Puntenoverzicht!J57</f>
        <v>1</v>
      </c>
      <c r="K7" s="30">
        <f>Puntenoverzicht!K57</f>
        <v>3</v>
      </c>
      <c r="L7" s="30">
        <f>Puntenoverzicht!L57</f>
        <v>0</v>
      </c>
      <c r="M7" s="30">
        <f>Puntenoverzicht!M57</f>
        <v>0</v>
      </c>
      <c r="N7" s="30">
        <f>Puntenoverzicht!N57</f>
        <v>0</v>
      </c>
      <c r="O7" s="30">
        <f>Puntenoverzicht!O57</f>
        <v>0</v>
      </c>
      <c r="P7" s="30">
        <f>Puntenoverzicht!P57</f>
        <v>0</v>
      </c>
      <c r="Q7" s="30">
        <f>Puntenoverzicht!Q57</f>
        <v>0</v>
      </c>
      <c r="R7" s="30">
        <f>Puntenoverzicht!R57</f>
        <v>0</v>
      </c>
      <c r="S7" s="30">
        <f>Puntenoverzicht!S57</f>
        <v>0</v>
      </c>
      <c r="T7" s="30">
        <f>Puntenoverzicht!T57</f>
        <v>0</v>
      </c>
      <c r="U7" s="30">
        <f>Puntenoverzicht!U57</f>
        <v>0</v>
      </c>
      <c r="V7" s="30">
        <f>Puntenoverzicht!V57</f>
        <v>0</v>
      </c>
      <c r="W7" s="30">
        <f>Puntenoverzicht!W57</f>
        <v>0</v>
      </c>
      <c r="X7" s="30">
        <f>Puntenoverzicht!X57</f>
        <v>0</v>
      </c>
      <c r="Y7" s="30">
        <f>Puntenoverzicht!Y57</f>
        <v>0</v>
      </c>
      <c r="Z7" s="30">
        <f>Puntenoverzicht!Z57</f>
        <v>0</v>
      </c>
      <c r="AA7" s="30">
        <f>Puntenoverzicht!AA57</f>
        <v>0</v>
      </c>
      <c r="AB7" s="30">
        <f>Puntenoverzicht!AB57</f>
        <v>0</v>
      </c>
      <c r="AC7" s="30">
        <f>Puntenoverzicht!AC57</f>
        <v>0</v>
      </c>
      <c r="AD7" s="30">
        <f>Puntenoverzicht!AD57</f>
        <v>0</v>
      </c>
      <c r="AE7" s="30">
        <f>Puntenoverzicht!AE57</f>
        <v>0</v>
      </c>
      <c r="AF7" s="30">
        <f>Puntenoverzicht!AF57</f>
        <v>0</v>
      </c>
      <c r="AG7" s="30">
        <f>Puntenoverzicht!AG57</f>
        <v>0</v>
      </c>
      <c r="AH7" s="30">
        <f>Puntenoverzicht!AH57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102</v>
      </c>
      <c r="C8" s="200" t="s">
        <v>73</v>
      </c>
      <c r="D8" s="202">
        <v>750000</v>
      </c>
      <c r="E8" s="32"/>
      <c r="F8" s="30">
        <f>Puntenoverzicht!F63</f>
        <v>6</v>
      </c>
      <c r="G8" s="31"/>
      <c r="H8" s="30">
        <f>Puntenoverzicht!H63</f>
        <v>6</v>
      </c>
      <c r="I8" s="30">
        <f>Puntenoverzicht!I63</f>
        <v>0</v>
      </c>
      <c r="J8" s="30">
        <f>Puntenoverzicht!J63</f>
        <v>0</v>
      </c>
      <c r="K8" s="30">
        <f>Puntenoverzicht!K63</f>
        <v>0</v>
      </c>
      <c r="L8" s="30">
        <f>Puntenoverzicht!L63</f>
        <v>0</v>
      </c>
      <c r="M8" s="30">
        <f>Puntenoverzicht!M63</f>
        <v>0</v>
      </c>
      <c r="N8" s="30">
        <f>Puntenoverzicht!N63</f>
        <v>0</v>
      </c>
      <c r="O8" s="30">
        <f>Puntenoverzicht!O63</f>
        <v>0</v>
      </c>
      <c r="P8" s="30">
        <f>Puntenoverzicht!P63</f>
        <v>0</v>
      </c>
      <c r="Q8" s="30">
        <f>Puntenoverzicht!Q63</f>
        <v>0</v>
      </c>
      <c r="R8" s="30">
        <f>Puntenoverzicht!R63</f>
        <v>0</v>
      </c>
      <c r="S8" s="30">
        <f>Puntenoverzicht!S63</f>
        <v>0</v>
      </c>
      <c r="T8" s="30">
        <f>Puntenoverzicht!T63</f>
        <v>0</v>
      </c>
      <c r="U8" s="30">
        <f>Puntenoverzicht!U63</f>
        <v>0</v>
      </c>
      <c r="V8" s="30">
        <f>Puntenoverzicht!V63</f>
        <v>0</v>
      </c>
      <c r="W8" s="30">
        <f>Puntenoverzicht!W63</f>
        <v>0</v>
      </c>
      <c r="X8" s="30">
        <f>Puntenoverzicht!X63</f>
        <v>0</v>
      </c>
      <c r="Y8" s="30">
        <f>Puntenoverzicht!Y63</f>
        <v>0</v>
      </c>
      <c r="Z8" s="30">
        <f>Puntenoverzicht!Z63</f>
        <v>0</v>
      </c>
      <c r="AA8" s="30">
        <f>Puntenoverzicht!AA63</f>
        <v>0</v>
      </c>
      <c r="AB8" s="30">
        <f>Puntenoverzicht!AB63</f>
        <v>0</v>
      </c>
      <c r="AC8" s="30">
        <f>Puntenoverzicht!AC63</f>
        <v>0</v>
      </c>
      <c r="AD8" s="30">
        <f>Puntenoverzicht!AD63</f>
        <v>0</v>
      </c>
      <c r="AE8" s="30">
        <f>Puntenoverzicht!AE63</f>
        <v>0</v>
      </c>
      <c r="AF8" s="30">
        <f>Puntenoverzicht!AF63</f>
        <v>0</v>
      </c>
      <c r="AG8" s="30">
        <f>Puntenoverzicht!AG63</f>
        <v>0</v>
      </c>
      <c r="AH8" s="30">
        <f>Puntenoverzicht!AH63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1</v>
      </c>
      <c r="B9" s="200" t="s">
        <v>115</v>
      </c>
      <c r="C9" s="200" t="s">
        <v>19</v>
      </c>
      <c r="D9" s="202">
        <v>500000</v>
      </c>
      <c r="E9" s="32"/>
      <c r="F9" s="30">
        <f>Puntenoverzicht!F7</f>
        <v>14</v>
      </c>
      <c r="G9" s="31"/>
      <c r="H9" s="30">
        <f>Puntenoverzicht!H7</f>
        <v>0</v>
      </c>
      <c r="I9" s="30">
        <f>Puntenoverzicht!I7</f>
        <v>16</v>
      </c>
      <c r="J9" s="30">
        <f>Puntenoverzicht!J7</f>
        <v>1</v>
      </c>
      <c r="K9" s="30">
        <f>Puntenoverzicht!K7</f>
        <v>-3</v>
      </c>
      <c r="L9" s="30">
        <f>Puntenoverzicht!L7</f>
        <v>0</v>
      </c>
      <c r="M9" s="30">
        <f>Puntenoverzicht!M7</f>
        <v>0</v>
      </c>
      <c r="N9" s="30">
        <f>Puntenoverzicht!N7</f>
        <v>0</v>
      </c>
      <c r="O9" s="30">
        <f>Puntenoverzicht!O7</f>
        <v>0</v>
      </c>
      <c r="P9" s="30">
        <f>Puntenoverzicht!P7</f>
        <v>0</v>
      </c>
      <c r="Q9" s="30">
        <f>Puntenoverzicht!Q7</f>
        <v>0</v>
      </c>
      <c r="R9" s="30">
        <f>Puntenoverzicht!R7</f>
        <v>0</v>
      </c>
      <c r="S9" s="30">
        <f>Puntenoverzicht!S7</f>
        <v>0</v>
      </c>
      <c r="T9" s="30">
        <f>Puntenoverzicht!T7</f>
        <v>0</v>
      </c>
      <c r="U9" s="30">
        <f>Puntenoverzicht!U7</f>
        <v>0</v>
      </c>
      <c r="V9" s="30">
        <f>Puntenoverzicht!V7</f>
        <v>0</v>
      </c>
      <c r="W9" s="30">
        <f>Puntenoverzicht!W7</f>
        <v>0</v>
      </c>
      <c r="X9" s="30">
        <f>Puntenoverzicht!X7</f>
        <v>0</v>
      </c>
      <c r="Y9" s="30">
        <f>Puntenoverzicht!Y7</f>
        <v>0</v>
      </c>
      <c r="Z9" s="30">
        <f>Puntenoverzicht!Z7</f>
        <v>0</v>
      </c>
      <c r="AA9" s="30">
        <f>Puntenoverzicht!AA7</f>
        <v>0</v>
      </c>
      <c r="AB9" s="30">
        <f>Puntenoverzicht!AB7</f>
        <v>0</v>
      </c>
      <c r="AC9" s="30">
        <f>Puntenoverzicht!AC7</f>
        <v>0</v>
      </c>
      <c r="AD9" s="30">
        <f>Puntenoverzicht!AD7</f>
        <v>0</v>
      </c>
      <c r="AE9" s="30">
        <f>Puntenoverzicht!AE7</f>
        <v>0</v>
      </c>
      <c r="AF9" s="30">
        <f>Puntenoverzicht!AF7</f>
        <v>0</v>
      </c>
      <c r="AG9" s="30">
        <f>Puntenoverzicht!AG7</f>
        <v>0</v>
      </c>
      <c r="AH9" s="30">
        <f>Puntenoverzicht!AH7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116</v>
      </c>
      <c r="C10" s="200" t="s">
        <v>22</v>
      </c>
      <c r="D10" s="202">
        <v>2500000</v>
      </c>
      <c r="E10" s="32"/>
      <c r="F10" s="30">
        <f>Puntenoverzicht!F10</f>
        <v>4</v>
      </c>
      <c r="G10" s="31"/>
      <c r="H10" s="30">
        <f>Puntenoverzicht!H10</f>
        <v>0</v>
      </c>
      <c r="I10" s="30">
        <f>Puntenoverzicht!I10</f>
        <v>3</v>
      </c>
      <c r="J10" s="30">
        <f>Puntenoverzicht!J10</f>
        <v>1</v>
      </c>
      <c r="K10" s="30">
        <f>Puntenoverzicht!K10</f>
        <v>0</v>
      </c>
      <c r="L10" s="30">
        <f>Puntenoverzicht!L10</f>
        <v>0</v>
      </c>
      <c r="M10" s="30">
        <f>Puntenoverzicht!M10</f>
        <v>0</v>
      </c>
      <c r="N10" s="30">
        <f>Puntenoverzicht!N10</f>
        <v>0</v>
      </c>
      <c r="O10" s="30">
        <f>Puntenoverzicht!O10</f>
        <v>0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188</v>
      </c>
      <c r="C11" s="200" t="s">
        <v>251</v>
      </c>
      <c r="D11" s="202">
        <v>1000000</v>
      </c>
      <c r="E11" s="16"/>
      <c r="F11" s="30">
        <f>Puntenoverzicht!F83</f>
        <v>11</v>
      </c>
      <c r="G11" s="31"/>
      <c r="H11" s="30">
        <f>Puntenoverzicht!H83</f>
        <v>0</v>
      </c>
      <c r="I11" s="30">
        <f>Puntenoverzicht!I83</f>
        <v>0</v>
      </c>
      <c r="J11" s="30">
        <f>Puntenoverzicht!J83</f>
        <v>11</v>
      </c>
      <c r="K11" s="30">
        <f>Puntenoverzicht!K83</f>
        <v>0</v>
      </c>
      <c r="L11" s="30">
        <f>Puntenoverzicht!L83</f>
        <v>0</v>
      </c>
      <c r="M11" s="30">
        <f>Puntenoverzicht!M83</f>
        <v>0</v>
      </c>
      <c r="N11" s="30">
        <f>Puntenoverzicht!N83</f>
        <v>0</v>
      </c>
      <c r="O11" s="30">
        <f>Puntenoverzicht!O83</f>
        <v>0</v>
      </c>
      <c r="P11" s="30">
        <f>Puntenoverzicht!P83</f>
        <v>0</v>
      </c>
      <c r="Q11" s="30">
        <f>Puntenoverzicht!Q83</f>
        <v>0</v>
      </c>
      <c r="R11" s="30">
        <f>Puntenoverzicht!R83</f>
        <v>0</v>
      </c>
      <c r="S11" s="30">
        <f>Puntenoverzicht!S83</f>
        <v>0</v>
      </c>
      <c r="T11" s="30">
        <f>Puntenoverzicht!T83</f>
        <v>0</v>
      </c>
      <c r="U11" s="30">
        <f>Puntenoverzicht!U83</f>
        <v>0</v>
      </c>
      <c r="V11" s="30">
        <f>Puntenoverzicht!V83</f>
        <v>0</v>
      </c>
      <c r="W11" s="30">
        <f>Puntenoverzicht!W83</f>
        <v>0</v>
      </c>
      <c r="X11" s="30">
        <f>Puntenoverzicht!X83</f>
        <v>0</v>
      </c>
      <c r="Y11" s="30">
        <f>Puntenoverzicht!Y83</f>
        <v>0</v>
      </c>
      <c r="Z11" s="30">
        <f>Puntenoverzicht!Z83</f>
        <v>0</v>
      </c>
      <c r="AA11" s="30">
        <f>Puntenoverzicht!AA83</f>
        <v>0</v>
      </c>
      <c r="AB11" s="30">
        <f>Puntenoverzicht!AB83</f>
        <v>0</v>
      </c>
      <c r="AC11" s="30">
        <f>Puntenoverzicht!AC83</f>
        <v>0</v>
      </c>
      <c r="AD11" s="30">
        <f>Puntenoverzicht!AD83</f>
        <v>0</v>
      </c>
      <c r="AE11" s="30">
        <f>Puntenoverzicht!AE83</f>
        <v>0</v>
      </c>
      <c r="AF11" s="30">
        <f>Puntenoverzicht!AF83</f>
        <v>0</v>
      </c>
      <c r="AG11" s="30">
        <f>Puntenoverzicht!AG83</f>
        <v>0</v>
      </c>
      <c r="AH11" s="30">
        <f>Puntenoverzicht!AH83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182</v>
      </c>
      <c r="C12" s="200" t="s">
        <v>58</v>
      </c>
      <c r="D12" s="202">
        <v>750000</v>
      </c>
      <c r="E12" s="16"/>
      <c r="F12" s="30">
        <f>Puntenoverzicht!F48</f>
        <v>7</v>
      </c>
      <c r="G12" s="31"/>
      <c r="H12" s="30">
        <f>Puntenoverzicht!H48</f>
        <v>0</v>
      </c>
      <c r="I12" s="30">
        <f>Puntenoverzicht!I48</f>
        <v>1</v>
      </c>
      <c r="J12" s="30">
        <f>Puntenoverzicht!J48</f>
        <v>3</v>
      </c>
      <c r="K12" s="30">
        <f>Puntenoverzicht!K48</f>
        <v>3</v>
      </c>
      <c r="L12" s="30">
        <f>Puntenoverzicht!L48</f>
        <v>0</v>
      </c>
      <c r="M12" s="30">
        <f>Puntenoverzicht!M48</f>
        <v>0</v>
      </c>
      <c r="N12" s="30">
        <f>Puntenoverzicht!N48</f>
        <v>0</v>
      </c>
      <c r="O12" s="30">
        <f>Puntenoverzicht!O48</f>
        <v>0</v>
      </c>
      <c r="P12" s="30">
        <f>Puntenoverzicht!P48</f>
        <v>0</v>
      </c>
      <c r="Q12" s="30">
        <f>Puntenoverzicht!Q48</f>
        <v>0</v>
      </c>
      <c r="R12" s="30">
        <f>Puntenoverzicht!R48</f>
        <v>0</v>
      </c>
      <c r="S12" s="30">
        <f>Puntenoverzicht!S48</f>
        <v>0</v>
      </c>
      <c r="T12" s="30">
        <f>Puntenoverzicht!T48</f>
        <v>0</v>
      </c>
      <c r="U12" s="30">
        <f>Puntenoverzicht!U48</f>
        <v>0</v>
      </c>
      <c r="V12" s="30">
        <f>Puntenoverzicht!V48</f>
        <v>0</v>
      </c>
      <c r="W12" s="30">
        <f>Puntenoverzicht!W48</f>
        <v>0</v>
      </c>
      <c r="X12" s="30">
        <f>Puntenoverzicht!X48</f>
        <v>0</v>
      </c>
      <c r="Y12" s="30">
        <f>Puntenoverzicht!Y48</f>
        <v>0</v>
      </c>
      <c r="Z12" s="30">
        <f>Puntenoverzicht!Z48</f>
        <v>0</v>
      </c>
      <c r="AA12" s="30">
        <f>Puntenoverzicht!AA48</f>
        <v>0</v>
      </c>
      <c r="AB12" s="30">
        <f>Puntenoverzicht!AB48</f>
        <v>0</v>
      </c>
      <c r="AC12" s="30">
        <f>Puntenoverzicht!AC48</f>
        <v>0</v>
      </c>
      <c r="AD12" s="30">
        <f>Puntenoverzicht!AD48</f>
        <v>0</v>
      </c>
      <c r="AE12" s="30">
        <f>Puntenoverzicht!AE48</f>
        <v>0</v>
      </c>
      <c r="AF12" s="30">
        <f>Puntenoverzicht!AF48</f>
        <v>0</v>
      </c>
      <c r="AG12" s="30">
        <f>Puntenoverzicht!AG48</f>
        <v>0</v>
      </c>
      <c r="AH12" s="30">
        <f>Puntenoverzicht!AH48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209</v>
      </c>
      <c r="C13" s="200" t="s">
        <v>210</v>
      </c>
      <c r="D13" s="202">
        <v>1500000</v>
      </c>
      <c r="E13" s="16"/>
      <c r="F13" s="30">
        <f>Puntenoverzicht!F90</f>
        <v>25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3</v>
      </c>
      <c r="K13" s="30">
        <f>Puntenoverzicht!K90</f>
        <v>3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0</v>
      </c>
      <c r="P13" s="30">
        <f>Puntenoverzicht!P90</f>
        <v>0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204</v>
      </c>
      <c r="B14" s="200" t="s">
        <v>252</v>
      </c>
      <c r="C14" s="200" t="s">
        <v>253</v>
      </c>
      <c r="D14" s="202">
        <v>1000000</v>
      </c>
      <c r="E14" s="32"/>
      <c r="F14" s="30">
        <f>Puntenoverzicht!F88</f>
        <v>3</v>
      </c>
      <c r="G14" s="31"/>
      <c r="H14" s="30">
        <f>Puntenoverzicht!H88</f>
        <v>0</v>
      </c>
      <c r="I14" s="30">
        <f>Puntenoverzicht!I88</f>
        <v>0</v>
      </c>
      <c r="J14" s="30">
        <f>Puntenoverzicht!J88</f>
        <v>3</v>
      </c>
      <c r="K14" s="30">
        <f>Puntenoverzicht!K88</f>
        <v>0</v>
      </c>
      <c r="L14" s="30">
        <f>Puntenoverzicht!L88</f>
        <v>0</v>
      </c>
      <c r="M14" s="30">
        <f>Puntenoverzicht!M88</f>
        <v>0</v>
      </c>
      <c r="N14" s="30">
        <f>Puntenoverzicht!N88</f>
        <v>0</v>
      </c>
      <c r="O14" s="30">
        <f>Puntenoverzicht!O88</f>
        <v>0</v>
      </c>
      <c r="P14" s="30">
        <f>Puntenoverzicht!P88</f>
        <v>0</v>
      </c>
      <c r="Q14" s="30">
        <f>Puntenoverzicht!Q88</f>
        <v>0</v>
      </c>
      <c r="R14" s="30">
        <f>Puntenoverzicht!R88</f>
        <v>0</v>
      </c>
      <c r="S14" s="30">
        <f>Puntenoverzicht!S88</f>
        <v>0</v>
      </c>
      <c r="T14" s="30">
        <f>Puntenoverzicht!T88</f>
        <v>0</v>
      </c>
      <c r="U14" s="30">
        <f>Puntenoverzicht!U88</f>
        <v>0</v>
      </c>
      <c r="V14" s="30">
        <f>Puntenoverzicht!V88</f>
        <v>0</v>
      </c>
      <c r="W14" s="30">
        <f>Puntenoverzicht!W88</f>
        <v>0</v>
      </c>
      <c r="X14" s="30">
        <f>Puntenoverzicht!X88</f>
        <v>0</v>
      </c>
      <c r="Y14" s="30">
        <f>Puntenoverzicht!Y88</f>
        <v>0</v>
      </c>
      <c r="Z14" s="30">
        <f>Puntenoverzicht!Z88</f>
        <v>0</v>
      </c>
      <c r="AA14" s="30">
        <f>Puntenoverzicht!AA88</f>
        <v>0</v>
      </c>
      <c r="AB14" s="30">
        <f>Puntenoverzicht!AB88</f>
        <v>0</v>
      </c>
      <c r="AC14" s="30">
        <f>Puntenoverzicht!AC88</f>
        <v>0</v>
      </c>
      <c r="AD14" s="30">
        <f>Puntenoverzicht!AD88</f>
        <v>0</v>
      </c>
      <c r="AE14" s="30">
        <f>Puntenoverzicht!AE88</f>
        <v>0</v>
      </c>
      <c r="AF14" s="30">
        <f>Puntenoverzicht!AF88</f>
        <v>0</v>
      </c>
      <c r="AG14" s="30">
        <f>Puntenoverzicht!AG88</f>
        <v>0</v>
      </c>
      <c r="AH14" s="30">
        <f>Puntenoverzicht!AH88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2</v>
      </c>
      <c r="B15" s="200" t="s">
        <v>97</v>
      </c>
      <c r="C15" s="200" t="s">
        <v>44</v>
      </c>
      <c r="D15" s="202">
        <v>2250000</v>
      </c>
      <c r="E15" s="32"/>
      <c r="F15" s="30">
        <f>Puntenoverzicht!F32</f>
        <v>45</v>
      </c>
      <c r="G15" s="31"/>
      <c r="H15" s="30">
        <f>Puntenoverzicht!H32</f>
        <v>15</v>
      </c>
      <c r="I15" s="30">
        <f>Puntenoverzicht!I32</f>
        <v>12</v>
      </c>
      <c r="J15" s="30">
        <f>Puntenoverzicht!J32</f>
        <v>15</v>
      </c>
      <c r="K15" s="30">
        <f>Puntenoverzicht!K32</f>
        <v>3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0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207</v>
      </c>
      <c r="G19" s="31"/>
      <c r="H19" s="30">
        <f t="shared" ref="H19:AH19" si="0">SUM(H6:H16)</f>
        <v>55</v>
      </c>
      <c r="I19" s="30">
        <f t="shared" si="0"/>
        <v>49</v>
      </c>
      <c r="J19" s="30">
        <f t="shared" si="0"/>
        <v>65</v>
      </c>
      <c r="K19" s="30">
        <f t="shared" si="0"/>
        <v>38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erikeneeneke@home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Q184"/>
  <sheetViews>
    <sheetView tabSelected="1" zoomScale="80" zoomScaleNormal="80" workbookViewId="0">
      <selection activeCell="S63" sqref="S63"/>
    </sheetView>
  </sheetViews>
  <sheetFormatPr defaultColWidth="8.75" defaultRowHeight="15" x14ac:dyDescent="0.25"/>
  <cols>
    <col min="1" max="1" width="2.625" style="44" customWidth="1"/>
    <col min="2" max="2" width="4.125" style="44" customWidth="1"/>
    <col min="3" max="3" width="13.625" style="44" customWidth="1"/>
    <col min="4" max="4" width="16" style="44" customWidth="1"/>
    <col min="5" max="5" width="7.25" style="49" customWidth="1"/>
    <col min="6" max="6" width="7" style="44" customWidth="1"/>
    <col min="7" max="7" width="8.75" style="44" customWidth="1"/>
    <col min="8" max="8" width="8" style="44" customWidth="1"/>
    <col min="9" max="9" width="15.75" style="58" customWidth="1"/>
    <col min="10" max="10" width="7.125" style="42" customWidth="1"/>
    <col min="11" max="11" width="3.75" style="129" customWidth="1"/>
    <col min="12" max="12" width="4.125" style="44" customWidth="1"/>
    <col min="13" max="13" width="29.375" style="44" customWidth="1"/>
    <col min="14" max="14" width="4.875" style="49" customWidth="1"/>
    <col min="15" max="15" width="23.875" style="44" customWidth="1"/>
    <col min="16" max="16" width="4.25" style="44" customWidth="1"/>
    <col min="17" max="17" width="4.375" style="44" customWidth="1"/>
    <col min="18" max="18" width="9.625" style="44" customWidth="1"/>
    <col min="19" max="19" width="3.75" style="56" customWidth="1"/>
    <col min="20" max="21" width="9" style="43" customWidth="1"/>
    <col min="22" max="22" width="27" style="43" customWidth="1"/>
    <col min="23" max="27" width="8.75" style="43" customWidth="1"/>
    <col min="28" max="41" width="9" style="43" customWidth="1"/>
    <col min="42" max="43" width="8.75" style="43" customWidth="1"/>
    <col min="44" max="16384" width="8.75" style="44"/>
  </cols>
  <sheetData>
    <row r="1" spans="1:25" ht="46.5" x14ac:dyDescent="0.7">
      <c r="B1" s="265" t="s">
        <v>126</v>
      </c>
      <c r="C1" s="265"/>
      <c r="D1" s="265"/>
      <c r="E1" s="265"/>
      <c r="F1" s="265"/>
      <c r="G1" s="225"/>
      <c r="H1" s="225"/>
      <c r="I1" s="226"/>
      <c r="J1" s="121"/>
      <c r="K1" s="121"/>
      <c r="L1" s="265" t="s">
        <v>274</v>
      </c>
      <c r="M1" s="265"/>
      <c r="N1" s="265"/>
      <c r="O1" s="265"/>
      <c r="P1" s="265"/>
      <c r="Q1" s="227"/>
      <c r="R1" s="227"/>
      <c r="S1" s="121"/>
    </row>
    <row r="2" spans="1:25" ht="28.5" customHeight="1" x14ac:dyDescent="0.45">
      <c r="A2" s="40"/>
      <c r="B2" s="207" t="str">
        <f>M23</f>
        <v>Jeroen Kuik</v>
      </c>
      <c r="C2" s="228"/>
      <c r="D2" s="228"/>
      <c r="E2" s="262"/>
      <c r="G2" s="228"/>
      <c r="H2" s="228"/>
      <c r="I2" s="228"/>
      <c r="J2" s="228"/>
      <c r="K2" s="121"/>
      <c r="L2" s="266" t="str">
        <f>M23</f>
        <v>Jeroen Kuik</v>
      </c>
      <c r="M2" s="267"/>
      <c r="N2" s="267"/>
      <c r="O2" s="125"/>
      <c r="P2" s="125"/>
      <c r="Q2" s="227"/>
      <c r="R2" s="227"/>
      <c r="S2" s="227"/>
      <c r="T2" s="85"/>
      <c r="U2" s="85"/>
      <c r="V2" s="85"/>
      <c r="W2" s="85"/>
    </row>
    <row r="3" spans="1:25" ht="28.5" customHeight="1" x14ac:dyDescent="0.45">
      <c r="A3" s="40"/>
      <c r="B3" s="207" t="str">
        <f>F23</f>
        <v>Mysterious Tobacco Dwarfs</v>
      </c>
      <c r="C3" s="228"/>
      <c r="D3" s="228"/>
      <c r="E3" s="262"/>
      <c r="F3" s="207"/>
      <c r="G3" s="228"/>
      <c r="H3" s="228"/>
      <c r="I3" s="228"/>
      <c r="J3" s="228"/>
      <c r="K3" s="121"/>
      <c r="L3" s="207" t="str">
        <f>O23</f>
        <v>Mysterious Tobacco Dwarfs</v>
      </c>
      <c r="M3" s="227"/>
      <c r="N3" s="227"/>
      <c r="O3" s="207"/>
      <c r="P3" s="125"/>
      <c r="Q3" s="227"/>
      <c r="R3" s="227"/>
      <c r="S3" s="227"/>
      <c r="T3" s="85"/>
      <c r="U3" s="85"/>
      <c r="V3" s="85"/>
      <c r="W3" s="85"/>
    </row>
    <row r="4" spans="1:25" ht="12.75" customHeight="1" x14ac:dyDescent="0.45">
      <c r="A4" s="40"/>
      <c r="B4" s="121"/>
      <c r="C4" s="156"/>
      <c r="D4" s="155"/>
      <c r="E4" s="155"/>
      <c r="F4" s="155"/>
      <c r="G4" s="155"/>
      <c r="H4" s="155"/>
      <c r="I4" s="154"/>
      <c r="K4" s="121"/>
      <c r="L4" s="229"/>
      <c r="M4" s="230"/>
      <c r="N4" s="207"/>
      <c r="O4" s="227"/>
      <c r="P4" s="227"/>
      <c r="Q4" s="227"/>
      <c r="R4" s="231"/>
      <c r="S4" s="231"/>
      <c r="T4" s="85"/>
      <c r="U4" s="85"/>
      <c r="V4" s="85"/>
      <c r="W4" s="85"/>
    </row>
    <row r="5" spans="1:25" ht="12.75" customHeight="1" x14ac:dyDescent="0.2">
      <c r="A5" s="40"/>
      <c r="B5" s="112"/>
      <c r="C5" s="46"/>
      <c r="D5" s="47"/>
      <c r="E5" s="47"/>
      <c r="F5" s="47"/>
      <c r="G5" s="47"/>
      <c r="H5" s="47"/>
      <c r="I5" s="48"/>
      <c r="K5" s="121"/>
      <c r="L5" s="112"/>
      <c r="M5" s="46"/>
      <c r="N5" s="47"/>
      <c r="O5" s="47"/>
      <c r="P5" s="47"/>
      <c r="Q5" s="47"/>
      <c r="R5" s="47"/>
      <c r="S5" s="154"/>
      <c r="T5" s="85"/>
      <c r="U5" s="85"/>
      <c r="V5" s="85"/>
      <c r="W5" s="85"/>
    </row>
    <row r="6" spans="1:25" ht="12.75" customHeight="1" x14ac:dyDescent="0.2">
      <c r="A6" s="40"/>
      <c r="B6" s="112"/>
      <c r="C6" s="46"/>
      <c r="D6" s="47"/>
      <c r="E6" s="114" t="str">
        <f>C63</f>
        <v>Dennis van de Leest</v>
      </c>
      <c r="F6" s="47"/>
      <c r="G6" s="47"/>
      <c r="H6" s="47"/>
      <c r="I6" s="48"/>
      <c r="K6" s="121"/>
      <c r="L6" s="112"/>
      <c r="M6" s="46"/>
      <c r="N6" s="47" t="str">
        <f>M63</f>
        <v>Dennis van de Leest</v>
      </c>
      <c r="O6" s="233"/>
      <c r="P6" s="47"/>
      <c r="Q6" s="47"/>
      <c r="R6" s="47"/>
      <c r="S6" s="154"/>
      <c r="T6" s="85"/>
      <c r="U6" s="85"/>
      <c r="V6" s="172"/>
      <c r="W6" s="85"/>
    </row>
    <row r="7" spans="1:25" ht="12.75" customHeight="1" x14ac:dyDescent="0.2">
      <c r="A7" s="40"/>
      <c r="B7" s="112"/>
      <c r="C7" s="46"/>
      <c r="D7" s="47"/>
      <c r="E7" s="47"/>
      <c r="F7" s="47"/>
      <c r="G7" s="47"/>
      <c r="H7" s="47"/>
      <c r="I7" s="48"/>
      <c r="K7" s="121"/>
      <c r="L7" s="112"/>
      <c r="M7" s="46"/>
      <c r="N7" s="47"/>
      <c r="O7" s="234"/>
      <c r="P7" s="47"/>
      <c r="Q7" s="47"/>
      <c r="R7" s="47"/>
      <c r="S7" s="154"/>
      <c r="T7" s="85"/>
      <c r="U7" s="85"/>
      <c r="V7" s="172"/>
      <c r="W7" s="85"/>
    </row>
    <row r="8" spans="1:25" ht="12.75" customHeight="1" x14ac:dyDescent="0.2">
      <c r="A8" s="40"/>
      <c r="B8" s="112"/>
      <c r="C8" s="46"/>
      <c r="D8" s="47"/>
      <c r="E8" s="47"/>
      <c r="F8" s="47"/>
      <c r="G8" s="47"/>
      <c r="H8" s="47"/>
      <c r="I8" s="48"/>
      <c r="K8" s="121"/>
      <c r="L8" s="112"/>
      <c r="M8" s="46"/>
      <c r="N8" s="47"/>
      <c r="O8" s="234"/>
      <c r="P8" s="47"/>
      <c r="Q8" s="47"/>
      <c r="R8" s="47"/>
      <c r="S8" s="154"/>
      <c r="T8" s="85"/>
      <c r="U8" s="85"/>
      <c r="V8" s="172"/>
      <c r="W8" s="85"/>
    </row>
    <row r="9" spans="1:25" ht="12.75" customHeight="1" x14ac:dyDescent="0.2">
      <c r="A9" s="40"/>
      <c r="B9" s="112"/>
      <c r="C9" s="46"/>
      <c r="D9" s="47"/>
      <c r="E9" s="47"/>
      <c r="F9" s="47"/>
      <c r="G9" s="47"/>
      <c r="H9" s="47"/>
      <c r="I9" s="48"/>
      <c r="K9" s="121"/>
      <c r="L9" s="112"/>
      <c r="M9" s="46"/>
      <c r="N9" s="47"/>
      <c r="O9" s="234"/>
      <c r="P9" s="47"/>
      <c r="Q9" s="47"/>
      <c r="R9" s="47"/>
      <c r="S9" s="154"/>
      <c r="T9" s="85"/>
      <c r="U9" s="85"/>
      <c r="V9" s="172"/>
      <c r="W9" s="85"/>
    </row>
    <row r="10" spans="1:25" ht="12.75" customHeight="1" x14ac:dyDescent="0.2">
      <c r="A10" s="40"/>
      <c r="B10" s="112"/>
      <c r="C10" s="46" t="str">
        <f>C64</f>
        <v>Kees Moolenaar</v>
      </c>
      <c r="D10" s="46"/>
      <c r="E10" s="47" t="str">
        <f>C65</f>
        <v>Jan-Albert Jetzes</v>
      </c>
      <c r="F10" s="47"/>
      <c r="G10" s="47"/>
      <c r="H10" s="47" t="str">
        <f>C66</f>
        <v>Fokke Wiersema</v>
      </c>
      <c r="I10" s="48"/>
      <c r="K10" s="121"/>
      <c r="L10" s="112"/>
      <c r="M10" s="46" t="str">
        <f>M64</f>
        <v>Kees Moolenaar</v>
      </c>
      <c r="N10" s="47" t="str">
        <f>M65</f>
        <v>Jan-Albert Jetzes</v>
      </c>
      <c r="O10" s="233"/>
      <c r="P10" s="47" t="str">
        <f>M66</f>
        <v>Fokke Wiersema</v>
      </c>
      <c r="Q10" s="47"/>
      <c r="R10" s="47"/>
      <c r="S10" s="154"/>
      <c r="T10" s="85"/>
      <c r="U10" s="85"/>
      <c r="V10" s="172"/>
      <c r="W10" s="85"/>
    </row>
    <row r="11" spans="1:25" ht="12.75" x14ac:dyDescent="0.2">
      <c r="A11" s="40"/>
      <c r="B11" s="112"/>
      <c r="C11" s="46"/>
      <c r="D11" s="47"/>
      <c r="E11" s="47"/>
      <c r="F11" s="47"/>
      <c r="G11" s="47"/>
      <c r="H11" s="47"/>
      <c r="I11" s="48"/>
      <c r="K11" s="121"/>
      <c r="L11" s="112"/>
      <c r="M11" s="46"/>
      <c r="N11" s="47"/>
      <c r="O11" s="233"/>
      <c r="P11" s="47"/>
      <c r="Q11" s="47"/>
      <c r="R11" s="47"/>
      <c r="S11" s="154"/>
      <c r="T11" s="85"/>
      <c r="U11" s="85"/>
      <c r="V11" s="172"/>
      <c r="W11" s="85"/>
    </row>
    <row r="12" spans="1:25" ht="12.75" customHeight="1" x14ac:dyDescent="0.2">
      <c r="A12" s="40"/>
      <c r="B12" s="112"/>
      <c r="C12" s="47"/>
      <c r="D12" s="47"/>
      <c r="E12" s="47"/>
      <c r="F12" s="47"/>
      <c r="G12" s="48"/>
      <c r="H12" s="47"/>
      <c r="I12" s="48"/>
      <c r="K12" s="121"/>
      <c r="L12" s="112"/>
      <c r="M12" s="47"/>
      <c r="N12" s="47"/>
      <c r="O12" s="234"/>
      <c r="P12" s="47"/>
      <c r="Q12" s="48"/>
      <c r="R12" s="47"/>
      <c r="S12" s="154"/>
      <c r="T12" s="85"/>
      <c r="U12" s="85"/>
      <c r="V12" s="172"/>
      <c r="W12" s="85"/>
    </row>
    <row r="13" spans="1:25" ht="12.75" customHeight="1" x14ac:dyDescent="0.2">
      <c r="A13" s="40"/>
      <c r="B13" s="112"/>
      <c r="C13" s="46"/>
      <c r="D13" s="234"/>
      <c r="E13" s="235" t="str">
        <f>C68</f>
        <v>Joran Bos</v>
      </c>
      <c r="F13" s="234"/>
      <c r="G13" s="47"/>
      <c r="H13" s="47"/>
      <c r="I13" s="47"/>
      <c r="K13" s="121"/>
      <c r="L13" s="112"/>
      <c r="M13" s="46"/>
      <c r="N13" s="114" t="str">
        <f>M68</f>
        <v>Joran Bos</v>
      </c>
      <c r="O13" s="233"/>
      <c r="P13" s="47"/>
      <c r="Q13" s="47"/>
      <c r="R13" s="47"/>
      <c r="S13" s="155"/>
      <c r="T13" s="85"/>
      <c r="U13" s="85"/>
      <c r="V13" s="172"/>
      <c r="W13" s="85"/>
    </row>
    <row r="14" spans="1:25" ht="12.75" x14ac:dyDescent="0.2">
      <c r="A14" s="40"/>
      <c r="B14" s="112"/>
      <c r="C14" s="114" t="str">
        <f>C67</f>
        <v>Geert van der Veen</v>
      </c>
      <c r="D14" s="234"/>
      <c r="E14" s="234"/>
      <c r="F14" s="233"/>
      <c r="G14" s="47"/>
      <c r="H14" s="114" t="str">
        <f>C70</f>
        <v>Daniek Vos</v>
      </c>
      <c r="I14" s="47"/>
      <c r="K14" s="121"/>
      <c r="L14" s="112"/>
      <c r="M14" s="114" t="str">
        <f>M67</f>
        <v>Geert van der Veen</v>
      </c>
      <c r="N14" s="47"/>
      <c r="O14" s="233"/>
      <c r="P14" s="51" t="str">
        <f>M70</f>
        <v>Daniek Vos</v>
      </c>
      <c r="Q14" s="47"/>
      <c r="R14" s="47"/>
      <c r="S14" s="155"/>
      <c r="T14" s="85"/>
      <c r="U14" s="85"/>
      <c r="V14" s="173"/>
    </row>
    <row r="15" spans="1:25" ht="12.75" customHeight="1" x14ac:dyDescent="0.2">
      <c r="A15" s="40"/>
      <c r="B15" s="112"/>
      <c r="C15" s="47"/>
      <c r="D15" s="233"/>
      <c r="E15" s="236" t="str">
        <f>C69</f>
        <v>Arjen Dallinga</v>
      </c>
      <c r="F15" s="233"/>
      <c r="G15" s="47"/>
      <c r="H15" s="233"/>
      <c r="I15" s="237"/>
      <c r="K15" s="121"/>
      <c r="L15" s="112"/>
      <c r="M15" s="47"/>
      <c r="N15" s="114" t="str">
        <f>M69</f>
        <v>Arjen Dallinga</v>
      </c>
      <c r="O15" s="233"/>
      <c r="P15" s="47"/>
      <c r="Q15" s="47"/>
      <c r="R15" s="114"/>
      <c r="S15" s="154"/>
      <c r="T15" s="53"/>
      <c r="U15" s="54"/>
      <c r="V15" s="174"/>
      <c r="W15" s="54"/>
      <c r="X15" s="54"/>
      <c r="Y15" s="54"/>
    </row>
    <row r="16" spans="1:25" ht="12.75" customHeight="1" x14ac:dyDescent="0.2">
      <c r="A16" s="40"/>
      <c r="B16" s="112"/>
      <c r="C16" s="47"/>
      <c r="D16" s="234"/>
      <c r="E16" s="234"/>
      <c r="F16" s="234"/>
      <c r="G16" s="47"/>
      <c r="H16" s="47"/>
      <c r="I16" s="47"/>
      <c r="K16" s="121"/>
      <c r="L16" s="112"/>
      <c r="M16" s="47"/>
      <c r="N16" s="47"/>
      <c r="O16" s="234"/>
      <c r="P16" s="47"/>
      <c r="Q16" s="47"/>
      <c r="R16" s="47"/>
      <c r="S16" s="155"/>
      <c r="T16" s="53"/>
      <c r="U16" s="54"/>
      <c r="V16" s="174"/>
      <c r="W16" s="54"/>
      <c r="X16" s="54"/>
      <c r="Y16" s="54"/>
    </row>
    <row r="17" spans="1:25" ht="12.75" customHeight="1" x14ac:dyDescent="0.2">
      <c r="A17" s="40"/>
      <c r="B17" s="112"/>
      <c r="C17" s="47"/>
      <c r="D17" s="47"/>
      <c r="E17" s="51"/>
      <c r="F17" s="47"/>
      <c r="G17" s="47"/>
      <c r="H17" s="47"/>
      <c r="I17" s="48"/>
      <c r="K17" s="121"/>
      <c r="L17" s="112"/>
      <c r="M17" s="47"/>
      <c r="N17" s="47"/>
      <c r="O17" s="235"/>
      <c r="P17" s="47"/>
      <c r="Q17" s="47"/>
      <c r="R17" s="47"/>
      <c r="S17" s="154"/>
      <c r="T17" s="53"/>
      <c r="U17" s="54"/>
      <c r="V17" s="174"/>
      <c r="W17" s="54"/>
      <c r="X17" s="54"/>
      <c r="Y17" s="54"/>
    </row>
    <row r="18" spans="1:25" ht="12.75" customHeight="1" x14ac:dyDescent="0.2">
      <c r="A18" s="40"/>
      <c r="B18" s="112"/>
      <c r="C18" s="47" t="str">
        <f>C71</f>
        <v>Danny Lüürssen</v>
      </c>
      <c r="D18" s="50"/>
      <c r="E18" s="48" t="str">
        <f>C72</f>
        <v>Roos Mekkering</v>
      </c>
      <c r="F18" s="50"/>
      <c r="G18" s="50"/>
      <c r="H18" s="47" t="str">
        <f>C73</f>
        <v>Giacomo Marras</v>
      </c>
      <c r="I18" s="52"/>
      <c r="K18" s="121"/>
      <c r="L18" s="112"/>
      <c r="M18" s="47" t="str">
        <f>M71</f>
        <v>Danny Lüürssen</v>
      </c>
      <c r="N18" s="48" t="str">
        <f>M72</f>
        <v>Roos Mekkering</v>
      </c>
      <c r="O18" s="233"/>
      <c r="P18" s="48" t="str">
        <f>M73</f>
        <v>Giacomo Marras</v>
      </c>
      <c r="Q18" s="50"/>
      <c r="R18" s="47"/>
      <c r="S18" s="232"/>
      <c r="T18" s="53"/>
      <c r="U18" s="54"/>
      <c r="V18" s="174"/>
      <c r="W18" s="54"/>
      <c r="X18" s="54"/>
      <c r="Y18" s="54"/>
    </row>
    <row r="19" spans="1:25" ht="12.75" customHeight="1" x14ac:dyDescent="0.2">
      <c r="A19" s="40"/>
      <c r="B19" s="52"/>
      <c r="C19" s="52"/>
      <c r="D19" s="52"/>
      <c r="E19" s="52"/>
      <c r="F19" s="52"/>
      <c r="G19" s="52"/>
      <c r="H19" s="52"/>
      <c r="I19" s="52"/>
      <c r="K19" s="121"/>
      <c r="L19" s="52"/>
      <c r="M19" s="52"/>
      <c r="N19" s="52"/>
      <c r="O19" s="52"/>
      <c r="P19" s="52"/>
      <c r="Q19" s="52"/>
      <c r="R19" s="52"/>
      <c r="S19" s="232"/>
      <c r="T19" s="53"/>
      <c r="U19" s="54"/>
      <c r="V19" s="174"/>
      <c r="W19" s="54"/>
      <c r="X19" s="54"/>
      <c r="Y19" s="54"/>
    </row>
    <row r="20" spans="1:25" ht="12.75" customHeight="1" x14ac:dyDescent="0.25">
      <c r="A20" s="40"/>
      <c r="B20" s="125"/>
      <c r="C20" s="125"/>
      <c r="D20" s="125"/>
      <c r="E20" s="125"/>
      <c r="F20" s="125"/>
      <c r="G20" s="125"/>
      <c r="H20" s="125"/>
      <c r="I20" s="125"/>
      <c r="K20" s="121"/>
      <c r="L20" s="121"/>
      <c r="M20" s="121"/>
      <c r="N20" s="224"/>
      <c r="O20" s="121"/>
      <c r="P20" s="121"/>
      <c r="Q20" s="121"/>
      <c r="R20" s="121"/>
      <c r="S20" s="121"/>
      <c r="T20" s="53"/>
      <c r="U20" s="54"/>
      <c r="V20" s="174"/>
      <c r="W20" s="54"/>
      <c r="X20" s="54"/>
      <c r="Y20" s="54"/>
    </row>
    <row r="21" spans="1:25" ht="12.75" customHeight="1" x14ac:dyDescent="0.25">
      <c r="A21" s="40"/>
      <c r="B21" s="144"/>
      <c r="C21" s="263" t="s">
        <v>82</v>
      </c>
      <c r="D21" s="146"/>
      <c r="E21" s="147"/>
      <c r="F21" s="145"/>
      <c r="G21" s="146"/>
      <c r="H21" s="146"/>
      <c r="I21" s="148"/>
      <c r="K21" s="121"/>
      <c r="L21" s="158"/>
      <c r="M21" s="263" t="s">
        <v>91</v>
      </c>
      <c r="N21" s="159"/>
      <c r="O21" s="160"/>
      <c r="P21" s="159"/>
      <c r="Q21" s="159"/>
      <c r="R21" s="161"/>
      <c r="S21" s="42"/>
      <c r="T21" s="54"/>
      <c r="U21" s="54"/>
      <c r="V21" s="174"/>
      <c r="W21" s="54"/>
      <c r="X21" s="54"/>
      <c r="Y21" s="54"/>
    </row>
    <row r="22" spans="1:25" ht="12.75" customHeight="1" x14ac:dyDescent="0.35">
      <c r="A22" s="40"/>
      <c r="B22" s="149"/>
      <c r="C22" s="264"/>
      <c r="D22" s="151"/>
      <c r="E22" s="152"/>
      <c r="F22" s="150"/>
      <c r="G22" s="151"/>
      <c r="H22" s="151"/>
      <c r="I22" s="153"/>
      <c r="K22" s="121"/>
      <c r="L22" s="162"/>
      <c r="M22" s="264"/>
      <c r="N22" s="163"/>
      <c r="O22" s="163"/>
      <c r="P22" s="164" t="s">
        <v>90</v>
      </c>
      <c r="Q22" s="165" t="s">
        <v>80</v>
      </c>
      <c r="R22" s="166"/>
      <c r="S22" s="42"/>
      <c r="T22" s="54"/>
      <c r="U22" s="54"/>
      <c r="V22" s="174"/>
      <c r="W22" s="54"/>
      <c r="X22" s="54"/>
      <c r="Y22" s="54"/>
    </row>
    <row r="23" spans="1:25" ht="12.75" customHeight="1" x14ac:dyDescent="0.2">
      <c r="A23" s="40"/>
      <c r="B23" s="124">
        <v>1</v>
      </c>
      <c r="C23" s="168" t="str">
        <f>'31'!C1</f>
        <v>Jeroen Kuik</v>
      </c>
      <c r="D23" s="169"/>
      <c r="E23" s="111">
        <f>'31'!K19</f>
        <v>62</v>
      </c>
      <c r="F23" s="168" t="str">
        <f>'31'!C2</f>
        <v>Mysterious Tobacco Dwarfs</v>
      </c>
      <c r="G23" s="170"/>
      <c r="H23" s="169"/>
      <c r="I23" s="171">
        <f>'31'!D19</f>
        <v>15000000</v>
      </c>
      <c r="K23" s="238"/>
      <c r="L23" s="106">
        <v>1</v>
      </c>
      <c r="M23" s="168" t="str">
        <f>'31'!C1</f>
        <v>Jeroen Kuik</v>
      </c>
      <c r="N23" s="55">
        <f>'31'!F19</f>
        <v>244</v>
      </c>
      <c r="O23" s="168" t="str">
        <f>'31'!C2</f>
        <v>Mysterious Tobacco Dwarfs</v>
      </c>
      <c r="P23" s="128">
        <v>31</v>
      </c>
      <c r="Q23" s="259">
        <f>P23-L23</f>
        <v>30</v>
      </c>
      <c r="R23" s="171">
        <f>'31'!D19</f>
        <v>15000000</v>
      </c>
      <c r="T23" s="54"/>
      <c r="U23" s="54"/>
      <c r="V23" s="174"/>
      <c r="W23" s="54"/>
      <c r="X23" s="54"/>
      <c r="Y23" s="54"/>
    </row>
    <row r="24" spans="1:25" ht="12.75" customHeight="1" x14ac:dyDescent="0.2">
      <c r="A24" s="40"/>
      <c r="B24" s="103">
        <v>2</v>
      </c>
      <c r="C24" s="168" t="str">
        <f>'11'!C1</f>
        <v>Bas Huizing</v>
      </c>
      <c r="D24" s="169"/>
      <c r="E24" s="111">
        <f>'11'!K19</f>
        <v>54</v>
      </c>
      <c r="F24" s="168" t="str">
        <f>'11'!C2</f>
        <v>Powerhouse</v>
      </c>
      <c r="G24" s="170"/>
      <c r="H24" s="169"/>
      <c r="I24" s="171">
        <f>'11'!D19</f>
        <v>15000000</v>
      </c>
      <c r="K24" s="238"/>
      <c r="L24" s="102">
        <v>2</v>
      </c>
      <c r="M24" s="168" t="str">
        <f>'24'!C1</f>
        <v>Corné Bos</v>
      </c>
      <c r="N24" s="55">
        <f>'24'!F19</f>
        <v>207</v>
      </c>
      <c r="O24" s="168" t="str">
        <f>'24'!C2</f>
        <v>Wirdum City</v>
      </c>
      <c r="P24" s="157">
        <v>2</v>
      </c>
      <c r="Q24" s="260">
        <f>P24-L24</f>
        <v>0</v>
      </c>
      <c r="R24" s="171">
        <f>'24'!D19</f>
        <v>14000000</v>
      </c>
      <c r="T24" s="54"/>
      <c r="U24" s="54"/>
      <c r="V24" s="174"/>
      <c r="W24" s="54"/>
      <c r="X24" s="54"/>
      <c r="Y24" s="54"/>
    </row>
    <row r="25" spans="1:25" ht="12.75" customHeight="1" x14ac:dyDescent="0.2">
      <c r="A25" s="40"/>
      <c r="B25" s="103">
        <v>3</v>
      </c>
      <c r="C25" s="168" t="str">
        <f>'22'!C1</f>
        <v>Harrie Pijper</v>
      </c>
      <c r="D25" s="169"/>
      <c r="E25" s="111">
        <f>'22'!K19</f>
        <v>53</v>
      </c>
      <c r="F25" s="168" t="str">
        <f>'22'!C2</f>
        <v>Spruts team</v>
      </c>
      <c r="G25" s="170"/>
      <c r="H25" s="169"/>
      <c r="I25" s="171">
        <f>'22'!D19</f>
        <v>14750000</v>
      </c>
      <c r="K25" s="167"/>
      <c r="L25" s="106">
        <v>3</v>
      </c>
      <c r="M25" s="168" t="str">
        <f>'15'!C1</f>
        <v>Erik Winkel</v>
      </c>
      <c r="N25" s="55">
        <f>'15'!F19</f>
        <v>207</v>
      </c>
      <c r="O25" s="168" t="str">
        <f>'15'!C2</f>
        <v>K met P</v>
      </c>
      <c r="P25" s="157">
        <v>1</v>
      </c>
      <c r="Q25" s="249">
        <f>P25-L25</f>
        <v>-2</v>
      </c>
      <c r="R25" s="171">
        <f>'15'!D19</f>
        <v>14750000</v>
      </c>
      <c r="T25" s="54"/>
      <c r="U25" s="54"/>
      <c r="V25" s="174"/>
      <c r="W25" s="54"/>
      <c r="X25" s="54"/>
      <c r="Y25" s="54"/>
    </row>
    <row r="26" spans="1:25" ht="12.75" customHeight="1" x14ac:dyDescent="0.2">
      <c r="A26" s="40"/>
      <c r="B26" s="124">
        <v>4</v>
      </c>
      <c r="C26" s="168" t="str">
        <f>'12'!C1</f>
        <v>Danny Luurssen</v>
      </c>
      <c r="D26" s="169"/>
      <c r="E26" s="111">
        <f>'12'!K19</f>
        <v>50</v>
      </c>
      <c r="F26" s="168" t="str">
        <f>'12'!C2</f>
        <v>Presence d'oeuf</v>
      </c>
      <c r="G26" s="170"/>
      <c r="H26" s="169"/>
      <c r="I26" s="171">
        <f>'12'!D19</f>
        <v>15000000</v>
      </c>
      <c r="K26" s="238"/>
      <c r="L26" s="106">
        <v>4</v>
      </c>
      <c r="M26" s="168" t="str">
        <f>'29'!C1</f>
        <v>Frits Bijmolt</v>
      </c>
      <c r="N26" s="55">
        <f>'7'!F19</f>
        <v>202</v>
      </c>
      <c r="O26" s="168" t="str">
        <f>'29'!C2</f>
        <v>VV Tjamsweer</v>
      </c>
      <c r="P26" s="157">
        <v>4</v>
      </c>
      <c r="Q26" s="261">
        <f>P26-L26</f>
        <v>0</v>
      </c>
      <c r="R26" s="171">
        <f>'29'!D19</f>
        <v>15000000</v>
      </c>
      <c r="T26" s="54"/>
      <c r="U26" s="54"/>
      <c r="V26" s="174"/>
      <c r="W26" s="54"/>
      <c r="X26" s="54"/>
      <c r="Y26" s="54"/>
    </row>
    <row r="27" spans="1:25" ht="12.75" customHeight="1" x14ac:dyDescent="0.2">
      <c r="A27" s="40"/>
      <c r="B27" s="103">
        <v>5</v>
      </c>
      <c r="C27" s="168" t="str">
        <f>'7'!C1</f>
        <v>Roelof de Jong</v>
      </c>
      <c r="D27" s="169"/>
      <c r="E27" s="111">
        <f>'7'!K19</f>
        <v>48</v>
      </c>
      <c r="F27" s="168" t="str">
        <f>'7'!C2</f>
        <v>Veelvraten</v>
      </c>
      <c r="G27" s="170"/>
      <c r="H27" s="169"/>
      <c r="I27" s="171">
        <f>'7'!D19</f>
        <v>15000000</v>
      </c>
      <c r="K27" s="238"/>
      <c r="L27" s="102">
        <v>5</v>
      </c>
      <c r="M27" s="168" t="str">
        <f>'32'!C1</f>
        <v>Arjo &amp; Ruben de Vries</v>
      </c>
      <c r="N27" s="55">
        <f>'32'!F19</f>
        <v>201</v>
      </c>
      <c r="O27" s="168" t="str">
        <f>'32'!C2</f>
        <v>V.V. de Bluffers</v>
      </c>
      <c r="P27" s="157">
        <v>32</v>
      </c>
      <c r="Q27" s="268">
        <f>P27-L27</f>
        <v>27</v>
      </c>
      <c r="R27" s="171">
        <f>'32'!D19</f>
        <v>14750000</v>
      </c>
      <c r="T27" s="54"/>
      <c r="U27" s="54"/>
      <c r="V27" s="174"/>
      <c r="W27" s="54"/>
      <c r="X27" s="54"/>
      <c r="Y27" s="54"/>
    </row>
    <row r="28" spans="1:25" ht="12.75" customHeight="1" x14ac:dyDescent="0.2">
      <c r="A28" s="40"/>
      <c r="B28" s="103">
        <v>6</v>
      </c>
      <c r="C28" s="168" t="str">
        <f>'4'!C1</f>
        <v>Arne Brockmöller</v>
      </c>
      <c r="D28" s="169"/>
      <c r="E28" s="111">
        <f>'4'!K19</f>
        <v>47</v>
      </c>
      <c r="F28" s="168" t="str">
        <f>'4'!C2</f>
        <v>FC Alle Ballen Op Roelof</v>
      </c>
      <c r="G28" s="170"/>
      <c r="H28" s="169"/>
      <c r="I28" s="171">
        <f>'4'!D19</f>
        <v>15000000</v>
      </c>
      <c r="K28" s="167"/>
      <c r="L28" s="106">
        <v>6</v>
      </c>
      <c r="M28" s="168" t="str">
        <f>'2'!C1</f>
        <v>Emiel Bos</v>
      </c>
      <c r="N28" s="55">
        <f>'2'!F19</f>
        <v>193</v>
      </c>
      <c r="O28" s="168" t="str">
        <f>'2'!C2</f>
        <v>Estévez Calcio</v>
      </c>
      <c r="P28" s="128">
        <v>3</v>
      </c>
      <c r="Q28" s="249">
        <f>P28-L28</f>
        <v>-3</v>
      </c>
      <c r="R28" s="171">
        <f>'2'!D19</f>
        <v>14750000</v>
      </c>
      <c r="T28" s="54"/>
      <c r="U28" s="54"/>
      <c r="V28" s="174"/>
      <c r="W28" s="54"/>
      <c r="X28" s="54"/>
      <c r="Y28" s="54"/>
    </row>
    <row r="29" spans="1:25" ht="12.75" customHeight="1" x14ac:dyDescent="0.2">
      <c r="A29" s="40"/>
      <c r="B29" s="124">
        <v>7</v>
      </c>
      <c r="C29" s="168" t="str">
        <f>'1'!C1</f>
        <v>Jan-Willem Brontsema</v>
      </c>
      <c r="D29" s="169"/>
      <c r="E29" s="111">
        <f>'1'!K19</f>
        <v>47</v>
      </c>
      <c r="F29" s="168" t="str">
        <f>'1'!C2</f>
        <v>Equipo Juan-Guillermo</v>
      </c>
      <c r="G29" s="170"/>
      <c r="H29" s="169"/>
      <c r="I29" s="171">
        <f>'1'!D19</f>
        <v>15000000</v>
      </c>
      <c r="K29" s="167"/>
      <c r="L29" s="106">
        <v>7</v>
      </c>
      <c r="M29" s="168" t="str">
        <f>'23'!C1</f>
        <v>Henk Schipper</v>
      </c>
      <c r="N29" s="55">
        <f>'23'!F19</f>
        <v>189</v>
      </c>
      <c r="O29" s="168" t="str">
        <f>'23'!C2</f>
        <v xml:space="preserve">Team Skippy's </v>
      </c>
      <c r="P29" s="157">
        <v>5</v>
      </c>
      <c r="Q29" s="250">
        <f>P29-L29</f>
        <v>-2</v>
      </c>
      <c r="R29" s="171">
        <f>'23'!D19</f>
        <v>14750000</v>
      </c>
      <c r="T29" s="54"/>
      <c r="U29" s="54"/>
      <c r="V29" s="174"/>
      <c r="W29" s="54"/>
      <c r="X29" s="54"/>
      <c r="Y29" s="54"/>
    </row>
    <row r="30" spans="1:25" ht="12.75" customHeight="1" x14ac:dyDescent="0.2">
      <c r="A30" s="40"/>
      <c r="B30" s="103">
        <v>8</v>
      </c>
      <c r="C30" s="168" t="str">
        <f>'13'!C1</f>
        <v>Luit van Dijken</v>
      </c>
      <c r="D30" s="169"/>
      <c r="E30" s="111">
        <f>'13'!K19</f>
        <v>47</v>
      </c>
      <c r="F30" s="168" t="str">
        <f>'13'!C2</f>
        <v>Turbo</v>
      </c>
      <c r="G30" s="170"/>
      <c r="H30" s="169"/>
      <c r="I30" s="171">
        <f>'13'!D19</f>
        <v>15000000</v>
      </c>
      <c r="K30" s="238"/>
      <c r="L30" s="102">
        <v>8</v>
      </c>
      <c r="M30" s="168" t="str">
        <f>'21'!C1</f>
        <v>Dirk Jan Elema</v>
      </c>
      <c r="N30" s="55">
        <f>'10'!F19</f>
        <v>188</v>
      </c>
      <c r="O30" s="168" t="str">
        <f>'21'!C2</f>
        <v>De Kannibaal</v>
      </c>
      <c r="P30" s="157">
        <v>6</v>
      </c>
      <c r="Q30" s="248">
        <f>P30-L30</f>
        <v>-2</v>
      </c>
      <c r="R30" s="171">
        <f>'21'!D19</f>
        <v>15000000</v>
      </c>
      <c r="T30" s="54"/>
      <c r="U30" s="54"/>
      <c r="V30" s="174"/>
      <c r="W30" s="54"/>
      <c r="X30" s="54"/>
      <c r="Y30" s="54"/>
    </row>
    <row r="31" spans="1:25" ht="13.5" customHeight="1" x14ac:dyDescent="0.2">
      <c r="A31" s="40"/>
      <c r="B31" s="103">
        <v>9</v>
      </c>
      <c r="C31" s="168" t="str">
        <f>'20'!C1</f>
        <v>Silke Korpershoek</v>
      </c>
      <c r="D31" s="169"/>
      <c r="E31" s="111">
        <f>'20'!K19</f>
        <v>47</v>
      </c>
      <c r="F31" s="168" t="str">
        <f>'20'!C2</f>
        <v>Eindelijk (na) 18 jaar</v>
      </c>
      <c r="G31" s="170"/>
      <c r="H31" s="169"/>
      <c r="I31" s="171">
        <f>'20'!D19</f>
        <v>15000000</v>
      </c>
      <c r="K31" s="167"/>
      <c r="L31" s="106">
        <v>9</v>
      </c>
      <c r="M31" s="168" t="str">
        <f>'20'!C1</f>
        <v>Silke Korpershoek</v>
      </c>
      <c r="N31" s="55">
        <f>'20'!F19</f>
        <v>182</v>
      </c>
      <c r="O31" s="168" t="str">
        <f>'20'!C2</f>
        <v>Eindelijk (na) 18 jaar</v>
      </c>
      <c r="P31" s="157">
        <v>8</v>
      </c>
      <c r="Q31" s="249">
        <f>P31-L31</f>
        <v>-1</v>
      </c>
      <c r="R31" s="171">
        <f>'20'!D19</f>
        <v>15000000</v>
      </c>
      <c r="T31" s="54"/>
      <c r="U31" s="54"/>
      <c r="V31" s="174"/>
      <c r="W31" s="54"/>
      <c r="Y31" s="54"/>
    </row>
    <row r="32" spans="1:25" ht="12.75" customHeight="1" x14ac:dyDescent="0.2">
      <c r="A32" s="40"/>
      <c r="B32" s="124">
        <v>10</v>
      </c>
      <c r="C32" s="168" t="str">
        <f>'25'!C1</f>
        <v>Marcel Kramers</v>
      </c>
      <c r="D32" s="169"/>
      <c r="E32" s="111">
        <f>'25'!K19</f>
        <v>45</v>
      </c>
      <c r="F32" s="168" t="str">
        <f>'25'!C2</f>
        <v>The less Vitess</v>
      </c>
      <c r="G32" s="170"/>
      <c r="H32" s="169"/>
      <c r="I32" s="171">
        <f>'25'!D19</f>
        <v>14000000</v>
      </c>
      <c r="J32" s="40"/>
      <c r="K32" s="167"/>
      <c r="L32" s="106">
        <v>10</v>
      </c>
      <c r="M32" s="168" t="str">
        <f>'17'!C1</f>
        <v>Thomas van der Veen</v>
      </c>
      <c r="N32" s="55">
        <f>'17'!F19</f>
        <v>181</v>
      </c>
      <c r="O32" s="168" t="str">
        <f>'17'!C2</f>
        <v>Honger en Dorst</v>
      </c>
      <c r="P32" s="128">
        <v>7</v>
      </c>
      <c r="Q32" s="249">
        <f>P32-L32</f>
        <v>-3</v>
      </c>
      <c r="R32" s="171">
        <f>'17'!D19</f>
        <v>15000000</v>
      </c>
      <c r="T32" s="54"/>
      <c r="U32" s="54"/>
      <c r="V32" s="174"/>
      <c r="W32" s="54"/>
      <c r="X32" s="54"/>
      <c r="Y32" s="54"/>
    </row>
    <row r="33" spans="1:25" ht="12.75" customHeight="1" x14ac:dyDescent="0.2">
      <c r="A33" s="125"/>
      <c r="B33" s="103">
        <v>11</v>
      </c>
      <c r="C33" s="168" t="str">
        <f>'3'!C1</f>
        <v>Margriet Westerhuis</v>
      </c>
      <c r="D33" s="169"/>
      <c r="E33" s="111">
        <f>'3'!K19</f>
        <v>45</v>
      </c>
      <c r="F33" s="168" t="str">
        <f>'3'!C2</f>
        <v>Blackout</v>
      </c>
      <c r="G33" s="170"/>
      <c r="H33" s="169"/>
      <c r="I33" s="171">
        <f>'3'!D19</f>
        <v>14250000</v>
      </c>
      <c r="J33" s="40"/>
      <c r="K33" s="238"/>
      <c r="L33" s="102">
        <v>11</v>
      </c>
      <c r="M33" s="168" t="str">
        <f>'12'!C1</f>
        <v>Danny Luurssen</v>
      </c>
      <c r="N33" s="55">
        <f>'12'!F19</f>
        <v>180</v>
      </c>
      <c r="O33" s="168" t="str">
        <f>'12'!C2</f>
        <v>Presence d'oeuf</v>
      </c>
      <c r="P33" s="157">
        <v>9</v>
      </c>
      <c r="Q33" s="257">
        <f>P33-L33</f>
        <v>-2</v>
      </c>
      <c r="R33" s="171">
        <f>'12'!D19</f>
        <v>15000000</v>
      </c>
      <c r="T33" s="54"/>
      <c r="U33" s="54"/>
      <c r="V33" s="174"/>
      <c r="W33" s="54"/>
      <c r="X33" s="54"/>
      <c r="Y33" s="54"/>
    </row>
    <row r="34" spans="1:25" ht="12.75" customHeight="1" x14ac:dyDescent="0.2">
      <c r="A34" s="125"/>
      <c r="B34" s="103">
        <v>12</v>
      </c>
      <c r="C34" s="168" t="str">
        <f>'9'!C1</f>
        <v>Gert Smit</v>
      </c>
      <c r="D34" s="169"/>
      <c r="E34" s="111">
        <f>'9'!K19</f>
        <v>45</v>
      </c>
      <c r="F34" s="168" t="str">
        <f>'9'!C2</f>
        <v>The fireballs</v>
      </c>
      <c r="G34" s="170"/>
      <c r="H34" s="169"/>
      <c r="I34" s="171">
        <f>'9'!D19</f>
        <v>15000000</v>
      </c>
      <c r="J34" s="125"/>
      <c r="K34" s="167"/>
      <c r="L34" s="106">
        <v>12</v>
      </c>
      <c r="M34" s="168" t="str">
        <f>'25'!C1</f>
        <v>Marcel Kramers</v>
      </c>
      <c r="N34" s="55">
        <f>'3'!F19</f>
        <v>174</v>
      </c>
      <c r="O34" s="168" t="str">
        <f>'25'!C2</f>
        <v>The less Vitess</v>
      </c>
      <c r="P34" s="157">
        <v>10</v>
      </c>
      <c r="Q34" s="249">
        <f>P34-L34</f>
        <v>-2</v>
      </c>
      <c r="R34" s="171">
        <f>'25'!D19</f>
        <v>14000000</v>
      </c>
      <c r="T34" s="54"/>
      <c r="U34" s="54"/>
      <c r="V34" s="174"/>
      <c r="W34" s="54"/>
      <c r="X34" s="54"/>
      <c r="Y34" s="54"/>
    </row>
    <row r="35" spans="1:25" ht="12.75" customHeight="1" x14ac:dyDescent="0.2">
      <c r="A35" s="125"/>
      <c r="B35" s="124">
        <v>13</v>
      </c>
      <c r="C35" s="168" t="str">
        <f>'24'!C1</f>
        <v>Corné Bos</v>
      </c>
      <c r="D35" s="169"/>
      <c r="E35" s="111">
        <f>'24'!K19</f>
        <v>44</v>
      </c>
      <c r="F35" s="168" t="str">
        <f>'24'!C2</f>
        <v>Wirdum City</v>
      </c>
      <c r="G35" s="170"/>
      <c r="H35" s="169"/>
      <c r="I35" s="171">
        <f>'24'!D19</f>
        <v>14000000</v>
      </c>
      <c r="J35" s="125"/>
      <c r="K35" s="167"/>
      <c r="L35" s="106">
        <v>13</v>
      </c>
      <c r="M35" s="168" t="str">
        <f>'11'!C1</f>
        <v>Bas Huizing</v>
      </c>
      <c r="N35" s="55">
        <f>'11'!F19</f>
        <v>171</v>
      </c>
      <c r="O35" s="168" t="str">
        <f>'11'!C2</f>
        <v>Powerhouse</v>
      </c>
      <c r="P35" s="157">
        <v>13</v>
      </c>
      <c r="Q35" s="261">
        <f>P35-L35</f>
        <v>0</v>
      </c>
      <c r="R35" s="171">
        <f>'11'!D19</f>
        <v>15000000</v>
      </c>
      <c r="T35" s="54"/>
      <c r="U35" s="54"/>
      <c r="V35" s="174"/>
      <c r="W35" s="54"/>
      <c r="X35" s="54"/>
      <c r="Y35" s="54"/>
    </row>
    <row r="36" spans="1:25" ht="12.75" customHeight="1" x14ac:dyDescent="0.2">
      <c r="A36" s="125"/>
      <c r="B36" s="103">
        <v>14</v>
      </c>
      <c r="C36" s="168" t="str">
        <f>'10'!C1</f>
        <v>Jan en Ciska de Vries</v>
      </c>
      <c r="D36" s="169"/>
      <c r="E36" s="111">
        <f>'10'!K19</f>
        <v>44</v>
      </c>
      <c r="F36" s="168" t="str">
        <f>'10'!C2</f>
        <v>Damsters</v>
      </c>
      <c r="G36" s="170"/>
      <c r="H36" s="169"/>
      <c r="I36" s="171">
        <f>'10'!D19</f>
        <v>14750000</v>
      </c>
      <c r="J36" s="125"/>
      <c r="K36" s="167"/>
      <c r="L36" s="102">
        <v>14</v>
      </c>
      <c r="M36" s="168" t="str">
        <f>'7'!C1</f>
        <v>Roelof de Jong</v>
      </c>
      <c r="N36" s="55">
        <f>'1'!F19</f>
        <v>171</v>
      </c>
      <c r="O36" s="168" t="str">
        <f>'7'!C2</f>
        <v>Veelvraten</v>
      </c>
      <c r="P36" s="157">
        <v>12</v>
      </c>
      <c r="Q36" s="248">
        <f>P36-L36</f>
        <v>-2</v>
      </c>
      <c r="R36" s="171">
        <f>'7'!D19</f>
        <v>15000000</v>
      </c>
      <c r="T36" s="54"/>
      <c r="U36" s="54"/>
      <c r="V36" s="174"/>
      <c r="W36" s="54"/>
      <c r="X36" s="54"/>
      <c r="Y36" s="54"/>
    </row>
    <row r="37" spans="1:25" ht="12.75" customHeight="1" x14ac:dyDescent="0.2">
      <c r="A37" s="125"/>
      <c r="B37" s="103">
        <v>15</v>
      </c>
      <c r="C37" s="168" t="str">
        <f>'17'!C1</f>
        <v>Thomas van der Veen</v>
      </c>
      <c r="D37" s="169"/>
      <c r="E37" s="111">
        <f>'17'!K19</f>
        <v>44</v>
      </c>
      <c r="F37" s="168" t="str">
        <f>'17'!C2</f>
        <v>Honger en Dorst</v>
      </c>
      <c r="G37" s="170"/>
      <c r="H37" s="169"/>
      <c r="I37" s="171">
        <f>'17'!D19</f>
        <v>15000000</v>
      </c>
      <c r="J37" s="125"/>
      <c r="K37" s="167"/>
      <c r="L37" s="106">
        <v>15</v>
      </c>
      <c r="M37" s="168" t="str">
        <f>'6'!C1</f>
        <v>Erik Smit</v>
      </c>
      <c r="N37" s="55">
        <f>'9'!F19</f>
        <v>170</v>
      </c>
      <c r="O37" s="168" t="str">
        <f>'6'!C2</f>
        <v>Concordia res parvae crescunt</v>
      </c>
      <c r="P37" s="128">
        <v>11</v>
      </c>
      <c r="Q37" s="249">
        <f>P37-L37</f>
        <v>-4</v>
      </c>
      <c r="R37" s="171">
        <f>'6'!D19</f>
        <v>15000000</v>
      </c>
      <c r="T37" s="54"/>
      <c r="U37" s="54"/>
      <c r="V37" s="174"/>
      <c r="W37" s="54"/>
      <c r="X37" s="54"/>
      <c r="Y37" s="54"/>
    </row>
    <row r="38" spans="1:25" ht="12.75" customHeight="1" x14ac:dyDescent="0.2">
      <c r="A38" s="125"/>
      <c r="B38" s="124">
        <v>16</v>
      </c>
      <c r="C38" s="168" t="str">
        <f>'26'!C1</f>
        <v>Natascha Kuys en Esmee van Oostrum</v>
      </c>
      <c r="D38" s="169"/>
      <c r="E38" s="111">
        <f>'26'!K19</f>
        <v>42</v>
      </c>
      <c r="F38" s="168" t="str">
        <f>'26'!C2</f>
        <v>De Tobbers</v>
      </c>
      <c r="G38" s="170"/>
      <c r="H38" s="169"/>
      <c r="I38" s="171">
        <f>'26'!D19</f>
        <v>14750000</v>
      </c>
      <c r="J38" s="125"/>
      <c r="K38" s="238"/>
      <c r="L38" s="106">
        <v>16</v>
      </c>
      <c r="M38" s="168" t="str">
        <f>'30'!C1</f>
        <v>Stefan Groenwold</v>
      </c>
      <c r="N38" s="55">
        <f>'30'!F19</f>
        <v>159</v>
      </c>
      <c r="O38" s="168" t="str">
        <f>'30'!C2</f>
        <v>Stevie Wonderers</v>
      </c>
      <c r="P38" s="157">
        <v>30</v>
      </c>
      <c r="Q38" s="259">
        <f>P38-L38</f>
        <v>14</v>
      </c>
      <c r="R38" s="171">
        <f>'30'!D19</f>
        <v>15000000</v>
      </c>
      <c r="T38" s="54"/>
      <c r="U38" s="54"/>
      <c r="V38" s="174"/>
      <c r="W38" s="54"/>
      <c r="X38" s="54"/>
      <c r="Y38" s="54"/>
    </row>
    <row r="39" spans="1:25" ht="12.75" customHeight="1" x14ac:dyDescent="0.2">
      <c r="A39" s="125"/>
      <c r="B39" s="103">
        <v>17</v>
      </c>
      <c r="C39" s="168" t="str">
        <f>'19'!C1</f>
        <v>Jacob Havinga</v>
      </c>
      <c r="D39" s="169"/>
      <c r="E39" s="111">
        <f>'19'!K19</f>
        <v>42</v>
      </c>
      <c r="F39" s="168" t="str">
        <f>'19'!C2</f>
        <v>armoetjetroef</v>
      </c>
      <c r="G39" s="170"/>
      <c r="H39" s="169"/>
      <c r="I39" s="171">
        <f>'19'!D19</f>
        <v>15000000</v>
      </c>
      <c r="J39" s="125"/>
      <c r="K39" s="167"/>
      <c r="L39" s="102">
        <v>17</v>
      </c>
      <c r="M39" s="168" t="str">
        <f>'4'!C1</f>
        <v>Arne Brockmöller</v>
      </c>
      <c r="N39" s="55">
        <f>'4'!F19</f>
        <v>157</v>
      </c>
      <c r="O39" s="168" t="str">
        <f>'4'!C2</f>
        <v>FC Alle Ballen Op Roelof</v>
      </c>
      <c r="P39" s="128">
        <v>15</v>
      </c>
      <c r="Q39" s="257">
        <f>P39-L39</f>
        <v>-2</v>
      </c>
      <c r="R39" s="171">
        <f>'4'!D19</f>
        <v>15000000</v>
      </c>
      <c r="T39" s="54"/>
      <c r="U39" s="54"/>
      <c r="V39" s="174"/>
      <c r="W39" s="54"/>
      <c r="X39" s="54"/>
      <c r="Y39" s="54"/>
    </row>
    <row r="40" spans="1:25" ht="12.75" customHeight="1" x14ac:dyDescent="0.2">
      <c r="A40" s="125"/>
      <c r="B40" s="103">
        <v>18</v>
      </c>
      <c r="C40" s="168" t="str">
        <f>'27'!C1</f>
        <v>Jaap Smit</v>
      </c>
      <c r="D40" s="169"/>
      <c r="E40" s="111">
        <f>'27'!K19</f>
        <v>41</v>
      </c>
      <c r="F40" s="168" t="str">
        <f>'27'!C2</f>
        <v>Vliegende hollander</v>
      </c>
      <c r="G40" s="170"/>
      <c r="H40" s="169"/>
      <c r="I40" s="171">
        <f>'27'!D19</f>
        <v>14250000</v>
      </c>
      <c r="J40" s="125"/>
      <c r="K40" s="238"/>
      <c r="L40" s="106">
        <v>18</v>
      </c>
      <c r="M40" s="168" t="str">
        <f>'26'!C1</f>
        <v>Natascha Kuys en Esmee van Oostrum</v>
      </c>
      <c r="N40" s="55">
        <f>'26'!F19</f>
        <v>155</v>
      </c>
      <c r="O40" s="168" t="str">
        <f>'26'!C2</f>
        <v>De Tobbers</v>
      </c>
      <c r="P40" s="157">
        <v>14</v>
      </c>
      <c r="Q40" s="249">
        <f>P40-L40</f>
        <v>-4</v>
      </c>
      <c r="R40" s="171">
        <f>'26'!D19</f>
        <v>14750000</v>
      </c>
      <c r="T40" s="54"/>
      <c r="U40" s="54"/>
      <c r="V40" s="174"/>
      <c r="W40" s="54"/>
      <c r="X40" s="54"/>
      <c r="Y40" s="54"/>
    </row>
    <row r="41" spans="1:25" ht="12.75" customHeight="1" x14ac:dyDescent="0.2">
      <c r="A41" s="125"/>
      <c r="B41" s="124">
        <v>19</v>
      </c>
      <c r="C41" s="168" t="str">
        <f>'30'!C1</f>
        <v>Stefan Groenwold</v>
      </c>
      <c r="D41" s="169"/>
      <c r="E41" s="111">
        <f>'30'!K19</f>
        <v>41</v>
      </c>
      <c r="F41" s="168" t="str">
        <f>'30'!C2</f>
        <v>Stevie Wonderers</v>
      </c>
      <c r="G41" s="170"/>
      <c r="H41" s="169"/>
      <c r="I41" s="171">
        <f>'30'!D19</f>
        <v>15000000</v>
      </c>
      <c r="J41" s="125"/>
      <c r="K41" s="238"/>
      <c r="L41" s="106">
        <v>19</v>
      </c>
      <c r="M41" s="168" t="str">
        <f>'13'!C1</f>
        <v>Luit van Dijken</v>
      </c>
      <c r="N41" s="55">
        <f>'13'!F19</f>
        <v>154</v>
      </c>
      <c r="O41" s="168" t="str">
        <f>'13'!C2</f>
        <v>Turbo</v>
      </c>
      <c r="P41" s="157">
        <v>17</v>
      </c>
      <c r="Q41" s="249">
        <f>P41-L41</f>
        <v>-2</v>
      </c>
      <c r="R41" s="171">
        <f>'13'!D19</f>
        <v>15000000</v>
      </c>
      <c r="T41" s="54"/>
      <c r="U41" s="54"/>
      <c r="V41" s="174"/>
      <c r="W41" s="54"/>
      <c r="X41" s="54"/>
      <c r="Y41" s="54"/>
    </row>
    <row r="42" spans="1:25" ht="12.75" customHeight="1" x14ac:dyDescent="0.2">
      <c r="A42" s="125"/>
      <c r="B42" s="103">
        <v>20</v>
      </c>
      <c r="C42" s="168" t="str">
        <f>'2'!C1</f>
        <v>Emiel Bos</v>
      </c>
      <c r="D42" s="169"/>
      <c r="E42" s="111">
        <f>'2'!K19</f>
        <v>39</v>
      </c>
      <c r="F42" s="168" t="str">
        <f>'2'!C2</f>
        <v>Estévez Calcio</v>
      </c>
      <c r="G42" s="170"/>
      <c r="H42" s="169"/>
      <c r="I42" s="171">
        <f>'2'!D19</f>
        <v>14750000</v>
      </c>
      <c r="J42" s="125"/>
      <c r="K42" s="167"/>
      <c r="L42" s="102">
        <v>20</v>
      </c>
      <c r="M42" s="168" t="str">
        <f>'22'!C1</f>
        <v>Harrie Pijper</v>
      </c>
      <c r="N42" s="55">
        <f>'22'!F19</f>
        <v>152</v>
      </c>
      <c r="O42" s="168" t="str">
        <f>'22'!C2</f>
        <v>Spruts team</v>
      </c>
      <c r="P42" s="157">
        <v>22</v>
      </c>
      <c r="Q42" s="268">
        <f>P42-L42</f>
        <v>2</v>
      </c>
      <c r="R42" s="171">
        <f>'22'!D19</f>
        <v>14750000</v>
      </c>
      <c r="T42" s="54"/>
      <c r="U42" s="54"/>
      <c r="V42" s="174"/>
      <c r="W42" s="54"/>
      <c r="X42" s="54"/>
      <c r="Y42" s="54"/>
    </row>
    <row r="43" spans="1:25" ht="12.75" customHeight="1" x14ac:dyDescent="0.2">
      <c r="A43" s="125"/>
      <c r="B43" s="103">
        <v>21</v>
      </c>
      <c r="C43" s="168" t="str">
        <f>'18'!C1</f>
        <v>Rindert Havinga</v>
      </c>
      <c r="D43" s="169"/>
      <c r="E43" s="111">
        <f>'18'!K19</f>
        <v>39</v>
      </c>
      <c r="F43" s="168" t="str">
        <f>'18'!C2</f>
        <v>El Entag El Harby</v>
      </c>
      <c r="G43" s="170"/>
      <c r="H43" s="169"/>
      <c r="I43" s="171">
        <f>'18'!D19</f>
        <v>15000000</v>
      </c>
      <c r="J43" s="125"/>
      <c r="K43" s="238"/>
      <c r="L43" s="106">
        <v>21</v>
      </c>
      <c r="M43" s="168" t="str">
        <f>'1'!C1</f>
        <v>Jan-Willem Brontsema</v>
      </c>
      <c r="N43" s="55">
        <f>'25'!F19</f>
        <v>150</v>
      </c>
      <c r="O43" s="168" t="str">
        <f>'1'!C2</f>
        <v>Equipo Juan-Guillermo</v>
      </c>
      <c r="P43" s="157">
        <v>18</v>
      </c>
      <c r="Q43" s="249">
        <f>P43-L43</f>
        <v>-3</v>
      </c>
      <c r="R43" s="171">
        <f>'1'!D19</f>
        <v>15000000</v>
      </c>
      <c r="T43" s="54"/>
      <c r="U43" s="54"/>
      <c r="V43" s="174"/>
      <c r="W43" s="54"/>
      <c r="X43" s="54"/>
      <c r="Y43" s="54"/>
    </row>
    <row r="44" spans="1:25" ht="12.75" customHeight="1" x14ac:dyDescent="0.2">
      <c r="A44" s="125"/>
      <c r="B44" s="124">
        <v>22</v>
      </c>
      <c r="C44" s="168" t="str">
        <f>'15'!C1</f>
        <v>Erik Winkel</v>
      </c>
      <c r="D44" s="169"/>
      <c r="E44" s="111">
        <f>'15'!K19</f>
        <v>38</v>
      </c>
      <c r="F44" s="168" t="str">
        <f>'15'!C2</f>
        <v>K met P</v>
      </c>
      <c r="G44" s="170"/>
      <c r="H44" s="169"/>
      <c r="I44" s="171">
        <f>'15'!D19</f>
        <v>14750000</v>
      </c>
      <c r="J44" s="125"/>
      <c r="K44" s="238"/>
      <c r="L44" s="106">
        <v>22</v>
      </c>
      <c r="M44" s="168" t="str">
        <f>'8'!C1</f>
        <v>Bé van der Laan</v>
      </c>
      <c r="N44" s="55">
        <f>'8'!F19</f>
        <v>145</v>
      </c>
      <c r="O44" s="168" t="str">
        <f>'8'!C2</f>
        <v>Westeremder Boys</v>
      </c>
      <c r="P44" s="157">
        <v>16</v>
      </c>
      <c r="Q44" s="249">
        <f>P44-L44</f>
        <v>-6</v>
      </c>
      <c r="R44" s="171">
        <f>'8'!D19</f>
        <v>15000000</v>
      </c>
      <c r="T44" s="54"/>
      <c r="U44" s="54"/>
      <c r="V44" s="174"/>
      <c r="W44" s="54"/>
      <c r="X44" s="54"/>
      <c r="Y44" s="54"/>
    </row>
    <row r="45" spans="1:25" ht="12.75" customHeight="1" x14ac:dyDescent="0.2">
      <c r="A45" s="125"/>
      <c r="B45" s="103">
        <v>23</v>
      </c>
      <c r="C45" s="168" t="str">
        <f>'8'!C1</f>
        <v>Bé van der Laan</v>
      </c>
      <c r="D45" s="169"/>
      <c r="E45" s="111">
        <f>'8'!K19</f>
        <v>37</v>
      </c>
      <c r="F45" s="168" t="str">
        <f>'8'!C2</f>
        <v>Westeremder Boys</v>
      </c>
      <c r="G45" s="170"/>
      <c r="H45" s="169"/>
      <c r="I45" s="171">
        <f>'8'!D19</f>
        <v>15000000</v>
      </c>
      <c r="J45" s="125"/>
      <c r="K45" s="167"/>
      <c r="L45" s="102">
        <v>23</v>
      </c>
      <c r="M45" s="168" t="str">
        <f>'16'!C1</f>
        <v>Geert van der Veen</v>
      </c>
      <c r="N45" s="55">
        <f>'14'!F19</f>
        <v>140</v>
      </c>
      <c r="O45" s="168" t="str">
        <f>'16'!C2</f>
        <v>FC</v>
      </c>
      <c r="P45" s="128">
        <v>19</v>
      </c>
      <c r="Q45" s="248">
        <f>P45-L45</f>
        <v>-4</v>
      </c>
      <c r="R45" s="171">
        <f>'16'!D19</f>
        <v>15000000</v>
      </c>
      <c r="T45" s="54"/>
      <c r="U45" s="54"/>
      <c r="V45" s="174"/>
      <c r="X45" s="54"/>
      <c r="Y45" s="54"/>
    </row>
    <row r="46" spans="1:25" ht="12.75" customHeight="1" x14ac:dyDescent="0.2">
      <c r="A46" s="125"/>
      <c r="B46" s="103">
        <v>24</v>
      </c>
      <c r="C46" s="168" t="str">
        <f>'23'!C1</f>
        <v>Henk Schipper</v>
      </c>
      <c r="D46" s="169"/>
      <c r="E46" s="111">
        <f>'23'!K19</f>
        <v>36</v>
      </c>
      <c r="F46" s="168" t="str">
        <f>'23'!C2</f>
        <v xml:space="preserve">Team Skippy's </v>
      </c>
      <c r="G46" s="170"/>
      <c r="H46" s="169"/>
      <c r="I46" s="171">
        <f>'23'!D19</f>
        <v>14750000</v>
      </c>
      <c r="J46" s="125"/>
      <c r="K46" s="238"/>
      <c r="L46" s="106">
        <v>24</v>
      </c>
      <c r="M46" s="168" t="str">
        <f>'3'!C1</f>
        <v>Margriet Westerhuis</v>
      </c>
      <c r="N46" s="55">
        <f>'21'!F19</f>
        <v>136</v>
      </c>
      <c r="O46" s="168" t="str">
        <f>'3'!C2</f>
        <v>Blackout</v>
      </c>
      <c r="P46" s="157">
        <v>20</v>
      </c>
      <c r="Q46" s="250">
        <f>P46-L46</f>
        <v>-4</v>
      </c>
      <c r="R46" s="171">
        <f>'3'!D19</f>
        <v>14250000</v>
      </c>
      <c r="T46" s="54"/>
      <c r="U46" s="54"/>
      <c r="V46" s="174"/>
      <c r="W46" s="54"/>
      <c r="X46" s="54"/>
      <c r="Y46" s="54"/>
    </row>
    <row r="47" spans="1:25" ht="12.75" customHeight="1" x14ac:dyDescent="0.2">
      <c r="A47" s="125"/>
      <c r="B47" s="124">
        <v>25</v>
      </c>
      <c r="C47" s="168" t="str">
        <f>'16'!C1</f>
        <v>Geert van der Veen</v>
      </c>
      <c r="D47" s="169"/>
      <c r="E47" s="111">
        <f>'16'!K19</f>
        <v>36</v>
      </c>
      <c r="F47" s="168" t="str">
        <f>'16'!C2</f>
        <v>FC</v>
      </c>
      <c r="G47" s="170"/>
      <c r="H47" s="169"/>
      <c r="I47" s="171">
        <f>'16'!D19</f>
        <v>15000000</v>
      </c>
      <c r="J47" s="125"/>
      <c r="K47" s="167"/>
      <c r="L47" s="106">
        <v>25</v>
      </c>
      <c r="M47" s="168" t="str">
        <f>'9'!C1</f>
        <v>Gert Smit</v>
      </c>
      <c r="N47" s="55">
        <f>'28'!F19</f>
        <v>136</v>
      </c>
      <c r="O47" s="168" t="str">
        <f>'9'!C2</f>
        <v>The fireballs</v>
      </c>
      <c r="P47" s="157">
        <v>21</v>
      </c>
      <c r="Q47" s="249">
        <f>P47-L47</f>
        <v>-4</v>
      </c>
      <c r="R47" s="171">
        <f>'9'!D19</f>
        <v>15000000</v>
      </c>
      <c r="T47" s="54"/>
      <c r="U47" s="54"/>
      <c r="V47" s="127"/>
      <c r="W47" s="54"/>
      <c r="X47" s="54"/>
      <c r="Y47" s="54"/>
    </row>
    <row r="48" spans="1:25" ht="12.75" customHeight="1" x14ac:dyDescent="0.2">
      <c r="A48" s="125"/>
      <c r="B48" s="103">
        <v>26</v>
      </c>
      <c r="C48" s="168" t="str">
        <f>'14'!C1</f>
        <v>Harry Veen</v>
      </c>
      <c r="D48" s="169"/>
      <c r="E48" s="111">
        <f>'14'!K19</f>
        <v>36</v>
      </c>
      <c r="F48" s="168" t="str">
        <f>'14'!C2</f>
        <v>DasBestNogMoeilijk</v>
      </c>
      <c r="G48" s="170"/>
      <c r="H48" s="169"/>
      <c r="I48" s="171">
        <f>'14'!D19</f>
        <v>15000000</v>
      </c>
      <c r="J48" s="125"/>
      <c r="K48" s="167"/>
      <c r="L48" s="102">
        <v>26</v>
      </c>
      <c r="M48" s="168" t="str">
        <f>'28'!C1</f>
        <v>Ruud Kuizenga</v>
      </c>
      <c r="N48" s="55">
        <f>'19'!F19</f>
        <v>136</v>
      </c>
      <c r="O48" s="168" t="str">
        <f>'28'!C2</f>
        <v>Kuis FC</v>
      </c>
      <c r="P48" s="157">
        <v>24</v>
      </c>
      <c r="Q48" s="257">
        <f>P48-L48</f>
        <v>-2</v>
      </c>
      <c r="R48" s="171">
        <f>'28'!D19</f>
        <v>15000000</v>
      </c>
      <c r="T48" s="54"/>
      <c r="U48" s="54"/>
      <c r="V48" s="127"/>
      <c r="X48" s="54"/>
      <c r="Y48" s="54"/>
    </row>
    <row r="49" spans="1:25" ht="12.75" customHeight="1" x14ac:dyDescent="0.2">
      <c r="A49" s="125"/>
      <c r="B49" s="103">
        <v>27</v>
      </c>
      <c r="C49" s="168" t="str">
        <f>'32'!C1</f>
        <v>Arjo &amp; Ruben de Vries</v>
      </c>
      <c r="D49" s="169"/>
      <c r="E49" s="111">
        <f>'32'!K19</f>
        <v>33</v>
      </c>
      <c r="F49" s="168" t="str">
        <f>'32'!C2</f>
        <v>V.V. de Bluffers</v>
      </c>
      <c r="G49" s="170"/>
      <c r="H49" s="169"/>
      <c r="I49" s="171">
        <f>'32'!D19</f>
        <v>14750000</v>
      </c>
      <c r="J49" s="125"/>
      <c r="K49" s="167"/>
      <c r="L49" s="106">
        <v>27</v>
      </c>
      <c r="M49" s="168" t="str">
        <f>'27'!C1</f>
        <v>Jaap Smit</v>
      </c>
      <c r="N49" s="55">
        <f>'27'!F19</f>
        <v>133</v>
      </c>
      <c r="O49" s="168" t="str">
        <f>'27'!C2</f>
        <v>Vliegende hollander</v>
      </c>
      <c r="P49" s="157">
        <v>28</v>
      </c>
      <c r="Q49" s="258">
        <f>P49-L49</f>
        <v>1</v>
      </c>
      <c r="R49" s="171">
        <f>'27'!D19</f>
        <v>14250000</v>
      </c>
      <c r="T49" s="54"/>
      <c r="U49" s="54"/>
      <c r="V49" s="127"/>
      <c r="W49" s="54"/>
      <c r="X49" s="54"/>
      <c r="Y49" s="54"/>
    </row>
    <row r="50" spans="1:25" ht="12.75" customHeight="1" x14ac:dyDescent="0.2">
      <c r="A50" s="125"/>
      <c r="B50" s="124">
        <v>28</v>
      </c>
      <c r="C50" s="168" t="str">
        <f>'21'!C1</f>
        <v>Dirk Jan Elema</v>
      </c>
      <c r="D50" s="169"/>
      <c r="E50" s="111">
        <f>'21'!K19</f>
        <v>33</v>
      </c>
      <c r="F50" s="168" t="str">
        <f>'21'!C2</f>
        <v>De Kannibaal</v>
      </c>
      <c r="G50" s="170"/>
      <c r="H50" s="169"/>
      <c r="I50" s="171">
        <f>'21'!D19</f>
        <v>15000000</v>
      </c>
      <c r="J50" s="125"/>
      <c r="K50" s="167"/>
      <c r="L50" s="106">
        <v>28</v>
      </c>
      <c r="M50" s="168" t="str">
        <f>'14'!C1</f>
        <v>Harry Veen</v>
      </c>
      <c r="N50" s="55">
        <f>'16'!F19</f>
        <v>132</v>
      </c>
      <c r="O50" s="168" t="str">
        <f>'14'!C2</f>
        <v>DasBestNogMoeilijk</v>
      </c>
      <c r="P50" s="128">
        <v>23</v>
      </c>
      <c r="Q50" s="249">
        <f>P50-L50</f>
        <v>-5</v>
      </c>
      <c r="R50" s="171">
        <f>'14'!D19</f>
        <v>15000000</v>
      </c>
      <c r="T50" s="54"/>
      <c r="U50" s="54"/>
      <c r="V50" s="127"/>
      <c r="W50" s="54"/>
      <c r="X50" s="54"/>
      <c r="Y50" s="54"/>
    </row>
    <row r="51" spans="1:25" ht="12.75" customHeight="1" x14ac:dyDescent="0.2">
      <c r="A51" s="125"/>
      <c r="B51" s="103">
        <v>29</v>
      </c>
      <c r="C51" s="168" t="str">
        <f>'6'!C1</f>
        <v>Erik Smit</v>
      </c>
      <c r="D51" s="169"/>
      <c r="E51" s="111">
        <f>'6'!K19</f>
        <v>33</v>
      </c>
      <c r="F51" s="168" t="str">
        <f>'6'!C2</f>
        <v>Concordia res parvae crescunt</v>
      </c>
      <c r="G51" s="170"/>
      <c r="H51" s="169"/>
      <c r="I51" s="171">
        <f>'6'!D19</f>
        <v>15000000</v>
      </c>
      <c r="J51" s="125"/>
      <c r="K51" s="167"/>
      <c r="L51" s="102">
        <v>29</v>
      </c>
      <c r="M51" s="168" t="str">
        <f>'19'!C1</f>
        <v>Jacob Havinga</v>
      </c>
      <c r="N51" s="55">
        <f>'6'!F19</f>
        <v>126</v>
      </c>
      <c r="O51" s="168" t="str">
        <f>'19'!C2</f>
        <v>armoetjetroef</v>
      </c>
      <c r="P51" s="128">
        <v>27</v>
      </c>
      <c r="Q51" s="248">
        <f>P51-L51</f>
        <v>-2</v>
      </c>
      <c r="R51" s="171">
        <f>'19'!D19</f>
        <v>15000000</v>
      </c>
      <c r="T51" s="54"/>
      <c r="U51" s="54"/>
      <c r="V51" s="127"/>
      <c r="W51" s="54"/>
      <c r="X51" s="54"/>
      <c r="Y51" s="54"/>
    </row>
    <row r="52" spans="1:25" ht="12.75" customHeight="1" x14ac:dyDescent="0.2">
      <c r="A52" s="125"/>
      <c r="B52" s="103">
        <v>30</v>
      </c>
      <c r="C52" s="168" t="str">
        <f>'29'!C1</f>
        <v>Frits Bijmolt</v>
      </c>
      <c r="D52" s="169"/>
      <c r="E52" s="111">
        <f>'29'!K19</f>
        <v>33</v>
      </c>
      <c r="F52" s="168" t="str">
        <f>'29'!C2</f>
        <v>VV Tjamsweer</v>
      </c>
      <c r="G52" s="170"/>
      <c r="H52" s="169"/>
      <c r="I52" s="171">
        <f>'29'!D19</f>
        <v>15000000</v>
      </c>
      <c r="J52" s="125"/>
      <c r="K52" s="167"/>
      <c r="L52" s="106">
        <v>30</v>
      </c>
      <c r="M52" s="168" t="str">
        <f>'18'!C1</f>
        <v>Rindert Havinga</v>
      </c>
      <c r="N52" s="55">
        <f>'18'!F19</f>
        <v>124</v>
      </c>
      <c r="O52" s="168" t="str">
        <f>'18'!C2</f>
        <v>El Entag El Harby</v>
      </c>
      <c r="P52" s="157">
        <v>29</v>
      </c>
      <c r="Q52" s="257">
        <f>P52-L52</f>
        <v>-1</v>
      </c>
      <c r="R52" s="171">
        <f>'18'!D19</f>
        <v>15000000</v>
      </c>
      <c r="T52" s="54"/>
      <c r="U52" s="54"/>
      <c r="V52" s="127"/>
      <c r="W52" s="54"/>
      <c r="X52" s="54"/>
      <c r="Y52" s="54"/>
    </row>
    <row r="53" spans="1:25" ht="12.75" customHeight="1" x14ac:dyDescent="0.2">
      <c r="A53" s="125"/>
      <c r="B53" s="103">
        <v>31</v>
      </c>
      <c r="C53" s="168" t="str">
        <f>'28'!C1</f>
        <v>Ruud Kuizenga</v>
      </c>
      <c r="D53" s="169"/>
      <c r="E53" s="111">
        <f>'28'!K19</f>
        <v>33</v>
      </c>
      <c r="F53" s="168" t="str">
        <f>'28'!C2</f>
        <v>Kuis FC</v>
      </c>
      <c r="G53" s="170"/>
      <c r="H53" s="169"/>
      <c r="I53" s="171">
        <f>'28'!D19</f>
        <v>15000000</v>
      </c>
      <c r="J53" s="125"/>
      <c r="K53" s="167"/>
      <c r="L53" s="106">
        <v>31</v>
      </c>
      <c r="M53" s="168" t="str">
        <f>'10'!C1</f>
        <v>Jan en Ciska de Vries</v>
      </c>
      <c r="N53" s="55">
        <f>'5'!F19</f>
        <v>120</v>
      </c>
      <c r="O53" s="168" t="str">
        <f>'10'!C2</f>
        <v>Damsters</v>
      </c>
      <c r="P53" s="157">
        <v>25</v>
      </c>
      <c r="Q53" s="257">
        <f>P53-L53</f>
        <v>-6</v>
      </c>
      <c r="R53" s="171">
        <f>'10'!D19</f>
        <v>14750000</v>
      </c>
      <c r="T53" s="54"/>
      <c r="U53" s="54"/>
      <c r="V53" s="127"/>
      <c r="W53" s="54"/>
      <c r="X53" s="54"/>
      <c r="Y53" s="54"/>
    </row>
    <row r="54" spans="1:25" ht="12.75" customHeight="1" x14ac:dyDescent="0.2">
      <c r="A54" s="125"/>
      <c r="B54" s="103">
        <v>32</v>
      </c>
      <c r="C54" s="168" t="str">
        <f>'5'!C1</f>
        <v>Roderik van der Werff</v>
      </c>
      <c r="D54" s="169"/>
      <c r="E54" s="111">
        <f>'5'!K19</f>
        <v>27</v>
      </c>
      <c r="F54" s="168" t="str">
        <f>'5'!C2</f>
        <v>The Red Victory</v>
      </c>
      <c r="G54" s="170"/>
      <c r="H54" s="169"/>
      <c r="I54" s="171">
        <f>'5'!D19</f>
        <v>14750000</v>
      </c>
      <c r="J54" s="125"/>
      <c r="K54" s="167"/>
      <c r="L54" s="102">
        <v>32</v>
      </c>
      <c r="M54" s="168" t="str">
        <f>'5'!C1</f>
        <v>Roderik van der Werff</v>
      </c>
      <c r="N54" s="55">
        <f>'5'!F19</f>
        <v>120</v>
      </c>
      <c r="O54" s="168" t="str">
        <f>'5'!C2</f>
        <v>The Red Victory</v>
      </c>
      <c r="P54" s="157">
        <v>26</v>
      </c>
      <c r="Q54" s="248">
        <f>P54-L54</f>
        <v>-6</v>
      </c>
      <c r="R54" s="171">
        <f>'5'!D19</f>
        <v>14750000</v>
      </c>
      <c r="T54" s="54"/>
      <c r="U54" s="54"/>
      <c r="V54" s="127"/>
      <c r="W54" s="54"/>
      <c r="X54" s="54"/>
      <c r="Y54" s="54"/>
    </row>
    <row r="55" spans="1:25" ht="12.75" customHeight="1" x14ac:dyDescent="0.2">
      <c r="A55" s="125"/>
      <c r="B55" s="116"/>
      <c r="C55" s="117"/>
      <c r="D55" s="118"/>
      <c r="E55" s="119"/>
      <c r="F55" s="118"/>
      <c r="G55" s="118"/>
      <c r="H55" s="118"/>
      <c r="I55" s="120"/>
      <c r="J55" s="125"/>
      <c r="K55" s="116"/>
      <c r="L55" s="116">
        <v>51</v>
      </c>
      <c r="M55" s="118"/>
      <c r="N55" s="119"/>
      <c r="O55" s="118"/>
      <c r="P55" s="122"/>
      <c r="Q55" s="123"/>
      <c r="R55" s="120"/>
      <c r="S55" s="40"/>
      <c r="T55" s="54"/>
      <c r="U55" s="54"/>
      <c r="V55" s="127"/>
      <c r="W55" s="54"/>
      <c r="X55" s="54"/>
      <c r="Y55" s="54"/>
    </row>
    <row r="56" spans="1:25" ht="12.75" customHeight="1" x14ac:dyDescent="0.2">
      <c r="A56" s="125"/>
      <c r="B56" s="116"/>
      <c r="C56" s="117"/>
      <c r="D56" s="118"/>
      <c r="E56" s="119"/>
      <c r="F56" s="118"/>
      <c r="G56" s="118"/>
      <c r="H56" s="118"/>
      <c r="I56" s="120"/>
      <c r="J56" s="125"/>
      <c r="K56" s="116"/>
      <c r="L56" s="116">
        <v>52</v>
      </c>
      <c r="M56" s="118"/>
      <c r="N56" s="119"/>
      <c r="O56" s="118"/>
      <c r="P56" s="122"/>
      <c r="Q56" s="123"/>
      <c r="R56" s="120"/>
      <c r="S56" s="40"/>
      <c r="T56" s="54"/>
      <c r="U56" s="54"/>
      <c r="V56" s="127"/>
      <c r="W56" s="54"/>
      <c r="X56" s="54"/>
      <c r="Y56" s="54"/>
    </row>
    <row r="57" spans="1:25" ht="12.75" customHeight="1" x14ac:dyDescent="0.2">
      <c r="A57" s="125"/>
      <c r="B57" s="116"/>
      <c r="C57" s="117"/>
      <c r="D57" s="118"/>
      <c r="E57" s="119"/>
      <c r="F57" s="118"/>
      <c r="G57" s="118"/>
      <c r="H57" s="118"/>
      <c r="I57" s="120"/>
      <c r="J57" s="125"/>
      <c r="K57" s="116"/>
      <c r="L57" s="116">
        <v>53</v>
      </c>
      <c r="M57" s="118"/>
      <c r="N57" s="119"/>
      <c r="O57" s="118"/>
      <c r="P57" s="122"/>
      <c r="Q57" s="123"/>
      <c r="R57" s="120"/>
      <c r="S57" s="40"/>
      <c r="T57" s="54"/>
      <c r="U57" s="54"/>
      <c r="V57" s="127"/>
      <c r="W57" s="107"/>
      <c r="X57" s="54"/>
      <c r="Y57" s="54"/>
    </row>
    <row r="58" spans="1:25" ht="12.75" customHeight="1" x14ac:dyDescent="0.2">
      <c r="A58" s="125"/>
      <c r="B58" s="19"/>
      <c r="C58" s="175" t="s">
        <v>130</v>
      </c>
      <c r="D58" s="176" t="s">
        <v>136</v>
      </c>
      <c r="E58" s="177"/>
      <c r="F58" s="177"/>
      <c r="G58" s="118"/>
      <c r="H58" s="118"/>
      <c r="I58" s="120"/>
      <c r="J58" s="125"/>
      <c r="K58" s="116"/>
      <c r="L58" s="19"/>
      <c r="M58" s="175" t="s">
        <v>130</v>
      </c>
      <c r="N58" s="176" t="s">
        <v>136</v>
      </c>
      <c r="O58" s="177"/>
      <c r="P58" s="122"/>
      <c r="Q58" s="123"/>
      <c r="R58" s="120"/>
      <c r="S58" s="40"/>
      <c r="T58" s="54"/>
      <c r="U58" s="54"/>
      <c r="V58" s="127"/>
      <c r="W58" s="85"/>
      <c r="X58" s="53"/>
      <c r="Y58" s="54"/>
    </row>
    <row r="59" spans="1:25" ht="12.75" customHeight="1" x14ac:dyDescent="0.2">
      <c r="A59" s="125"/>
      <c r="B59" s="19"/>
      <c r="C59" s="175" t="s">
        <v>129</v>
      </c>
      <c r="D59" s="178" t="s">
        <v>286</v>
      </c>
      <c r="E59" s="179"/>
      <c r="F59" s="179"/>
      <c r="G59" s="118"/>
      <c r="H59" s="118"/>
      <c r="I59" s="120"/>
      <c r="J59" s="125"/>
      <c r="K59" s="116"/>
      <c r="L59" s="19"/>
      <c r="M59" s="175" t="s">
        <v>129</v>
      </c>
      <c r="N59" s="178" t="s">
        <v>286</v>
      </c>
      <c r="O59" s="179"/>
      <c r="P59" s="122"/>
      <c r="Q59" s="123"/>
      <c r="R59" s="120"/>
      <c r="S59" s="42"/>
      <c r="T59" s="54"/>
      <c r="U59" s="54"/>
      <c r="V59" s="127"/>
      <c r="W59" s="85"/>
      <c r="X59" s="53"/>
      <c r="Y59" s="54"/>
    </row>
    <row r="60" spans="1:25" ht="12.75" customHeight="1" x14ac:dyDescent="0.2">
      <c r="A60" s="125"/>
      <c r="B60" s="19"/>
      <c r="C60" s="175" t="s">
        <v>128</v>
      </c>
      <c r="D60" s="180" t="s">
        <v>287</v>
      </c>
      <c r="E60" s="181"/>
      <c r="F60" s="181"/>
      <c r="G60" s="118"/>
      <c r="H60" s="118"/>
      <c r="I60" s="120"/>
      <c r="J60" s="125"/>
      <c r="K60" s="116"/>
      <c r="L60" s="19"/>
      <c r="M60" s="175" t="s">
        <v>128</v>
      </c>
      <c r="N60" s="180" t="s">
        <v>287</v>
      </c>
      <c r="O60" s="181"/>
      <c r="P60" s="122"/>
      <c r="Q60" s="123"/>
      <c r="R60" s="120"/>
      <c r="S60" s="40"/>
      <c r="T60" s="54"/>
      <c r="U60" s="54"/>
      <c r="V60" s="113"/>
      <c r="W60" s="85"/>
      <c r="X60" s="53"/>
      <c r="Y60" s="54"/>
    </row>
    <row r="61" spans="1:25" ht="12.75" customHeight="1" x14ac:dyDescent="0.2">
      <c r="A61" s="125"/>
      <c r="B61" s="182"/>
      <c r="C61" s="182"/>
      <c r="D61" s="182"/>
      <c r="E61" s="182"/>
      <c r="F61" s="182"/>
      <c r="G61" s="118"/>
      <c r="H61" s="118"/>
      <c r="I61" s="120"/>
      <c r="J61" s="125"/>
      <c r="K61" s="116"/>
      <c r="L61" s="182"/>
      <c r="M61" s="182"/>
      <c r="N61" s="182"/>
      <c r="O61" s="182"/>
      <c r="P61" s="122"/>
      <c r="Q61" s="123"/>
      <c r="R61" s="120"/>
      <c r="S61" s="42"/>
      <c r="T61" s="54"/>
      <c r="U61" s="54"/>
      <c r="V61" s="113"/>
      <c r="W61" s="85"/>
      <c r="X61" s="53"/>
      <c r="Y61" s="54"/>
    </row>
    <row r="62" spans="1:25" ht="12.75" customHeight="1" thickBot="1" x14ac:dyDescent="0.25">
      <c r="A62" s="125"/>
      <c r="B62" s="183" t="s">
        <v>85</v>
      </c>
      <c r="C62" s="184" t="s">
        <v>93</v>
      </c>
      <c r="D62" s="184" t="s">
        <v>14</v>
      </c>
      <c r="E62" s="184" t="s">
        <v>92</v>
      </c>
      <c r="F62" s="184"/>
      <c r="G62" s="118"/>
      <c r="H62" s="118"/>
      <c r="I62" s="120"/>
      <c r="J62" s="125"/>
      <c r="K62" s="116"/>
      <c r="L62" s="183" t="s">
        <v>85</v>
      </c>
      <c r="M62" s="184" t="s">
        <v>93</v>
      </c>
      <c r="N62" s="184" t="s">
        <v>14</v>
      </c>
      <c r="O62" s="184" t="s">
        <v>92</v>
      </c>
      <c r="P62" s="122"/>
      <c r="Q62" s="123"/>
      <c r="R62" s="120"/>
      <c r="S62" s="42"/>
      <c r="T62" s="54"/>
      <c r="U62" s="54"/>
      <c r="V62" s="113"/>
      <c r="W62" s="85"/>
      <c r="X62" s="53"/>
      <c r="Y62" s="54"/>
    </row>
    <row r="63" spans="1:25" ht="12.75" customHeight="1" thickTop="1" x14ac:dyDescent="0.2">
      <c r="A63" s="125"/>
      <c r="B63" s="185">
        <v>3</v>
      </c>
      <c r="C63" s="186" t="s">
        <v>175</v>
      </c>
      <c r="D63" s="186" t="s">
        <v>63</v>
      </c>
      <c r="E63" s="187">
        <v>500000</v>
      </c>
      <c r="F63" s="187"/>
      <c r="G63" s="118"/>
      <c r="H63" s="118"/>
      <c r="I63" s="120"/>
      <c r="J63" s="125"/>
      <c r="K63" s="116"/>
      <c r="L63" s="185">
        <v>3</v>
      </c>
      <c r="M63" s="186" t="s">
        <v>175</v>
      </c>
      <c r="N63" s="186" t="s">
        <v>63</v>
      </c>
      <c r="O63" s="187">
        <v>500000</v>
      </c>
      <c r="P63" s="122"/>
      <c r="Q63" s="123"/>
      <c r="R63" s="120"/>
      <c r="S63" s="42"/>
      <c r="T63" s="107"/>
      <c r="U63" s="107"/>
      <c r="V63" s="113"/>
      <c r="W63" s="85"/>
      <c r="X63" s="53"/>
      <c r="Y63" s="54"/>
    </row>
    <row r="64" spans="1:25" ht="12.75" customHeight="1" x14ac:dyDescent="0.2">
      <c r="A64" s="125"/>
      <c r="B64" s="188" t="s">
        <v>204</v>
      </c>
      <c r="C64" s="189" t="s">
        <v>236</v>
      </c>
      <c r="D64" s="189" t="s">
        <v>237</v>
      </c>
      <c r="E64" s="190">
        <v>750000</v>
      </c>
      <c r="F64" s="190"/>
      <c r="G64" s="118"/>
      <c r="H64" s="118"/>
      <c r="I64" s="120"/>
      <c r="J64" s="125"/>
      <c r="K64" s="116"/>
      <c r="L64" s="188" t="s">
        <v>204</v>
      </c>
      <c r="M64" s="189" t="s">
        <v>236</v>
      </c>
      <c r="N64" s="189" t="s">
        <v>237</v>
      </c>
      <c r="O64" s="190">
        <v>750000</v>
      </c>
      <c r="P64" s="121"/>
      <c r="Q64" s="121"/>
      <c r="R64" s="121"/>
      <c r="S64" s="42"/>
      <c r="T64" s="85"/>
      <c r="U64" s="85"/>
      <c r="V64" s="113"/>
      <c r="W64" s="85"/>
      <c r="X64" s="53"/>
      <c r="Y64" s="54"/>
    </row>
    <row r="65" spans="1:25" ht="12.75" customHeight="1" x14ac:dyDescent="0.2">
      <c r="A65" s="125"/>
      <c r="B65" s="188">
        <v>3</v>
      </c>
      <c r="C65" s="189" t="s">
        <v>89</v>
      </c>
      <c r="D65" s="189" t="s">
        <v>67</v>
      </c>
      <c r="E65" s="190">
        <v>500000</v>
      </c>
      <c r="F65" s="190"/>
      <c r="G65" s="118"/>
      <c r="H65" s="118"/>
      <c r="I65" s="120"/>
      <c r="J65" s="125"/>
      <c r="K65" s="116"/>
      <c r="L65" s="188">
        <v>3</v>
      </c>
      <c r="M65" s="189" t="s">
        <v>89</v>
      </c>
      <c r="N65" s="189" t="s">
        <v>67</v>
      </c>
      <c r="O65" s="190">
        <v>500000</v>
      </c>
      <c r="P65" s="42"/>
      <c r="Q65" s="42"/>
      <c r="R65" s="42"/>
      <c r="S65" s="42"/>
      <c r="T65" s="85"/>
      <c r="U65" s="85"/>
      <c r="W65" s="85"/>
      <c r="X65" s="53"/>
      <c r="Y65" s="54"/>
    </row>
    <row r="66" spans="1:25" ht="12.75" customHeight="1" x14ac:dyDescent="0.2">
      <c r="A66" s="125"/>
      <c r="B66" s="188">
        <v>2</v>
      </c>
      <c r="C66" s="189" t="s">
        <v>143</v>
      </c>
      <c r="D66" s="189" t="s">
        <v>36</v>
      </c>
      <c r="E66" s="190">
        <v>1250000</v>
      </c>
      <c r="F66" s="190"/>
      <c r="G66" s="118"/>
      <c r="H66" s="118"/>
      <c r="I66" s="120"/>
      <c r="J66" s="125"/>
      <c r="K66" s="116"/>
      <c r="L66" s="188">
        <v>2</v>
      </c>
      <c r="M66" s="189" t="s">
        <v>143</v>
      </c>
      <c r="N66" s="189" t="s">
        <v>36</v>
      </c>
      <c r="O66" s="190">
        <v>1250000</v>
      </c>
      <c r="P66" s="42"/>
      <c r="Q66" s="42"/>
      <c r="R66" s="42"/>
      <c r="S66" s="42"/>
      <c r="T66" s="85"/>
      <c r="U66" s="85"/>
      <c r="V66" s="104"/>
      <c r="W66" s="85"/>
      <c r="X66" s="53"/>
      <c r="Y66" s="54"/>
    </row>
    <row r="67" spans="1:25" ht="12.75" customHeight="1" x14ac:dyDescent="0.2">
      <c r="A67" s="125"/>
      <c r="B67" s="191">
        <v>1</v>
      </c>
      <c r="C67" s="190" t="s">
        <v>116</v>
      </c>
      <c r="D67" s="190" t="s">
        <v>22</v>
      </c>
      <c r="E67" s="190">
        <v>2500000</v>
      </c>
      <c r="F67" s="190"/>
      <c r="G67" s="118"/>
      <c r="H67" s="118"/>
      <c r="I67" s="120"/>
      <c r="J67" s="125"/>
      <c r="K67" s="116"/>
      <c r="L67" s="191">
        <v>1</v>
      </c>
      <c r="M67" s="190" t="s">
        <v>116</v>
      </c>
      <c r="N67" s="190" t="s">
        <v>22</v>
      </c>
      <c r="O67" s="190">
        <v>2500000</v>
      </c>
      <c r="P67" s="42"/>
      <c r="Q67" s="42"/>
      <c r="R67" s="42"/>
      <c r="S67" s="42"/>
      <c r="T67" s="85"/>
      <c r="U67" s="85"/>
      <c r="V67" s="104"/>
      <c r="W67" s="85"/>
      <c r="X67" s="53"/>
      <c r="Y67" s="54"/>
    </row>
    <row r="68" spans="1:25" ht="12.75" customHeight="1" x14ac:dyDescent="0.2">
      <c r="A68" s="125"/>
      <c r="B68" s="191">
        <v>1</v>
      </c>
      <c r="C68" s="190" t="s">
        <v>211</v>
      </c>
      <c r="D68" s="190" t="s">
        <v>25</v>
      </c>
      <c r="E68" s="190">
        <v>1000000</v>
      </c>
      <c r="F68" s="190"/>
      <c r="G68" s="118"/>
      <c r="H68" s="118"/>
      <c r="I68" s="120"/>
      <c r="J68" s="125"/>
      <c r="K68" s="116"/>
      <c r="L68" s="191">
        <v>1</v>
      </c>
      <c r="M68" s="190" t="s">
        <v>211</v>
      </c>
      <c r="N68" s="190" t="s">
        <v>25</v>
      </c>
      <c r="O68" s="190">
        <v>1000000</v>
      </c>
      <c r="P68" s="42"/>
      <c r="Q68" s="42"/>
      <c r="R68" s="42"/>
      <c r="S68" s="109"/>
      <c r="T68" s="85"/>
      <c r="U68" s="85"/>
      <c r="V68" s="104"/>
      <c r="W68" s="85"/>
      <c r="Y68" s="54"/>
    </row>
    <row r="69" spans="1:25" ht="12.75" customHeight="1" x14ac:dyDescent="0.2">
      <c r="A69" s="125"/>
      <c r="B69" s="191">
        <v>2</v>
      </c>
      <c r="C69" s="190" t="s">
        <v>173</v>
      </c>
      <c r="D69" s="190" t="s">
        <v>39</v>
      </c>
      <c r="E69" s="190">
        <v>250000</v>
      </c>
      <c r="F69" s="190"/>
      <c r="G69" s="118"/>
      <c r="H69" s="118"/>
      <c r="I69" s="120"/>
      <c r="J69" s="121"/>
      <c r="K69" s="116"/>
      <c r="L69" s="191">
        <v>2</v>
      </c>
      <c r="M69" s="190" t="s">
        <v>173</v>
      </c>
      <c r="N69" s="190" t="s">
        <v>39</v>
      </c>
      <c r="O69" s="190">
        <v>250000</v>
      </c>
      <c r="P69" s="42"/>
      <c r="Q69" s="42"/>
      <c r="R69" s="42"/>
      <c r="S69" s="42"/>
      <c r="T69" s="85"/>
      <c r="U69" s="85"/>
      <c r="V69" s="104"/>
      <c r="W69" s="85"/>
      <c r="Y69" s="54"/>
    </row>
    <row r="70" spans="1:25" ht="12.75" customHeight="1" x14ac:dyDescent="0.2">
      <c r="A70" s="125"/>
      <c r="B70" s="191" t="s">
        <v>168</v>
      </c>
      <c r="C70" s="190" t="s">
        <v>214</v>
      </c>
      <c r="D70" s="190" t="s">
        <v>60</v>
      </c>
      <c r="E70" s="190">
        <v>1000000</v>
      </c>
      <c r="F70" s="190"/>
      <c r="G70" s="118"/>
      <c r="H70" s="118"/>
      <c r="I70" s="120"/>
      <c r="J70" s="125"/>
      <c r="K70" s="116"/>
      <c r="L70" s="191" t="s">
        <v>168</v>
      </c>
      <c r="M70" s="190" t="s">
        <v>214</v>
      </c>
      <c r="N70" s="190" t="s">
        <v>60</v>
      </c>
      <c r="O70" s="190">
        <v>1000000</v>
      </c>
      <c r="P70" s="42"/>
      <c r="Q70" s="42"/>
      <c r="R70" s="42"/>
      <c r="S70" s="42"/>
      <c r="T70" s="85"/>
      <c r="U70" s="85"/>
      <c r="V70" s="104"/>
      <c r="W70" s="85"/>
      <c r="Y70" s="54"/>
    </row>
    <row r="71" spans="1:25" ht="12.75" customHeight="1" x14ac:dyDescent="0.2">
      <c r="A71" s="125"/>
      <c r="B71" s="188">
        <v>2</v>
      </c>
      <c r="C71" s="189" t="s">
        <v>97</v>
      </c>
      <c r="D71" s="189" t="s">
        <v>44</v>
      </c>
      <c r="E71" s="190">
        <v>2250000</v>
      </c>
      <c r="F71" s="190"/>
      <c r="G71" s="118"/>
      <c r="H71" s="118"/>
      <c r="I71" s="120"/>
      <c r="J71" s="125"/>
      <c r="K71" s="116"/>
      <c r="L71" s="188">
        <v>2</v>
      </c>
      <c r="M71" s="189" t="s">
        <v>97</v>
      </c>
      <c r="N71" s="189" t="s">
        <v>44</v>
      </c>
      <c r="O71" s="190">
        <v>2250000</v>
      </c>
      <c r="P71" s="42"/>
      <c r="Q71" s="42"/>
      <c r="R71" s="42"/>
      <c r="S71" s="42"/>
      <c r="T71" s="85"/>
      <c r="U71" s="85"/>
      <c r="V71" s="85"/>
      <c r="W71" s="85"/>
      <c r="Y71" s="54"/>
    </row>
    <row r="72" spans="1:25" ht="12.75" customHeight="1" x14ac:dyDescent="0.2">
      <c r="A72" s="125"/>
      <c r="B72" s="188" t="s">
        <v>168</v>
      </c>
      <c r="C72" s="189" t="s">
        <v>170</v>
      </c>
      <c r="D72" s="189" t="s">
        <v>62</v>
      </c>
      <c r="E72" s="190">
        <v>3500000</v>
      </c>
      <c r="F72" s="190"/>
      <c r="G72" s="118"/>
      <c r="H72" s="118"/>
      <c r="I72" s="120"/>
      <c r="J72" s="125"/>
      <c r="K72" s="116"/>
      <c r="L72" s="188" t="s">
        <v>168</v>
      </c>
      <c r="M72" s="189" t="s">
        <v>170</v>
      </c>
      <c r="N72" s="189" t="s">
        <v>62</v>
      </c>
      <c r="O72" s="190">
        <v>3500000</v>
      </c>
      <c r="P72" s="42"/>
      <c r="Q72" s="42"/>
      <c r="R72" s="42"/>
      <c r="S72" s="42"/>
      <c r="T72" s="85"/>
      <c r="U72" s="85"/>
      <c r="V72" s="85"/>
      <c r="W72" s="85"/>
      <c r="Y72" s="54"/>
    </row>
    <row r="73" spans="1:25" ht="12.75" customHeight="1" x14ac:dyDescent="0.2">
      <c r="A73" s="125"/>
      <c r="B73" s="188" t="s">
        <v>204</v>
      </c>
      <c r="C73" s="189" t="s">
        <v>108</v>
      </c>
      <c r="D73" s="189" t="s">
        <v>221</v>
      </c>
      <c r="E73" s="190">
        <v>1500000</v>
      </c>
      <c r="F73" s="190"/>
      <c r="G73" s="118"/>
      <c r="H73" s="118"/>
      <c r="I73" s="120"/>
      <c r="J73" s="125"/>
      <c r="K73" s="116"/>
      <c r="L73" s="188" t="s">
        <v>204</v>
      </c>
      <c r="M73" s="189" t="s">
        <v>108</v>
      </c>
      <c r="N73" s="189" t="s">
        <v>221</v>
      </c>
      <c r="O73" s="190">
        <v>1500000</v>
      </c>
      <c r="P73" s="42"/>
      <c r="Q73" s="42"/>
      <c r="R73" s="42"/>
      <c r="S73" s="42"/>
      <c r="T73" s="85"/>
      <c r="U73" s="85"/>
      <c r="V73" s="85"/>
      <c r="W73" s="85"/>
      <c r="Y73" s="54"/>
    </row>
    <row r="74" spans="1:25" ht="12.75" customHeight="1" x14ac:dyDescent="0.25">
      <c r="A74" s="125"/>
      <c r="G74" s="118"/>
      <c r="H74" s="118"/>
      <c r="I74" s="120"/>
      <c r="J74" s="125"/>
      <c r="K74" s="116"/>
      <c r="N74" s="44"/>
      <c r="S74" s="44"/>
      <c r="T74" s="85"/>
      <c r="U74" s="85"/>
      <c r="V74" s="85"/>
      <c r="W74" s="85"/>
    </row>
    <row r="75" spans="1:25" ht="12.75" customHeight="1" x14ac:dyDescent="0.2">
      <c r="A75" s="125"/>
      <c r="B75" s="116"/>
      <c r="C75" s="117"/>
      <c r="D75" s="118"/>
      <c r="E75" s="119"/>
      <c r="F75" s="118"/>
      <c r="G75" s="118"/>
      <c r="H75" s="118"/>
      <c r="I75" s="120"/>
      <c r="J75" s="125"/>
      <c r="K75" s="44"/>
      <c r="N75" s="44"/>
      <c r="S75" s="44"/>
      <c r="T75" s="85"/>
      <c r="U75" s="85"/>
      <c r="V75" s="85"/>
      <c r="W75" s="85"/>
    </row>
    <row r="76" spans="1:25" ht="12.75" customHeight="1" x14ac:dyDescent="0.2">
      <c r="A76" s="125"/>
      <c r="B76" s="116"/>
      <c r="C76" s="117"/>
      <c r="D76" s="118"/>
      <c r="E76" s="119"/>
      <c r="F76" s="118"/>
      <c r="G76" s="118"/>
      <c r="H76" s="118"/>
      <c r="I76" s="120"/>
      <c r="J76" s="125"/>
      <c r="K76" s="44"/>
      <c r="N76" s="44"/>
      <c r="S76" s="44"/>
      <c r="T76" s="85"/>
      <c r="U76" s="85"/>
      <c r="V76" s="85"/>
      <c r="W76" s="85"/>
    </row>
    <row r="77" spans="1:25" ht="12.75" customHeight="1" x14ac:dyDescent="0.2">
      <c r="A77" s="125"/>
      <c r="B77" s="116"/>
      <c r="C77" s="117"/>
      <c r="D77" s="118"/>
      <c r="E77" s="119"/>
      <c r="F77" s="118"/>
      <c r="G77" s="118"/>
      <c r="H77" s="118"/>
      <c r="I77" s="120"/>
      <c r="J77" s="125"/>
      <c r="K77" s="44"/>
      <c r="N77" s="44"/>
      <c r="S77" s="44"/>
      <c r="T77" s="85"/>
      <c r="U77" s="85"/>
      <c r="V77" s="85"/>
      <c r="W77" s="85"/>
    </row>
    <row r="78" spans="1:25" ht="12.75" customHeight="1" x14ac:dyDescent="0.2">
      <c r="A78" s="125"/>
      <c r="B78" s="116"/>
      <c r="C78" s="117"/>
      <c r="D78" s="118"/>
      <c r="E78" s="119"/>
      <c r="F78" s="118"/>
      <c r="G78" s="118"/>
      <c r="H78" s="118"/>
      <c r="I78" s="120"/>
      <c r="J78" s="125"/>
      <c r="K78" s="44"/>
      <c r="N78" s="44"/>
      <c r="S78" s="44"/>
      <c r="T78" s="85"/>
      <c r="U78" s="85"/>
      <c r="V78" s="85"/>
      <c r="W78" s="85"/>
    </row>
    <row r="79" spans="1:25" ht="12.75" customHeight="1" x14ac:dyDescent="0.25">
      <c r="A79" s="125"/>
      <c r="B79" s="116"/>
      <c r="C79" s="117"/>
      <c r="D79" s="118"/>
      <c r="E79" s="119"/>
      <c r="F79" s="118"/>
      <c r="G79" s="118"/>
      <c r="H79" s="118"/>
      <c r="I79" s="120"/>
      <c r="J79" s="125"/>
      <c r="L79" s="125"/>
      <c r="M79" s="125"/>
      <c r="N79" s="126"/>
      <c r="O79" s="125"/>
      <c r="P79" s="121"/>
      <c r="Q79" s="42"/>
      <c r="R79" s="42"/>
      <c r="S79" s="42"/>
      <c r="T79" s="85"/>
      <c r="U79" s="85"/>
      <c r="V79" s="85"/>
      <c r="W79" s="85"/>
    </row>
    <row r="80" spans="1:25" ht="12.75" customHeight="1" x14ac:dyDescent="0.25">
      <c r="A80" s="125"/>
      <c r="B80" s="116"/>
      <c r="C80" s="117"/>
      <c r="D80" s="118"/>
      <c r="E80" s="119"/>
      <c r="F80" s="118"/>
      <c r="G80" s="118"/>
      <c r="H80" s="118"/>
      <c r="I80" s="120"/>
      <c r="J80" s="125"/>
      <c r="L80" s="125"/>
      <c r="M80" s="125"/>
      <c r="N80" s="126"/>
      <c r="O80" s="125"/>
      <c r="P80" s="121"/>
      <c r="Q80" s="42"/>
      <c r="R80" s="42"/>
      <c r="S80" s="42"/>
      <c r="T80" s="85"/>
      <c r="U80" s="85"/>
      <c r="V80" s="85"/>
      <c r="W80" s="85"/>
    </row>
    <row r="81" spans="1:23" ht="12.75" customHeight="1" x14ac:dyDescent="0.25">
      <c r="A81" s="125"/>
      <c r="B81" s="116"/>
      <c r="C81" s="117"/>
      <c r="D81" s="118"/>
      <c r="E81" s="119"/>
      <c r="F81" s="118"/>
      <c r="G81" s="118"/>
      <c r="H81" s="118"/>
      <c r="I81" s="120"/>
      <c r="J81" s="121"/>
      <c r="L81" s="125"/>
      <c r="M81" s="125"/>
      <c r="N81" s="126"/>
      <c r="O81" s="125"/>
      <c r="P81" s="121"/>
      <c r="Q81" s="42"/>
      <c r="R81" s="42"/>
      <c r="S81" s="42"/>
      <c r="T81" s="85"/>
      <c r="U81" s="85"/>
      <c r="V81" s="85"/>
      <c r="W81" s="85"/>
    </row>
    <row r="82" spans="1:23" ht="12.75" customHeight="1" x14ac:dyDescent="0.25">
      <c r="A82" s="125"/>
      <c r="B82" s="116"/>
      <c r="C82" s="117"/>
      <c r="D82" s="118"/>
      <c r="E82" s="119"/>
      <c r="F82" s="118"/>
      <c r="G82" s="118"/>
      <c r="H82" s="118"/>
      <c r="I82" s="120"/>
      <c r="J82" s="125"/>
      <c r="L82" s="125"/>
      <c r="M82" s="125"/>
      <c r="N82" s="126"/>
      <c r="O82" s="125"/>
      <c r="P82" s="121"/>
      <c r="Q82" s="42"/>
      <c r="R82" s="42"/>
      <c r="S82" s="42"/>
      <c r="T82" s="85"/>
      <c r="U82" s="85"/>
      <c r="V82" s="85"/>
      <c r="W82" s="85"/>
    </row>
    <row r="83" spans="1:23" ht="12.75" customHeight="1" x14ac:dyDescent="0.25">
      <c r="A83" s="125"/>
      <c r="B83" s="116"/>
      <c r="C83" s="117"/>
      <c r="D83" s="118"/>
      <c r="E83" s="119"/>
      <c r="F83" s="118"/>
      <c r="G83" s="118"/>
      <c r="H83" s="118"/>
      <c r="I83" s="120"/>
      <c r="J83" s="125"/>
      <c r="L83" s="125"/>
      <c r="M83" s="125"/>
      <c r="N83" s="126"/>
      <c r="O83" s="125"/>
      <c r="P83" s="121"/>
      <c r="Q83" s="42"/>
      <c r="R83" s="42"/>
      <c r="S83" s="42"/>
      <c r="T83" s="85"/>
      <c r="U83" s="85"/>
      <c r="V83" s="85"/>
      <c r="W83" s="85"/>
    </row>
    <row r="84" spans="1:23" x14ac:dyDescent="0.25">
      <c r="A84" s="125"/>
      <c r="B84" s="116"/>
      <c r="C84" s="117"/>
      <c r="D84" s="118"/>
      <c r="E84" s="119"/>
      <c r="F84" s="118"/>
      <c r="G84" s="118"/>
      <c r="H84" s="118"/>
      <c r="I84" s="120"/>
      <c r="J84" s="125"/>
      <c r="L84" s="125"/>
      <c r="M84" s="125"/>
      <c r="N84" s="126"/>
      <c r="O84" s="125"/>
      <c r="P84" s="121"/>
      <c r="Q84" s="42"/>
      <c r="R84" s="42"/>
      <c r="S84" s="42"/>
      <c r="T84" s="85"/>
      <c r="U84" s="85"/>
      <c r="V84" s="85"/>
      <c r="W84" s="85"/>
    </row>
    <row r="85" spans="1:23" x14ac:dyDescent="0.25">
      <c r="A85" s="125"/>
      <c r="B85" s="116"/>
      <c r="C85" s="117"/>
      <c r="D85" s="118"/>
      <c r="E85" s="119"/>
      <c r="F85" s="118"/>
      <c r="G85" s="118"/>
      <c r="H85" s="118"/>
      <c r="I85" s="120"/>
      <c r="J85" s="125"/>
      <c r="L85" s="125"/>
      <c r="M85" s="125"/>
      <c r="N85" s="126"/>
      <c r="O85" s="125"/>
      <c r="P85" s="121"/>
      <c r="Q85" s="42"/>
      <c r="R85" s="42"/>
      <c r="S85" s="42"/>
      <c r="T85" s="85"/>
      <c r="U85" s="85"/>
      <c r="V85" s="85"/>
      <c r="W85" s="85"/>
    </row>
    <row r="86" spans="1:23" x14ac:dyDescent="0.25">
      <c r="A86" s="125"/>
      <c r="B86" s="116"/>
      <c r="C86" s="117"/>
      <c r="D86" s="118"/>
      <c r="E86" s="119"/>
      <c r="F86" s="118"/>
      <c r="G86" s="118"/>
      <c r="H86" s="118"/>
      <c r="I86" s="120"/>
      <c r="L86" s="125"/>
      <c r="M86" s="125"/>
      <c r="N86" s="126"/>
      <c r="O86" s="125"/>
      <c r="P86" s="121"/>
      <c r="Q86" s="42"/>
      <c r="R86" s="42"/>
      <c r="S86" s="42"/>
      <c r="T86" s="85"/>
      <c r="U86" s="85"/>
    </row>
    <row r="87" spans="1:23" x14ac:dyDescent="0.25">
      <c r="A87" s="40"/>
      <c r="B87" s="116"/>
      <c r="C87" s="117"/>
      <c r="D87" s="118"/>
      <c r="E87" s="119"/>
      <c r="F87" s="118"/>
      <c r="G87" s="118"/>
      <c r="H87" s="118"/>
      <c r="I87" s="120"/>
      <c r="L87" s="125"/>
      <c r="M87" s="125"/>
      <c r="N87" s="126"/>
      <c r="O87" s="125"/>
      <c r="P87" s="121"/>
      <c r="Q87" s="42"/>
      <c r="R87" s="42"/>
      <c r="S87" s="42"/>
      <c r="T87" s="85"/>
      <c r="U87" s="85"/>
      <c r="V87" s="85"/>
      <c r="W87" s="85"/>
    </row>
    <row r="88" spans="1:23" ht="12.75" x14ac:dyDescent="0.2">
      <c r="A88" s="40"/>
      <c r="B88" s="116"/>
      <c r="C88" s="117"/>
      <c r="D88" s="118"/>
      <c r="E88" s="119"/>
      <c r="F88" s="118"/>
      <c r="G88" s="118"/>
      <c r="H88" s="118"/>
      <c r="I88" s="120"/>
      <c r="L88" s="42"/>
      <c r="M88" s="42"/>
      <c r="N88" s="42"/>
      <c r="O88" s="42"/>
      <c r="P88" s="42"/>
      <c r="Q88" s="42"/>
      <c r="R88" s="42"/>
      <c r="S88" s="42"/>
      <c r="T88" s="85"/>
      <c r="U88" s="85"/>
    </row>
    <row r="89" spans="1:23" ht="12.75" x14ac:dyDescent="0.2">
      <c r="A89" s="40"/>
      <c r="B89" s="116"/>
      <c r="C89" s="117"/>
      <c r="D89" s="118"/>
      <c r="E89" s="119"/>
      <c r="F89" s="118"/>
      <c r="G89" s="118"/>
      <c r="H89" s="118"/>
      <c r="I89" s="120"/>
      <c r="L89" s="42"/>
      <c r="M89" s="42"/>
      <c r="N89" s="42"/>
      <c r="O89" s="42"/>
      <c r="P89" s="42"/>
      <c r="Q89" s="42"/>
      <c r="R89" s="42"/>
      <c r="S89" s="42"/>
      <c r="T89" s="85"/>
      <c r="U89" s="85"/>
      <c r="V89" s="85"/>
      <c r="W89" s="85"/>
    </row>
    <row r="90" spans="1:23" ht="12.75" x14ac:dyDescent="0.2">
      <c r="A90" s="40"/>
      <c r="B90" s="116"/>
      <c r="C90" s="117"/>
      <c r="D90" s="118"/>
      <c r="E90" s="119"/>
      <c r="F90" s="118"/>
      <c r="G90" s="118"/>
      <c r="H90" s="118"/>
      <c r="I90" s="120"/>
      <c r="L90" s="42"/>
      <c r="M90" s="42"/>
      <c r="N90" s="42"/>
      <c r="O90" s="42"/>
      <c r="P90" s="42"/>
      <c r="Q90" s="42"/>
      <c r="R90" s="42"/>
      <c r="S90" s="42"/>
      <c r="T90" s="85"/>
      <c r="U90" s="85"/>
    </row>
    <row r="91" spans="1:23" ht="12.75" x14ac:dyDescent="0.2">
      <c r="A91" s="40"/>
      <c r="B91" s="116"/>
      <c r="C91" s="117"/>
      <c r="D91" s="118"/>
      <c r="E91" s="119"/>
      <c r="F91" s="118"/>
      <c r="G91" s="118"/>
      <c r="H91" s="118"/>
      <c r="I91" s="120"/>
      <c r="L91" s="42"/>
      <c r="M91" s="42"/>
      <c r="N91" s="42"/>
      <c r="O91" s="42"/>
      <c r="P91" s="42"/>
      <c r="Q91" s="42"/>
      <c r="R91" s="42"/>
      <c r="S91" s="42"/>
      <c r="U91" s="85"/>
    </row>
    <row r="92" spans="1:23" ht="12.75" x14ac:dyDescent="0.2">
      <c r="A92" s="40"/>
      <c r="B92" s="116"/>
      <c r="C92" s="117"/>
      <c r="D92" s="118"/>
      <c r="E92" s="119"/>
      <c r="F92" s="118"/>
      <c r="G92" s="118"/>
      <c r="H92" s="118"/>
      <c r="I92" s="120"/>
      <c r="L92" s="42"/>
      <c r="M92" s="42"/>
      <c r="N92" s="42"/>
      <c r="O92" s="42"/>
      <c r="P92" s="42"/>
      <c r="Q92" s="42"/>
      <c r="R92" s="42"/>
      <c r="S92" s="42"/>
      <c r="U92" s="85"/>
      <c r="V92" s="85"/>
      <c r="W92" s="85"/>
    </row>
    <row r="93" spans="1:23" ht="12.75" x14ac:dyDescent="0.2">
      <c r="A93" s="40"/>
      <c r="B93" s="116"/>
      <c r="C93" s="117"/>
      <c r="D93" s="118"/>
      <c r="E93" s="119"/>
      <c r="F93" s="118"/>
      <c r="G93" s="118"/>
      <c r="H93" s="118"/>
      <c r="I93" s="120"/>
      <c r="L93" s="42"/>
      <c r="M93" s="42"/>
      <c r="N93" s="42"/>
      <c r="O93" s="42"/>
      <c r="P93" s="42"/>
      <c r="Q93" s="42"/>
      <c r="R93" s="42"/>
      <c r="S93" s="42"/>
      <c r="U93" s="85"/>
    </row>
    <row r="94" spans="1:23" x14ac:dyDescent="0.25">
      <c r="A94" s="40"/>
      <c r="B94" s="40"/>
      <c r="C94" s="40"/>
      <c r="D94" s="40"/>
      <c r="E94" s="41"/>
      <c r="F94" s="40"/>
      <c r="G94" s="40"/>
      <c r="H94" s="40"/>
      <c r="I94" s="45"/>
      <c r="L94" s="42"/>
      <c r="M94" s="42"/>
      <c r="N94" s="42"/>
      <c r="O94" s="42"/>
      <c r="P94" s="42"/>
      <c r="Q94" s="42"/>
      <c r="R94" s="42"/>
      <c r="S94" s="42"/>
    </row>
    <row r="95" spans="1:23" x14ac:dyDescent="0.25">
      <c r="A95" s="40"/>
      <c r="B95" s="40"/>
      <c r="C95" s="40"/>
      <c r="D95" s="40"/>
      <c r="E95" s="41"/>
      <c r="F95" s="40"/>
      <c r="G95" s="40"/>
      <c r="H95" s="40"/>
      <c r="I95" s="45"/>
      <c r="L95" s="42"/>
      <c r="M95" s="42"/>
      <c r="N95" s="42"/>
      <c r="O95" s="42"/>
      <c r="P95" s="42"/>
      <c r="Q95" s="42"/>
      <c r="R95" s="42"/>
      <c r="S95" s="42"/>
    </row>
    <row r="96" spans="1:23" x14ac:dyDescent="0.25">
      <c r="A96" s="40"/>
      <c r="B96" s="40"/>
      <c r="C96" s="40"/>
      <c r="D96" s="40"/>
      <c r="E96" s="41"/>
      <c r="F96" s="40"/>
      <c r="G96" s="40"/>
      <c r="H96" s="40"/>
      <c r="I96" s="45"/>
      <c r="L96" s="42"/>
      <c r="M96" s="42"/>
      <c r="N96" s="42"/>
      <c r="O96" s="42"/>
      <c r="P96" s="42"/>
      <c r="Q96" s="42"/>
      <c r="R96" s="42"/>
      <c r="S96" s="42"/>
    </row>
    <row r="97" spans="1:19" x14ac:dyDescent="0.25">
      <c r="A97" s="40"/>
      <c r="B97" s="40"/>
      <c r="C97" s="40"/>
      <c r="D97" s="40"/>
      <c r="E97" s="41"/>
      <c r="F97" s="40"/>
      <c r="G97" s="40"/>
      <c r="H97" s="40"/>
      <c r="I97" s="45"/>
      <c r="L97" s="42"/>
      <c r="M97" s="42"/>
      <c r="N97" s="42"/>
      <c r="O97" s="42"/>
      <c r="P97" s="42"/>
      <c r="Q97" s="42"/>
      <c r="R97" s="42"/>
      <c r="S97" s="42"/>
    </row>
    <row r="98" spans="1:19" x14ac:dyDescent="0.25">
      <c r="A98" s="40"/>
      <c r="B98" s="40"/>
      <c r="C98" s="40"/>
      <c r="D98" s="40"/>
      <c r="E98" s="41"/>
      <c r="F98" s="40"/>
      <c r="G98" s="40"/>
      <c r="H98" s="40"/>
      <c r="I98" s="45"/>
      <c r="L98" s="42"/>
      <c r="M98" s="42"/>
      <c r="N98" s="42"/>
      <c r="O98" s="42"/>
      <c r="P98" s="42"/>
      <c r="Q98" s="42"/>
      <c r="R98" s="42"/>
      <c r="S98" s="42"/>
    </row>
    <row r="99" spans="1:19" x14ac:dyDescent="0.25">
      <c r="A99" s="40"/>
      <c r="B99" s="40"/>
      <c r="C99" s="40"/>
      <c r="D99" s="40"/>
      <c r="E99" s="41"/>
      <c r="F99" s="40"/>
      <c r="G99" s="40"/>
      <c r="H99" s="40"/>
      <c r="I99" s="45"/>
      <c r="L99" s="42"/>
      <c r="M99" s="42"/>
      <c r="N99" s="42"/>
      <c r="O99" s="42"/>
      <c r="P99" s="42"/>
      <c r="Q99" s="42"/>
      <c r="R99" s="42"/>
      <c r="S99" s="42"/>
    </row>
    <row r="100" spans="1:19" x14ac:dyDescent="0.25">
      <c r="A100" s="40"/>
      <c r="B100" s="40"/>
      <c r="C100" s="40"/>
      <c r="D100" s="40"/>
      <c r="E100" s="41"/>
      <c r="F100" s="40"/>
      <c r="G100" s="40"/>
      <c r="H100" s="40"/>
      <c r="I100" s="45"/>
      <c r="L100" s="42"/>
      <c r="M100" s="42"/>
      <c r="N100" s="42"/>
      <c r="O100" s="42"/>
      <c r="P100" s="42"/>
      <c r="Q100" s="42"/>
      <c r="R100" s="42"/>
      <c r="S100" s="42"/>
    </row>
    <row r="101" spans="1:19" x14ac:dyDescent="0.25">
      <c r="A101" s="40"/>
      <c r="B101" s="40"/>
      <c r="C101" s="40"/>
      <c r="D101" s="40"/>
      <c r="E101" s="41"/>
      <c r="F101" s="40"/>
      <c r="G101" s="40"/>
      <c r="H101" s="40"/>
      <c r="I101" s="45"/>
      <c r="L101" s="42"/>
      <c r="M101" s="42"/>
      <c r="N101" s="108"/>
      <c r="O101" s="42"/>
      <c r="P101" s="42"/>
      <c r="Q101" s="42"/>
      <c r="R101" s="42"/>
      <c r="S101" s="42"/>
    </row>
    <row r="102" spans="1:19" x14ac:dyDescent="0.25">
      <c r="A102" s="40"/>
      <c r="B102" s="40"/>
      <c r="C102" s="40"/>
      <c r="D102" s="40"/>
      <c r="E102" s="41"/>
      <c r="F102" s="40"/>
      <c r="G102" s="40"/>
      <c r="H102" s="40"/>
      <c r="I102" s="45"/>
      <c r="L102" s="42"/>
      <c r="M102" s="42"/>
      <c r="N102" s="108"/>
      <c r="O102" s="42"/>
      <c r="P102" s="42"/>
      <c r="Q102" s="42"/>
      <c r="R102" s="42"/>
      <c r="S102" s="42"/>
    </row>
    <row r="103" spans="1:19" x14ac:dyDescent="0.25">
      <c r="A103" s="40"/>
      <c r="B103" s="40"/>
      <c r="C103" s="40"/>
      <c r="D103" s="40"/>
      <c r="E103" s="41"/>
      <c r="F103" s="40"/>
      <c r="G103" s="40"/>
      <c r="H103" s="40"/>
      <c r="I103" s="45"/>
      <c r="L103" s="40"/>
      <c r="M103" s="40"/>
      <c r="N103" s="41"/>
      <c r="O103" s="40"/>
      <c r="P103" s="40"/>
      <c r="Q103" s="40"/>
      <c r="R103" s="42"/>
      <c r="S103" s="42"/>
    </row>
    <row r="104" spans="1:19" x14ac:dyDescent="0.25">
      <c r="A104" s="40"/>
      <c r="B104" s="40"/>
      <c r="C104" s="40"/>
      <c r="D104" s="40"/>
      <c r="E104" s="41"/>
      <c r="F104" s="40"/>
      <c r="G104" s="40"/>
      <c r="H104" s="40"/>
      <c r="I104" s="45"/>
      <c r="L104" s="40"/>
      <c r="M104" s="40"/>
      <c r="N104" s="41"/>
      <c r="O104" s="40"/>
      <c r="P104" s="40"/>
      <c r="Q104" s="40"/>
      <c r="R104" s="42"/>
      <c r="S104" s="42"/>
    </row>
    <row r="105" spans="1:19" x14ac:dyDescent="0.25">
      <c r="A105" s="40"/>
      <c r="B105" s="40"/>
      <c r="C105" s="40"/>
      <c r="D105" s="40"/>
      <c r="E105" s="41"/>
      <c r="F105" s="40"/>
      <c r="G105" s="40"/>
      <c r="H105" s="40"/>
      <c r="I105" s="45"/>
      <c r="L105" s="40"/>
      <c r="M105" s="40"/>
      <c r="N105" s="41"/>
      <c r="O105" s="40"/>
      <c r="P105" s="40"/>
      <c r="Q105" s="40"/>
      <c r="R105" s="42"/>
      <c r="S105" s="42"/>
    </row>
    <row r="106" spans="1:19" x14ac:dyDescent="0.25">
      <c r="A106" s="40"/>
      <c r="B106" s="40"/>
      <c r="C106" s="40"/>
      <c r="D106" s="40"/>
      <c r="E106" s="41"/>
      <c r="F106" s="40"/>
      <c r="G106" s="40"/>
      <c r="H106" s="40"/>
      <c r="I106" s="45"/>
      <c r="L106" s="40"/>
      <c r="M106" s="40"/>
      <c r="N106" s="41"/>
      <c r="O106" s="40"/>
      <c r="P106" s="40"/>
      <c r="Q106" s="40"/>
      <c r="R106" s="42"/>
      <c r="S106" s="42"/>
    </row>
    <row r="107" spans="1:19" x14ac:dyDescent="0.25">
      <c r="A107" s="40"/>
      <c r="B107" s="40"/>
      <c r="C107" s="40"/>
      <c r="D107" s="40"/>
      <c r="E107" s="41"/>
      <c r="F107" s="40"/>
      <c r="G107" s="40"/>
      <c r="H107" s="40"/>
      <c r="I107" s="45"/>
      <c r="L107" s="40"/>
      <c r="M107" s="40"/>
      <c r="N107" s="41"/>
      <c r="O107" s="40"/>
      <c r="P107" s="40"/>
      <c r="Q107" s="40"/>
      <c r="R107" s="42"/>
      <c r="S107" s="42"/>
    </row>
    <row r="108" spans="1:19" x14ac:dyDescent="0.25">
      <c r="A108" s="40"/>
      <c r="B108" s="40"/>
      <c r="C108" s="40"/>
      <c r="D108" s="40"/>
      <c r="E108" s="41"/>
      <c r="F108" s="40"/>
      <c r="G108" s="40"/>
      <c r="H108" s="40"/>
      <c r="I108" s="45"/>
      <c r="L108" s="40"/>
      <c r="M108" s="40"/>
      <c r="N108" s="41"/>
      <c r="O108" s="40"/>
      <c r="P108" s="40"/>
      <c r="Q108" s="40"/>
      <c r="R108" s="42"/>
      <c r="S108" s="42"/>
    </row>
    <row r="109" spans="1:19" x14ac:dyDescent="0.25">
      <c r="A109" s="40"/>
      <c r="B109" s="40"/>
      <c r="C109" s="40"/>
      <c r="D109" s="40"/>
      <c r="E109" s="41"/>
      <c r="F109" s="40"/>
      <c r="G109" s="40"/>
      <c r="H109" s="40"/>
      <c r="I109" s="45"/>
      <c r="L109" s="40"/>
      <c r="M109" s="40"/>
      <c r="N109" s="41"/>
      <c r="O109" s="40"/>
      <c r="P109" s="40"/>
      <c r="Q109" s="40"/>
      <c r="R109" s="42"/>
      <c r="S109" s="42"/>
    </row>
    <row r="110" spans="1:19" x14ac:dyDescent="0.25">
      <c r="A110" s="40"/>
      <c r="B110" s="40"/>
      <c r="C110" s="40"/>
      <c r="D110" s="40"/>
      <c r="E110" s="41"/>
      <c r="F110" s="40"/>
      <c r="G110" s="40"/>
      <c r="H110" s="40"/>
      <c r="I110" s="45"/>
      <c r="L110" s="40"/>
      <c r="M110" s="40"/>
      <c r="N110" s="41"/>
      <c r="O110" s="40"/>
      <c r="P110" s="40"/>
      <c r="Q110" s="40"/>
      <c r="R110" s="42"/>
      <c r="S110" s="42"/>
    </row>
    <row r="111" spans="1:19" x14ac:dyDescent="0.25">
      <c r="A111" s="40"/>
      <c r="B111" s="40"/>
      <c r="C111" s="40"/>
      <c r="D111" s="40"/>
      <c r="E111" s="41"/>
      <c r="F111" s="40"/>
      <c r="G111" s="40"/>
      <c r="H111" s="40"/>
      <c r="I111" s="45"/>
      <c r="L111" s="40"/>
      <c r="M111" s="40"/>
      <c r="N111" s="41"/>
      <c r="O111" s="40"/>
      <c r="P111" s="40"/>
      <c r="Q111" s="40"/>
      <c r="R111" s="42"/>
      <c r="S111" s="42"/>
    </row>
    <row r="112" spans="1:19" x14ac:dyDescent="0.25">
      <c r="A112" s="40"/>
      <c r="B112" s="40"/>
      <c r="C112" s="40"/>
      <c r="D112" s="40"/>
      <c r="E112" s="41"/>
      <c r="F112" s="40"/>
      <c r="G112" s="40"/>
      <c r="H112" s="40"/>
      <c r="I112" s="45"/>
      <c r="L112" s="40"/>
      <c r="M112" s="40"/>
      <c r="N112" s="41"/>
      <c r="O112" s="40"/>
      <c r="P112" s="40"/>
      <c r="Q112" s="40"/>
      <c r="R112" s="42"/>
      <c r="S112" s="42"/>
    </row>
    <row r="113" spans="1:19" x14ac:dyDescent="0.25">
      <c r="A113" s="40"/>
      <c r="B113" s="40"/>
      <c r="C113" s="40"/>
      <c r="D113" s="40"/>
      <c r="E113" s="41"/>
      <c r="F113" s="40"/>
      <c r="G113" s="40"/>
      <c r="H113" s="40"/>
      <c r="I113" s="45"/>
      <c r="L113" s="40"/>
      <c r="M113" s="40"/>
      <c r="N113" s="41"/>
      <c r="O113" s="40"/>
      <c r="P113" s="40"/>
      <c r="Q113" s="40"/>
      <c r="R113" s="42"/>
      <c r="S113" s="42"/>
    </row>
    <row r="114" spans="1:19" x14ac:dyDescent="0.25">
      <c r="A114" s="40"/>
      <c r="B114" s="40"/>
      <c r="C114" s="40"/>
      <c r="D114" s="40"/>
      <c r="E114" s="41"/>
      <c r="F114" s="40"/>
      <c r="G114" s="40"/>
      <c r="H114" s="40"/>
      <c r="I114" s="45"/>
      <c r="L114" s="40"/>
      <c r="M114" s="40"/>
      <c r="N114" s="41"/>
      <c r="O114" s="40"/>
      <c r="P114" s="40"/>
      <c r="Q114" s="40"/>
      <c r="R114" s="42"/>
      <c r="S114" s="42"/>
    </row>
    <row r="115" spans="1:19" x14ac:dyDescent="0.25">
      <c r="A115" s="40"/>
      <c r="B115" s="40"/>
      <c r="C115" s="40"/>
      <c r="D115" s="40"/>
      <c r="E115" s="41"/>
      <c r="F115" s="40"/>
      <c r="G115" s="40"/>
      <c r="H115" s="40"/>
      <c r="I115" s="45"/>
      <c r="L115" s="40"/>
      <c r="M115" s="40"/>
      <c r="N115" s="41"/>
      <c r="O115" s="40"/>
      <c r="P115" s="40"/>
      <c r="Q115" s="40"/>
      <c r="R115" s="42"/>
      <c r="S115" s="42"/>
    </row>
    <row r="116" spans="1:19" x14ac:dyDescent="0.25">
      <c r="A116" s="40"/>
      <c r="B116" s="40"/>
      <c r="C116" s="40"/>
      <c r="D116" s="40"/>
      <c r="E116" s="41"/>
      <c r="F116" s="40"/>
      <c r="G116" s="40"/>
      <c r="H116" s="40"/>
      <c r="I116" s="45"/>
      <c r="L116" s="40"/>
      <c r="M116" s="40"/>
      <c r="N116" s="41"/>
      <c r="O116" s="40"/>
      <c r="P116" s="40"/>
      <c r="Q116" s="40"/>
      <c r="R116" s="42"/>
      <c r="S116" s="42"/>
    </row>
    <row r="117" spans="1:19" x14ac:dyDescent="0.25">
      <c r="A117" s="40"/>
      <c r="B117" s="40"/>
      <c r="C117" s="40"/>
      <c r="D117" s="40"/>
      <c r="E117" s="41"/>
      <c r="F117" s="40"/>
      <c r="G117" s="40"/>
      <c r="H117" s="40"/>
      <c r="I117" s="45"/>
      <c r="L117" s="40"/>
      <c r="M117" s="40"/>
      <c r="N117" s="41"/>
      <c r="O117" s="40"/>
      <c r="P117" s="40"/>
      <c r="Q117" s="40"/>
      <c r="R117" s="42"/>
      <c r="S117" s="42"/>
    </row>
    <row r="118" spans="1:19" x14ac:dyDescent="0.25">
      <c r="A118" s="40"/>
      <c r="B118" s="40"/>
      <c r="C118" s="40"/>
      <c r="D118" s="40"/>
      <c r="E118" s="41"/>
      <c r="F118" s="40"/>
      <c r="G118" s="40"/>
      <c r="H118" s="40"/>
      <c r="I118" s="45"/>
      <c r="L118" s="40"/>
      <c r="M118" s="40"/>
      <c r="N118" s="41"/>
      <c r="O118" s="40"/>
      <c r="P118" s="40"/>
      <c r="Q118" s="40"/>
      <c r="R118" s="42"/>
      <c r="S118" s="42"/>
    </row>
    <row r="119" spans="1:19" x14ac:dyDescent="0.25">
      <c r="A119" s="40"/>
      <c r="B119" s="40"/>
      <c r="C119" s="40"/>
      <c r="D119" s="40"/>
      <c r="E119" s="41"/>
      <c r="F119" s="40"/>
      <c r="G119" s="40"/>
      <c r="H119" s="40"/>
      <c r="I119" s="45"/>
      <c r="L119" s="40"/>
      <c r="M119" s="40"/>
      <c r="N119" s="41"/>
      <c r="O119" s="40"/>
      <c r="P119" s="40"/>
      <c r="Q119" s="40"/>
      <c r="R119" s="42"/>
      <c r="S119" s="42"/>
    </row>
    <row r="120" spans="1:19" x14ac:dyDescent="0.25">
      <c r="A120" s="40"/>
      <c r="B120" s="40"/>
      <c r="C120" s="40"/>
      <c r="D120" s="40"/>
      <c r="E120" s="41"/>
      <c r="F120" s="40"/>
      <c r="G120" s="40"/>
      <c r="H120" s="40"/>
      <c r="I120" s="45"/>
      <c r="L120" s="40"/>
      <c r="M120" s="40"/>
      <c r="N120" s="41"/>
      <c r="O120" s="40"/>
      <c r="P120" s="40"/>
      <c r="Q120" s="40"/>
      <c r="R120" s="42"/>
      <c r="S120" s="42"/>
    </row>
    <row r="121" spans="1:19" x14ac:dyDescent="0.25">
      <c r="A121" s="40"/>
      <c r="B121" s="40"/>
      <c r="C121" s="40"/>
      <c r="D121" s="40"/>
      <c r="E121" s="41"/>
      <c r="F121" s="40"/>
      <c r="G121" s="40"/>
      <c r="H121" s="40"/>
      <c r="I121" s="45"/>
      <c r="L121" s="40"/>
      <c r="M121" s="40"/>
      <c r="N121" s="41"/>
      <c r="O121" s="40"/>
      <c r="P121" s="40"/>
      <c r="Q121" s="40"/>
      <c r="R121" s="42"/>
      <c r="S121" s="42"/>
    </row>
    <row r="122" spans="1:19" x14ac:dyDescent="0.25">
      <c r="A122" s="40"/>
      <c r="B122" s="40"/>
      <c r="C122" s="40"/>
      <c r="D122" s="40"/>
      <c r="E122" s="41"/>
      <c r="F122" s="40"/>
      <c r="G122" s="40"/>
      <c r="H122" s="40"/>
      <c r="I122" s="45"/>
      <c r="L122" s="40"/>
      <c r="M122" s="40"/>
      <c r="N122" s="41"/>
      <c r="O122" s="40"/>
      <c r="P122" s="40"/>
      <c r="Q122" s="40"/>
      <c r="R122" s="42"/>
      <c r="S122" s="42"/>
    </row>
    <row r="123" spans="1:19" x14ac:dyDescent="0.25">
      <c r="A123" s="40"/>
      <c r="B123" s="40"/>
      <c r="C123" s="40"/>
      <c r="D123" s="40"/>
      <c r="E123" s="41"/>
      <c r="F123" s="40"/>
      <c r="G123" s="40"/>
      <c r="H123" s="40"/>
      <c r="I123" s="45"/>
      <c r="L123" s="40"/>
      <c r="M123" s="40"/>
      <c r="N123" s="41"/>
      <c r="O123" s="40"/>
      <c r="P123" s="40"/>
      <c r="Q123" s="40"/>
      <c r="R123" s="42"/>
      <c r="S123" s="42"/>
    </row>
    <row r="124" spans="1:19" x14ac:dyDescent="0.25">
      <c r="A124" s="40"/>
      <c r="B124" s="40"/>
      <c r="C124" s="40"/>
      <c r="D124" s="40"/>
      <c r="E124" s="41"/>
      <c r="F124" s="40"/>
      <c r="G124" s="40"/>
      <c r="H124" s="40"/>
      <c r="I124" s="45"/>
      <c r="L124" s="40"/>
      <c r="M124" s="40"/>
      <c r="N124" s="41"/>
      <c r="O124" s="40"/>
      <c r="P124" s="40"/>
      <c r="Q124" s="40"/>
      <c r="R124" s="42"/>
      <c r="S124" s="42"/>
    </row>
    <row r="125" spans="1:19" x14ac:dyDescent="0.25">
      <c r="A125" s="40"/>
      <c r="B125" s="40"/>
      <c r="C125" s="40"/>
      <c r="D125" s="40"/>
      <c r="E125" s="41"/>
      <c r="F125" s="40"/>
      <c r="G125" s="40"/>
      <c r="H125" s="40"/>
      <c r="I125" s="45"/>
      <c r="L125" s="40"/>
      <c r="M125" s="40"/>
      <c r="N125" s="41"/>
      <c r="O125" s="40"/>
      <c r="P125" s="40"/>
      <c r="Q125" s="40"/>
      <c r="R125" s="42"/>
      <c r="S125" s="42"/>
    </row>
    <row r="126" spans="1:19" x14ac:dyDescent="0.25">
      <c r="A126" s="40"/>
      <c r="B126" s="40"/>
      <c r="C126" s="40"/>
      <c r="D126" s="40"/>
      <c r="E126" s="41"/>
      <c r="F126" s="40"/>
      <c r="G126" s="40"/>
      <c r="H126" s="40"/>
      <c r="I126" s="45"/>
      <c r="L126" s="40"/>
      <c r="M126" s="40"/>
      <c r="N126" s="41"/>
      <c r="O126" s="40"/>
      <c r="P126" s="40"/>
      <c r="Q126" s="40"/>
      <c r="R126" s="42"/>
      <c r="S126" s="42"/>
    </row>
    <row r="127" spans="1:19" x14ac:dyDescent="0.25">
      <c r="A127" s="40"/>
      <c r="B127" s="40"/>
      <c r="C127" s="40"/>
      <c r="D127" s="40"/>
      <c r="E127" s="41"/>
      <c r="F127" s="40"/>
      <c r="G127" s="40"/>
      <c r="H127" s="40"/>
      <c r="I127" s="45"/>
      <c r="L127" s="40"/>
      <c r="M127" s="40"/>
      <c r="N127" s="41"/>
      <c r="O127" s="40"/>
      <c r="P127" s="40"/>
      <c r="Q127" s="40"/>
      <c r="R127" s="42"/>
      <c r="S127" s="42"/>
    </row>
    <row r="128" spans="1:19" x14ac:dyDescent="0.25">
      <c r="A128" s="40"/>
      <c r="B128" s="40"/>
      <c r="C128" s="40"/>
      <c r="D128" s="40"/>
      <c r="E128" s="41"/>
      <c r="F128" s="40"/>
      <c r="G128" s="40"/>
      <c r="H128" s="40"/>
      <c r="I128" s="45"/>
      <c r="L128" s="40"/>
      <c r="M128" s="40"/>
      <c r="N128" s="41"/>
      <c r="O128" s="40"/>
      <c r="P128" s="40"/>
      <c r="Q128" s="40"/>
      <c r="R128" s="42"/>
      <c r="S128" s="42"/>
    </row>
    <row r="129" spans="1:19" x14ac:dyDescent="0.25">
      <c r="A129" s="40"/>
      <c r="B129" s="40"/>
      <c r="C129" s="40"/>
      <c r="D129" s="40"/>
      <c r="E129" s="41"/>
      <c r="F129" s="40"/>
      <c r="G129" s="40"/>
      <c r="H129" s="40"/>
      <c r="I129" s="45"/>
      <c r="L129" s="40"/>
      <c r="M129" s="40"/>
      <c r="N129" s="41"/>
      <c r="O129" s="40"/>
      <c r="P129" s="40"/>
      <c r="Q129" s="40"/>
      <c r="R129" s="42"/>
      <c r="S129" s="42"/>
    </row>
    <row r="130" spans="1:19" x14ac:dyDescent="0.25">
      <c r="A130" s="40"/>
      <c r="B130" s="40"/>
      <c r="C130" s="40"/>
      <c r="D130" s="40"/>
      <c r="E130" s="41"/>
      <c r="F130" s="40"/>
      <c r="G130" s="40"/>
      <c r="H130" s="40"/>
      <c r="I130" s="45"/>
      <c r="L130" s="40"/>
      <c r="M130" s="40"/>
      <c r="N130" s="41"/>
      <c r="O130" s="40"/>
      <c r="P130" s="40"/>
      <c r="Q130" s="40"/>
      <c r="R130" s="42"/>
      <c r="S130" s="42"/>
    </row>
    <row r="131" spans="1:19" x14ac:dyDescent="0.25">
      <c r="A131" s="40"/>
      <c r="B131" s="40"/>
      <c r="C131" s="40"/>
      <c r="D131" s="40"/>
      <c r="E131" s="41"/>
      <c r="F131" s="40"/>
      <c r="G131" s="40"/>
      <c r="H131" s="40"/>
      <c r="I131" s="45"/>
      <c r="L131" s="40"/>
      <c r="M131" s="40"/>
      <c r="N131" s="41"/>
      <c r="O131" s="40"/>
      <c r="P131" s="40"/>
      <c r="Q131" s="40"/>
      <c r="R131" s="42"/>
      <c r="S131" s="42"/>
    </row>
    <row r="132" spans="1:19" x14ac:dyDescent="0.25">
      <c r="A132" s="40"/>
      <c r="B132" s="40"/>
      <c r="C132" s="40"/>
      <c r="D132" s="40"/>
      <c r="E132" s="41"/>
      <c r="F132" s="40"/>
      <c r="G132" s="40"/>
      <c r="H132" s="40"/>
      <c r="I132" s="45"/>
      <c r="L132" s="40"/>
      <c r="M132" s="40"/>
      <c r="N132" s="41"/>
      <c r="O132" s="40"/>
      <c r="P132" s="40"/>
      <c r="Q132" s="40"/>
      <c r="R132" s="42"/>
      <c r="S132" s="42"/>
    </row>
    <row r="133" spans="1:19" x14ac:dyDescent="0.25">
      <c r="A133" s="40"/>
      <c r="B133" s="40"/>
      <c r="C133" s="40"/>
      <c r="D133" s="40"/>
      <c r="E133" s="41"/>
      <c r="F133" s="40"/>
      <c r="G133" s="40"/>
      <c r="H133" s="40"/>
      <c r="I133" s="45"/>
      <c r="L133" s="40"/>
      <c r="M133" s="40"/>
      <c r="N133" s="41"/>
      <c r="O133" s="40"/>
      <c r="P133" s="40"/>
      <c r="Q133" s="40"/>
      <c r="R133" s="42"/>
      <c r="S133" s="42"/>
    </row>
    <row r="134" spans="1:19" x14ac:dyDescent="0.25">
      <c r="A134" s="40"/>
      <c r="B134" s="40"/>
      <c r="C134" s="40"/>
      <c r="D134" s="40"/>
      <c r="E134" s="41"/>
      <c r="F134" s="40"/>
      <c r="G134" s="40"/>
      <c r="H134" s="40"/>
      <c r="I134" s="45"/>
      <c r="L134" s="40"/>
      <c r="M134" s="40"/>
      <c r="N134" s="41"/>
      <c r="O134" s="40"/>
      <c r="P134" s="40"/>
      <c r="Q134" s="40"/>
      <c r="R134" s="42"/>
      <c r="S134" s="42"/>
    </row>
    <row r="135" spans="1:19" x14ac:dyDescent="0.25">
      <c r="A135" s="40"/>
      <c r="B135" s="40"/>
      <c r="C135" s="40"/>
      <c r="D135" s="40"/>
      <c r="E135" s="41"/>
      <c r="F135" s="40"/>
      <c r="G135" s="40"/>
      <c r="H135" s="40"/>
      <c r="I135" s="45"/>
      <c r="L135" s="40"/>
      <c r="M135" s="40"/>
      <c r="N135" s="41"/>
      <c r="O135" s="40"/>
      <c r="P135" s="40"/>
      <c r="Q135" s="40"/>
      <c r="R135" s="42"/>
      <c r="S135" s="42"/>
    </row>
    <row r="136" spans="1:19" x14ac:dyDescent="0.25">
      <c r="A136" s="40"/>
      <c r="B136" s="40"/>
      <c r="C136" s="40"/>
      <c r="D136" s="40"/>
      <c r="E136" s="41"/>
      <c r="F136" s="40"/>
      <c r="G136" s="40"/>
      <c r="H136" s="40"/>
      <c r="I136" s="45"/>
      <c r="L136" s="40"/>
      <c r="M136" s="40"/>
      <c r="N136" s="41"/>
      <c r="O136" s="40"/>
      <c r="P136" s="40"/>
      <c r="Q136" s="40"/>
      <c r="R136" s="42"/>
      <c r="S136" s="42"/>
    </row>
    <row r="137" spans="1:19" x14ac:dyDescent="0.25">
      <c r="A137" s="40"/>
      <c r="B137" s="40"/>
      <c r="C137" s="40"/>
      <c r="D137" s="40"/>
      <c r="E137" s="41"/>
      <c r="F137" s="40"/>
      <c r="G137" s="40"/>
      <c r="H137" s="40"/>
      <c r="I137" s="45"/>
      <c r="L137" s="40"/>
      <c r="M137" s="40"/>
      <c r="N137" s="41"/>
      <c r="O137" s="40"/>
      <c r="P137" s="40"/>
      <c r="Q137" s="40"/>
      <c r="R137" s="42"/>
      <c r="S137" s="42"/>
    </row>
    <row r="138" spans="1:19" x14ac:dyDescent="0.25">
      <c r="A138" s="40"/>
      <c r="B138" s="40"/>
      <c r="C138" s="40"/>
      <c r="D138" s="40"/>
      <c r="E138" s="41"/>
      <c r="F138" s="40"/>
      <c r="G138" s="40"/>
      <c r="H138" s="40"/>
      <c r="I138" s="45"/>
      <c r="L138" s="40"/>
      <c r="M138" s="40"/>
      <c r="N138" s="41"/>
      <c r="O138" s="40"/>
      <c r="P138" s="40"/>
      <c r="Q138" s="40"/>
      <c r="R138" s="42"/>
      <c r="S138" s="42"/>
    </row>
    <row r="139" spans="1:19" x14ac:dyDescent="0.25">
      <c r="A139" s="40"/>
      <c r="B139" s="40"/>
      <c r="C139" s="40"/>
      <c r="D139" s="40"/>
      <c r="E139" s="41"/>
      <c r="F139" s="40"/>
      <c r="G139" s="40"/>
      <c r="H139" s="40"/>
      <c r="I139" s="45"/>
      <c r="L139" s="40"/>
      <c r="M139" s="40"/>
      <c r="N139" s="41"/>
      <c r="O139" s="40"/>
      <c r="P139" s="40"/>
      <c r="Q139" s="40"/>
      <c r="R139" s="42"/>
      <c r="S139" s="42"/>
    </row>
    <row r="140" spans="1:19" x14ac:dyDescent="0.25">
      <c r="A140" s="40"/>
      <c r="B140" s="40"/>
      <c r="C140" s="40"/>
      <c r="D140" s="40"/>
      <c r="E140" s="41"/>
      <c r="F140" s="40"/>
      <c r="G140" s="40"/>
      <c r="H140" s="40"/>
      <c r="I140" s="45"/>
      <c r="L140" s="40"/>
      <c r="M140" s="40"/>
      <c r="N140" s="41"/>
      <c r="O140" s="40"/>
      <c r="P140" s="40"/>
      <c r="Q140" s="40"/>
      <c r="R140" s="42"/>
      <c r="S140" s="42"/>
    </row>
    <row r="141" spans="1:19" x14ac:dyDescent="0.25">
      <c r="A141" s="40"/>
      <c r="B141" s="40"/>
      <c r="C141" s="40"/>
      <c r="D141" s="40"/>
      <c r="E141" s="41"/>
      <c r="F141" s="40"/>
      <c r="G141" s="40"/>
      <c r="H141" s="40"/>
      <c r="I141" s="45"/>
      <c r="L141" s="40"/>
      <c r="M141" s="40"/>
      <c r="N141" s="41"/>
      <c r="O141" s="40"/>
      <c r="P141" s="40"/>
      <c r="Q141" s="40"/>
      <c r="R141" s="42"/>
      <c r="S141" s="42"/>
    </row>
    <row r="142" spans="1:19" x14ac:dyDescent="0.25">
      <c r="A142" s="40"/>
      <c r="B142" s="40"/>
      <c r="C142" s="40"/>
      <c r="D142" s="40"/>
      <c r="E142" s="41"/>
      <c r="F142" s="40"/>
      <c r="G142" s="40"/>
      <c r="H142" s="40"/>
      <c r="I142" s="45"/>
      <c r="L142" s="40"/>
      <c r="M142" s="40"/>
      <c r="N142" s="41"/>
      <c r="O142" s="40"/>
      <c r="P142" s="40"/>
      <c r="Q142" s="40"/>
      <c r="R142" s="42"/>
      <c r="S142" s="42"/>
    </row>
    <row r="143" spans="1:19" x14ac:dyDescent="0.25">
      <c r="A143" s="40"/>
      <c r="B143" s="40"/>
      <c r="C143" s="40"/>
      <c r="D143" s="40"/>
      <c r="E143" s="41"/>
      <c r="F143" s="40"/>
      <c r="G143" s="40"/>
      <c r="H143" s="40"/>
      <c r="I143" s="45"/>
      <c r="L143" s="40"/>
      <c r="M143" s="40"/>
      <c r="N143" s="41"/>
      <c r="O143" s="40"/>
      <c r="P143" s="40"/>
      <c r="Q143" s="40"/>
      <c r="R143" s="42"/>
      <c r="S143" s="42"/>
    </row>
    <row r="144" spans="1:19" x14ac:dyDescent="0.25">
      <c r="A144" s="40"/>
      <c r="B144" s="40"/>
      <c r="C144" s="40"/>
      <c r="D144" s="40"/>
      <c r="E144" s="41"/>
      <c r="F144" s="40"/>
      <c r="G144" s="40"/>
      <c r="H144" s="40"/>
      <c r="I144" s="45"/>
      <c r="L144" s="40"/>
      <c r="M144" s="40"/>
      <c r="N144" s="41"/>
      <c r="O144" s="40"/>
      <c r="P144" s="40"/>
      <c r="Q144" s="40"/>
      <c r="R144" s="42"/>
      <c r="S144" s="42"/>
    </row>
    <row r="145" spans="1:19" x14ac:dyDescent="0.25">
      <c r="A145" s="40"/>
      <c r="B145" s="40"/>
      <c r="C145" s="40"/>
      <c r="D145" s="40"/>
      <c r="E145" s="41"/>
      <c r="F145" s="40"/>
      <c r="G145" s="40"/>
      <c r="H145" s="40"/>
      <c r="I145" s="45"/>
      <c r="L145" s="40"/>
      <c r="M145" s="40"/>
      <c r="N145" s="41"/>
      <c r="O145" s="40"/>
      <c r="P145" s="40"/>
      <c r="Q145" s="40"/>
      <c r="R145" s="42"/>
      <c r="S145" s="42"/>
    </row>
    <row r="146" spans="1:19" x14ac:dyDescent="0.25">
      <c r="A146" s="40"/>
      <c r="B146" s="40"/>
      <c r="C146" s="40"/>
      <c r="D146" s="40"/>
      <c r="E146" s="41"/>
      <c r="F146" s="40"/>
      <c r="G146" s="40"/>
      <c r="H146" s="40"/>
      <c r="I146" s="45"/>
      <c r="L146" s="40"/>
      <c r="M146" s="40"/>
      <c r="N146" s="41"/>
      <c r="O146" s="40"/>
      <c r="P146" s="40"/>
      <c r="Q146" s="40"/>
      <c r="R146" s="42"/>
      <c r="S146" s="42"/>
    </row>
    <row r="147" spans="1:19" x14ac:dyDescent="0.25">
      <c r="A147" s="40"/>
      <c r="B147" s="40"/>
      <c r="C147" s="40"/>
      <c r="D147" s="40"/>
      <c r="E147" s="41"/>
      <c r="F147" s="40"/>
      <c r="G147" s="40"/>
      <c r="H147" s="40"/>
      <c r="I147" s="45"/>
      <c r="L147" s="40"/>
      <c r="M147" s="40"/>
      <c r="N147" s="41"/>
      <c r="O147" s="40"/>
      <c r="P147" s="40"/>
      <c r="Q147" s="40"/>
      <c r="R147" s="42"/>
      <c r="S147" s="42"/>
    </row>
    <row r="148" spans="1:19" x14ac:dyDescent="0.25">
      <c r="A148" s="40"/>
      <c r="B148" s="40"/>
      <c r="C148" s="40"/>
      <c r="D148" s="40"/>
      <c r="E148" s="41"/>
      <c r="F148" s="40"/>
      <c r="G148" s="40"/>
      <c r="H148" s="40"/>
      <c r="I148" s="45"/>
      <c r="L148" s="40"/>
      <c r="M148" s="40"/>
      <c r="N148" s="41"/>
      <c r="O148" s="40"/>
      <c r="P148" s="40"/>
      <c r="Q148" s="40"/>
      <c r="R148" s="42"/>
      <c r="S148" s="42"/>
    </row>
    <row r="149" spans="1:19" x14ac:dyDescent="0.25">
      <c r="A149" s="40"/>
      <c r="B149" s="40"/>
      <c r="C149" s="40"/>
      <c r="D149" s="40"/>
      <c r="E149" s="41"/>
      <c r="F149" s="40"/>
      <c r="G149" s="40"/>
      <c r="H149" s="40"/>
      <c r="I149" s="45"/>
      <c r="L149" s="40"/>
      <c r="M149" s="40"/>
      <c r="N149" s="41"/>
      <c r="O149" s="40"/>
      <c r="P149" s="40"/>
      <c r="Q149" s="40"/>
      <c r="R149" s="42"/>
      <c r="S149" s="42"/>
    </row>
    <row r="150" spans="1:19" x14ac:dyDescent="0.25">
      <c r="A150" s="40"/>
      <c r="B150" s="40"/>
      <c r="C150" s="40"/>
      <c r="D150" s="40"/>
      <c r="E150" s="41"/>
      <c r="F150" s="40"/>
      <c r="G150" s="40"/>
      <c r="H150" s="40"/>
      <c r="I150" s="45"/>
      <c r="L150" s="40"/>
      <c r="M150" s="40"/>
      <c r="N150" s="41"/>
      <c r="O150" s="40"/>
      <c r="P150" s="40"/>
      <c r="Q150" s="40"/>
      <c r="R150" s="42"/>
      <c r="S150" s="42"/>
    </row>
    <row r="151" spans="1:19" x14ac:dyDescent="0.25">
      <c r="A151" s="40"/>
      <c r="B151" s="40"/>
      <c r="C151" s="40"/>
      <c r="D151" s="40"/>
      <c r="E151" s="41"/>
      <c r="F151" s="40"/>
      <c r="G151" s="40"/>
      <c r="H151" s="40"/>
      <c r="I151" s="45"/>
      <c r="L151" s="40"/>
      <c r="M151" s="40"/>
      <c r="N151" s="41"/>
      <c r="O151" s="40"/>
      <c r="P151" s="40"/>
      <c r="Q151" s="40"/>
      <c r="R151" s="42"/>
      <c r="S151" s="42"/>
    </row>
    <row r="152" spans="1:19" x14ac:dyDescent="0.25">
      <c r="R152" s="110"/>
      <c r="S152" s="42"/>
    </row>
    <row r="153" spans="1:19" x14ac:dyDescent="0.25">
      <c r="R153" s="110"/>
      <c r="S153" s="42"/>
    </row>
    <row r="154" spans="1:19" x14ac:dyDescent="0.25">
      <c r="R154" s="110"/>
      <c r="S154" s="42"/>
    </row>
    <row r="155" spans="1:19" x14ac:dyDescent="0.25">
      <c r="R155" s="110"/>
      <c r="S155" s="42"/>
    </row>
    <row r="156" spans="1:19" x14ac:dyDescent="0.25">
      <c r="R156" s="110"/>
      <c r="S156" s="42"/>
    </row>
    <row r="157" spans="1:19" x14ac:dyDescent="0.25">
      <c r="R157" s="110"/>
      <c r="S157" s="42"/>
    </row>
    <row r="158" spans="1:19" x14ac:dyDescent="0.25">
      <c r="R158" s="110"/>
      <c r="S158" s="42"/>
    </row>
    <row r="159" spans="1:19" x14ac:dyDescent="0.25">
      <c r="R159" s="110"/>
      <c r="S159" s="42"/>
    </row>
    <row r="160" spans="1:19" x14ac:dyDescent="0.25">
      <c r="R160" s="110"/>
      <c r="S160" s="42"/>
    </row>
    <row r="161" spans="18:19" x14ac:dyDescent="0.25">
      <c r="R161" s="110"/>
      <c r="S161" s="42"/>
    </row>
    <row r="162" spans="18:19" x14ac:dyDescent="0.25">
      <c r="R162" s="110"/>
      <c r="S162" s="42"/>
    </row>
    <row r="163" spans="18:19" x14ac:dyDescent="0.25">
      <c r="R163" s="110"/>
      <c r="S163" s="42"/>
    </row>
    <row r="164" spans="18:19" x14ac:dyDescent="0.25">
      <c r="R164" s="110"/>
      <c r="S164" s="42"/>
    </row>
    <row r="165" spans="18:19" x14ac:dyDescent="0.25">
      <c r="R165" s="110"/>
      <c r="S165" s="42"/>
    </row>
    <row r="166" spans="18:19" x14ac:dyDescent="0.25">
      <c r="R166" s="110"/>
      <c r="S166" s="42"/>
    </row>
    <row r="167" spans="18:19" x14ac:dyDescent="0.25">
      <c r="R167" s="110"/>
      <c r="S167" s="42"/>
    </row>
    <row r="168" spans="18:19" x14ac:dyDescent="0.25">
      <c r="R168" s="110"/>
      <c r="S168" s="42"/>
    </row>
    <row r="169" spans="18:19" x14ac:dyDescent="0.25">
      <c r="R169" s="110"/>
      <c r="S169" s="42"/>
    </row>
    <row r="170" spans="18:19" x14ac:dyDescent="0.25">
      <c r="R170" s="110"/>
      <c r="S170" s="42"/>
    </row>
    <row r="171" spans="18:19" x14ac:dyDescent="0.25">
      <c r="R171" s="110"/>
      <c r="S171" s="42"/>
    </row>
    <row r="172" spans="18:19" x14ac:dyDescent="0.25">
      <c r="R172" s="110"/>
      <c r="S172" s="42"/>
    </row>
    <row r="173" spans="18:19" x14ac:dyDescent="0.25">
      <c r="R173" s="110"/>
      <c r="S173" s="42"/>
    </row>
    <row r="174" spans="18:19" x14ac:dyDescent="0.25">
      <c r="R174" s="110"/>
      <c r="S174" s="42"/>
    </row>
    <row r="175" spans="18:19" x14ac:dyDescent="0.25">
      <c r="R175" s="110"/>
      <c r="S175" s="42"/>
    </row>
    <row r="176" spans="18:19" x14ac:dyDescent="0.25">
      <c r="R176" s="110"/>
      <c r="S176" s="42"/>
    </row>
    <row r="177" spans="18:19" x14ac:dyDescent="0.25">
      <c r="R177" s="110"/>
      <c r="S177" s="42"/>
    </row>
    <row r="178" spans="18:19" x14ac:dyDescent="0.25">
      <c r="R178" s="110"/>
      <c r="S178" s="42"/>
    </row>
    <row r="179" spans="18:19" x14ac:dyDescent="0.25">
      <c r="R179" s="110"/>
      <c r="S179" s="42"/>
    </row>
    <row r="180" spans="18:19" x14ac:dyDescent="0.25">
      <c r="R180" s="110"/>
      <c r="S180" s="42"/>
    </row>
    <row r="181" spans="18:19" x14ac:dyDescent="0.25">
      <c r="R181" s="110"/>
      <c r="S181" s="42"/>
    </row>
    <row r="182" spans="18:19" x14ac:dyDescent="0.25">
      <c r="R182" s="110"/>
      <c r="S182" s="42"/>
    </row>
    <row r="183" spans="18:19" x14ac:dyDescent="0.25">
      <c r="R183" s="110"/>
      <c r="S183" s="42"/>
    </row>
    <row r="184" spans="18:19" x14ac:dyDescent="0.25">
      <c r="R184" s="110"/>
      <c r="S184" s="42"/>
    </row>
  </sheetData>
  <sortState ref="K23:R54">
    <sortCondition descending="1" ref="N23:N54"/>
    <sortCondition ref="R23:R54"/>
    <sortCondition ref="M23:M54"/>
  </sortState>
  <mergeCells count="5">
    <mergeCell ref="M21:M22"/>
    <mergeCell ref="B1:F1"/>
    <mergeCell ref="L2:N2"/>
    <mergeCell ref="L1:P1"/>
    <mergeCell ref="C21:C22"/>
  </mergeCells>
  <phoneticPr fontId="0" type="noConversion"/>
  <hyperlinks>
    <hyperlink ref="D60" r:id="rId1"/>
    <hyperlink ref="N60" r:id="rId2"/>
  </hyperlinks>
  <printOptions horizontalCentered="1" verticalCentered="1"/>
  <pageMargins left="0.25" right="0.25" top="0.75" bottom="0.75" header="0.3" footer="0.3"/>
  <pageSetup paperSize="9" scale="86" orientation="portrait" horizontalDpi="4294967293" verticalDpi="4294967293" r:id="rId3"/>
  <headerFooter alignWithMargins="0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116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254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156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1</v>
      </c>
      <c r="B6" s="199" t="s">
        <v>94</v>
      </c>
      <c r="C6" s="199" t="s">
        <v>79</v>
      </c>
      <c r="D6" s="202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3</v>
      </c>
      <c r="B7" s="200" t="s">
        <v>106</v>
      </c>
      <c r="C7" s="200" t="s">
        <v>65</v>
      </c>
      <c r="D7" s="202">
        <v>500000</v>
      </c>
      <c r="E7" s="32"/>
      <c r="F7" s="30">
        <f>Puntenoverzicht!F55</f>
        <v>10</v>
      </c>
      <c r="G7" s="31"/>
      <c r="H7" s="30">
        <f>Puntenoverzicht!H55</f>
        <v>6</v>
      </c>
      <c r="I7" s="30">
        <f>Puntenoverzicht!I55</f>
        <v>3</v>
      </c>
      <c r="J7" s="30">
        <f>Puntenoverzicht!J55</f>
        <v>1</v>
      </c>
      <c r="K7" s="30">
        <f>Puntenoverzicht!K55</f>
        <v>0</v>
      </c>
      <c r="L7" s="30">
        <f>Puntenoverzicht!L55</f>
        <v>0</v>
      </c>
      <c r="M7" s="30">
        <f>Puntenoverzicht!M55</f>
        <v>0</v>
      </c>
      <c r="N7" s="30">
        <f>Puntenoverzicht!N55</f>
        <v>0</v>
      </c>
      <c r="O7" s="30">
        <f>Puntenoverzicht!O55</f>
        <v>0</v>
      </c>
      <c r="P7" s="30">
        <f>Puntenoverzicht!P55</f>
        <v>0</v>
      </c>
      <c r="Q7" s="30">
        <f>Puntenoverzicht!Q55</f>
        <v>0</v>
      </c>
      <c r="R7" s="30">
        <f>Puntenoverzicht!R55</f>
        <v>0</v>
      </c>
      <c r="S7" s="30">
        <f>Puntenoverzicht!S55</f>
        <v>0</v>
      </c>
      <c r="T7" s="30">
        <f>Puntenoverzicht!T55</f>
        <v>0</v>
      </c>
      <c r="U7" s="30">
        <f>Puntenoverzicht!U55</f>
        <v>0</v>
      </c>
      <c r="V7" s="30">
        <f>Puntenoverzicht!V55</f>
        <v>0</v>
      </c>
      <c r="W7" s="30">
        <f>Puntenoverzicht!W55</f>
        <v>0</v>
      </c>
      <c r="X7" s="30">
        <f>Puntenoverzicht!X55</f>
        <v>0</v>
      </c>
      <c r="Y7" s="30">
        <f>Puntenoverzicht!Y55</f>
        <v>0</v>
      </c>
      <c r="Z7" s="30">
        <f>Puntenoverzicht!Z55</f>
        <v>0</v>
      </c>
      <c r="AA7" s="30">
        <f>Puntenoverzicht!AA55</f>
        <v>0</v>
      </c>
      <c r="AB7" s="30">
        <f>Puntenoverzicht!AB55</f>
        <v>0</v>
      </c>
      <c r="AC7" s="30">
        <f>Puntenoverzicht!AC55</f>
        <v>0</v>
      </c>
      <c r="AD7" s="30">
        <f>Puntenoverzicht!AD55</f>
        <v>0</v>
      </c>
      <c r="AE7" s="30">
        <f>Puntenoverzicht!AE55</f>
        <v>0</v>
      </c>
      <c r="AF7" s="30">
        <f>Puntenoverzicht!AF55</f>
        <v>0</v>
      </c>
      <c r="AG7" s="30">
        <f>Puntenoverzicht!AG55</f>
        <v>0</v>
      </c>
      <c r="AH7" s="30">
        <f>Puntenoverzicht!AH55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204</v>
      </c>
      <c r="B8" s="200" t="s">
        <v>205</v>
      </c>
      <c r="C8" s="200" t="s">
        <v>206</v>
      </c>
      <c r="D8" s="202">
        <v>1000000</v>
      </c>
      <c r="E8" s="32"/>
      <c r="F8" s="30">
        <f>Puntenoverzicht!F78</f>
        <v>3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3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89</v>
      </c>
      <c r="C9" s="200" t="s">
        <v>67</v>
      </c>
      <c r="D9" s="202">
        <v>500000</v>
      </c>
      <c r="E9" s="32"/>
      <c r="F9" s="30">
        <f>Puntenoverzicht!F57</f>
        <v>23</v>
      </c>
      <c r="G9" s="31"/>
      <c r="H9" s="30">
        <f>Puntenoverzicht!H57</f>
        <v>6</v>
      </c>
      <c r="I9" s="30">
        <f>Puntenoverzicht!I57</f>
        <v>13</v>
      </c>
      <c r="J9" s="30">
        <f>Puntenoverzicht!J57</f>
        <v>1</v>
      </c>
      <c r="K9" s="30">
        <f>Puntenoverzicht!K57</f>
        <v>3</v>
      </c>
      <c r="L9" s="30">
        <f>Puntenoverzicht!L57</f>
        <v>0</v>
      </c>
      <c r="M9" s="30">
        <f>Puntenoverzicht!M57</f>
        <v>0</v>
      </c>
      <c r="N9" s="30">
        <f>Puntenoverzicht!N57</f>
        <v>0</v>
      </c>
      <c r="O9" s="30">
        <f>Puntenoverzicht!O57</f>
        <v>0</v>
      </c>
      <c r="P9" s="30">
        <f>Puntenoverzicht!P57</f>
        <v>0</v>
      </c>
      <c r="Q9" s="30">
        <f>Puntenoverzicht!Q57</f>
        <v>0</v>
      </c>
      <c r="R9" s="30">
        <f>Puntenoverzicht!R57</f>
        <v>0</v>
      </c>
      <c r="S9" s="30">
        <f>Puntenoverzicht!S57</f>
        <v>0</v>
      </c>
      <c r="T9" s="30">
        <f>Puntenoverzicht!T57</f>
        <v>0</v>
      </c>
      <c r="U9" s="30">
        <f>Puntenoverzicht!U57</f>
        <v>0</v>
      </c>
      <c r="V9" s="30">
        <f>Puntenoverzicht!V57</f>
        <v>0</v>
      </c>
      <c r="W9" s="30">
        <f>Puntenoverzicht!W57</f>
        <v>0</v>
      </c>
      <c r="X9" s="30">
        <f>Puntenoverzicht!X57</f>
        <v>0</v>
      </c>
      <c r="Y9" s="30">
        <f>Puntenoverzicht!Y57</f>
        <v>0</v>
      </c>
      <c r="Z9" s="30">
        <f>Puntenoverzicht!Z57</f>
        <v>0</v>
      </c>
      <c r="AA9" s="30">
        <f>Puntenoverzicht!AA57</f>
        <v>0</v>
      </c>
      <c r="AB9" s="30">
        <f>Puntenoverzicht!AB57</f>
        <v>0</v>
      </c>
      <c r="AC9" s="30">
        <f>Puntenoverzicht!AC57</f>
        <v>0</v>
      </c>
      <c r="AD9" s="30">
        <f>Puntenoverzicht!AD57</f>
        <v>0</v>
      </c>
      <c r="AE9" s="30">
        <f>Puntenoverzicht!AE57</f>
        <v>0</v>
      </c>
      <c r="AF9" s="30">
        <f>Puntenoverzicht!AF57</f>
        <v>0</v>
      </c>
      <c r="AG9" s="30">
        <f>Puntenoverzicht!AG57</f>
        <v>0</v>
      </c>
      <c r="AH9" s="30">
        <f>Puntenoverzicht!AH57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116</v>
      </c>
      <c r="C10" s="200" t="s">
        <v>22</v>
      </c>
      <c r="D10" s="202">
        <v>2500000</v>
      </c>
      <c r="E10" s="32"/>
      <c r="F10" s="30">
        <f>Puntenoverzicht!F10</f>
        <v>4</v>
      </c>
      <c r="G10" s="31"/>
      <c r="H10" s="30">
        <f>Puntenoverzicht!H10</f>
        <v>0</v>
      </c>
      <c r="I10" s="30">
        <f>Puntenoverzicht!I10</f>
        <v>3</v>
      </c>
      <c r="J10" s="30">
        <f>Puntenoverzicht!J10</f>
        <v>1</v>
      </c>
      <c r="K10" s="30">
        <f>Puntenoverzicht!K10</f>
        <v>0</v>
      </c>
      <c r="L10" s="30">
        <f>Puntenoverzicht!L10</f>
        <v>0</v>
      </c>
      <c r="M10" s="30">
        <f>Puntenoverzicht!M10</f>
        <v>0</v>
      </c>
      <c r="N10" s="30">
        <f>Puntenoverzicht!N10</f>
        <v>0</v>
      </c>
      <c r="O10" s="30">
        <f>Puntenoverzicht!O10</f>
        <v>0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110</v>
      </c>
      <c r="C11" s="200" t="s">
        <v>219</v>
      </c>
      <c r="D11" s="202">
        <v>750000</v>
      </c>
      <c r="E11" s="16"/>
      <c r="F11" s="30">
        <f>Puntenoverzicht!F86</f>
        <v>0</v>
      </c>
      <c r="G11" s="31"/>
      <c r="H11" s="30">
        <f>Puntenoverzicht!H86</f>
        <v>0</v>
      </c>
      <c r="I11" s="30">
        <f>Puntenoverzicht!I86</f>
        <v>0</v>
      </c>
      <c r="J11" s="30">
        <f>Puntenoverzicht!J86</f>
        <v>0</v>
      </c>
      <c r="K11" s="30">
        <f>Puntenoverzicht!K86</f>
        <v>0</v>
      </c>
      <c r="L11" s="30">
        <f>Puntenoverzicht!L86</f>
        <v>0</v>
      </c>
      <c r="M11" s="30">
        <f>Puntenoverzicht!M86</f>
        <v>0</v>
      </c>
      <c r="N11" s="30">
        <f>Puntenoverzicht!N86</f>
        <v>0</v>
      </c>
      <c r="O11" s="30">
        <f>Puntenoverzicht!O86</f>
        <v>0</v>
      </c>
      <c r="P11" s="30">
        <f>Puntenoverzicht!P86</f>
        <v>0</v>
      </c>
      <c r="Q11" s="30">
        <f>Puntenoverzicht!Q86</f>
        <v>0</v>
      </c>
      <c r="R11" s="30">
        <f>Puntenoverzicht!R86</f>
        <v>0</v>
      </c>
      <c r="S11" s="30">
        <f>Puntenoverzicht!S86</f>
        <v>0</v>
      </c>
      <c r="T11" s="30">
        <f>Puntenoverzicht!T86</f>
        <v>0</v>
      </c>
      <c r="U11" s="30">
        <f>Puntenoverzicht!U86</f>
        <v>0</v>
      </c>
      <c r="V11" s="30">
        <f>Puntenoverzicht!V86</f>
        <v>0</v>
      </c>
      <c r="W11" s="30">
        <f>Puntenoverzicht!W86</f>
        <v>0</v>
      </c>
      <c r="X11" s="30">
        <f>Puntenoverzicht!X86</f>
        <v>0</v>
      </c>
      <c r="Y11" s="30">
        <f>Puntenoverzicht!Y86</f>
        <v>0</v>
      </c>
      <c r="Z11" s="30">
        <f>Puntenoverzicht!Z86</f>
        <v>0</v>
      </c>
      <c r="AA11" s="30">
        <f>Puntenoverzicht!AA86</f>
        <v>0</v>
      </c>
      <c r="AB11" s="30">
        <f>Puntenoverzicht!AB86</f>
        <v>0</v>
      </c>
      <c r="AC11" s="30">
        <f>Puntenoverzicht!AC86</f>
        <v>0</v>
      </c>
      <c r="AD11" s="30">
        <f>Puntenoverzicht!AD86</f>
        <v>0</v>
      </c>
      <c r="AE11" s="30">
        <f>Puntenoverzicht!AE86</f>
        <v>0</v>
      </c>
      <c r="AF11" s="30">
        <f>Puntenoverzicht!AF86</f>
        <v>0</v>
      </c>
      <c r="AG11" s="30">
        <f>Puntenoverzicht!AG86</f>
        <v>0</v>
      </c>
      <c r="AH11" s="30">
        <f>Puntenoverzicht!AH86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2</v>
      </c>
      <c r="B12" s="200" t="s">
        <v>13</v>
      </c>
      <c r="C12" s="200" t="s">
        <v>40</v>
      </c>
      <c r="D12" s="202">
        <v>500000</v>
      </c>
      <c r="E12" s="16"/>
      <c r="F12" s="30">
        <f>Puntenoverzicht!F28</f>
        <v>3</v>
      </c>
      <c r="G12" s="31"/>
      <c r="H12" s="30">
        <f>Puntenoverzicht!H28</f>
        <v>3</v>
      </c>
      <c r="I12" s="30">
        <f>Puntenoverzicht!I28</f>
        <v>0</v>
      </c>
      <c r="J12" s="30">
        <f>Puntenoverzicht!J28</f>
        <v>0</v>
      </c>
      <c r="K12" s="30">
        <f>Puntenoverzicht!K28</f>
        <v>0</v>
      </c>
      <c r="L12" s="30">
        <f>Puntenoverzicht!L28</f>
        <v>0</v>
      </c>
      <c r="M12" s="30">
        <f>Puntenoverzicht!M28</f>
        <v>0</v>
      </c>
      <c r="N12" s="30">
        <f>Puntenoverzicht!N28</f>
        <v>0</v>
      </c>
      <c r="O12" s="30">
        <f>Puntenoverzicht!O28</f>
        <v>0</v>
      </c>
      <c r="P12" s="30">
        <f>Puntenoverzicht!P28</f>
        <v>0</v>
      </c>
      <c r="Q12" s="30">
        <f>Puntenoverzicht!Q28</f>
        <v>0</v>
      </c>
      <c r="R12" s="30">
        <f>Puntenoverzicht!R28</f>
        <v>0</v>
      </c>
      <c r="S12" s="30">
        <f>Puntenoverzicht!S28</f>
        <v>0</v>
      </c>
      <c r="T12" s="30">
        <f>Puntenoverzicht!T28</f>
        <v>0</v>
      </c>
      <c r="U12" s="30">
        <f>Puntenoverzicht!U28</f>
        <v>0</v>
      </c>
      <c r="V12" s="30">
        <f>Puntenoverzicht!V28</f>
        <v>0</v>
      </c>
      <c r="W12" s="30">
        <f>Puntenoverzicht!W28</f>
        <v>0</v>
      </c>
      <c r="X12" s="30">
        <f>Puntenoverzicht!X28</f>
        <v>0</v>
      </c>
      <c r="Y12" s="30">
        <f>Puntenoverzicht!Y28</f>
        <v>0</v>
      </c>
      <c r="Z12" s="30">
        <f>Puntenoverzicht!Z28</f>
        <v>0</v>
      </c>
      <c r="AA12" s="30">
        <f>Puntenoverzicht!AA28</f>
        <v>0</v>
      </c>
      <c r="AB12" s="30">
        <f>Puntenoverzicht!AB28</f>
        <v>0</v>
      </c>
      <c r="AC12" s="30">
        <f>Puntenoverzicht!AC28</f>
        <v>0</v>
      </c>
      <c r="AD12" s="30">
        <f>Puntenoverzicht!AD28</f>
        <v>0</v>
      </c>
      <c r="AE12" s="30">
        <f>Puntenoverzicht!AE28</f>
        <v>0</v>
      </c>
      <c r="AF12" s="30">
        <f>Puntenoverzicht!AF28</f>
        <v>0</v>
      </c>
      <c r="AG12" s="30">
        <f>Puntenoverzicht!AG28</f>
        <v>0</v>
      </c>
      <c r="AH12" s="30">
        <f>Puntenoverzicht!AH28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168</v>
      </c>
      <c r="B13" s="200" t="s">
        <v>182</v>
      </c>
      <c r="C13" s="200" t="s">
        <v>58</v>
      </c>
      <c r="D13" s="202">
        <v>750000</v>
      </c>
      <c r="E13" s="16"/>
      <c r="F13" s="30">
        <f>Puntenoverzicht!F48</f>
        <v>7</v>
      </c>
      <c r="G13" s="31"/>
      <c r="H13" s="30">
        <f>Puntenoverzicht!H48</f>
        <v>0</v>
      </c>
      <c r="I13" s="30">
        <f>Puntenoverzicht!I48</f>
        <v>1</v>
      </c>
      <c r="J13" s="30">
        <f>Puntenoverzicht!J48</f>
        <v>3</v>
      </c>
      <c r="K13" s="30">
        <f>Puntenoverzicht!K48</f>
        <v>3</v>
      </c>
      <c r="L13" s="30">
        <f>Puntenoverzicht!L48</f>
        <v>0</v>
      </c>
      <c r="M13" s="30">
        <f>Puntenoverzicht!M48</f>
        <v>0</v>
      </c>
      <c r="N13" s="30">
        <f>Puntenoverzicht!N48</f>
        <v>0</v>
      </c>
      <c r="O13" s="30">
        <f>Puntenoverzicht!O48</f>
        <v>0</v>
      </c>
      <c r="P13" s="30">
        <f>Puntenoverzicht!P48</f>
        <v>0</v>
      </c>
      <c r="Q13" s="30">
        <f>Puntenoverzicht!Q48</f>
        <v>0</v>
      </c>
      <c r="R13" s="30">
        <f>Puntenoverzicht!R48</f>
        <v>0</v>
      </c>
      <c r="S13" s="30">
        <f>Puntenoverzicht!S48</f>
        <v>0</v>
      </c>
      <c r="T13" s="30">
        <f>Puntenoverzicht!T48</f>
        <v>0</v>
      </c>
      <c r="U13" s="30">
        <f>Puntenoverzicht!U48</f>
        <v>0</v>
      </c>
      <c r="V13" s="30">
        <f>Puntenoverzicht!V48</f>
        <v>0</v>
      </c>
      <c r="W13" s="30">
        <f>Puntenoverzicht!W48</f>
        <v>0</v>
      </c>
      <c r="X13" s="30">
        <f>Puntenoverzicht!X48</f>
        <v>0</v>
      </c>
      <c r="Y13" s="30">
        <f>Puntenoverzicht!Y48</f>
        <v>0</v>
      </c>
      <c r="Z13" s="30">
        <f>Puntenoverzicht!Z48</f>
        <v>0</v>
      </c>
      <c r="AA13" s="30">
        <f>Puntenoverzicht!AA48</f>
        <v>0</v>
      </c>
      <c r="AB13" s="30">
        <f>Puntenoverzicht!AB48</f>
        <v>0</v>
      </c>
      <c r="AC13" s="30">
        <f>Puntenoverzicht!AC48</f>
        <v>0</v>
      </c>
      <c r="AD13" s="30">
        <f>Puntenoverzicht!AD48</f>
        <v>0</v>
      </c>
      <c r="AE13" s="30">
        <f>Puntenoverzicht!AE48</f>
        <v>0</v>
      </c>
      <c r="AF13" s="30">
        <f>Puntenoverzicht!AF48</f>
        <v>0</v>
      </c>
      <c r="AG13" s="30">
        <f>Puntenoverzicht!AG48</f>
        <v>0</v>
      </c>
      <c r="AH13" s="30">
        <f>Puntenoverzicht!AH48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1</v>
      </c>
      <c r="B14" s="200" t="s">
        <v>155</v>
      </c>
      <c r="C14" s="200" t="s">
        <v>29</v>
      </c>
      <c r="D14" s="202">
        <v>1750000</v>
      </c>
      <c r="E14" s="32"/>
      <c r="F14" s="30">
        <f>Puntenoverzicht!F17</f>
        <v>9</v>
      </c>
      <c r="G14" s="31"/>
      <c r="H14" s="30">
        <f>Puntenoverzicht!H17</f>
        <v>0</v>
      </c>
      <c r="I14" s="30">
        <f>Puntenoverzicht!I17</f>
        <v>9</v>
      </c>
      <c r="J14" s="30">
        <f>Puntenoverzicht!J17</f>
        <v>0</v>
      </c>
      <c r="K14" s="30">
        <f>Puntenoverzicht!K17</f>
        <v>0</v>
      </c>
      <c r="L14" s="30">
        <f>Puntenoverzicht!L17</f>
        <v>0</v>
      </c>
      <c r="M14" s="30">
        <f>Puntenoverzicht!M17</f>
        <v>0</v>
      </c>
      <c r="N14" s="30">
        <f>Puntenoverzicht!N17</f>
        <v>0</v>
      </c>
      <c r="O14" s="30">
        <f>Puntenoverzicht!O17</f>
        <v>0</v>
      </c>
      <c r="P14" s="30">
        <f>Puntenoverzicht!P17</f>
        <v>0</v>
      </c>
      <c r="Q14" s="30">
        <f>Puntenoverzicht!Q17</f>
        <v>0</v>
      </c>
      <c r="R14" s="30">
        <f>Puntenoverzicht!R17</f>
        <v>0</v>
      </c>
      <c r="S14" s="30">
        <f>Puntenoverzicht!S17</f>
        <v>0</v>
      </c>
      <c r="T14" s="30">
        <f>Puntenoverzicht!T17</f>
        <v>0</v>
      </c>
      <c r="U14" s="30">
        <f>Puntenoverzicht!U17</f>
        <v>0</v>
      </c>
      <c r="V14" s="30">
        <f>Puntenoverzicht!V17</f>
        <v>0</v>
      </c>
      <c r="W14" s="30">
        <f>Puntenoverzicht!W17</f>
        <v>0</v>
      </c>
      <c r="X14" s="30">
        <f>Puntenoverzicht!X17</f>
        <v>0</v>
      </c>
      <c r="Y14" s="30">
        <f>Puntenoverzicht!Y17</f>
        <v>0</v>
      </c>
      <c r="Z14" s="30">
        <f>Puntenoverzicht!Z17</f>
        <v>0</v>
      </c>
      <c r="AA14" s="30">
        <f>Puntenoverzicht!AA17</f>
        <v>0</v>
      </c>
      <c r="AB14" s="30">
        <f>Puntenoverzicht!AB17</f>
        <v>0</v>
      </c>
      <c r="AC14" s="30">
        <f>Puntenoverzicht!AC17</f>
        <v>0</v>
      </c>
      <c r="AD14" s="30">
        <f>Puntenoverzicht!AD17</f>
        <v>0</v>
      </c>
      <c r="AE14" s="30">
        <f>Puntenoverzicht!AE17</f>
        <v>0</v>
      </c>
      <c r="AF14" s="30">
        <f>Puntenoverzicht!AF17</f>
        <v>0</v>
      </c>
      <c r="AG14" s="30">
        <f>Puntenoverzicht!AG17</f>
        <v>0</v>
      </c>
      <c r="AH14" s="30">
        <f>Puntenoverzicht!AH17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2</v>
      </c>
      <c r="B16" s="204" t="s">
        <v>167</v>
      </c>
      <c r="C16" s="204" t="s">
        <v>45</v>
      </c>
      <c r="D16" s="205">
        <v>1750000</v>
      </c>
      <c r="E16" s="32"/>
      <c r="F16" s="30">
        <f>Puntenoverzicht!F33</f>
        <v>15</v>
      </c>
      <c r="G16" s="31"/>
      <c r="H16" s="30">
        <f>Puntenoverzicht!H33</f>
        <v>3</v>
      </c>
      <c r="I16" s="30">
        <f>Puntenoverzicht!I33</f>
        <v>0</v>
      </c>
      <c r="J16" s="30">
        <f>Puntenoverzicht!J33</f>
        <v>3</v>
      </c>
      <c r="K16" s="30">
        <f>Puntenoverzicht!K33</f>
        <v>9</v>
      </c>
      <c r="L16" s="30">
        <f>Puntenoverzicht!L33</f>
        <v>0</v>
      </c>
      <c r="M16" s="30">
        <f>Puntenoverzicht!M33</f>
        <v>0</v>
      </c>
      <c r="N16" s="30">
        <f>Puntenoverzicht!N33</f>
        <v>0</v>
      </c>
      <c r="O16" s="30">
        <f>Puntenoverzicht!O33</f>
        <v>0</v>
      </c>
      <c r="P16" s="30">
        <f>Puntenoverzicht!P33</f>
        <v>0</v>
      </c>
      <c r="Q16" s="30">
        <f>Puntenoverzicht!Q33</f>
        <v>0</v>
      </c>
      <c r="R16" s="30">
        <f>Puntenoverzicht!R33</f>
        <v>0</v>
      </c>
      <c r="S16" s="30">
        <f>Puntenoverzicht!S33</f>
        <v>0</v>
      </c>
      <c r="T16" s="30">
        <f>Puntenoverzicht!T33</f>
        <v>0</v>
      </c>
      <c r="U16" s="30">
        <f>Puntenoverzicht!U33</f>
        <v>0</v>
      </c>
      <c r="V16" s="30">
        <f>Puntenoverzicht!V33</f>
        <v>0</v>
      </c>
      <c r="W16" s="30">
        <f>Puntenoverzicht!W33</f>
        <v>0</v>
      </c>
      <c r="X16" s="30">
        <f>Puntenoverzicht!X33</f>
        <v>0</v>
      </c>
      <c r="Y16" s="30">
        <f>Puntenoverzicht!Y33</f>
        <v>0</v>
      </c>
      <c r="Z16" s="30">
        <f>Puntenoverzicht!Z33</f>
        <v>0</v>
      </c>
      <c r="AA16" s="30">
        <f>Puntenoverzicht!AA33</f>
        <v>0</v>
      </c>
      <c r="AB16" s="30">
        <f>Puntenoverzicht!AB33</f>
        <v>0</v>
      </c>
      <c r="AC16" s="30">
        <f>Puntenoverzicht!AC33</f>
        <v>0</v>
      </c>
      <c r="AD16" s="30">
        <f>Puntenoverzicht!AD33</f>
        <v>0</v>
      </c>
      <c r="AE16" s="30">
        <f>Puntenoverzicht!AE33</f>
        <v>0</v>
      </c>
      <c r="AF16" s="30">
        <f>Puntenoverzicht!AF33</f>
        <v>0</v>
      </c>
      <c r="AG16" s="30">
        <f>Puntenoverzicht!AG33</f>
        <v>0</v>
      </c>
      <c r="AH16" s="30">
        <f>Puntenoverzicht!AH33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132</v>
      </c>
      <c r="G19" s="31"/>
      <c r="H19" s="30">
        <f t="shared" ref="H19:AH19" si="0">SUM(H6:H16)</f>
        <v>27</v>
      </c>
      <c r="I19" s="30">
        <f t="shared" si="0"/>
        <v>30</v>
      </c>
      <c r="J19" s="30">
        <f t="shared" si="0"/>
        <v>39</v>
      </c>
      <c r="K19" s="30">
        <f t="shared" si="0"/>
        <v>36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geert313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17" sqref="H17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114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131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206" t="s">
        <v>158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3</v>
      </c>
      <c r="B6" s="199" t="s">
        <v>175</v>
      </c>
      <c r="C6" s="199" t="s">
        <v>63</v>
      </c>
      <c r="D6" s="202">
        <v>500000</v>
      </c>
      <c r="E6" s="16"/>
      <c r="F6" s="30">
        <f>Puntenoverzicht!F53</f>
        <v>11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0</v>
      </c>
      <c r="M6" s="30">
        <f>Puntenoverzicht!M53</f>
        <v>0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 t="s">
        <v>204</v>
      </c>
      <c r="B7" s="200" t="s">
        <v>236</v>
      </c>
      <c r="C7" s="200" t="s">
        <v>237</v>
      </c>
      <c r="D7" s="202">
        <v>750000</v>
      </c>
      <c r="E7" s="32"/>
      <c r="F7" s="30">
        <f>Puntenoverzicht!F77</f>
        <v>3</v>
      </c>
      <c r="G7" s="31"/>
      <c r="H7" s="30">
        <f>Puntenoverzicht!H77</f>
        <v>0</v>
      </c>
      <c r="I7" s="30">
        <f>Puntenoverzicht!I77</f>
        <v>0</v>
      </c>
      <c r="J7" s="30">
        <f>Puntenoverzicht!J77</f>
        <v>3</v>
      </c>
      <c r="K7" s="30">
        <f>Puntenoverzicht!K77</f>
        <v>0</v>
      </c>
      <c r="L7" s="30">
        <f>Puntenoverzicht!L77</f>
        <v>0</v>
      </c>
      <c r="M7" s="30">
        <f>Puntenoverzicht!M77</f>
        <v>0</v>
      </c>
      <c r="N7" s="30">
        <f>Puntenoverzicht!N77</f>
        <v>0</v>
      </c>
      <c r="O7" s="30">
        <f>Puntenoverzicht!O77</f>
        <v>0</v>
      </c>
      <c r="P7" s="30">
        <f>Puntenoverzicht!P77</f>
        <v>0</v>
      </c>
      <c r="Q7" s="30">
        <f>Puntenoverzicht!Q77</f>
        <v>0</v>
      </c>
      <c r="R7" s="30">
        <f>Puntenoverzicht!R77</f>
        <v>0</v>
      </c>
      <c r="S7" s="30">
        <f>Puntenoverzicht!S77</f>
        <v>0</v>
      </c>
      <c r="T7" s="30">
        <f>Puntenoverzicht!T77</f>
        <v>0</v>
      </c>
      <c r="U7" s="30">
        <f>Puntenoverzicht!U77</f>
        <v>0</v>
      </c>
      <c r="V7" s="30">
        <f>Puntenoverzicht!V77</f>
        <v>0</v>
      </c>
      <c r="W7" s="30">
        <f>Puntenoverzicht!W77</f>
        <v>0</v>
      </c>
      <c r="X7" s="30">
        <f>Puntenoverzicht!X77</f>
        <v>0</v>
      </c>
      <c r="Y7" s="30">
        <f>Puntenoverzicht!Y77</f>
        <v>0</v>
      </c>
      <c r="Z7" s="30">
        <f>Puntenoverzicht!Z77</f>
        <v>0</v>
      </c>
      <c r="AA7" s="30">
        <f>Puntenoverzicht!AA77</f>
        <v>0</v>
      </c>
      <c r="AB7" s="30">
        <f>Puntenoverzicht!AB77</f>
        <v>0</v>
      </c>
      <c r="AC7" s="30">
        <f>Puntenoverzicht!AC77</f>
        <v>0</v>
      </c>
      <c r="AD7" s="30">
        <f>Puntenoverzicht!AD77</f>
        <v>0</v>
      </c>
      <c r="AE7" s="30">
        <f>Puntenoverzicht!AE77</f>
        <v>0</v>
      </c>
      <c r="AF7" s="30">
        <f>Puntenoverzicht!AF77</f>
        <v>0</v>
      </c>
      <c r="AG7" s="30">
        <f>Puntenoverzicht!AG77</f>
        <v>0</v>
      </c>
      <c r="AH7" s="30">
        <f>Puntenoverzicht!AH77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2</v>
      </c>
      <c r="B8" s="200" t="s">
        <v>12</v>
      </c>
      <c r="C8" s="200" t="s">
        <v>33</v>
      </c>
      <c r="D8" s="202">
        <v>1500000</v>
      </c>
      <c r="E8" s="32"/>
      <c r="F8" s="30">
        <f>Puntenoverzicht!F21</f>
        <v>12</v>
      </c>
      <c r="G8" s="31"/>
      <c r="H8" s="30">
        <f>Puntenoverzicht!H21</f>
        <v>3</v>
      </c>
      <c r="I8" s="30">
        <f>Puntenoverzicht!I21</f>
        <v>3</v>
      </c>
      <c r="J8" s="30">
        <f>Puntenoverzicht!J21</f>
        <v>0</v>
      </c>
      <c r="K8" s="30">
        <f>Puntenoverzicht!K21</f>
        <v>6</v>
      </c>
      <c r="L8" s="30">
        <f>Puntenoverzicht!L21</f>
        <v>0</v>
      </c>
      <c r="M8" s="30">
        <f>Puntenoverzicht!M21</f>
        <v>0</v>
      </c>
      <c r="N8" s="30">
        <f>Puntenoverzicht!N21</f>
        <v>0</v>
      </c>
      <c r="O8" s="30">
        <f>Puntenoverzicht!O21</f>
        <v>0</v>
      </c>
      <c r="P8" s="30">
        <f>Puntenoverzicht!P21</f>
        <v>0</v>
      </c>
      <c r="Q8" s="30">
        <f>Puntenoverzicht!Q21</f>
        <v>0</v>
      </c>
      <c r="R8" s="30">
        <f>Puntenoverzicht!R21</f>
        <v>0</v>
      </c>
      <c r="S8" s="30">
        <f>Puntenoverzicht!S21</f>
        <v>0</v>
      </c>
      <c r="T8" s="30">
        <f>Puntenoverzicht!T21</f>
        <v>0</v>
      </c>
      <c r="U8" s="30">
        <f>Puntenoverzicht!U21</f>
        <v>0</v>
      </c>
      <c r="V8" s="30">
        <f>Puntenoverzicht!V21</f>
        <v>0</v>
      </c>
      <c r="W8" s="30">
        <f>Puntenoverzicht!W21</f>
        <v>0</v>
      </c>
      <c r="X8" s="30">
        <f>Puntenoverzicht!X21</f>
        <v>0</v>
      </c>
      <c r="Y8" s="30">
        <f>Puntenoverzicht!Y21</f>
        <v>0</v>
      </c>
      <c r="Z8" s="30">
        <f>Puntenoverzicht!Z21</f>
        <v>0</v>
      </c>
      <c r="AA8" s="30">
        <f>Puntenoverzicht!AA21</f>
        <v>0</v>
      </c>
      <c r="AB8" s="30">
        <f>Puntenoverzicht!AB21</f>
        <v>0</v>
      </c>
      <c r="AC8" s="30">
        <f>Puntenoverzicht!AC21</f>
        <v>0</v>
      </c>
      <c r="AD8" s="30">
        <f>Puntenoverzicht!AD21</f>
        <v>0</v>
      </c>
      <c r="AE8" s="30">
        <f>Puntenoverzicht!AE21</f>
        <v>0</v>
      </c>
      <c r="AF8" s="30">
        <f>Puntenoverzicht!AF21</f>
        <v>0</v>
      </c>
      <c r="AG8" s="30">
        <f>Puntenoverzicht!AG21</f>
        <v>0</v>
      </c>
      <c r="AH8" s="30">
        <f>Puntenoverzicht!AH21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225</v>
      </c>
      <c r="C9" s="200" t="s">
        <v>226</v>
      </c>
      <c r="D9" s="202">
        <v>750000</v>
      </c>
      <c r="E9" s="32"/>
      <c r="F9" s="30">
        <f>Puntenoverzicht!F76</f>
        <v>3</v>
      </c>
      <c r="G9" s="31"/>
      <c r="H9" s="30">
        <f>Puntenoverzicht!H76</f>
        <v>0</v>
      </c>
      <c r="I9" s="30">
        <f>Puntenoverzicht!I76</f>
        <v>0</v>
      </c>
      <c r="J9" s="30">
        <f>Puntenoverzicht!J76</f>
        <v>3</v>
      </c>
      <c r="K9" s="30">
        <f>Puntenoverzicht!K76</f>
        <v>0</v>
      </c>
      <c r="L9" s="30">
        <f>Puntenoverzicht!L76</f>
        <v>0</v>
      </c>
      <c r="M9" s="30">
        <f>Puntenoverzicht!M76</f>
        <v>0</v>
      </c>
      <c r="N9" s="30">
        <f>Puntenoverzicht!N76</f>
        <v>0</v>
      </c>
      <c r="O9" s="30">
        <f>Puntenoverzicht!O76</f>
        <v>0</v>
      </c>
      <c r="P9" s="30">
        <f>Puntenoverzicht!P76</f>
        <v>0</v>
      </c>
      <c r="Q9" s="30">
        <f>Puntenoverzicht!Q76</f>
        <v>0</v>
      </c>
      <c r="R9" s="30">
        <f>Puntenoverzicht!R76</f>
        <v>0</v>
      </c>
      <c r="S9" s="30">
        <f>Puntenoverzicht!S76</f>
        <v>0</v>
      </c>
      <c r="T9" s="30">
        <f>Puntenoverzicht!T76</f>
        <v>0</v>
      </c>
      <c r="U9" s="30">
        <f>Puntenoverzicht!U76</f>
        <v>0</v>
      </c>
      <c r="V9" s="30">
        <f>Puntenoverzicht!V76</f>
        <v>0</v>
      </c>
      <c r="W9" s="30">
        <f>Puntenoverzicht!W76</f>
        <v>0</v>
      </c>
      <c r="X9" s="30">
        <f>Puntenoverzicht!X76</f>
        <v>0</v>
      </c>
      <c r="Y9" s="30">
        <f>Puntenoverzicht!Y76</f>
        <v>0</v>
      </c>
      <c r="Z9" s="30">
        <f>Puntenoverzicht!Z76</f>
        <v>0</v>
      </c>
      <c r="AA9" s="30">
        <f>Puntenoverzicht!AA76</f>
        <v>0</v>
      </c>
      <c r="AB9" s="30">
        <f>Puntenoverzicht!AB76</f>
        <v>0</v>
      </c>
      <c r="AC9" s="30">
        <f>Puntenoverzicht!AC76</f>
        <v>0</v>
      </c>
      <c r="AD9" s="30">
        <f>Puntenoverzicht!AD76</f>
        <v>0</v>
      </c>
      <c r="AE9" s="30">
        <f>Puntenoverzicht!AE76</f>
        <v>0</v>
      </c>
      <c r="AF9" s="30">
        <f>Puntenoverzicht!AF76</f>
        <v>0</v>
      </c>
      <c r="AG9" s="30">
        <f>Puntenoverzicht!AG76</f>
        <v>0</v>
      </c>
      <c r="AH9" s="30">
        <f>Puntenoverzicht!AH76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2</v>
      </c>
      <c r="B10" s="200" t="s">
        <v>173</v>
      </c>
      <c r="C10" s="200" t="s">
        <v>39</v>
      </c>
      <c r="D10" s="202">
        <v>250000</v>
      </c>
      <c r="E10" s="32"/>
      <c r="F10" s="30">
        <f>Puntenoverzicht!F27</f>
        <v>3</v>
      </c>
      <c r="G10" s="31"/>
      <c r="H10" s="30">
        <f>Puntenoverzicht!H27</f>
        <v>0</v>
      </c>
      <c r="I10" s="30">
        <f>Puntenoverzicht!I27</f>
        <v>0</v>
      </c>
      <c r="J10" s="30">
        <f>Puntenoverzicht!J27</f>
        <v>0</v>
      </c>
      <c r="K10" s="30">
        <f>Puntenoverzicht!K27</f>
        <v>3</v>
      </c>
      <c r="L10" s="30">
        <f>Puntenoverzicht!L27</f>
        <v>0</v>
      </c>
      <c r="M10" s="30">
        <f>Puntenoverzicht!M27</f>
        <v>0</v>
      </c>
      <c r="N10" s="30">
        <f>Puntenoverzicht!N27</f>
        <v>0</v>
      </c>
      <c r="O10" s="30">
        <f>Puntenoverzicht!O27</f>
        <v>0</v>
      </c>
      <c r="P10" s="30">
        <f>Puntenoverzicht!P27</f>
        <v>0</v>
      </c>
      <c r="Q10" s="30">
        <f>Puntenoverzicht!Q27</f>
        <v>0</v>
      </c>
      <c r="R10" s="30">
        <f>Puntenoverzicht!R27</f>
        <v>0</v>
      </c>
      <c r="S10" s="30">
        <f>Puntenoverzicht!S27</f>
        <v>0</v>
      </c>
      <c r="T10" s="30">
        <f>Puntenoverzicht!T27</f>
        <v>0</v>
      </c>
      <c r="U10" s="30">
        <f>Puntenoverzicht!U27</f>
        <v>0</v>
      </c>
      <c r="V10" s="30">
        <f>Puntenoverzicht!V27</f>
        <v>0</v>
      </c>
      <c r="W10" s="30">
        <f>Puntenoverzicht!W27</f>
        <v>0</v>
      </c>
      <c r="X10" s="30">
        <f>Puntenoverzicht!X27</f>
        <v>0</v>
      </c>
      <c r="Y10" s="30">
        <f>Puntenoverzicht!Y27</f>
        <v>0</v>
      </c>
      <c r="Z10" s="30">
        <f>Puntenoverzicht!Z27</f>
        <v>0</v>
      </c>
      <c r="AA10" s="30">
        <f>Puntenoverzicht!AA27</f>
        <v>0</v>
      </c>
      <c r="AB10" s="30">
        <f>Puntenoverzicht!AB27</f>
        <v>0</v>
      </c>
      <c r="AC10" s="30">
        <f>Puntenoverzicht!AC27</f>
        <v>0</v>
      </c>
      <c r="AD10" s="30">
        <f>Puntenoverzicht!AD27</f>
        <v>0</v>
      </c>
      <c r="AE10" s="30">
        <f>Puntenoverzicht!AE27</f>
        <v>0</v>
      </c>
      <c r="AF10" s="30">
        <f>Puntenoverzicht!AF27</f>
        <v>0</v>
      </c>
      <c r="AG10" s="30">
        <f>Puntenoverzicht!AG27</f>
        <v>0</v>
      </c>
      <c r="AH10" s="30">
        <f>Puntenoverzicht!AH27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211</v>
      </c>
      <c r="C11" s="200" t="s">
        <v>25</v>
      </c>
      <c r="D11" s="202">
        <v>1000000</v>
      </c>
      <c r="E11" s="16"/>
      <c r="F11" s="30">
        <f>Puntenoverzicht!F13</f>
        <v>1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1</v>
      </c>
      <c r="K11" s="30">
        <f>Puntenoverzicht!K13</f>
        <v>0</v>
      </c>
      <c r="L11" s="30">
        <f>Puntenoverzicht!L13</f>
        <v>0</v>
      </c>
      <c r="M11" s="30">
        <f>Puntenoverzicht!M13</f>
        <v>0</v>
      </c>
      <c r="N11" s="30">
        <f>Puntenoverzicht!N13</f>
        <v>0</v>
      </c>
      <c r="O11" s="30">
        <f>Puntenoverzicht!O13</f>
        <v>0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1</v>
      </c>
      <c r="B12" s="200" t="s">
        <v>116</v>
      </c>
      <c r="C12" s="200" t="s">
        <v>22</v>
      </c>
      <c r="D12" s="202">
        <v>2500000</v>
      </c>
      <c r="E12" s="16"/>
      <c r="F12" s="30">
        <f>Puntenoverzicht!F10</f>
        <v>4</v>
      </c>
      <c r="G12" s="31"/>
      <c r="H12" s="30">
        <f>Puntenoverzicht!H10</f>
        <v>0</v>
      </c>
      <c r="I12" s="30">
        <f>Puntenoverzicht!I10</f>
        <v>3</v>
      </c>
      <c r="J12" s="30">
        <f>Puntenoverzicht!J10</f>
        <v>1</v>
      </c>
      <c r="K12" s="30">
        <f>Puntenoverzicht!K10</f>
        <v>0</v>
      </c>
      <c r="L12" s="30">
        <f>Puntenoverzicht!L10</f>
        <v>0</v>
      </c>
      <c r="M12" s="30">
        <f>Puntenoverzicht!M10</f>
        <v>0</v>
      </c>
      <c r="N12" s="30">
        <f>Puntenoverzicht!N10</f>
        <v>0</v>
      </c>
      <c r="O12" s="30">
        <f>Puntenoverzicht!O10</f>
        <v>0</v>
      </c>
      <c r="P12" s="30">
        <f>Puntenoverzicht!P10</f>
        <v>0</v>
      </c>
      <c r="Q12" s="30">
        <f>Puntenoverzicht!Q10</f>
        <v>0</v>
      </c>
      <c r="R12" s="30">
        <f>Puntenoverzicht!R10</f>
        <v>0</v>
      </c>
      <c r="S12" s="30">
        <f>Puntenoverzicht!S10</f>
        <v>0</v>
      </c>
      <c r="T12" s="30">
        <f>Puntenoverzicht!T10</f>
        <v>0</v>
      </c>
      <c r="U12" s="30">
        <f>Puntenoverzicht!U10</f>
        <v>0</v>
      </c>
      <c r="V12" s="30">
        <f>Puntenoverzicht!V10</f>
        <v>0</v>
      </c>
      <c r="W12" s="30">
        <f>Puntenoverzicht!W10</f>
        <v>0</v>
      </c>
      <c r="X12" s="30">
        <f>Puntenoverzicht!X10</f>
        <v>0</v>
      </c>
      <c r="Y12" s="30">
        <f>Puntenoverzicht!Y10</f>
        <v>0</v>
      </c>
      <c r="Z12" s="30">
        <f>Puntenoverzicht!Z10</f>
        <v>0</v>
      </c>
      <c r="AA12" s="30">
        <f>Puntenoverzicht!AA10</f>
        <v>0</v>
      </c>
      <c r="AB12" s="30">
        <f>Puntenoverzicht!AB10</f>
        <v>0</v>
      </c>
      <c r="AC12" s="30">
        <f>Puntenoverzicht!AC10</f>
        <v>0</v>
      </c>
      <c r="AD12" s="30">
        <f>Puntenoverzicht!AD10</f>
        <v>0</v>
      </c>
      <c r="AE12" s="30">
        <f>Puntenoverzicht!AE10</f>
        <v>0</v>
      </c>
      <c r="AF12" s="30">
        <f>Puntenoverzicht!AF10</f>
        <v>0</v>
      </c>
      <c r="AG12" s="30">
        <f>Puntenoverzicht!AG10</f>
        <v>0</v>
      </c>
      <c r="AH12" s="30">
        <f>Puntenoverzicht!AH10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168</v>
      </c>
      <c r="B13" s="200" t="s">
        <v>214</v>
      </c>
      <c r="C13" s="200" t="s">
        <v>60</v>
      </c>
      <c r="D13" s="202">
        <v>1000000</v>
      </c>
      <c r="E13" s="16"/>
      <c r="F13" s="30">
        <f>Puntenoverzicht!F50</f>
        <v>42</v>
      </c>
      <c r="G13" s="31"/>
      <c r="H13" s="30">
        <f>Puntenoverzicht!H50</f>
        <v>11</v>
      </c>
      <c r="I13" s="30">
        <f>Puntenoverzicht!I50</f>
        <v>9</v>
      </c>
      <c r="J13" s="30">
        <f>Puntenoverzicht!J50</f>
        <v>19</v>
      </c>
      <c r="K13" s="30">
        <f>Puntenoverzicht!K50</f>
        <v>3</v>
      </c>
      <c r="L13" s="30">
        <f>Puntenoverzicht!L50</f>
        <v>0</v>
      </c>
      <c r="M13" s="30">
        <f>Puntenoverzicht!M50</f>
        <v>0</v>
      </c>
      <c r="N13" s="30">
        <f>Puntenoverzicht!N50</f>
        <v>0</v>
      </c>
      <c r="O13" s="30">
        <f>Puntenoverzicht!O50</f>
        <v>0</v>
      </c>
      <c r="P13" s="30">
        <f>Puntenoverzicht!P50</f>
        <v>0</v>
      </c>
      <c r="Q13" s="30">
        <f>Puntenoverzicht!Q50</f>
        <v>0</v>
      </c>
      <c r="R13" s="30">
        <f>Puntenoverzicht!R50</f>
        <v>0</v>
      </c>
      <c r="S13" s="30">
        <f>Puntenoverzicht!S50</f>
        <v>0</v>
      </c>
      <c r="T13" s="30">
        <f>Puntenoverzicht!T50</f>
        <v>0</v>
      </c>
      <c r="U13" s="30">
        <f>Puntenoverzicht!U50</f>
        <v>0</v>
      </c>
      <c r="V13" s="30">
        <f>Puntenoverzicht!V50</f>
        <v>0</v>
      </c>
      <c r="W13" s="30">
        <f>Puntenoverzicht!W50</f>
        <v>0</v>
      </c>
      <c r="X13" s="30">
        <f>Puntenoverzicht!X50</f>
        <v>0</v>
      </c>
      <c r="Y13" s="30">
        <f>Puntenoverzicht!Y50</f>
        <v>0</v>
      </c>
      <c r="Z13" s="30">
        <f>Puntenoverzicht!Z50</f>
        <v>0</v>
      </c>
      <c r="AA13" s="30">
        <f>Puntenoverzicht!AA50</f>
        <v>0</v>
      </c>
      <c r="AB13" s="30">
        <f>Puntenoverzicht!AB50</f>
        <v>0</v>
      </c>
      <c r="AC13" s="30">
        <f>Puntenoverzicht!AC50</f>
        <v>0</v>
      </c>
      <c r="AD13" s="30">
        <f>Puntenoverzicht!AD50</f>
        <v>0</v>
      </c>
      <c r="AE13" s="30">
        <f>Puntenoverzicht!AE50</f>
        <v>0</v>
      </c>
      <c r="AF13" s="30">
        <f>Puntenoverzicht!AF50</f>
        <v>0</v>
      </c>
      <c r="AG13" s="30">
        <f>Puntenoverzicht!AG50</f>
        <v>0</v>
      </c>
      <c r="AH13" s="30">
        <f>Puntenoverzicht!AH50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1</v>
      </c>
      <c r="B14" s="200" t="s">
        <v>166</v>
      </c>
      <c r="C14" s="200" t="s">
        <v>28</v>
      </c>
      <c r="D14" s="202">
        <v>1500000</v>
      </c>
      <c r="E14" s="32"/>
      <c r="F14" s="30">
        <f>Puntenoverzicht!F16</f>
        <v>28</v>
      </c>
      <c r="G14" s="31"/>
      <c r="H14" s="30">
        <f>Puntenoverzicht!H16</f>
        <v>3</v>
      </c>
      <c r="I14" s="30">
        <f>Puntenoverzicht!I16</f>
        <v>21</v>
      </c>
      <c r="J14" s="30">
        <f>Puntenoverzicht!J16</f>
        <v>7</v>
      </c>
      <c r="K14" s="30">
        <f>Puntenoverzicht!K16</f>
        <v>-3</v>
      </c>
      <c r="L14" s="30">
        <f>Puntenoverzicht!L16</f>
        <v>0</v>
      </c>
      <c r="M14" s="30">
        <f>Puntenoverzicht!M16</f>
        <v>0</v>
      </c>
      <c r="N14" s="30">
        <f>Puntenoverzicht!N16</f>
        <v>0</v>
      </c>
      <c r="O14" s="30">
        <f>Puntenoverzicht!O16</f>
        <v>0</v>
      </c>
      <c r="P14" s="30">
        <f>Puntenoverzicht!P16</f>
        <v>0</v>
      </c>
      <c r="Q14" s="30">
        <f>Puntenoverzicht!Q16</f>
        <v>0</v>
      </c>
      <c r="R14" s="30">
        <f>Puntenoverzicht!R16</f>
        <v>0</v>
      </c>
      <c r="S14" s="30">
        <f>Puntenoverzicht!S16</f>
        <v>0</v>
      </c>
      <c r="T14" s="30">
        <f>Puntenoverzicht!T16</f>
        <v>0</v>
      </c>
      <c r="U14" s="30">
        <f>Puntenoverzicht!U16</f>
        <v>0</v>
      </c>
      <c r="V14" s="30">
        <f>Puntenoverzicht!V16</f>
        <v>0</v>
      </c>
      <c r="W14" s="30">
        <f>Puntenoverzicht!W16</f>
        <v>0</v>
      </c>
      <c r="X14" s="30">
        <f>Puntenoverzicht!X16</f>
        <v>0</v>
      </c>
      <c r="Y14" s="30">
        <f>Puntenoverzicht!Y16</f>
        <v>0</v>
      </c>
      <c r="Z14" s="30">
        <f>Puntenoverzicht!Z16</f>
        <v>0</v>
      </c>
      <c r="AA14" s="30">
        <f>Puntenoverzicht!AA16</f>
        <v>0</v>
      </c>
      <c r="AB14" s="30">
        <f>Puntenoverzicht!AB16</f>
        <v>0</v>
      </c>
      <c r="AC14" s="30">
        <f>Puntenoverzicht!AC16</f>
        <v>0</v>
      </c>
      <c r="AD14" s="30">
        <f>Puntenoverzicht!AD16</f>
        <v>0</v>
      </c>
      <c r="AE14" s="30">
        <f>Puntenoverzicht!AE16</f>
        <v>0</v>
      </c>
      <c r="AF14" s="30">
        <f>Puntenoverzicht!AF16</f>
        <v>0</v>
      </c>
      <c r="AG14" s="30">
        <f>Puntenoverzicht!AG16</f>
        <v>0</v>
      </c>
      <c r="AH14" s="30">
        <f>Puntenoverzicht!AH16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125</v>
      </c>
      <c r="C15" s="200" t="s">
        <v>149</v>
      </c>
      <c r="D15" s="202">
        <v>1750000</v>
      </c>
      <c r="E15" s="32"/>
      <c r="F15" s="30">
        <f>Puntenoverzicht!F72</f>
        <v>16</v>
      </c>
      <c r="G15" s="31"/>
      <c r="H15" s="30">
        <f>Puntenoverzicht!H72</f>
        <v>3</v>
      </c>
      <c r="I15" s="30">
        <f>Puntenoverzicht!I72</f>
        <v>3</v>
      </c>
      <c r="J15" s="30">
        <f>Puntenoverzicht!J72</f>
        <v>4</v>
      </c>
      <c r="K15" s="30">
        <f>Puntenoverzicht!K72</f>
        <v>6</v>
      </c>
      <c r="L15" s="30">
        <f>Puntenoverzicht!L72</f>
        <v>0</v>
      </c>
      <c r="M15" s="30">
        <f>Puntenoverzicht!M72</f>
        <v>0</v>
      </c>
      <c r="N15" s="30">
        <f>Puntenoverzicht!N72</f>
        <v>0</v>
      </c>
      <c r="O15" s="30">
        <f>Puntenoverzicht!O72</f>
        <v>0</v>
      </c>
      <c r="P15" s="30">
        <f>Puntenoverzicht!P72</f>
        <v>0</v>
      </c>
      <c r="Q15" s="30">
        <f>Puntenoverzicht!Q72</f>
        <v>0</v>
      </c>
      <c r="R15" s="30">
        <f>Puntenoverzicht!R72</f>
        <v>0</v>
      </c>
      <c r="S15" s="30">
        <f>Puntenoverzicht!S72</f>
        <v>0</v>
      </c>
      <c r="T15" s="30">
        <f>Puntenoverzicht!T72</f>
        <v>0</v>
      </c>
      <c r="U15" s="30">
        <f>Puntenoverzicht!U72</f>
        <v>0</v>
      </c>
      <c r="V15" s="30">
        <f>Puntenoverzicht!V72</f>
        <v>0</v>
      </c>
      <c r="W15" s="30">
        <f>Puntenoverzicht!W72</f>
        <v>0</v>
      </c>
      <c r="X15" s="30">
        <f>Puntenoverzicht!X72</f>
        <v>0</v>
      </c>
      <c r="Y15" s="30">
        <f>Puntenoverzicht!Y72</f>
        <v>0</v>
      </c>
      <c r="Z15" s="30">
        <f>Puntenoverzicht!Z72</f>
        <v>0</v>
      </c>
      <c r="AA15" s="30">
        <f>Puntenoverzicht!AA72</f>
        <v>0</v>
      </c>
      <c r="AB15" s="30">
        <f>Puntenoverzicht!AB72</f>
        <v>0</v>
      </c>
      <c r="AC15" s="30">
        <f>Puntenoverzicht!AC72</f>
        <v>0</v>
      </c>
      <c r="AD15" s="30">
        <f>Puntenoverzicht!AD72</f>
        <v>0</v>
      </c>
      <c r="AE15" s="30">
        <f>Puntenoverzicht!AE72</f>
        <v>0</v>
      </c>
      <c r="AF15" s="30">
        <f>Puntenoverzicht!AF72</f>
        <v>0</v>
      </c>
      <c r="AG15" s="30">
        <f>Puntenoverzicht!AG72</f>
        <v>0</v>
      </c>
      <c r="AH15" s="30">
        <f>Puntenoverzicht!AH72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181</v>
      </c>
      <c r="G19" s="31"/>
      <c r="H19" s="30">
        <f t="shared" ref="H19:AH19" si="0">SUM(H6:H16)</f>
        <v>29</v>
      </c>
      <c r="I19" s="30">
        <f t="shared" si="0"/>
        <v>43</v>
      </c>
      <c r="J19" s="30">
        <f t="shared" si="0"/>
        <v>65</v>
      </c>
      <c r="K19" s="30">
        <f t="shared" si="0"/>
        <v>44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tvan_der_veen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H16" sqref="AG1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155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255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194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143</v>
      </c>
      <c r="C7" s="200" t="s">
        <v>36</v>
      </c>
      <c r="D7" s="202">
        <v>1250000</v>
      </c>
      <c r="E7" s="32"/>
      <c r="F7" s="30">
        <f>Puntenoverzicht!F24</f>
        <v>15</v>
      </c>
      <c r="G7" s="31"/>
      <c r="H7" s="30">
        <f>Puntenoverzicht!H24</f>
        <v>0</v>
      </c>
      <c r="I7" s="30">
        <f>Puntenoverzicht!I24</f>
        <v>0</v>
      </c>
      <c r="J7" s="30">
        <f>Puntenoverzicht!J24</f>
        <v>3</v>
      </c>
      <c r="K7" s="30">
        <f>Puntenoverzicht!K24</f>
        <v>12</v>
      </c>
      <c r="L7" s="30">
        <f>Puntenoverzicht!L24</f>
        <v>0</v>
      </c>
      <c r="M7" s="30">
        <f>Puntenoverzicht!M24</f>
        <v>0</v>
      </c>
      <c r="N7" s="30">
        <f>Puntenoverzicht!N24</f>
        <v>0</v>
      </c>
      <c r="O7" s="30">
        <f>Puntenoverzicht!O24</f>
        <v>0</v>
      </c>
      <c r="P7" s="30">
        <f>Puntenoverzicht!P24</f>
        <v>0</v>
      </c>
      <c r="Q7" s="30">
        <f>Puntenoverzicht!Q24</f>
        <v>0</v>
      </c>
      <c r="R7" s="30">
        <f>Puntenoverzicht!R24</f>
        <v>0</v>
      </c>
      <c r="S7" s="30">
        <f>Puntenoverzicht!S24</f>
        <v>0</v>
      </c>
      <c r="T7" s="30">
        <f>Puntenoverzicht!T24</f>
        <v>0</v>
      </c>
      <c r="U7" s="30">
        <f>Puntenoverzicht!U24</f>
        <v>0</v>
      </c>
      <c r="V7" s="30">
        <f>Puntenoverzicht!V24</f>
        <v>0</v>
      </c>
      <c r="W7" s="30">
        <f>Puntenoverzicht!W24</f>
        <v>0</v>
      </c>
      <c r="X7" s="30">
        <f>Puntenoverzicht!X24</f>
        <v>0</v>
      </c>
      <c r="Y7" s="30">
        <f>Puntenoverzicht!Y24</f>
        <v>0</v>
      </c>
      <c r="Z7" s="30">
        <f>Puntenoverzicht!Z24</f>
        <v>0</v>
      </c>
      <c r="AA7" s="30">
        <f>Puntenoverzicht!AA24</f>
        <v>0</v>
      </c>
      <c r="AB7" s="30">
        <f>Puntenoverzicht!AB24</f>
        <v>0</v>
      </c>
      <c r="AC7" s="30">
        <f>Puntenoverzicht!AC24</f>
        <v>0</v>
      </c>
      <c r="AD7" s="30">
        <f>Puntenoverzicht!AD24</f>
        <v>0</v>
      </c>
      <c r="AE7" s="30">
        <f>Puntenoverzicht!AE24</f>
        <v>0</v>
      </c>
      <c r="AF7" s="30">
        <f>Puntenoverzicht!AF24</f>
        <v>0</v>
      </c>
      <c r="AG7" s="30">
        <f>Puntenoverzicht!AG24</f>
        <v>0</v>
      </c>
      <c r="AH7" s="30">
        <f>Puntenoverzicht!AH24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159</v>
      </c>
      <c r="C8" s="200" t="s">
        <v>20</v>
      </c>
      <c r="D8" s="202">
        <v>1000000</v>
      </c>
      <c r="E8" s="32"/>
      <c r="F8" s="30">
        <f>Puntenoverzicht!F8</f>
        <v>4</v>
      </c>
      <c r="G8" s="31"/>
      <c r="H8" s="30">
        <f>Puntenoverzicht!H8</f>
        <v>0</v>
      </c>
      <c r="I8" s="30">
        <f>Puntenoverzicht!I8</f>
        <v>3</v>
      </c>
      <c r="J8" s="30">
        <f>Puntenoverzicht!J8</f>
        <v>1</v>
      </c>
      <c r="K8" s="30">
        <f>Puntenoverzicht!K8</f>
        <v>0</v>
      </c>
      <c r="L8" s="30">
        <f>Puntenoverzicht!L8</f>
        <v>0</v>
      </c>
      <c r="M8" s="30">
        <f>Puntenoverzicht!M8</f>
        <v>0</v>
      </c>
      <c r="N8" s="30">
        <f>Puntenoverzicht!N8</f>
        <v>0</v>
      </c>
      <c r="O8" s="30">
        <f>Puntenoverzicht!O8</f>
        <v>0</v>
      </c>
      <c r="P8" s="30">
        <f>Puntenoverzicht!P8</f>
        <v>0</v>
      </c>
      <c r="Q8" s="30">
        <f>Puntenoverzicht!Q8</f>
        <v>0</v>
      </c>
      <c r="R8" s="30">
        <f>Puntenoverzicht!R8</f>
        <v>0</v>
      </c>
      <c r="S8" s="30">
        <f>Puntenoverzicht!S8</f>
        <v>0</v>
      </c>
      <c r="T8" s="30">
        <f>Puntenoverzicht!T8</f>
        <v>0</v>
      </c>
      <c r="U8" s="30">
        <f>Puntenoverzicht!U8</f>
        <v>0</v>
      </c>
      <c r="V8" s="30">
        <f>Puntenoverzicht!V8</f>
        <v>0</v>
      </c>
      <c r="W8" s="30">
        <f>Puntenoverzicht!W8</f>
        <v>0</v>
      </c>
      <c r="X8" s="30">
        <f>Puntenoverzicht!X8</f>
        <v>0</v>
      </c>
      <c r="Y8" s="30">
        <f>Puntenoverzicht!Y8</f>
        <v>0</v>
      </c>
      <c r="Z8" s="30">
        <f>Puntenoverzicht!Z8</f>
        <v>0</v>
      </c>
      <c r="AA8" s="30">
        <f>Puntenoverzicht!AA8</f>
        <v>0</v>
      </c>
      <c r="AB8" s="30">
        <f>Puntenoverzicht!AB8</f>
        <v>0</v>
      </c>
      <c r="AC8" s="30">
        <f>Puntenoverzicht!AC8</f>
        <v>0</v>
      </c>
      <c r="AD8" s="30">
        <f>Puntenoverzicht!AD8</f>
        <v>0</v>
      </c>
      <c r="AE8" s="30">
        <f>Puntenoverzicht!AE8</f>
        <v>0</v>
      </c>
      <c r="AF8" s="30">
        <f>Puntenoverzicht!AF8</f>
        <v>0</v>
      </c>
      <c r="AG8" s="30">
        <f>Puntenoverzicht!AG8</f>
        <v>0</v>
      </c>
      <c r="AH8" s="30">
        <f>Puntenoverzicht!AH8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169</v>
      </c>
      <c r="C9" s="200" t="s">
        <v>53</v>
      </c>
      <c r="D9" s="202">
        <v>750000</v>
      </c>
      <c r="E9" s="32"/>
      <c r="F9" s="30">
        <f>Puntenoverzicht!F43</f>
        <v>16</v>
      </c>
      <c r="G9" s="31"/>
      <c r="H9" s="30">
        <f>Puntenoverzicht!H43</f>
        <v>6</v>
      </c>
      <c r="I9" s="30">
        <f>Puntenoverzicht!I43</f>
        <v>1</v>
      </c>
      <c r="J9" s="30">
        <f>Puntenoverzicht!J43</f>
        <v>3</v>
      </c>
      <c r="K9" s="30">
        <f>Puntenoverzicht!K43</f>
        <v>6</v>
      </c>
      <c r="L9" s="30">
        <f>Puntenoverzicht!L43</f>
        <v>0</v>
      </c>
      <c r="M9" s="30">
        <f>Puntenoverzicht!M43</f>
        <v>0</v>
      </c>
      <c r="N9" s="30">
        <f>Puntenoverzicht!N43</f>
        <v>0</v>
      </c>
      <c r="O9" s="30">
        <f>Puntenoverzicht!O43</f>
        <v>0</v>
      </c>
      <c r="P9" s="30">
        <f>Puntenoverzicht!P43</f>
        <v>0</v>
      </c>
      <c r="Q9" s="30">
        <f>Puntenoverzicht!Q43</f>
        <v>0</v>
      </c>
      <c r="R9" s="30">
        <f>Puntenoverzicht!R43</f>
        <v>0</v>
      </c>
      <c r="S9" s="30">
        <f>Puntenoverzicht!S43</f>
        <v>0</v>
      </c>
      <c r="T9" s="30">
        <f>Puntenoverzicht!T43</f>
        <v>0</v>
      </c>
      <c r="U9" s="30">
        <f>Puntenoverzicht!U43</f>
        <v>0</v>
      </c>
      <c r="V9" s="30">
        <f>Puntenoverzicht!V43</f>
        <v>0</v>
      </c>
      <c r="W9" s="30">
        <f>Puntenoverzicht!W43</f>
        <v>0</v>
      </c>
      <c r="X9" s="30">
        <f>Puntenoverzicht!X43</f>
        <v>0</v>
      </c>
      <c r="Y9" s="30">
        <f>Puntenoverzicht!Y43</f>
        <v>0</v>
      </c>
      <c r="Z9" s="30">
        <f>Puntenoverzicht!Z43</f>
        <v>0</v>
      </c>
      <c r="AA9" s="30">
        <f>Puntenoverzicht!AA43</f>
        <v>0</v>
      </c>
      <c r="AB9" s="30">
        <f>Puntenoverzicht!AB43</f>
        <v>0</v>
      </c>
      <c r="AC9" s="30">
        <f>Puntenoverzicht!AC43</f>
        <v>0</v>
      </c>
      <c r="AD9" s="30">
        <f>Puntenoverzicht!AD43</f>
        <v>0</v>
      </c>
      <c r="AE9" s="30">
        <f>Puntenoverzicht!AE43</f>
        <v>0</v>
      </c>
      <c r="AF9" s="30">
        <f>Puntenoverzicht!AF43</f>
        <v>0</v>
      </c>
      <c r="AG9" s="30">
        <f>Puntenoverzicht!AG43</f>
        <v>0</v>
      </c>
      <c r="AH9" s="30">
        <f>Puntenoverzicht!AH43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2</v>
      </c>
      <c r="B10" s="200" t="s">
        <v>134</v>
      </c>
      <c r="C10" s="200" t="s">
        <v>37</v>
      </c>
      <c r="D10" s="202">
        <v>250000</v>
      </c>
      <c r="E10" s="32"/>
      <c r="F10" s="30">
        <f>Puntenoverzicht!F25</f>
        <v>6</v>
      </c>
      <c r="G10" s="31"/>
      <c r="H10" s="30">
        <f>Puntenoverzicht!H25</f>
        <v>3</v>
      </c>
      <c r="I10" s="30">
        <f>Puntenoverzicht!I25</f>
        <v>3</v>
      </c>
      <c r="J10" s="30">
        <f>Puntenoverzicht!J25</f>
        <v>0</v>
      </c>
      <c r="K10" s="30">
        <f>Puntenoverzicht!K25</f>
        <v>0</v>
      </c>
      <c r="L10" s="30">
        <f>Puntenoverzicht!L25</f>
        <v>0</v>
      </c>
      <c r="M10" s="30">
        <f>Puntenoverzicht!M25</f>
        <v>0</v>
      </c>
      <c r="N10" s="30">
        <f>Puntenoverzicht!N25</f>
        <v>0</v>
      </c>
      <c r="O10" s="30">
        <f>Puntenoverzicht!O25</f>
        <v>0</v>
      </c>
      <c r="P10" s="30">
        <f>Puntenoverzicht!P25</f>
        <v>0</v>
      </c>
      <c r="Q10" s="30">
        <f>Puntenoverzicht!Q25</f>
        <v>0</v>
      </c>
      <c r="R10" s="30">
        <f>Puntenoverzicht!R25</f>
        <v>0</v>
      </c>
      <c r="S10" s="30">
        <f>Puntenoverzicht!S25</f>
        <v>0</v>
      </c>
      <c r="T10" s="30">
        <f>Puntenoverzicht!T25</f>
        <v>0</v>
      </c>
      <c r="U10" s="30">
        <f>Puntenoverzicht!U25</f>
        <v>0</v>
      </c>
      <c r="V10" s="30">
        <f>Puntenoverzicht!V25</f>
        <v>0</v>
      </c>
      <c r="W10" s="30">
        <f>Puntenoverzicht!W25</f>
        <v>0</v>
      </c>
      <c r="X10" s="30">
        <f>Puntenoverzicht!X25</f>
        <v>0</v>
      </c>
      <c r="Y10" s="30">
        <f>Puntenoverzicht!Y25</f>
        <v>0</v>
      </c>
      <c r="Z10" s="30">
        <f>Puntenoverzicht!Z25</f>
        <v>0</v>
      </c>
      <c r="AA10" s="30">
        <f>Puntenoverzicht!AA25</f>
        <v>0</v>
      </c>
      <c r="AB10" s="30">
        <f>Puntenoverzicht!AB25</f>
        <v>0</v>
      </c>
      <c r="AC10" s="30">
        <f>Puntenoverzicht!AC25</f>
        <v>0</v>
      </c>
      <c r="AD10" s="30">
        <f>Puntenoverzicht!AD25</f>
        <v>0</v>
      </c>
      <c r="AE10" s="30">
        <f>Puntenoverzicht!AE25</f>
        <v>0</v>
      </c>
      <c r="AF10" s="30">
        <f>Puntenoverzicht!AF25</f>
        <v>0</v>
      </c>
      <c r="AG10" s="30">
        <f>Puntenoverzicht!AG25</f>
        <v>0</v>
      </c>
      <c r="AH10" s="30">
        <f>Puntenoverzicht!AH25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3</v>
      </c>
      <c r="B11" s="200" t="s">
        <v>183</v>
      </c>
      <c r="C11" s="200" t="s">
        <v>76</v>
      </c>
      <c r="D11" s="202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204</v>
      </c>
      <c r="B12" s="200" t="s">
        <v>212</v>
      </c>
      <c r="C12" s="200" t="s">
        <v>213</v>
      </c>
      <c r="D12" s="202">
        <v>750000</v>
      </c>
      <c r="E12" s="16"/>
      <c r="F12" s="30">
        <f>Puntenoverzicht!F84</f>
        <v>3</v>
      </c>
      <c r="G12" s="31"/>
      <c r="H12" s="30">
        <f>Puntenoverzicht!H84</f>
        <v>0</v>
      </c>
      <c r="I12" s="30">
        <f>Puntenoverzicht!I84</f>
        <v>0</v>
      </c>
      <c r="J12" s="30">
        <f>Puntenoverzicht!J84</f>
        <v>3</v>
      </c>
      <c r="K12" s="30">
        <f>Puntenoverzicht!K84</f>
        <v>0</v>
      </c>
      <c r="L12" s="30">
        <f>Puntenoverzicht!L84</f>
        <v>0</v>
      </c>
      <c r="M12" s="30">
        <f>Puntenoverzicht!M84</f>
        <v>0</v>
      </c>
      <c r="N12" s="30">
        <f>Puntenoverzicht!N84</f>
        <v>0</v>
      </c>
      <c r="O12" s="30">
        <f>Puntenoverzicht!O84</f>
        <v>0</v>
      </c>
      <c r="P12" s="30">
        <f>Puntenoverzicht!P84</f>
        <v>0</v>
      </c>
      <c r="Q12" s="30">
        <f>Puntenoverzicht!Q84</f>
        <v>0</v>
      </c>
      <c r="R12" s="30">
        <f>Puntenoverzicht!R84</f>
        <v>0</v>
      </c>
      <c r="S12" s="30">
        <f>Puntenoverzicht!S84</f>
        <v>0</v>
      </c>
      <c r="T12" s="30">
        <f>Puntenoverzicht!T84</f>
        <v>0</v>
      </c>
      <c r="U12" s="30">
        <f>Puntenoverzicht!U84</f>
        <v>0</v>
      </c>
      <c r="V12" s="30">
        <f>Puntenoverzicht!V84</f>
        <v>0</v>
      </c>
      <c r="W12" s="30">
        <f>Puntenoverzicht!W84</f>
        <v>0</v>
      </c>
      <c r="X12" s="30">
        <f>Puntenoverzicht!X84</f>
        <v>0</v>
      </c>
      <c r="Y12" s="30">
        <f>Puntenoverzicht!Y84</f>
        <v>0</v>
      </c>
      <c r="Z12" s="30">
        <f>Puntenoverzicht!Z84</f>
        <v>0</v>
      </c>
      <c r="AA12" s="30">
        <f>Puntenoverzicht!AA84</f>
        <v>0</v>
      </c>
      <c r="AB12" s="30">
        <f>Puntenoverzicht!AB84</f>
        <v>0</v>
      </c>
      <c r="AC12" s="30">
        <f>Puntenoverzicht!AC84</f>
        <v>0</v>
      </c>
      <c r="AD12" s="30">
        <f>Puntenoverzicht!AD84</f>
        <v>0</v>
      </c>
      <c r="AE12" s="30">
        <f>Puntenoverzicht!AE84</f>
        <v>0</v>
      </c>
      <c r="AF12" s="30">
        <f>Puntenoverzicht!AF84</f>
        <v>0</v>
      </c>
      <c r="AG12" s="30">
        <f>Puntenoverzicht!AG84</f>
        <v>0</v>
      </c>
      <c r="AH12" s="30">
        <f>Puntenoverzicht!AH84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116</v>
      </c>
      <c r="C13" s="200" t="s">
        <v>22</v>
      </c>
      <c r="D13" s="202">
        <v>2500000</v>
      </c>
      <c r="E13" s="16"/>
      <c r="F13" s="30">
        <f>Puntenoverzicht!F10</f>
        <v>4</v>
      </c>
      <c r="G13" s="31"/>
      <c r="H13" s="30">
        <f>Puntenoverzicht!H10</f>
        <v>0</v>
      </c>
      <c r="I13" s="30">
        <f>Puntenoverzicht!I10</f>
        <v>3</v>
      </c>
      <c r="J13" s="30">
        <f>Puntenoverzicht!J10</f>
        <v>1</v>
      </c>
      <c r="K13" s="30">
        <f>Puntenoverzicht!K10</f>
        <v>0</v>
      </c>
      <c r="L13" s="30">
        <f>Puntenoverzicht!L10</f>
        <v>0</v>
      </c>
      <c r="M13" s="30">
        <f>Puntenoverzicht!M10</f>
        <v>0</v>
      </c>
      <c r="N13" s="30">
        <f>Puntenoverzicht!N10</f>
        <v>0</v>
      </c>
      <c r="O13" s="30">
        <f>Puntenoverzicht!O10</f>
        <v>0</v>
      </c>
      <c r="P13" s="30">
        <f>Puntenoverzicht!P10</f>
        <v>0</v>
      </c>
      <c r="Q13" s="30">
        <f>Puntenoverzicht!Q10</f>
        <v>0</v>
      </c>
      <c r="R13" s="30">
        <f>Puntenoverzicht!R10</f>
        <v>0</v>
      </c>
      <c r="S13" s="30">
        <f>Puntenoverzicht!S10</f>
        <v>0</v>
      </c>
      <c r="T13" s="30">
        <f>Puntenoverzicht!T10</f>
        <v>0</v>
      </c>
      <c r="U13" s="30">
        <f>Puntenoverzicht!U10</f>
        <v>0</v>
      </c>
      <c r="V13" s="30">
        <f>Puntenoverzicht!V10</f>
        <v>0</v>
      </c>
      <c r="W13" s="30">
        <f>Puntenoverzicht!W10</f>
        <v>0</v>
      </c>
      <c r="X13" s="30">
        <f>Puntenoverzicht!X10</f>
        <v>0</v>
      </c>
      <c r="Y13" s="30">
        <f>Puntenoverzicht!Y10</f>
        <v>0</v>
      </c>
      <c r="Z13" s="30">
        <f>Puntenoverzicht!Z10</f>
        <v>0</v>
      </c>
      <c r="AA13" s="30">
        <f>Puntenoverzicht!AA10</f>
        <v>0</v>
      </c>
      <c r="AB13" s="30">
        <f>Puntenoverzicht!AB10</f>
        <v>0</v>
      </c>
      <c r="AC13" s="30">
        <f>Puntenoverzicht!AC10</f>
        <v>0</v>
      </c>
      <c r="AD13" s="30">
        <f>Puntenoverzicht!AD10</f>
        <v>0</v>
      </c>
      <c r="AE13" s="30">
        <f>Puntenoverzicht!AE10</f>
        <v>0</v>
      </c>
      <c r="AF13" s="30">
        <f>Puntenoverzicht!AF10</f>
        <v>0</v>
      </c>
      <c r="AG13" s="30">
        <f>Puntenoverzicht!AG10</f>
        <v>0</v>
      </c>
      <c r="AH13" s="30">
        <f>Puntenoverzicht!AH10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146</v>
      </c>
      <c r="C14" s="200" t="s">
        <v>148</v>
      </c>
      <c r="D14" s="202">
        <v>1000000</v>
      </c>
      <c r="E14" s="32"/>
      <c r="F14" s="30">
        <f>Puntenoverzicht!F71</f>
        <v>3</v>
      </c>
      <c r="G14" s="31"/>
      <c r="H14" s="30">
        <f>Puntenoverzicht!H71</f>
        <v>3</v>
      </c>
      <c r="I14" s="30">
        <f>Puntenoverzicht!I71</f>
        <v>0</v>
      </c>
      <c r="J14" s="30">
        <f>Puntenoverzicht!J71</f>
        <v>0</v>
      </c>
      <c r="K14" s="30">
        <f>Puntenoverzicht!K71</f>
        <v>0</v>
      </c>
      <c r="L14" s="30">
        <f>Puntenoverzicht!L71</f>
        <v>0</v>
      </c>
      <c r="M14" s="30">
        <f>Puntenoverzicht!M71</f>
        <v>0</v>
      </c>
      <c r="N14" s="30">
        <f>Puntenoverzicht!N71</f>
        <v>0</v>
      </c>
      <c r="O14" s="30">
        <f>Puntenoverzicht!O71</f>
        <v>0</v>
      </c>
      <c r="P14" s="30">
        <f>Puntenoverzicht!P71</f>
        <v>0</v>
      </c>
      <c r="Q14" s="30">
        <f>Puntenoverzicht!Q71</f>
        <v>0</v>
      </c>
      <c r="R14" s="30">
        <f>Puntenoverzicht!R71</f>
        <v>0</v>
      </c>
      <c r="S14" s="30">
        <f>Puntenoverzicht!S71</f>
        <v>0</v>
      </c>
      <c r="T14" s="30">
        <f>Puntenoverzicht!T71</f>
        <v>0</v>
      </c>
      <c r="U14" s="30">
        <f>Puntenoverzicht!U71</f>
        <v>0</v>
      </c>
      <c r="V14" s="30">
        <f>Puntenoverzicht!V71</f>
        <v>0</v>
      </c>
      <c r="W14" s="30">
        <f>Puntenoverzicht!W71</f>
        <v>0</v>
      </c>
      <c r="X14" s="30">
        <f>Puntenoverzicht!X71</f>
        <v>0</v>
      </c>
      <c r="Y14" s="30">
        <f>Puntenoverzicht!Y71</f>
        <v>0</v>
      </c>
      <c r="Z14" s="30">
        <f>Puntenoverzicht!Z71</f>
        <v>0</v>
      </c>
      <c r="AA14" s="30">
        <f>Puntenoverzicht!AA71</f>
        <v>0</v>
      </c>
      <c r="AB14" s="30">
        <f>Puntenoverzicht!AB71</f>
        <v>0</v>
      </c>
      <c r="AC14" s="30">
        <f>Puntenoverzicht!AC71</f>
        <v>0</v>
      </c>
      <c r="AD14" s="30">
        <f>Puntenoverzicht!AD71</f>
        <v>0</v>
      </c>
      <c r="AE14" s="30">
        <f>Puntenoverzicht!AE71</f>
        <v>0</v>
      </c>
      <c r="AF14" s="30">
        <f>Puntenoverzicht!AF71</f>
        <v>0</v>
      </c>
      <c r="AG14" s="30">
        <f>Puntenoverzicht!AG71</f>
        <v>0</v>
      </c>
      <c r="AH14" s="30">
        <f>Puntenoverzicht!AH71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1</v>
      </c>
      <c r="B16" s="204" t="s">
        <v>155</v>
      </c>
      <c r="C16" s="204" t="s">
        <v>29</v>
      </c>
      <c r="D16" s="205">
        <v>1750000</v>
      </c>
      <c r="E16" s="32"/>
      <c r="F16" s="30">
        <f>Puntenoverzicht!F17</f>
        <v>9</v>
      </c>
      <c r="G16" s="31"/>
      <c r="H16" s="30">
        <f>Puntenoverzicht!H17</f>
        <v>0</v>
      </c>
      <c r="I16" s="30">
        <f>Puntenoverzicht!I17</f>
        <v>9</v>
      </c>
      <c r="J16" s="30">
        <f>Puntenoverzicht!J17</f>
        <v>0</v>
      </c>
      <c r="K16" s="30">
        <f>Puntenoverzicht!K17</f>
        <v>0</v>
      </c>
      <c r="L16" s="30">
        <f>Puntenoverzicht!L17</f>
        <v>0</v>
      </c>
      <c r="M16" s="30">
        <f>Puntenoverzicht!M17</f>
        <v>0</v>
      </c>
      <c r="N16" s="30">
        <f>Puntenoverzicht!N17</f>
        <v>0</v>
      </c>
      <c r="O16" s="30">
        <f>Puntenoverzicht!O17</f>
        <v>0</v>
      </c>
      <c r="P16" s="30">
        <f>Puntenoverzicht!P17</f>
        <v>0</v>
      </c>
      <c r="Q16" s="30">
        <f>Puntenoverzicht!Q17</f>
        <v>0</v>
      </c>
      <c r="R16" s="30">
        <f>Puntenoverzicht!R17</f>
        <v>0</v>
      </c>
      <c r="S16" s="30">
        <f>Puntenoverzicht!S17</f>
        <v>0</v>
      </c>
      <c r="T16" s="30">
        <f>Puntenoverzicht!T17</f>
        <v>0</v>
      </c>
      <c r="U16" s="30">
        <f>Puntenoverzicht!U17</f>
        <v>0</v>
      </c>
      <c r="V16" s="30">
        <f>Puntenoverzicht!V17</f>
        <v>0</v>
      </c>
      <c r="W16" s="30">
        <f>Puntenoverzicht!W17</f>
        <v>0</v>
      </c>
      <c r="X16" s="30">
        <f>Puntenoverzicht!X17</f>
        <v>0</v>
      </c>
      <c r="Y16" s="30">
        <f>Puntenoverzicht!Y17</f>
        <v>0</v>
      </c>
      <c r="Z16" s="30">
        <f>Puntenoverzicht!Z17</f>
        <v>0</v>
      </c>
      <c r="AA16" s="30">
        <f>Puntenoverzicht!AA17</f>
        <v>0</v>
      </c>
      <c r="AB16" s="30">
        <f>Puntenoverzicht!AB17</f>
        <v>0</v>
      </c>
      <c r="AC16" s="30">
        <f>Puntenoverzicht!AC17</f>
        <v>0</v>
      </c>
      <c r="AD16" s="30">
        <f>Puntenoverzicht!AD17</f>
        <v>0</v>
      </c>
      <c r="AE16" s="30">
        <f>Puntenoverzicht!AE17</f>
        <v>0</v>
      </c>
      <c r="AF16" s="30">
        <f>Puntenoverzicht!AF17</f>
        <v>0</v>
      </c>
      <c r="AG16" s="30">
        <f>Puntenoverzicht!AG17</f>
        <v>0</v>
      </c>
      <c r="AH16" s="30">
        <f>Puntenoverzicht!AH17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124</v>
      </c>
      <c r="G19" s="31"/>
      <c r="H19" s="30">
        <f t="shared" ref="H19:AH19" si="0">SUM(H6:H16)</f>
        <v>24</v>
      </c>
      <c r="I19" s="30">
        <f t="shared" si="0"/>
        <v>20</v>
      </c>
      <c r="J19" s="30">
        <f t="shared" si="0"/>
        <v>41</v>
      </c>
      <c r="K19" s="30">
        <f t="shared" si="0"/>
        <v>39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rinderthavinga@outlook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101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256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164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 t="s">
        <v>168</v>
      </c>
      <c r="B7" s="200" t="s">
        <v>229</v>
      </c>
      <c r="C7" s="200" t="s">
        <v>230</v>
      </c>
      <c r="D7" s="202">
        <v>1000000</v>
      </c>
      <c r="E7" s="32"/>
      <c r="F7" s="30">
        <f>Puntenoverzicht!F91</f>
        <v>15</v>
      </c>
      <c r="G7" s="31"/>
      <c r="H7" s="30">
        <f>Puntenoverzicht!H91</f>
        <v>6</v>
      </c>
      <c r="I7" s="30">
        <f>Puntenoverzicht!I91</f>
        <v>0</v>
      </c>
      <c r="J7" s="30">
        <f>Puntenoverzicht!J91</f>
        <v>3</v>
      </c>
      <c r="K7" s="30">
        <f>Puntenoverzicht!K91</f>
        <v>6</v>
      </c>
      <c r="L7" s="30">
        <f>Puntenoverzicht!L91</f>
        <v>0</v>
      </c>
      <c r="M7" s="30">
        <f>Puntenoverzicht!M91</f>
        <v>0</v>
      </c>
      <c r="N7" s="30">
        <f>Puntenoverzicht!N91</f>
        <v>0</v>
      </c>
      <c r="O7" s="30">
        <f>Puntenoverzicht!O91</f>
        <v>0</v>
      </c>
      <c r="P7" s="30">
        <f>Puntenoverzicht!P91</f>
        <v>0</v>
      </c>
      <c r="Q7" s="30">
        <f>Puntenoverzicht!Q91</f>
        <v>0</v>
      </c>
      <c r="R7" s="30">
        <f>Puntenoverzicht!R91</f>
        <v>0</v>
      </c>
      <c r="S7" s="30">
        <f>Puntenoverzicht!S91</f>
        <v>0</v>
      </c>
      <c r="T7" s="30">
        <f>Puntenoverzicht!T91</f>
        <v>0</v>
      </c>
      <c r="U7" s="30">
        <f>Puntenoverzicht!U91</f>
        <v>0</v>
      </c>
      <c r="V7" s="30">
        <f>Puntenoverzicht!V91</f>
        <v>0</v>
      </c>
      <c r="W7" s="30">
        <f>Puntenoverzicht!W91</f>
        <v>0</v>
      </c>
      <c r="X7" s="30">
        <f>Puntenoverzicht!X91</f>
        <v>0</v>
      </c>
      <c r="Y7" s="30">
        <f>Puntenoverzicht!Y91</f>
        <v>0</v>
      </c>
      <c r="Z7" s="30">
        <f>Puntenoverzicht!Z91</f>
        <v>0</v>
      </c>
      <c r="AA7" s="30">
        <f>Puntenoverzicht!AA91</f>
        <v>0</v>
      </c>
      <c r="AB7" s="30">
        <f>Puntenoverzicht!AB91</f>
        <v>0</v>
      </c>
      <c r="AC7" s="30">
        <f>Puntenoverzicht!AC91</f>
        <v>0</v>
      </c>
      <c r="AD7" s="30">
        <f>Puntenoverzicht!AD91</f>
        <v>0</v>
      </c>
      <c r="AE7" s="30">
        <f>Puntenoverzicht!AE91</f>
        <v>0</v>
      </c>
      <c r="AF7" s="30">
        <f>Puntenoverzicht!AF91</f>
        <v>0</v>
      </c>
      <c r="AG7" s="30">
        <f>Puntenoverzicht!AG91</f>
        <v>0</v>
      </c>
      <c r="AH7" s="30">
        <f>Puntenoverzicht!AH91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111</v>
      </c>
      <c r="C8" s="200" t="s">
        <v>71</v>
      </c>
      <c r="D8" s="202">
        <v>750000</v>
      </c>
      <c r="E8" s="32"/>
      <c r="F8" s="30">
        <f>Puntenoverzicht!F61</f>
        <v>9</v>
      </c>
      <c r="G8" s="31"/>
      <c r="H8" s="30">
        <f>Puntenoverzicht!H61</f>
        <v>6</v>
      </c>
      <c r="I8" s="30">
        <f>Puntenoverzicht!I61</f>
        <v>3</v>
      </c>
      <c r="J8" s="30">
        <f>Puntenoverzicht!J61</f>
        <v>0</v>
      </c>
      <c r="K8" s="30">
        <f>Puntenoverzicht!K61</f>
        <v>0</v>
      </c>
      <c r="L8" s="30">
        <f>Puntenoverzicht!L61</f>
        <v>0</v>
      </c>
      <c r="M8" s="30">
        <f>Puntenoverzicht!M61</f>
        <v>0</v>
      </c>
      <c r="N8" s="30">
        <f>Puntenoverzicht!N61</f>
        <v>0</v>
      </c>
      <c r="O8" s="30">
        <f>Puntenoverzicht!O61</f>
        <v>0</v>
      </c>
      <c r="P8" s="30">
        <f>Puntenoverzicht!P61</f>
        <v>0</v>
      </c>
      <c r="Q8" s="30">
        <f>Puntenoverzicht!Q61</f>
        <v>0</v>
      </c>
      <c r="R8" s="30">
        <f>Puntenoverzicht!R61</f>
        <v>0</v>
      </c>
      <c r="S8" s="30">
        <f>Puntenoverzicht!S61</f>
        <v>0</v>
      </c>
      <c r="T8" s="30">
        <f>Puntenoverzicht!T61</f>
        <v>0</v>
      </c>
      <c r="U8" s="30">
        <f>Puntenoverzicht!U61</f>
        <v>0</v>
      </c>
      <c r="V8" s="30">
        <f>Puntenoverzicht!V61</f>
        <v>0</v>
      </c>
      <c r="W8" s="30">
        <f>Puntenoverzicht!W61</f>
        <v>0</v>
      </c>
      <c r="X8" s="30">
        <f>Puntenoverzicht!X61</f>
        <v>0</v>
      </c>
      <c r="Y8" s="30">
        <f>Puntenoverzicht!Y61</f>
        <v>0</v>
      </c>
      <c r="Z8" s="30">
        <f>Puntenoverzicht!Z61</f>
        <v>0</v>
      </c>
      <c r="AA8" s="30">
        <f>Puntenoverzicht!AA61</f>
        <v>0</v>
      </c>
      <c r="AB8" s="30">
        <f>Puntenoverzicht!AB61</f>
        <v>0</v>
      </c>
      <c r="AC8" s="30">
        <f>Puntenoverzicht!AC61</f>
        <v>0</v>
      </c>
      <c r="AD8" s="30">
        <f>Puntenoverzicht!AD61</f>
        <v>0</v>
      </c>
      <c r="AE8" s="30">
        <f>Puntenoverzicht!AE61</f>
        <v>0</v>
      </c>
      <c r="AF8" s="30">
        <f>Puntenoverzicht!AF61</f>
        <v>0</v>
      </c>
      <c r="AG8" s="30">
        <f>Puntenoverzicht!AG61</f>
        <v>0</v>
      </c>
      <c r="AH8" s="30">
        <f>Puntenoverzicht!AH61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2</v>
      </c>
      <c r="B9" s="200" t="s">
        <v>174</v>
      </c>
      <c r="C9" s="200" t="s">
        <v>34</v>
      </c>
      <c r="D9" s="202">
        <v>1000000</v>
      </c>
      <c r="E9" s="32"/>
      <c r="F9" s="30">
        <f>Puntenoverzicht!F22</f>
        <v>12</v>
      </c>
      <c r="G9" s="31"/>
      <c r="H9" s="30">
        <f>Puntenoverzicht!H22</f>
        <v>0</v>
      </c>
      <c r="I9" s="30">
        <f>Puntenoverzicht!I22</f>
        <v>3</v>
      </c>
      <c r="J9" s="30">
        <f>Puntenoverzicht!J22</f>
        <v>3</v>
      </c>
      <c r="K9" s="30">
        <f>Puntenoverzicht!K22</f>
        <v>6</v>
      </c>
      <c r="L9" s="30">
        <f>Puntenoverzicht!L22</f>
        <v>0</v>
      </c>
      <c r="M9" s="30">
        <f>Puntenoverzicht!M22</f>
        <v>0</v>
      </c>
      <c r="N9" s="30">
        <f>Puntenoverzicht!N22</f>
        <v>0</v>
      </c>
      <c r="O9" s="30">
        <f>Puntenoverzicht!O22</f>
        <v>0</v>
      </c>
      <c r="P9" s="30">
        <f>Puntenoverzicht!P22</f>
        <v>0</v>
      </c>
      <c r="Q9" s="30">
        <f>Puntenoverzicht!Q22</f>
        <v>0</v>
      </c>
      <c r="R9" s="30">
        <f>Puntenoverzicht!R22</f>
        <v>0</v>
      </c>
      <c r="S9" s="30">
        <f>Puntenoverzicht!S22</f>
        <v>0</v>
      </c>
      <c r="T9" s="30">
        <f>Puntenoverzicht!T22</f>
        <v>0</v>
      </c>
      <c r="U9" s="30">
        <f>Puntenoverzicht!U22</f>
        <v>0</v>
      </c>
      <c r="V9" s="30">
        <f>Puntenoverzicht!V22</f>
        <v>0</v>
      </c>
      <c r="W9" s="30">
        <f>Puntenoverzicht!W22</f>
        <v>0</v>
      </c>
      <c r="X9" s="30">
        <f>Puntenoverzicht!X22</f>
        <v>0</v>
      </c>
      <c r="Y9" s="30">
        <f>Puntenoverzicht!Y22</f>
        <v>0</v>
      </c>
      <c r="Z9" s="30">
        <f>Puntenoverzicht!Z22</f>
        <v>0</v>
      </c>
      <c r="AA9" s="30">
        <f>Puntenoverzicht!AA22</f>
        <v>0</v>
      </c>
      <c r="AB9" s="30">
        <f>Puntenoverzicht!AB22</f>
        <v>0</v>
      </c>
      <c r="AC9" s="30">
        <f>Puntenoverzicht!AC22</f>
        <v>0</v>
      </c>
      <c r="AD9" s="30">
        <f>Puntenoverzicht!AD22</f>
        <v>0</v>
      </c>
      <c r="AE9" s="30">
        <f>Puntenoverzicht!AE22</f>
        <v>0</v>
      </c>
      <c r="AF9" s="30">
        <f>Puntenoverzicht!AF22</f>
        <v>0</v>
      </c>
      <c r="AG9" s="30">
        <f>Puntenoverzicht!AG22</f>
        <v>0</v>
      </c>
      <c r="AH9" s="30">
        <f>Puntenoverzicht!AH22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3</v>
      </c>
      <c r="B10" s="200" t="s">
        <v>109</v>
      </c>
      <c r="C10" s="200" t="s">
        <v>72</v>
      </c>
      <c r="D10" s="202">
        <v>1250000</v>
      </c>
      <c r="E10" s="32"/>
      <c r="F10" s="30">
        <f>Puntenoverzicht!F62</f>
        <v>16</v>
      </c>
      <c r="G10" s="31"/>
      <c r="H10" s="30">
        <f>Puntenoverzicht!H62</f>
        <v>6</v>
      </c>
      <c r="I10" s="30">
        <f>Puntenoverzicht!I62</f>
        <v>3</v>
      </c>
      <c r="J10" s="30">
        <f>Puntenoverzicht!J62</f>
        <v>1</v>
      </c>
      <c r="K10" s="30">
        <f>Puntenoverzicht!K62</f>
        <v>6</v>
      </c>
      <c r="L10" s="30">
        <f>Puntenoverzicht!L62</f>
        <v>0</v>
      </c>
      <c r="M10" s="30">
        <f>Puntenoverzicht!M62</f>
        <v>0</v>
      </c>
      <c r="N10" s="30">
        <f>Puntenoverzicht!N62</f>
        <v>0</v>
      </c>
      <c r="O10" s="30">
        <f>Puntenoverzicht!O62</f>
        <v>0</v>
      </c>
      <c r="P10" s="30">
        <f>Puntenoverzicht!P62</f>
        <v>0</v>
      </c>
      <c r="Q10" s="30">
        <f>Puntenoverzicht!Q62</f>
        <v>0</v>
      </c>
      <c r="R10" s="30">
        <f>Puntenoverzicht!R62</f>
        <v>0</v>
      </c>
      <c r="S10" s="30">
        <f>Puntenoverzicht!S62</f>
        <v>0</v>
      </c>
      <c r="T10" s="30">
        <f>Puntenoverzicht!T62</f>
        <v>0</v>
      </c>
      <c r="U10" s="30">
        <f>Puntenoverzicht!U62</f>
        <v>0</v>
      </c>
      <c r="V10" s="30">
        <f>Puntenoverzicht!V62</f>
        <v>0</v>
      </c>
      <c r="W10" s="30">
        <f>Puntenoverzicht!W62</f>
        <v>0</v>
      </c>
      <c r="X10" s="30">
        <f>Puntenoverzicht!X62</f>
        <v>0</v>
      </c>
      <c r="Y10" s="30">
        <f>Puntenoverzicht!Y62</f>
        <v>0</v>
      </c>
      <c r="Z10" s="30">
        <f>Puntenoverzicht!Z62</f>
        <v>0</v>
      </c>
      <c r="AA10" s="30">
        <f>Puntenoverzicht!AA62</f>
        <v>0</v>
      </c>
      <c r="AB10" s="30">
        <f>Puntenoverzicht!AB62</f>
        <v>0</v>
      </c>
      <c r="AC10" s="30">
        <f>Puntenoverzicht!AC62</f>
        <v>0</v>
      </c>
      <c r="AD10" s="30">
        <f>Puntenoverzicht!AD62</f>
        <v>0</v>
      </c>
      <c r="AE10" s="30">
        <f>Puntenoverzicht!AE62</f>
        <v>0</v>
      </c>
      <c r="AF10" s="30">
        <f>Puntenoverzicht!AF62</f>
        <v>0</v>
      </c>
      <c r="AG10" s="30">
        <f>Puntenoverzicht!AG62</f>
        <v>0</v>
      </c>
      <c r="AH10" s="30">
        <f>Puntenoverzicht!AH62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2</v>
      </c>
      <c r="B11" s="200" t="s">
        <v>228</v>
      </c>
      <c r="C11" s="200" t="s">
        <v>43</v>
      </c>
      <c r="D11" s="202">
        <v>500000</v>
      </c>
      <c r="E11" s="16"/>
      <c r="F11" s="30">
        <f>Puntenoverzicht!F31</f>
        <v>6</v>
      </c>
      <c r="G11" s="31"/>
      <c r="H11" s="30">
        <f>Puntenoverzicht!H31</f>
        <v>3</v>
      </c>
      <c r="I11" s="30">
        <f>Puntenoverzicht!I31</f>
        <v>0</v>
      </c>
      <c r="J11" s="30">
        <f>Puntenoverzicht!J31</f>
        <v>0</v>
      </c>
      <c r="K11" s="30">
        <f>Puntenoverzicht!K31</f>
        <v>3</v>
      </c>
      <c r="L11" s="30">
        <f>Puntenoverzicht!L31</f>
        <v>0</v>
      </c>
      <c r="M11" s="30">
        <f>Puntenoverzicht!M31</f>
        <v>0</v>
      </c>
      <c r="N11" s="30">
        <f>Puntenoverzicht!N31</f>
        <v>0</v>
      </c>
      <c r="O11" s="30">
        <f>Puntenoverzicht!O31</f>
        <v>0</v>
      </c>
      <c r="P11" s="30">
        <f>Puntenoverzicht!P31</f>
        <v>0</v>
      </c>
      <c r="Q11" s="30">
        <f>Puntenoverzicht!Q31</f>
        <v>0</v>
      </c>
      <c r="R11" s="30">
        <f>Puntenoverzicht!R31</f>
        <v>0</v>
      </c>
      <c r="S11" s="30">
        <f>Puntenoverzicht!S31</f>
        <v>0</v>
      </c>
      <c r="T11" s="30">
        <f>Puntenoverzicht!T31</f>
        <v>0</v>
      </c>
      <c r="U11" s="30">
        <f>Puntenoverzicht!U31</f>
        <v>0</v>
      </c>
      <c r="V11" s="30">
        <f>Puntenoverzicht!V31</f>
        <v>0</v>
      </c>
      <c r="W11" s="30">
        <f>Puntenoverzicht!W31</f>
        <v>0</v>
      </c>
      <c r="X11" s="30">
        <f>Puntenoverzicht!X31</f>
        <v>0</v>
      </c>
      <c r="Y11" s="30">
        <f>Puntenoverzicht!Y31</f>
        <v>0</v>
      </c>
      <c r="Z11" s="30">
        <f>Puntenoverzicht!Z31</f>
        <v>0</v>
      </c>
      <c r="AA11" s="30">
        <f>Puntenoverzicht!AA31</f>
        <v>0</v>
      </c>
      <c r="AB11" s="30">
        <f>Puntenoverzicht!AB31</f>
        <v>0</v>
      </c>
      <c r="AC11" s="30">
        <f>Puntenoverzicht!AC31</f>
        <v>0</v>
      </c>
      <c r="AD11" s="30">
        <f>Puntenoverzicht!AD31</f>
        <v>0</v>
      </c>
      <c r="AE11" s="30">
        <f>Puntenoverzicht!AE31</f>
        <v>0</v>
      </c>
      <c r="AF11" s="30">
        <f>Puntenoverzicht!AF31</f>
        <v>0</v>
      </c>
      <c r="AG11" s="30">
        <f>Puntenoverzicht!AG31</f>
        <v>0</v>
      </c>
      <c r="AH11" s="30">
        <f>Puntenoverzicht!AH31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1</v>
      </c>
      <c r="B12" s="200" t="s">
        <v>116</v>
      </c>
      <c r="C12" s="200" t="s">
        <v>22</v>
      </c>
      <c r="D12" s="202">
        <v>2500000</v>
      </c>
      <c r="E12" s="16"/>
      <c r="F12" s="30">
        <f>Puntenoverzicht!F10</f>
        <v>4</v>
      </c>
      <c r="G12" s="31"/>
      <c r="H12" s="30">
        <f>Puntenoverzicht!H10</f>
        <v>0</v>
      </c>
      <c r="I12" s="30">
        <f>Puntenoverzicht!I10</f>
        <v>3</v>
      </c>
      <c r="J12" s="30">
        <f>Puntenoverzicht!J10</f>
        <v>1</v>
      </c>
      <c r="K12" s="30">
        <f>Puntenoverzicht!K10</f>
        <v>0</v>
      </c>
      <c r="L12" s="30">
        <f>Puntenoverzicht!L10</f>
        <v>0</v>
      </c>
      <c r="M12" s="30">
        <f>Puntenoverzicht!M10</f>
        <v>0</v>
      </c>
      <c r="N12" s="30">
        <f>Puntenoverzicht!N10</f>
        <v>0</v>
      </c>
      <c r="O12" s="30">
        <f>Puntenoverzicht!O10</f>
        <v>0</v>
      </c>
      <c r="P12" s="30">
        <f>Puntenoverzicht!P10</f>
        <v>0</v>
      </c>
      <c r="Q12" s="30">
        <f>Puntenoverzicht!Q10</f>
        <v>0</v>
      </c>
      <c r="R12" s="30">
        <f>Puntenoverzicht!R10</f>
        <v>0</v>
      </c>
      <c r="S12" s="30">
        <f>Puntenoverzicht!S10</f>
        <v>0</v>
      </c>
      <c r="T12" s="30">
        <f>Puntenoverzicht!T10</f>
        <v>0</v>
      </c>
      <c r="U12" s="30">
        <f>Puntenoverzicht!U10</f>
        <v>0</v>
      </c>
      <c r="V12" s="30">
        <f>Puntenoverzicht!V10</f>
        <v>0</v>
      </c>
      <c r="W12" s="30">
        <f>Puntenoverzicht!W10</f>
        <v>0</v>
      </c>
      <c r="X12" s="30">
        <f>Puntenoverzicht!X10</f>
        <v>0</v>
      </c>
      <c r="Y12" s="30">
        <f>Puntenoverzicht!Y10</f>
        <v>0</v>
      </c>
      <c r="Z12" s="30">
        <f>Puntenoverzicht!Z10</f>
        <v>0</v>
      </c>
      <c r="AA12" s="30">
        <f>Puntenoverzicht!AA10</f>
        <v>0</v>
      </c>
      <c r="AB12" s="30">
        <f>Puntenoverzicht!AB10</f>
        <v>0</v>
      </c>
      <c r="AC12" s="30">
        <f>Puntenoverzicht!AC10</f>
        <v>0</v>
      </c>
      <c r="AD12" s="30">
        <f>Puntenoverzicht!AD10</f>
        <v>0</v>
      </c>
      <c r="AE12" s="30">
        <f>Puntenoverzicht!AE10</f>
        <v>0</v>
      </c>
      <c r="AF12" s="30">
        <f>Puntenoverzicht!AF10</f>
        <v>0</v>
      </c>
      <c r="AG12" s="30">
        <f>Puntenoverzicht!AG10</f>
        <v>0</v>
      </c>
      <c r="AH12" s="30">
        <f>Puntenoverzicht!AH10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211</v>
      </c>
      <c r="C13" s="200" t="s">
        <v>25</v>
      </c>
      <c r="D13" s="202">
        <v>1000000</v>
      </c>
      <c r="E13" s="16"/>
      <c r="F13" s="30">
        <f>Puntenoverzicht!F13</f>
        <v>1</v>
      </c>
      <c r="G13" s="31"/>
      <c r="H13" s="30">
        <f>Puntenoverzicht!H13</f>
        <v>0</v>
      </c>
      <c r="I13" s="30">
        <f>Puntenoverzicht!I13</f>
        <v>0</v>
      </c>
      <c r="J13" s="30">
        <f>Puntenoverzicht!J13</f>
        <v>1</v>
      </c>
      <c r="K13" s="30">
        <f>Puntenoverzicht!K13</f>
        <v>0</v>
      </c>
      <c r="L13" s="30">
        <f>Puntenoverzicht!L13</f>
        <v>0</v>
      </c>
      <c r="M13" s="30">
        <f>Puntenoverzicht!M13</f>
        <v>0</v>
      </c>
      <c r="N13" s="30">
        <f>Puntenoverzicht!N13</f>
        <v>0</v>
      </c>
      <c r="O13" s="30">
        <f>Puntenoverzicht!O13</f>
        <v>0</v>
      </c>
      <c r="P13" s="30">
        <f>Puntenoverzicht!P13</f>
        <v>0</v>
      </c>
      <c r="Q13" s="30">
        <f>Puntenoverzicht!Q13</f>
        <v>0</v>
      </c>
      <c r="R13" s="30">
        <f>Puntenoverzicht!R13</f>
        <v>0</v>
      </c>
      <c r="S13" s="30">
        <f>Puntenoverzicht!S13</f>
        <v>0</v>
      </c>
      <c r="T13" s="30">
        <f>Puntenoverzicht!T13</f>
        <v>0</v>
      </c>
      <c r="U13" s="30">
        <f>Puntenoverzicht!U13</f>
        <v>0</v>
      </c>
      <c r="V13" s="30">
        <f>Puntenoverzicht!V13</f>
        <v>0</v>
      </c>
      <c r="W13" s="30">
        <f>Puntenoverzicht!W13</f>
        <v>0</v>
      </c>
      <c r="X13" s="30">
        <f>Puntenoverzicht!X13</f>
        <v>0</v>
      </c>
      <c r="Y13" s="30">
        <f>Puntenoverzicht!Y13</f>
        <v>0</v>
      </c>
      <c r="Z13" s="30">
        <f>Puntenoverzicht!Z13</f>
        <v>0</v>
      </c>
      <c r="AA13" s="30">
        <f>Puntenoverzicht!AA13</f>
        <v>0</v>
      </c>
      <c r="AB13" s="30">
        <f>Puntenoverzicht!AB13</f>
        <v>0</v>
      </c>
      <c r="AC13" s="30">
        <f>Puntenoverzicht!AC13</f>
        <v>0</v>
      </c>
      <c r="AD13" s="30">
        <f>Puntenoverzicht!AD13</f>
        <v>0</v>
      </c>
      <c r="AE13" s="30">
        <f>Puntenoverzicht!AE13</f>
        <v>0</v>
      </c>
      <c r="AF13" s="30">
        <f>Puntenoverzicht!AF13</f>
        <v>0</v>
      </c>
      <c r="AG13" s="30">
        <f>Puntenoverzicht!AG13</f>
        <v>0</v>
      </c>
      <c r="AH13" s="30">
        <f>Puntenoverzicht!AH13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170</v>
      </c>
      <c r="C14" s="200" t="s">
        <v>62</v>
      </c>
      <c r="D14" s="202">
        <v>3500000</v>
      </c>
      <c r="E14" s="32"/>
      <c r="F14" s="30">
        <f>Puntenoverzicht!F52</f>
        <v>58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1</v>
      </c>
      <c r="B15" s="200" t="s">
        <v>155</v>
      </c>
      <c r="C15" s="200" t="s">
        <v>29</v>
      </c>
      <c r="D15" s="202">
        <v>1750000</v>
      </c>
      <c r="E15" s="32"/>
      <c r="F15" s="30">
        <f>Puntenoverzicht!F17</f>
        <v>9</v>
      </c>
      <c r="G15" s="31"/>
      <c r="H15" s="30">
        <f>Puntenoverzicht!H17</f>
        <v>0</v>
      </c>
      <c r="I15" s="30">
        <f>Puntenoverzicht!I17</f>
        <v>9</v>
      </c>
      <c r="J15" s="30">
        <f>Puntenoverzicht!J17</f>
        <v>0</v>
      </c>
      <c r="K15" s="30">
        <f>Puntenoverzicht!K17</f>
        <v>0</v>
      </c>
      <c r="L15" s="30">
        <f>Puntenoverzicht!L17</f>
        <v>0</v>
      </c>
      <c r="M15" s="30">
        <f>Puntenoverzicht!M17</f>
        <v>0</v>
      </c>
      <c r="N15" s="30">
        <f>Puntenoverzicht!N17</f>
        <v>0</v>
      </c>
      <c r="O15" s="30">
        <f>Puntenoverzicht!O17</f>
        <v>0</v>
      </c>
      <c r="P15" s="30">
        <f>Puntenoverzicht!P17</f>
        <v>0</v>
      </c>
      <c r="Q15" s="30">
        <f>Puntenoverzicht!Q17</f>
        <v>0</v>
      </c>
      <c r="R15" s="30">
        <f>Puntenoverzicht!R17</f>
        <v>0</v>
      </c>
      <c r="S15" s="30">
        <f>Puntenoverzicht!S17</f>
        <v>0</v>
      </c>
      <c r="T15" s="30">
        <f>Puntenoverzicht!T17</f>
        <v>0</v>
      </c>
      <c r="U15" s="30">
        <f>Puntenoverzicht!U17</f>
        <v>0</v>
      </c>
      <c r="V15" s="30">
        <f>Puntenoverzicht!V17</f>
        <v>0</v>
      </c>
      <c r="W15" s="30">
        <f>Puntenoverzicht!W17</f>
        <v>0</v>
      </c>
      <c r="X15" s="30">
        <f>Puntenoverzicht!X17</f>
        <v>0</v>
      </c>
      <c r="Y15" s="30">
        <f>Puntenoverzicht!Y17</f>
        <v>0</v>
      </c>
      <c r="Z15" s="30">
        <f>Puntenoverzicht!Z17</f>
        <v>0</v>
      </c>
      <c r="AA15" s="30">
        <f>Puntenoverzicht!AA17</f>
        <v>0</v>
      </c>
      <c r="AB15" s="30">
        <f>Puntenoverzicht!AB17</f>
        <v>0</v>
      </c>
      <c r="AC15" s="30">
        <f>Puntenoverzicht!AC17</f>
        <v>0</v>
      </c>
      <c r="AD15" s="30">
        <f>Puntenoverzicht!AD17</f>
        <v>0</v>
      </c>
      <c r="AE15" s="30">
        <f>Puntenoverzicht!AE17</f>
        <v>0</v>
      </c>
      <c r="AF15" s="30">
        <f>Puntenoverzicht!AF17</f>
        <v>0</v>
      </c>
      <c r="AG15" s="30">
        <f>Puntenoverzicht!AG17</f>
        <v>0</v>
      </c>
      <c r="AH15" s="30">
        <f>Puntenoverzicht!AH17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204</v>
      </c>
      <c r="B16" s="204" t="s">
        <v>252</v>
      </c>
      <c r="C16" s="204" t="s">
        <v>253</v>
      </c>
      <c r="D16" s="205">
        <v>1000000</v>
      </c>
      <c r="E16" s="32"/>
      <c r="F16" s="30">
        <f>Puntenoverzicht!F88</f>
        <v>3</v>
      </c>
      <c r="G16" s="31"/>
      <c r="H16" s="30">
        <f>Puntenoverzicht!H88</f>
        <v>0</v>
      </c>
      <c r="I16" s="30">
        <f>Puntenoverzicht!I88</f>
        <v>0</v>
      </c>
      <c r="J16" s="30">
        <f>Puntenoverzicht!J88</f>
        <v>3</v>
      </c>
      <c r="K16" s="30">
        <f>Puntenoverzicht!K88</f>
        <v>0</v>
      </c>
      <c r="L16" s="30">
        <f>Puntenoverzicht!L88</f>
        <v>0</v>
      </c>
      <c r="M16" s="30">
        <f>Puntenoverzicht!M88</f>
        <v>0</v>
      </c>
      <c r="N16" s="30">
        <f>Puntenoverzicht!N88</f>
        <v>0</v>
      </c>
      <c r="O16" s="30">
        <f>Puntenoverzicht!O88</f>
        <v>0</v>
      </c>
      <c r="P16" s="30">
        <f>Puntenoverzicht!P88</f>
        <v>0</v>
      </c>
      <c r="Q16" s="30">
        <f>Puntenoverzicht!Q88</f>
        <v>0</v>
      </c>
      <c r="R16" s="30">
        <f>Puntenoverzicht!R88</f>
        <v>0</v>
      </c>
      <c r="S16" s="30">
        <f>Puntenoverzicht!S88</f>
        <v>0</v>
      </c>
      <c r="T16" s="30">
        <f>Puntenoverzicht!T88</f>
        <v>0</v>
      </c>
      <c r="U16" s="30">
        <f>Puntenoverzicht!U88</f>
        <v>0</v>
      </c>
      <c r="V16" s="30">
        <f>Puntenoverzicht!V88</f>
        <v>0</v>
      </c>
      <c r="W16" s="30">
        <f>Puntenoverzicht!W88</f>
        <v>0</v>
      </c>
      <c r="X16" s="30">
        <f>Puntenoverzicht!X88</f>
        <v>0</v>
      </c>
      <c r="Y16" s="30">
        <f>Puntenoverzicht!Y88</f>
        <v>0</v>
      </c>
      <c r="Z16" s="30">
        <f>Puntenoverzicht!Z88</f>
        <v>0</v>
      </c>
      <c r="AA16" s="30">
        <f>Puntenoverzicht!AA88</f>
        <v>0</v>
      </c>
      <c r="AB16" s="30">
        <f>Puntenoverzicht!AB88</f>
        <v>0</v>
      </c>
      <c r="AC16" s="30">
        <f>Puntenoverzicht!AC88</f>
        <v>0</v>
      </c>
      <c r="AD16" s="30">
        <f>Puntenoverzicht!AD88</f>
        <v>0</v>
      </c>
      <c r="AE16" s="30">
        <f>Puntenoverzicht!AE88</f>
        <v>0</v>
      </c>
      <c r="AF16" s="30">
        <f>Puntenoverzicht!AF88</f>
        <v>0</v>
      </c>
      <c r="AG16" s="30">
        <f>Puntenoverzicht!AG88</f>
        <v>0</v>
      </c>
      <c r="AH16" s="30">
        <f>Puntenoverzicht!AH88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136</v>
      </c>
      <c r="G19" s="31"/>
      <c r="H19" s="30">
        <f t="shared" ref="H19:AH19" si="0">SUM(H6:H16)</f>
        <v>30</v>
      </c>
      <c r="I19" s="30">
        <f t="shared" si="0"/>
        <v>22</v>
      </c>
      <c r="J19" s="30">
        <f t="shared" si="0"/>
        <v>42</v>
      </c>
      <c r="K19" s="30">
        <f t="shared" si="0"/>
        <v>42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havingaj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152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257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206" t="s">
        <v>258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115</v>
      </c>
      <c r="C7" s="200" t="s">
        <v>19</v>
      </c>
      <c r="D7" s="202">
        <v>500000</v>
      </c>
      <c r="E7" s="32"/>
      <c r="F7" s="30">
        <f>Puntenoverzicht!F7</f>
        <v>14</v>
      </c>
      <c r="G7" s="31"/>
      <c r="H7" s="30">
        <f>Puntenoverzicht!H7</f>
        <v>0</v>
      </c>
      <c r="I7" s="30">
        <f>Puntenoverzicht!I7</f>
        <v>16</v>
      </c>
      <c r="J7" s="30">
        <f>Puntenoverzicht!J7</f>
        <v>1</v>
      </c>
      <c r="K7" s="30">
        <f>Puntenoverzicht!K7</f>
        <v>-3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0</v>
      </c>
      <c r="P7" s="30">
        <f>Puntenoverzicht!P7</f>
        <v>0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2</v>
      </c>
      <c r="B8" s="200" t="s">
        <v>12</v>
      </c>
      <c r="C8" s="200" t="s">
        <v>33</v>
      </c>
      <c r="D8" s="202">
        <v>1500000</v>
      </c>
      <c r="E8" s="32"/>
      <c r="F8" s="30">
        <f>Puntenoverzicht!F21</f>
        <v>12</v>
      </c>
      <c r="G8" s="31"/>
      <c r="H8" s="30">
        <f>Puntenoverzicht!H21</f>
        <v>3</v>
      </c>
      <c r="I8" s="30">
        <f>Puntenoverzicht!I21</f>
        <v>3</v>
      </c>
      <c r="J8" s="30">
        <f>Puntenoverzicht!J21</f>
        <v>0</v>
      </c>
      <c r="K8" s="30">
        <f>Puntenoverzicht!K21</f>
        <v>6</v>
      </c>
      <c r="L8" s="30">
        <f>Puntenoverzicht!L21</f>
        <v>0</v>
      </c>
      <c r="M8" s="30">
        <f>Puntenoverzicht!M21</f>
        <v>0</v>
      </c>
      <c r="N8" s="30">
        <f>Puntenoverzicht!N21</f>
        <v>0</v>
      </c>
      <c r="O8" s="30">
        <f>Puntenoverzicht!O21</f>
        <v>0</v>
      </c>
      <c r="P8" s="30">
        <f>Puntenoverzicht!P21</f>
        <v>0</v>
      </c>
      <c r="Q8" s="30">
        <f>Puntenoverzicht!Q21</f>
        <v>0</v>
      </c>
      <c r="R8" s="30">
        <f>Puntenoverzicht!R21</f>
        <v>0</v>
      </c>
      <c r="S8" s="30">
        <f>Puntenoverzicht!S21</f>
        <v>0</v>
      </c>
      <c r="T8" s="30">
        <f>Puntenoverzicht!T21</f>
        <v>0</v>
      </c>
      <c r="U8" s="30">
        <f>Puntenoverzicht!U21</f>
        <v>0</v>
      </c>
      <c r="V8" s="30">
        <f>Puntenoverzicht!V21</f>
        <v>0</v>
      </c>
      <c r="W8" s="30">
        <f>Puntenoverzicht!W21</f>
        <v>0</v>
      </c>
      <c r="X8" s="30">
        <f>Puntenoverzicht!X21</f>
        <v>0</v>
      </c>
      <c r="Y8" s="30">
        <f>Puntenoverzicht!Y21</f>
        <v>0</v>
      </c>
      <c r="Z8" s="30">
        <f>Puntenoverzicht!Z21</f>
        <v>0</v>
      </c>
      <c r="AA8" s="30">
        <f>Puntenoverzicht!AA21</f>
        <v>0</v>
      </c>
      <c r="AB8" s="30">
        <f>Puntenoverzicht!AB21</f>
        <v>0</v>
      </c>
      <c r="AC8" s="30">
        <f>Puntenoverzicht!AC21</f>
        <v>0</v>
      </c>
      <c r="AD8" s="30">
        <f>Puntenoverzicht!AD21</f>
        <v>0</v>
      </c>
      <c r="AE8" s="30">
        <f>Puntenoverzicht!AE21</f>
        <v>0</v>
      </c>
      <c r="AF8" s="30">
        <f>Puntenoverzicht!AF21</f>
        <v>0</v>
      </c>
      <c r="AG8" s="30">
        <f>Puntenoverzicht!AG21</f>
        <v>0</v>
      </c>
      <c r="AH8" s="30">
        <f>Puntenoverzicht!AH21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109</v>
      </c>
      <c r="C9" s="200" t="s">
        <v>72</v>
      </c>
      <c r="D9" s="202">
        <v>1250000</v>
      </c>
      <c r="E9" s="32"/>
      <c r="F9" s="30">
        <f>Puntenoverzicht!F62</f>
        <v>16</v>
      </c>
      <c r="G9" s="31"/>
      <c r="H9" s="30">
        <f>Puntenoverzicht!H62</f>
        <v>6</v>
      </c>
      <c r="I9" s="30">
        <f>Puntenoverzicht!I62</f>
        <v>3</v>
      </c>
      <c r="J9" s="30">
        <f>Puntenoverzicht!J62</f>
        <v>1</v>
      </c>
      <c r="K9" s="30">
        <f>Puntenoverzicht!K62</f>
        <v>6</v>
      </c>
      <c r="L9" s="30">
        <f>Puntenoverzicht!L62</f>
        <v>0</v>
      </c>
      <c r="M9" s="30">
        <f>Puntenoverzicht!M62</f>
        <v>0</v>
      </c>
      <c r="N9" s="30">
        <f>Puntenoverzicht!N62</f>
        <v>0</v>
      </c>
      <c r="O9" s="30">
        <f>Puntenoverzicht!O62</f>
        <v>0</v>
      </c>
      <c r="P9" s="30">
        <f>Puntenoverzicht!P62</f>
        <v>0</v>
      </c>
      <c r="Q9" s="30">
        <f>Puntenoverzicht!Q62</f>
        <v>0</v>
      </c>
      <c r="R9" s="30">
        <f>Puntenoverzicht!R62</f>
        <v>0</v>
      </c>
      <c r="S9" s="30">
        <f>Puntenoverzicht!S62</f>
        <v>0</v>
      </c>
      <c r="T9" s="30">
        <f>Puntenoverzicht!T62</f>
        <v>0</v>
      </c>
      <c r="U9" s="30">
        <f>Puntenoverzicht!U62</f>
        <v>0</v>
      </c>
      <c r="V9" s="30">
        <f>Puntenoverzicht!V62</f>
        <v>0</v>
      </c>
      <c r="W9" s="30">
        <f>Puntenoverzicht!W62</f>
        <v>0</v>
      </c>
      <c r="X9" s="30">
        <f>Puntenoverzicht!X62</f>
        <v>0</v>
      </c>
      <c r="Y9" s="30">
        <f>Puntenoverzicht!Y62</f>
        <v>0</v>
      </c>
      <c r="Z9" s="30">
        <f>Puntenoverzicht!Z62</f>
        <v>0</v>
      </c>
      <c r="AA9" s="30">
        <f>Puntenoverzicht!AA62</f>
        <v>0</v>
      </c>
      <c r="AB9" s="30">
        <f>Puntenoverzicht!AB62</f>
        <v>0</v>
      </c>
      <c r="AC9" s="30">
        <f>Puntenoverzicht!AC62</f>
        <v>0</v>
      </c>
      <c r="AD9" s="30">
        <f>Puntenoverzicht!AD62</f>
        <v>0</v>
      </c>
      <c r="AE9" s="30">
        <f>Puntenoverzicht!AE62</f>
        <v>0</v>
      </c>
      <c r="AF9" s="30">
        <f>Puntenoverzicht!AF62</f>
        <v>0</v>
      </c>
      <c r="AG9" s="30">
        <f>Puntenoverzicht!AG62</f>
        <v>0</v>
      </c>
      <c r="AH9" s="30">
        <f>Puntenoverzicht!AH62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152</v>
      </c>
      <c r="C10" s="200" t="s">
        <v>23</v>
      </c>
      <c r="D10" s="202">
        <v>1500000</v>
      </c>
      <c r="E10" s="32"/>
      <c r="F10" s="30">
        <f>Puntenoverzicht!F11</f>
        <v>15</v>
      </c>
      <c r="G10" s="31"/>
      <c r="H10" s="30">
        <f>Puntenoverzicht!H11</f>
        <v>0</v>
      </c>
      <c r="I10" s="30">
        <f>Puntenoverzicht!I11</f>
        <v>0</v>
      </c>
      <c r="J10" s="30">
        <f>Puntenoverzicht!J11</f>
        <v>4</v>
      </c>
      <c r="K10" s="30">
        <f>Puntenoverzicht!K11</f>
        <v>11</v>
      </c>
      <c r="L10" s="30">
        <f>Puntenoverzicht!L11</f>
        <v>0</v>
      </c>
      <c r="M10" s="30">
        <f>Puntenoverzicht!M11</f>
        <v>0</v>
      </c>
      <c r="N10" s="30">
        <f>Puntenoverzicht!N11</f>
        <v>0</v>
      </c>
      <c r="O10" s="30">
        <f>Puntenoverzicht!O11</f>
        <v>0</v>
      </c>
      <c r="P10" s="30">
        <f>Puntenoverzicht!P11</f>
        <v>0</v>
      </c>
      <c r="Q10" s="30">
        <f>Puntenoverzicht!Q11</f>
        <v>0</v>
      </c>
      <c r="R10" s="30">
        <f>Puntenoverzicht!R11</f>
        <v>0</v>
      </c>
      <c r="S10" s="30">
        <f>Puntenoverzicht!S11</f>
        <v>0</v>
      </c>
      <c r="T10" s="30">
        <f>Puntenoverzicht!T11</f>
        <v>0</v>
      </c>
      <c r="U10" s="30">
        <f>Puntenoverzicht!U11</f>
        <v>0</v>
      </c>
      <c r="V10" s="30">
        <f>Puntenoverzicht!V11</f>
        <v>0</v>
      </c>
      <c r="W10" s="30">
        <f>Puntenoverzicht!W11</f>
        <v>0</v>
      </c>
      <c r="X10" s="30">
        <f>Puntenoverzicht!X11</f>
        <v>0</v>
      </c>
      <c r="Y10" s="30">
        <f>Puntenoverzicht!Y11</f>
        <v>0</v>
      </c>
      <c r="Z10" s="30">
        <f>Puntenoverzicht!Z11</f>
        <v>0</v>
      </c>
      <c r="AA10" s="30">
        <f>Puntenoverzicht!AA11</f>
        <v>0</v>
      </c>
      <c r="AB10" s="30">
        <f>Puntenoverzicht!AB11</f>
        <v>0</v>
      </c>
      <c r="AC10" s="30">
        <f>Puntenoverzicht!AC11</f>
        <v>0</v>
      </c>
      <c r="AD10" s="30">
        <f>Puntenoverzicht!AD11</f>
        <v>0</v>
      </c>
      <c r="AE10" s="30">
        <f>Puntenoverzicht!AE11</f>
        <v>0</v>
      </c>
      <c r="AF10" s="30">
        <f>Puntenoverzicht!AF11</f>
        <v>0</v>
      </c>
      <c r="AG10" s="30">
        <f>Puntenoverzicht!AG11</f>
        <v>0</v>
      </c>
      <c r="AH10" s="30">
        <f>Puntenoverzicht!AH11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2</v>
      </c>
      <c r="B11" s="200" t="s">
        <v>134</v>
      </c>
      <c r="C11" s="200" t="s">
        <v>37</v>
      </c>
      <c r="D11" s="202">
        <v>250000</v>
      </c>
      <c r="E11" s="16"/>
      <c r="F11" s="30">
        <f>Puntenoverzicht!F25</f>
        <v>6</v>
      </c>
      <c r="G11" s="31"/>
      <c r="H11" s="30">
        <f>Puntenoverzicht!H25</f>
        <v>3</v>
      </c>
      <c r="I11" s="30">
        <f>Puntenoverzicht!I25</f>
        <v>3</v>
      </c>
      <c r="J11" s="30">
        <f>Puntenoverzicht!J25</f>
        <v>0</v>
      </c>
      <c r="K11" s="30">
        <f>Puntenoverzicht!K25</f>
        <v>0</v>
      </c>
      <c r="L11" s="30">
        <f>Puntenoverzicht!L25</f>
        <v>0</v>
      </c>
      <c r="M11" s="30">
        <f>Puntenoverzicht!M25</f>
        <v>0</v>
      </c>
      <c r="N11" s="30">
        <f>Puntenoverzicht!N25</f>
        <v>0</v>
      </c>
      <c r="O11" s="30">
        <f>Puntenoverzicht!O25</f>
        <v>0</v>
      </c>
      <c r="P11" s="30">
        <f>Puntenoverzicht!P25</f>
        <v>0</v>
      </c>
      <c r="Q11" s="30">
        <f>Puntenoverzicht!Q25</f>
        <v>0</v>
      </c>
      <c r="R11" s="30">
        <f>Puntenoverzicht!R25</f>
        <v>0</v>
      </c>
      <c r="S11" s="30">
        <f>Puntenoverzicht!S25</f>
        <v>0</v>
      </c>
      <c r="T11" s="30">
        <f>Puntenoverzicht!T25</f>
        <v>0</v>
      </c>
      <c r="U11" s="30">
        <f>Puntenoverzicht!U25</f>
        <v>0</v>
      </c>
      <c r="V11" s="30">
        <f>Puntenoverzicht!V25</f>
        <v>0</v>
      </c>
      <c r="W11" s="30">
        <f>Puntenoverzicht!W25</f>
        <v>0</v>
      </c>
      <c r="X11" s="30">
        <f>Puntenoverzicht!X25</f>
        <v>0</v>
      </c>
      <c r="Y11" s="30">
        <f>Puntenoverzicht!Y25</f>
        <v>0</v>
      </c>
      <c r="Z11" s="30">
        <f>Puntenoverzicht!Z25</f>
        <v>0</v>
      </c>
      <c r="AA11" s="30">
        <f>Puntenoverzicht!AA25</f>
        <v>0</v>
      </c>
      <c r="AB11" s="30">
        <f>Puntenoverzicht!AB25</f>
        <v>0</v>
      </c>
      <c r="AC11" s="30">
        <f>Puntenoverzicht!AC25</f>
        <v>0</v>
      </c>
      <c r="AD11" s="30">
        <f>Puntenoverzicht!AD25</f>
        <v>0</v>
      </c>
      <c r="AE11" s="30">
        <f>Puntenoverzicht!AE25</f>
        <v>0</v>
      </c>
      <c r="AF11" s="30">
        <f>Puntenoverzicht!AF25</f>
        <v>0</v>
      </c>
      <c r="AG11" s="30">
        <f>Puntenoverzicht!AG25</f>
        <v>0</v>
      </c>
      <c r="AH11" s="30">
        <f>Puntenoverzicht!AH25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188</v>
      </c>
      <c r="C13" s="200" t="s">
        <v>251</v>
      </c>
      <c r="D13" s="202">
        <v>1000000</v>
      </c>
      <c r="E13" s="16"/>
      <c r="F13" s="30">
        <f>Puntenoverzicht!F83</f>
        <v>11</v>
      </c>
      <c r="G13" s="31"/>
      <c r="H13" s="30">
        <f>Puntenoverzicht!H83</f>
        <v>0</v>
      </c>
      <c r="I13" s="30">
        <f>Puntenoverzicht!I83</f>
        <v>0</v>
      </c>
      <c r="J13" s="30">
        <f>Puntenoverzicht!J83</f>
        <v>11</v>
      </c>
      <c r="K13" s="30">
        <f>Puntenoverzicht!K83</f>
        <v>0</v>
      </c>
      <c r="L13" s="30">
        <f>Puntenoverzicht!L83</f>
        <v>0</v>
      </c>
      <c r="M13" s="30">
        <f>Puntenoverzicht!M83</f>
        <v>0</v>
      </c>
      <c r="N13" s="30">
        <f>Puntenoverzicht!N83</f>
        <v>0</v>
      </c>
      <c r="O13" s="30">
        <f>Puntenoverzicht!O83</f>
        <v>0</v>
      </c>
      <c r="P13" s="30">
        <f>Puntenoverzicht!P83</f>
        <v>0</v>
      </c>
      <c r="Q13" s="30">
        <f>Puntenoverzicht!Q83</f>
        <v>0</v>
      </c>
      <c r="R13" s="30">
        <f>Puntenoverzicht!R83</f>
        <v>0</v>
      </c>
      <c r="S13" s="30">
        <f>Puntenoverzicht!S83</f>
        <v>0</v>
      </c>
      <c r="T13" s="30">
        <f>Puntenoverzicht!T83</f>
        <v>0</v>
      </c>
      <c r="U13" s="30">
        <f>Puntenoverzicht!U83</f>
        <v>0</v>
      </c>
      <c r="V13" s="30">
        <f>Puntenoverzicht!V83</f>
        <v>0</v>
      </c>
      <c r="W13" s="30">
        <f>Puntenoverzicht!W83</f>
        <v>0</v>
      </c>
      <c r="X13" s="30">
        <f>Puntenoverzicht!X83</f>
        <v>0</v>
      </c>
      <c r="Y13" s="30">
        <f>Puntenoverzicht!Y83</f>
        <v>0</v>
      </c>
      <c r="Z13" s="30">
        <f>Puntenoverzicht!Z83</f>
        <v>0</v>
      </c>
      <c r="AA13" s="30">
        <f>Puntenoverzicht!AA83</f>
        <v>0</v>
      </c>
      <c r="AB13" s="30">
        <f>Puntenoverzicht!AB83</f>
        <v>0</v>
      </c>
      <c r="AC13" s="30">
        <f>Puntenoverzicht!AC83</f>
        <v>0</v>
      </c>
      <c r="AD13" s="30">
        <f>Puntenoverzicht!AD83</f>
        <v>0</v>
      </c>
      <c r="AE13" s="30">
        <f>Puntenoverzicht!AE83</f>
        <v>0</v>
      </c>
      <c r="AF13" s="30">
        <f>Puntenoverzicht!AF83</f>
        <v>0</v>
      </c>
      <c r="AG13" s="30">
        <f>Puntenoverzicht!AG83</f>
        <v>0</v>
      </c>
      <c r="AH13" s="30">
        <f>Puntenoverzicht!AH83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1</v>
      </c>
      <c r="B14" s="200" t="s">
        <v>166</v>
      </c>
      <c r="C14" s="200" t="s">
        <v>28</v>
      </c>
      <c r="D14" s="202">
        <v>1500000</v>
      </c>
      <c r="E14" s="32"/>
      <c r="F14" s="30">
        <f>Puntenoverzicht!F16</f>
        <v>28</v>
      </c>
      <c r="G14" s="31"/>
      <c r="H14" s="30">
        <f>Puntenoverzicht!H16</f>
        <v>3</v>
      </c>
      <c r="I14" s="30">
        <f>Puntenoverzicht!I16</f>
        <v>21</v>
      </c>
      <c r="J14" s="30">
        <f>Puntenoverzicht!J16</f>
        <v>7</v>
      </c>
      <c r="K14" s="30">
        <f>Puntenoverzicht!K16</f>
        <v>-3</v>
      </c>
      <c r="L14" s="30">
        <f>Puntenoverzicht!L16</f>
        <v>0</v>
      </c>
      <c r="M14" s="30">
        <f>Puntenoverzicht!M16</f>
        <v>0</v>
      </c>
      <c r="N14" s="30">
        <f>Puntenoverzicht!N16</f>
        <v>0</v>
      </c>
      <c r="O14" s="30">
        <f>Puntenoverzicht!O16</f>
        <v>0</v>
      </c>
      <c r="P14" s="30">
        <f>Puntenoverzicht!P16</f>
        <v>0</v>
      </c>
      <c r="Q14" s="30">
        <f>Puntenoverzicht!Q16</f>
        <v>0</v>
      </c>
      <c r="R14" s="30">
        <f>Puntenoverzicht!R16</f>
        <v>0</v>
      </c>
      <c r="S14" s="30">
        <f>Puntenoverzicht!S16</f>
        <v>0</v>
      </c>
      <c r="T14" s="30">
        <f>Puntenoverzicht!T16</f>
        <v>0</v>
      </c>
      <c r="U14" s="30">
        <f>Puntenoverzicht!U16</f>
        <v>0</v>
      </c>
      <c r="V14" s="30">
        <f>Puntenoverzicht!V16</f>
        <v>0</v>
      </c>
      <c r="W14" s="30">
        <f>Puntenoverzicht!W16</f>
        <v>0</v>
      </c>
      <c r="X14" s="30">
        <f>Puntenoverzicht!X16</f>
        <v>0</v>
      </c>
      <c r="Y14" s="30">
        <f>Puntenoverzicht!Y16</f>
        <v>0</v>
      </c>
      <c r="Z14" s="30">
        <f>Puntenoverzicht!Z16</f>
        <v>0</v>
      </c>
      <c r="AA14" s="30">
        <f>Puntenoverzicht!AA16</f>
        <v>0</v>
      </c>
      <c r="AB14" s="30">
        <f>Puntenoverzicht!AB16</f>
        <v>0</v>
      </c>
      <c r="AC14" s="30">
        <f>Puntenoverzicht!AC16</f>
        <v>0</v>
      </c>
      <c r="AD14" s="30">
        <f>Puntenoverzicht!AD16</f>
        <v>0</v>
      </c>
      <c r="AE14" s="30">
        <f>Puntenoverzicht!AE16</f>
        <v>0</v>
      </c>
      <c r="AF14" s="30">
        <f>Puntenoverzicht!AF16</f>
        <v>0</v>
      </c>
      <c r="AG14" s="30">
        <f>Puntenoverzicht!AG16</f>
        <v>0</v>
      </c>
      <c r="AH14" s="30">
        <f>Puntenoverzicht!AH16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178</v>
      </c>
      <c r="C16" s="204" t="s">
        <v>61</v>
      </c>
      <c r="D16" s="205">
        <v>1750000</v>
      </c>
      <c r="E16" s="32"/>
      <c r="F16" s="30">
        <f>Puntenoverzicht!F51</f>
        <v>16</v>
      </c>
      <c r="G16" s="31"/>
      <c r="H16" s="30">
        <f>Puntenoverzicht!H51</f>
        <v>3</v>
      </c>
      <c r="I16" s="30">
        <f>Puntenoverzicht!I51</f>
        <v>1</v>
      </c>
      <c r="J16" s="30">
        <f>Puntenoverzicht!J51</f>
        <v>3</v>
      </c>
      <c r="K16" s="30">
        <f>Puntenoverzicht!K51</f>
        <v>9</v>
      </c>
      <c r="L16" s="30">
        <f>Puntenoverzicht!L51</f>
        <v>0</v>
      </c>
      <c r="M16" s="30">
        <f>Puntenoverzicht!M51</f>
        <v>0</v>
      </c>
      <c r="N16" s="30">
        <f>Puntenoverzicht!N51</f>
        <v>0</v>
      </c>
      <c r="O16" s="30">
        <f>Puntenoverzicht!O51</f>
        <v>0</v>
      </c>
      <c r="P16" s="30">
        <f>Puntenoverzicht!P51</f>
        <v>0</v>
      </c>
      <c r="Q16" s="30">
        <f>Puntenoverzicht!Q51</f>
        <v>0</v>
      </c>
      <c r="R16" s="30">
        <f>Puntenoverzicht!R51</f>
        <v>0</v>
      </c>
      <c r="S16" s="30">
        <f>Puntenoverzicht!S51</f>
        <v>0</v>
      </c>
      <c r="T16" s="30">
        <f>Puntenoverzicht!T51</f>
        <v>0</v>
      </c>
      <c r="U16" s="30">
        <f>Puntenoverzicht!U51</f>
        <v>0</v>
      </c>
      <c r="V16" s="30">
        <f>Puntenoverzicht!V51</f>
        <v>0</v>
      </c>
      <c r="W16" s="30">
        <f>Puntenoverzicht!W51</f>
        <v>0</v>
      </c>
      <c r="X16" s="30">
        <f>Puntenoverzicht!X51</f>
        <v>0</v>
      </c>
      <c r="Y16" s="30">
        <f>Puntenoverzicht!Y51</f>
        <v>0</v>
      </c>
      <c r="Z16" s="30">
        <f>Puntenoverzicht!Z51</f>
        <v>0</v>
      </c>
      <c r="AA16" s="30">
        <f>Puntenoverzicht!AA51</f>
        <v>0</v>
      </c>
      <c r="AB16" s="30">
        <f>Puntenoverzicht!AB51</f>
        <v>0</v>
      </c>
      <c r="AC16" s="30">
        <f>Puntenoverzicht!AC51</f>
        <v>0</v>
      </c>
      <c r="AD16" s="30">
        <f>Puntenoverzicht!AD51</f>
        <v>0</v>
      </c>
      <c r="AE16" s="30">
        <f>Puntenoverzicht!AE51</f>
        <v>0</v>
      </c>
      <c r="AF16" s="30">
        <f>Puntenoverzicht!AF51</f>
        <v>0</v>
      </c>
      <c r="AG16" s="30">
        <f>Puntenoverzicht!AG51</f>
        <v>0</v>
      </c>
      <c r="AH16" s="30">
        <f>Puntenoverzicht!AH51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182</v>
      </c>
      <c r="G19" s="31"/>
      <c r="H19" s="30">
        <f t="shared" ref="H19:AH19" si="0">SUM(H6:H16)</f>
        <v>30</v>
      </c>
      <c r="I19" s="30">
        <f t="shared" si="0"/>
        <v>48</v>
      </c>
      <c r="J19" s="30">
        <f t="shared" si="0"/>
        <v>57</v>
      </c>
      <c r="K19" s="30">
        <f t="shared" si="0"/>
        <v>47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Silke.Korpershoek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208" t="s">
        <v>130</v>
      </c>
      <c r="C1" s="209" t="s">
        <v>160</v>
      </c>
      <c r="D1" s="210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208" t="s">
        <v>129</v>
      </c>
      <c r="C2" s="209" t="s">
        <v>132</v>
      </c>
      <c r="D2" s="210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208" t="s">
        <v>128</v>
      </c>
      <c r="C3" s="211" t="s">
        <v>161</v>
      </c>
      <c r="D3" s="212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212"/>
      <c r="B4" s="212"/>
      <c r="C4" s="212"/>
      <c r="D4" s="21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213" t="s">
        <v>85</v>
      </c>
      <c r="B5" s="214" t="s">
        <v>93</v>
      </c>
      <c r="C5" s="214" t="s">
        <v>14</v>
      </c>
      <c r="D5" s="21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17" t="s">
        <v>204</v>
      </c>
      <c r="B6" s="215" t="s">
        <v>138</v>
      </c>
      <c r="C6" s="215" t="s">
        <v>184</v>
      </c>
      <c r="D6" s="218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17" t="s">
        <v>204</v>
      </c>
      <c r="B7" s="216" t="s">
        <v>225</v>
      </c>
      <c r="C7" s="216" t="s">
        <v>226</v>
      </c>
      <c r="D7" s="218">
        <v>750000</v>
      </c>
      <c r="E7" s="32"/>
      <c r="F7" s="30">
        <f>Puntenoverzicht!F76</f>
        <v>3</v>
      </c>
      <c r="G7" s="31"/>
      <c r="H7" s="30">
        <f>Puntenoverzicht!H76</f>
        <v>0</v>
      </c>
      <c r="I7" s="30">
        <f>Puntenoverzicht!I76</f>
        <v>0</v>
      </c>
      <c r="J7" s="30">
        <f>Puntenoverzicht!J76</f>
        <v>3</v>
      </c>
      <c r="K7" s="30">
        <f>Puntenoverzicht!K76</f>
        <v>0</v>
      </c>
      <c r="L7" s="30">
        <f>Puntenoverzicht!L76</f>
        <v>0</v>
      </c>
      <c r="M7" s="30">
        <f>Puntenoverzicht!M76</f>
        <v>0</v>
      </c>
      <c r="N7" s="30">
        <f>Puntenoverzicht!N76</f>
        <v>0</v>
      </c>
      <c r="O7" s="30">
        <f>Puntenoverzicht!O76</f>
        <v>0</v>
      </c>
      <c r="P7" s="30">
        <f>Puntenoverzicht!P76</f>
        <v>0</v>
      </c>
      <c r="Q7" s="30">
        <f>Puntenoverzicht!Q76</f>
        <v>0</v>
      </c>
      <c r="R7" s="30">
        <f>Puntenoverzicht!R76</f>
        <v>0</v>
      </c>
      <c r="S7" s="30">
        <f>Puntenoverzicht!S76</f>
        <v>0</v>
      </c>
      <c r="T7" s="30">
        <f>Puntenoverzicht!T76</f>
        <v>0</v>
      </c>
      <c r="U7" s="30">
        <f>Puntenoverzicht!U76</f>
        <v>0</v>
      </c>
      <c r="V7" s="30">
        <f>Puntenoverzicht!V76</f>
        <v>0</v>
      </c>
      <c r="W7" s="30">
        <f>Puntenoverzicht!W76</f>
        <v>0</v>
      </c>
      <c r="X7" s="30">
        <f>Puntenoverzicht!X76</f>
        <v>0</v>
      </c>
      <c r="Y7" s="30">
        <f>Puntenoverzicht!Y76</f>
        <v>0</v>
      </c>
      <c r="Z7" s="30">
        <f>Puntenoverzicht!Z76</f>
        <v>0</v>
      </c>
      <c r="AA7" s="30">
        <f>Puntenoverzicht!AA76</f>
        <v>0</v>
      </c>
      <c r="AB7" s="30">
        <f>Puntenoverzicht!AB76</f>
        <v>0</v>
      </c>
      <c r="AC7" s="30">
        <f>Puntenoverzicht!AC76</f>
        <v>0</v>
      </c>
      <c r="AD7" s="30">
        <f>Puntenoverzicht!AD76</f>
        <v>0</v>
      </c>
      <c r="AE7" s="30">
        <f>Puntenoverzicht!AE76</f>
        <v>0</v>
      </c>
      <c r="AF7" s="30">
        <f>Puntenoverzicht!AF76</f>
        <v>0</v>
      </c>
      <c r="AG7" s="30">
        <f>Puntenoverzicht!AG76</f>
        <v>0</v>
      </c>
      <c r="AH7" s="30">
        <f>Puntenoverzicht!AH76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17">
        <v>1</v>
      </c>
      <c r="B8" s="216" t="s">
        <v>115</v>
      </c>
      <c r="C8" s="216" t="s">
        <v>19</v>
      </c>
      <c r="D8" s="218">
        <v>500000</v>
      </c>
      <c r="E8" s="32"/>
      <c r="F8" s="30">
        <f>Puntenoverzicht!F7</f>
        <v>14</v>
      </c>
      <c r="G8" s="31"/>
      <c r="H8" s="30">
        <f>Puntenoverzicht!H7</f>
        <v>0</v>
      </c>
      <c r="I8" s="30">
        <f>Puntenoverzicht!I7</f>
        <v>16</v>
      </c>
      <c r="J8" s="30">
        <f>Puntenoverzicht!J7</f>
        <v>1</v>
      </c>
      <c r="K8" s="30">
        <f>Puntenoverzicht!K7</f>
        <v>-3</v>
      </c>
      <c r="L8" s="30">
        <f>Puntenoverzicht!L7</f>
        <v>0</v>
      </c>
      <c r="M8" s="30">
        <f>Puntenoverzicht!M7</f>
        <v>0</v>
      </c>
      <c r="N8" s="30">
        <f>Puntenoverzicht!N7</f>
        <v>0</v>
      </c>
      <c r="O8" s="30">
        <f>Puntenoverzicht!O7</f>
        <v>0</v>
      </c>
      <c r="P8" s="30">
        <f>Puntenoverzicht!P7</f>
        <v>0</v>
      </c>
      <c r="Q8" s="30">
        <f>Puntenoverzicht!Q7</f>
        <v>0</v>
      </c>
      <c r="R8" s="30">
        <f>Puntenoverzicht!R7</f>
        <v>0</v>
      </c>
      <c r="S8" s="30">
        <f>Puntenoverzicht!S7</f>
        <v>0</v>
      </c>
      <c r="T8" s="30">
        <f>Puntenoverzicht!T7</f>
        <v>0</v>
      </c>
      <c r="U8" s="30">
        <f>Puntenoverzicht!U7</f>
        <v>0</v>
      </c>
      <c r="V8" s="30">
        <f>Puntenoverzicht!V7</f>
        <v>0</v>
      </c>
      <c r="W8" s="30">
        <f>Puntenoverzicht!W7</f>
        <v>0</v>
      </c>
      <c r="X8" s="30">
        <f>Puntenoverzicht!X7</f>
        <v>0</v>
      </c>
      <c r="Y8" s="30">
        <f>Puntenoverzicht!Y7</f>
        <v>0</v>
      </c>
      <c r="Z8" s="30">
        <f>Puntenoverzicht!Z7</f>
        <v>0</v>
      </c>
      <c r="AA8" s="30">
        <f>Puntenoverzicht!AA7</f>
        <v>0</v>
      </c>
      <c r="AB8" s="30">
        <f>Puntenoverzicht!AB7</f>
        <v>0</v>
      </c>
      <c r="AC8" s="30">
        <f>Puntenoverzicht!AC7</f>
        <v>0</v>
      </c>
      <c r="AD8" s="30">
        <f>Puntenoverzicht!AD7</f>
        <v>0</v>
      </c>
      <c r="AE8" s="30">
        <f>Puntenoverzicht!AE7</f>
        <v>0</v>
      </c>
      <c r="AF8" s="30">
        <f>Puntenoverzicht!AF7</f>
        <v>0</v>
      </c>
      <c r="AG8" s="30">
        <f>Puntenoverzicht!AG7</f>
        <v>0</v>
      </c>
      <c r="AH8" s="30">
        <f>Puntenoverzicht!AH7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17">
        <v>1</v>
      </c>
      <c r="B9" s="216" t="s">
        <v>159</v>
      </c>
      <c r="C9" s="216" t="s">
        <v>20</v>
      </c>
      <c r="D9" s="218">
        <v>1000000</v>
      </c>
      <c r="E9" s="32"/>
      <c r="F9" s="30">
        <f>Puntenoverzicht!F8</f>
        <v>4</v>
      </c>
      <c r="G9" s="31"/>
      <c r="H9" s="30">
        <f>Puntenoverzicht!H8</f>
        <v>0</v>
      </c>
      <c r="I9" s="30">
        <f>Puntenoverzicht!I8</f>
        <v>3</v>
      </c>
      <c r="J9" s="30">
        <f>Puntenoverzicht!J8</f>
        <v>1</v>
      </c>
      <c r="K9" s="30">
        <f>Puntenoverzicht!K8</f>
        <v>0</v>
      </c>
      <c r="L9" s="30">
        <f>Puntenoverzicht!L8</f>
        <v>0</v>
      </c>
      <c r="M9" s="30">
        <f>Puntenoverzicht!M8</f>
        <v>0</v>
      </c>
      <c r="N9" s="30">
        <f>Puntenoverzicht!N8</f>
        <v>0</v>
      </c>
      <c r="O9" s="30">
        <f>Puntenoverzicht!O8</f>
        <v>0</v>
      </c>
      <c r="P9" s="30">
        <f>Puntenoverzicht!P8</f>
        <v>0</v>
      </c>
      <c r="Q9" s="30">
        <f>Puntenoverzicht!Q8</f>
        <v>0</v>
      </c>
      <c r="R9" s="30">
        <f>Puntenoverzicht!R8</f>
        <v>0</v>
      </c>
      <c r="S9" s="30">
        <f>Puntenoverzicht!S8</f>
        <v>0</v>
      </c>
      <c r="T9" s="30">
        <f>Puntenoverzicht!T8</f>
        <v>0</v>
      </c>
      <c r="U9" s="30">
        <f>Puntenoverzicht!U8</f>
        <v>0</v>
      </c>
      <c r="V9" s="30">
        <f>Puntenoverzicht!V8</f>
        <v>0</v>
      </c>
      <c r="W9" s="30">
        <f>Puntenoverzicht!W8</f>
        <v>0</v>
      </c>
      <c r="X9" s="30">
        <f>Puntenoverzicht!X8</f>
        <v>0</v>
      </c>
      <c r="Y9" s="30">
        <f>Puntenoverzicht!Y8</f>
        <v>0</v>
      </c>
      <c r="Z9" s="30">
        <f>Puntenoverzicht!Z8</f>
        <v>0</v>
      </c>
      <c r="AA9" s="30">
        <f>Puntenoverzicht!AA8</f>
        <v>0</v>
      </c>
      <c r="AB9" s="30">
        <f>Puntenoverzicht!AB8</f>
        <v>0</v>
      </c>
      <c r="AC9" s="30">
        <f>Puntenoverzicht!AC8</f>
        <v>0</v>
      </c>
      <c r="AD9" s="30">
        <f>Puntenoverzicht!AD8</f>
        <v>0</v>
      </c>
      <c r="AE9" s="30">
        <f>Puntenoverzicht!AE8</f>
        <v>0</v>
      </c>
      <c r="AF9" s="30">
        <f>Puntenoverzicht!AF8</f>
        <v>0</v>
      </c>
      <c r="AG9" s="30">
        <f>Puntenoverzicht!AG8</f>
        <v>0</v>
      </c>
      <c r="AH9" s="30">
        <f>Puntenoverzicht!AH8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17">
        <v>1</v>
      </c>
      <c r="B10" s="216" t="s">
        <v>116</v>
      </c>
      <c r="C10" s="216" t="s">
        <v>22</v>
      </c>
      <c r="D10" s="218">
        <v>2500000</v>
      </c>
      <c r="E10" s="32"/>
      <c r="F10" s="30">
        <f>Puntenoverzicht!F10</f>
        <v>4</v>
      </c>
      <c r="G10" s="31"/>
      <c r="H10" s="30">
        <f>Puntenoverzicht!H10</f>
        <v>0</v>
      </c>
      <c r="I10" s="30">
        <f>Puntenoverzicht!I10</f>
        <v>3</v>
      </c>
      <c r="J10" s="30">
        <f>Puntenoverzicht!J10</f>
        <v>1</v>
      </c>
      <c r="K10" s="30">
        <f>Puntenoverzicht!K10</f>
        <v>0</v>
      </c>
      <c r="L10" s="30">
        <f>Puntenoverzicht!L10</f>
        <v>0</v>
      </c>
      <c r="M10" s="30">
        <f>Puntenoverzicht!M10</f>
        <v>0</v>
      </c>
      <c r="N10" s="30">
        <f>Puntenoverzicht!N10</f>
        <v>0</v>
      </c>
      <c r="O10" s="30">
        <f>Puntenoverzicht!O10</f>
        <v>0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17">
        <v>3</v>
      </c>
      <c r="B11" s="216" t="s">
        <v>183</v>
      </c>
      <c r="C11" s="216" t="s">
        <v>76</v>
      </c>
      <c r="D11" s="218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17">
        <v>2</v>
      </c>
      <c r="B12" s="216" t="s">
        <v>209</v>
      </c>
      <c r="C12" s="216" t="s">
        <v>210</v>
      </c>
      <c r="D12" s="218">
        <v>1500000</v>
      </c>
      <c r="E12" s="16"/>
      <c r="F12" s="30">
        <f>Puntenoverzicht!F90</f>
        <v>25</v>
      </c>
      <c r="G12" s="31"/>
      <c r="H12" s="30">
        <f>Puntenoverzicht!H90</f>
        <v>19</v>
      </c>
      <c r="I12" s="30">
        <f>Puntenoverzicht!I90</f>
        <v>0</v>
      </c>
      <c r="J12" s="30">
        <f>Puntenoverzicht!J90</f>
        <v>3</v>
      </c>
      <c r="K12" s="30">
        <f>Puntenoverzicht!K90</f>
        <v>3</v>
      </c>
      <c r="L12" s="30">
        <f>Puntenoverzicht!L90</f>
        <v>0</v>
      </c>
      <c r="M12" s="30">
        <f>Puntenoverzicht!M90</f>
        <v>0</v>
      </c>
      <c r="N12" s="30">
        <f>Puntenoverzicht!N90</f>
        <v>0</v>
      </c>
      <c r="O12" s="30">
        <f>Puntenoverzicht!O90</f>
        <v>0</v>
      </c>
      <c r="P12" s="30">
        <f>Puntenoverzicht!P90</f>
        <v>0</v>
      </c>
      <c r="Q12" s="30">
        <f>Puntenoverzicht!Q90</f>
        <v>0</v>
      </c>
      <c r="R12" s="30">
        <f>Puntenoverzicht!R90</f>
        <v>0</v>
      </c>
      <c r="S12" s="30">
        <f>Puntenoverzicht!S90</f>
        <v>0</v>
      </c>
      <c r="T12" s="30">
        <f>Puntenoverzicht!T90</f>
        <v>0</v>
      </c>
      <c r="U12" s="30">
        <f>Puntenoverzicht!U90</f>
        <v>0</v>
      </c>
      <c r="V12" s="30">
        <f>Puntenoverzicht!V90</f>
        <v>0</v>
      </c>
      <c r="W12" s="30">
        <f>Puntenoverzicht!W90</f>
        <v>0</v>
      </c>
      <c r="X12" s="30">
        <f>Puntenoverzicht!X90</f>
        <v>0</v>
      </c>
      <c r="Y12" s="30">
        <f>Puntenoverzicht!Y90</f>
        <v>0</v>
      </c>
      <c r="Z12" s="30">
        <f>Puntenoverzicht!Z90</f>
        <v>0</v>
      </c>
      <c r="AA12" s="30">
        <f>Puntenoverzicht!AA90</f>
        <v>0</v>
      </c>
      <c r="AB12" s="30">
        <f>Puntenoverzicht!AB90</f>
        <v>0</v>
      </c>
      <c r="AC12" s="30">
        <f>Puntenoverzicht!AC90</f>
        <v>0</v>
      </c>
      <c r="AD12" s="30">
        <f>Puntenoverzicht!AD90</f>
        <v>0</v>
      </c>
      <c r="AE12" s="30">
        <f>Puntenoverzicht!AE90</f>
        <v>0</v>
      </c>
      <c r="AF12" s="30">
        <f>Puntenoverzicht!AF90</f>
        <v>0</v>
      </c>
      <c r="AG12" s="30">
        <f>Puntenoverzicht!AG90</f>
        <v>0</v>
      </c>
      <c r="AH12" s="30">
        <f>Puntenoverzicht!AH90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17">
        <v>2</v>
      </c>
      <c r="B13" s="216" t="s">
        <v>173</v>
      </c>
      <c r="C13" s="216" t="s">
        <v>39</v>
      </c>
      <c r="D13" s="218">
        <v>250000</v>
      </c>
      <c r="E13" s="16"/>
      <c r="F13" s="30">
        <f>Puntenoverzicht!F27</f>
        <v>3</v>
      </c>
      <c r="G13" s="31"/>
      <c r="H13" s="30">
        <f>Puntenoverzicht!H27</f>
        <v>0</v>
      </c>
      <c r="I13" s="30">
        <f>Puntenoverzicht!I27</f>
        <v>0</v>
      </c>
      <c r="J13" s="30">
        <f>Puntenoverzicht!J27</f>
        <v>0</v>
      </c>
      <c r="K13" s="30">
        <f>Puntenoverzicht!K27</f>
        <v>3</v>
      </c>
      <c r="L13" s="30">
        <f>Puntenoverzicht!L27</f>
        <v>0</v>
      </c>
      <c r="M13" s="30">
        <f>Puntenoverzicht!M27</f>
        <v>0</v>
      </c>
      <c r="N13" s="30">
        <f>Puntenoverzicht!N27</f>
        <v>0</v>
      </c>
      <c r="O13" s="30">
        <f>Puntenoverzicht!O27</f>
        <v>0</v>
      </c>
      <c r="P13" s="30">
        <f>Puntenoverzicht!P27</f>
        <v>0</v>
      </c>
      <c r="Q13" s="30">
        <f>Puntenoverzicht!Q27</f>
        <v>0</v>
      </c>
      <c r="R13" s="30">
        <f>Puntenoverzicht!R27</f>
        <v>0</v>
      </c>
      <c r="S13" s="30">
        <f>Puntenoverzicht!S27</f>
        <v>0</v>
      </c>
      <c r="T13" s="30">
        <f>Puntenoverzicht!T27</f>
        <v>0</v>
      </c>
      <c r="U13" s="30">
        <f>Puntenoverzicht!U27</f>
        <v>0</v>
      </c>
      <c r="V13" s="30">
        <f>Puntenoverzicht!V27</f>
        <v>0</v>
      </c>
      <c r="W13" s="30">
        <f>Puntenoverzicht!W27</f>
        <v>0</v>
      </c>
      <c r="X13" s="30">
        <f>Puntenoverzicht!X27</f>
        <v>0</v>
      </c>
      <c r="Y13" s="30">
        <f>Puntenoverzicht!Y27</f>
        <v>0</v>
      </c>
      <c r="Z13" s="30">
        <f>Puntenoverzicht!Z27</f>
        <v>0</v>
      </c>
      <c r="AA13" s="30">
        <f>Puntenoverzicht!AA27</f>
        <v>0</v>
      </c>
      <c r="AB13" s="30">
        <f>Puntenoverzicht!AB27</f>
        <v>0</v>
      </c>
      <c r="AC13" s="30">
        <f>Puntenoverzicht!AC27</f>
        <v>0</v>
      </c>
      <c r="AD13" s="30">
        <f>Puntenoverzicht!AD27</f>
        <v>0</v>
      </c>
      <c r="AE13" s="30">
        <f>Puntenoverzicht!AE27</f>
        <v>0</v>
      </c>
      <c r="AF13" s="30">
        <f>Puntenoverzicht!AF27</f>
        <v>0</v>
      </c>
      <c r="AG13" s="30">
        <f>Puntenoverzicht!AG27</f>
        <v>0</v>
      </c>
      <c r="AH13" s="30">
        <f>Puntenoverzicht!AH27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17">
        <v>3</v>
      </c>
      <c r="B14" s="216" t="s">
        <v>146</v>
      </c>
      <c r="C14" s="216" t="s">
        <v>148</v>
      </c>
      <c r="D14" s="218">
        <v>1000000</v>
      </c>
      <c r="E14" s="32"/>
      <c r="F14" s="30">
        <f>Puntenoverzicht!F71</f>
        <v>3</v>
      </c>
      <c r="G14" s="31"/>
      <c r="H14" s="30">
        <f>Puntenoverzicht!H71</f>
        <v>3</v>
      </c>
      <c r="I14" s="30">
        <f>Puntenoverzicht!I71</f>
        <v>0</v>
      </c>
      <c r="J14" s="30">
        <f>Puntenoverzicht!J71</f>
        <v>0</v>
      </c>
      <c r="K14" s="30">
        <f>Puntenoverzicht!K71</f>
        <v>0</v>
      </c>
      <c r="L14" s="30">
        <f>Puntenoverzicht!L71</f>
        <v>0</v>
      </c>
      <c r="M14" s="30">
        <f>Puntenoverzicht!M71</f>
        <v>0</v>
      </c>
      <c r="N14" s="30">
        <f>Puntenoverzicht!N71</f>
        <v>0</v>
      </c>
      <c r="O14" s="30">
        <f>Puntenoverzicht!O71</f>
        <v>0</v>
      </c>
      <c r="P14" s="30">
        <f>Puntenoverzicht!P71</f>
        <v>0</v>
      </c>
      <c r="Q14" s="30">
        <f>Puntenoverzicht!Q71</f>
        <v>0</v>
      </c>
      <c r="R14" s="30">
        <f>Puntenoverzicht!R71</f>
        <v>0</v>
      </c>
      <c r="S14" s="30">
        <f>Puntenoverzicht!S71</f>
        <v>0</v>
      </c>
      <c r="T14" s="30">
        <f>Puntenoverzicht!T71</f>
        <v>0</v>
      </c>
      <c r="U14" s="30">
        <f>Puntenoverzicht!U71</f>
        <v>0</v>
      </c>
      <c r="V14" s="30">
        <f>Puntenoverzicht!V71</f>
        <v>0</v>
      </c>
      <c r="W14" s="30">
        <f>Puntenoverzicht!W71</f>
        <v>0</v>
      </c>
      <c r="X14" s="30">
        <f>Puntenoverzicht!X71</f>
        <v>0</v>
      </c>
      <c r="Y14" s="30">
        <f>Puntenoverzicht!Y71</f>
        <v>0</v>
      </c>
      <c r="Z14" s="30">
        <f>Puntenoverzicht!Z71</f>
        <v>0</v>
      </c>
      <c r="AA14" s="30">
        <f>Puntenoverzicht!AA71</f>
        <v>0</v>
      </c>
      <c r="AB14" s="30">
        <f>Puntenoverzicht!AB71</f>
        <v>0</v>
      </c>
      <c r="AC14" s="30">
        <f>Puntenoverzicht!AC71</f>
        <v>0</v>
      </c>
      <c r="AD14" s="30">
        <f>Puntenoverzicht!AD71</f>
        <v>0</v>
      </c>
      <c r="AE14" s="30">
        <f>Puntenoverzicht!AE71</f>
        <v>0</v>
      </c>
      <c r="AF14" s="30">
        <f>Puntenoverzicht!AF71</f>
        <v>0</v>
      </c>
      <c r="AG14" s="30">
        <f>Puntenoverzicht!AG71</f>
        <v>0</v>
      </c>
      <c r="AH14" s="30">
        <f>Puntenoverzicht!AH71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17" t="s">
        <v>168</v>
      </c>
      <c r="B15" s="216" t="s">
        <v>178</v>
      </c>
      <c r="C15" s="216" t="s">
        <v>61</v>
      </c>
      <c r="D15" s="218">
        <v>1750000</v>
      </c>
      <c r="E15" s="32"/>
      <c r="F15" s="30">
        <f>Puntenoverzicht!F51</f>
        <v>16</v>
      </c>
      <c r="G15" s="31"/>
      <c r="H15" s="30">
        <f>Puntenoverzicht!H51</f>
        <v>3</v>
      </c>
      <c r="I15" s="30">
        <f>Puntenoverzicht!I51</f>
        <v>1</v>
      </c>
      <c r="J15" s="30">
        <f>Puntenoverzicht!J51</f>
        <v>3</v>
      </c>
      <c r="K15" s="30">
        <f>Puntenoverzicht!K51</f>
        <v>9</v>
      </c>
      <c r="L15" s="30">
        <f>Puntenoverzicht!L51</f>
        <v>0</v>
      </c>
      <c r="M15" s="30">
        <f>Puntenoverzicht!M51</f>
        <v>0</v>
      </c>
      <c r="N15" s="30">
        <f>Puntenoverzicht!N51</f>
        <v>0</v>
      </c>
      <c r="O15" s="30">
        <f>Puntenoverzicht!O51</f>
        <v>0</v>
      </c>
      <c r="P15" s="30">
        <f>Puntenoverzicht!P51</f>
        <v>0</v>
      </c>
      <c r="Q15" s="30">
        <f>Puntenoverzicht!Q51</f>
        <v>0</v>
      </c>
      <c r="R15" s="30">
        <f>Puntenoverzicht!R51</f>
        <v>0</v>
      </c>
      <c r="S15" s="30">
        <f>Puntenoverzicht!S51</f>
        <v>0</v>
      </c>
      <c r="T15" s="30">
        <f>Puntenoverzicht!T51</f>
        <v>0</v>
      </c>
      <c r="U15" s="30">
        <f>Puntenoverzicht!U51</f>
        <v>0</v>
      </c>
      <c r="V15" s="30">
        <f>Puntenoverzicht!V51</f>
        <v>0</v>
      </c>
      <c r="W15" s="30">
        <f>Puntenoverzicht!W51</f>
        <v>0</v>
      </c>
      <c r="X15" s="30">
        <f>Puntenoverzicht!X51</f>
        <v>0</v>
      </c>
      <c r="Y15" s="30">
        <f>Puntenoverzicht!Y51</f>
        <v>0</v>
      </c>
      <c r="Z15" s="30">
        <f>Puntenoverzicht!Z51</f>
        <v>0</v>
      </c>
      <c r="AA15" s="30">
        <f>Puntenoverzicht!AA51</f>
        <v>0</v>
      </c>
      <c r="AB15" s="30">
        <f>Puntenoverzicht!AB51</f>
        <v>0</v>
      </c>
      <c r="AC15" s="30">
        <f>Puntenoverzicht!AC51</f>
        <v>0</v>
      </c>
      <c r="AD15" s="30">
        <f>Puntenoverzicht!AD51</f>
        <v>0</v>
      </c>
      <c r="AE15" s="30">
        <f>Puntenoverzicht!AE51</f>
        <v>0</v>
      </c>
      <c r="AF15" s="30">
        <f>Puntenoverzicht!AF51</f>
        <v>0</v>
      </c>
      <c r="AG15" s="30">
        <f>Puntenoverzicht!AG51</f>
        <v>0</v>
      </c>
      <c r="AH15" s="30">
        <f>Puntenoverzicht!AH51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19" t="s">
        <v>168</v>
      </c>
      <c r="B16" s="220" t="s">
        <v>170</v>
      </c>
      <c r="C16" s="220" t="s">
        <v>62</v>
      </c>
      <c r="D16" s="221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136</v>
      </c>
      <c r="G19" s="31"/>
      <c r="H19" s="30">
        <f t="shared" ref="H19:AH19" si="0">SUM(H6:H16)</f>
        <v>37</v>
      </c>
      <c r="I19" s="30">
        <f t="shared" si="0"/>
        <v>24</v>
      </c>
      <c r="J19" s="30">
        <f t="shared" si="0"/>
        <v>42</v>
      </c>
      <c r="K19" s="30">
        <f t="shared" si="0"/>
        <v>33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208" t="s">
        <v>130</v>
      </c>
      <c r="C1" s="209" t="s">
        <v>203</v>
      </c>
      <c r="D1" s="210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208" t="s">
        <v>129</v>
      </c>
      <c r="C2" s="209" t="s">
        <v>259</v>
      </c>
      <c r="D2" s="210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208" t="s">
        <v>128</v>
      </c>
      <c r="C3" s="222" t="s">
        <v>200</v>
      </c>
      <c r="D3" s="212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212"/>
      <c r="B4" s="212"/>
      <c r="C4" s="212"/>
      <c r="D4" s="21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213" t="s">
        <v>85</v>
      </c>
      <c r="B5" s="214" t="s">
        <v>93</v>
      </c>
      <c r="C5" s="214" t="s">
        <v>14</v>
      </c>
      <c r="D5" s="21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17" t="s">
        <v>204</v>
      </c>
      <c r="B6" s="215" t="s">
        <v>138</v>
      </c>
      <c r="C6" s="215" t="s">
        <v>184</v>
      </c>
      <c r="D6" s="218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17">
        <v>2</v>
      </c>
      <c r="B7" s="216" t="s">
        <v>174</v>
      </c>
      <c r="C7" s="216" t="s">
        <v>34</v>
      </c>
      <c r="D7" s="218">
        <v>1000000</v>
      </c>
      <c r="E7" s="32"/>
      <c r="F7" s="30">
        <f>Puntenoverzicht!F22</f>
        <v>12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0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17" t="s">
        <v>204</v>
      </c>
      <c r="B8" s="216" t="s">
        <v>205</v>
      </c>
      <c r="C8" s="216" t="s">
        <v>206</v>
      </c>
      <c r="D8" s="218">
        <v>1000000</v>
      </c>
      <c r="E8" s="32"/>
      <c r="F8" s="30">
        <f>Puntenoverzicht!F78</f>
        <v>3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3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17">
        <v>3</v>
      </c>
      <c r="B9" s="216" t="s">
        <v>89</v>
      </c>
      <c r="C9" s="216" t="s">
        <v>67</v>
      </c>
      <c r="D9" s="218">
        <v>500000</v>
      </c>
      <c r="E9" s="32"/>
      <c r="F9" s="30">
        <f>Puntenoverzicht!F57</f>
        <v>23</v>
      </c>
      <c r="G9" s="31"/>
      <c r="H9" s="30">
        <f>Puntenoverzicht!H57</f>
        <v>6</v>
      </c>
      <c r="I9" s="30">
        <f>Puntenoverzicht!I57</f>
        <v>13</v>
      </c>
      <c r="J9" s="30">
        <f>Puntenoverzicht!J57</f>
        <v>1</v>
      </c>
      <c r="K9" s="30">
        <f>Puntenoverzicht!K57</f>
        <v>3</v>
      </c>
      <c r="L9" s="30">
        <f>Puntenoverzicht!L57</f>
        <v>0</v>
      </c>
      <c r="M9" s="30">
        <f>Puntenoverzicht!M57</f>
        <v>0</v>
      </c>
      <c r="N9" s="30">
        <f>Puntenoverzicht!N57</f>
        <v>0</v>
      </c>
      <c r="O9" s="30">
        <f>Puntenoverzicht!O57</f>
        <v>0</v>
      </c>
      <c r="P9" s="30">
        <f>Puntenoverzicht!P57</f>
        <v>0</v>
      </c>
      <c r="Q9" s="30">
        <f>Puntenoverzicht!Q57</f>
        <v>0</v>
      </c>
      <c r="R9" s="30">
        <f>Puntenoverzicht!R57</f>
        <v>0</v>
      </c>
      <c r="S9" s="30">
        <f>Puntenoverzicht!S57</f>
        <v>0</v>
      </c>
      <c r="T9" s="30">
        <f>Puntenoverzicht!T57</f>
        <v>0</v>
      </c>
      <c r="U9" s="30">
        <f>Puntenoverzicht!U57</f>
        <v>0</v>
      </c>
      <c r="V9" s="30">
        <f>Puntenoverzicht!V57</f>
        <v>0</v>
      </c>
      <c r="W9" s="30">
        <f>Puntenoverzicht!W57</f>
        <v>0</v>
      </c>
      <c r="X9" s="30">
        <f>Puntenoverzicht!X57</f>
        <v>0</v>
      </c>
      <c r="Y9" s="30">
        <f>Puntenoverzicht!Y57</f>
        <v>0</v>
      </c>
      <c r="Z9" s="30">
        <f>Puntenoverzicht!Z57</f>
        <v>0</v>
      </c>
      <c r="AA9" s="30">
        <f>Puntenoverzicht!AA57</f>
        <v>0</v>
      </c>
      <c r="AB9" s="30">
        <f>Puntenoverzicht!AB57</f>
        <v>0</v>
      </c>
      <c r="AC9" s="30">
        <f>Puntenoverzicht!AC57</f>
        <v>0</v>
      </c>
      <c r="AD9" s="30">
        <f>Puntenoverzicht!AD57</f>
        <v>0</v>
      </c>
      <c r="AE9" s="30">
        <f>Puntenoverzicht!AE57</f>
        <v>0</v>
      </c>
      <c r="AF9" s="30">
        <f>Puntenoverzicht!AF57</f>
        <v>0</v>
      </c>
      <c r="AG9" s="30">
        <f>Puntenoverzicht!AG57</f>
        <v>0</v>
      </c>
      <c r="AH9" s="30">
        <f>Puntenoverzicht!AH57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17">
        <v>3</v>
      </c>
      <c r="B10" s="216" t="s">
        <v>183</v>
      </c>
      <c r="C10" s="216" t="s">
        <v>76</v>
      </c>
      <c r="D10" s="218">
        <v>1500000</v>
      </c>
      <c r="E10" s="32"/>
      <c r="F10" s="30">
        <f>Puntenoverzicht!F66</f>
        <v>3</v>
      </c>
      <c r="G10" s="31"/>
      <c r="H10" s="30">
        <f>Puntenoverzicht!H66</f>
        <v>3</v>
      </c>
      <c r="I10" s="30">
        <f>Puntenoverzicht!I66</f>
        <v>0</v>
      </c>
      <c r="J10" s="30">
        <f>Puntenoverzicht!J66</f>
        <v>0</v>
      </c>
      <c r="K10" s="30">
        <f>Puntenoverzicht!K66</f>
        <v>0</v>
      </c>
      <c r="L10" s="30">
        <f>Puntenoverzicht!L66</f>
        <v>0</v>
      </c>
      <c r="M10" s="30">
        <f>Puntenoverzicht!M66</f>
        <v>0</v>
      </c>
      <c r="N10" s="30">
        <f>Puntenoverzicht!N66</f>
        <v>0</v>
      </c>
      <c r="O10" s="30">
        <f>Puntenoverzicht!O66</f>
        <v>0</v>
      </c>
      <c r="P10" s="30">
        <f>Puntenoverzicht!P66</f>
        <v>0</v>
      </c>
      <c r="Q10" s="30">
        <f>Puntenoverzicht!Q66</f>
        <v>0</v>
      </c>
      <c r="R10" s="30">
        <f>Puntenoverzicht!R66</f>
        <v>0</v>
      </c>
      <c r="S10" s="30">
        <f>Puntenoverzicht!S66</f>
        <v>0</v>
      </c>
      <c r="T10" s="30">
        <f>Puntenoverzicht!T66</f>
        <v>0</v>
      </c>
      <c r="U10" s="30">
        <f>Puntenoverzicht!U66</f>
        <v>0</v>
      </c>
      <c r="V10" s="30">
        <f>Puntenoverzicht!V66</f>
        <v>0</v>
      </c>
      <c r="W10" s="30">
        <f>Puntenoverzicht!W66</f>
        <v>0</v>
      </c>
      <c r="X10" s="30">
        <f>Puntenoverzicht!X66</f>
        <v>0</v>
      </c>
      <c r="Y10" s="30">
        <f>Puntenoverzicht!Y66</f>
        <v>0</v>
      </c>
      <c r="Z10" s="30">
        <f>Puntenoverzicht!Z66</f>
        <v>0</v>
      </c>
      <c r="AA10" s="30">
        <f>Puntenoverzicht!AA66</f>
        <v>0</v>
      </c>
      <c r="AB10" s="30">
        <f>Puntenoverzicht!AB66</f>
        <v>0</v>
      </c>
      <c r="AC10" s="30">
        <f>Puntenoverzicht!AC66</f>
        <v>0</v>
      </c>
      <c r="AD10" s="30">
        <f>Puntenoverzicht!AD66</f>
        <v>0</v>
      </c>
      <c r="AE10" s="30">
        <f>Puntenoverzicht!AE66</f>
        <v>0</v>
      </c>
      <c r="AF10" s="30">
        <f>Puntenoverzicht!AF66</f>
        <v>0</v>
      </c>
      <c r="AG10" s="30">
        <f>Puntenoverzicht!AG66</f>
        <v>0</v>
      </c>
      <c r="AH10" s="30">
        <f>Puntenoverzicht!AH66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17">
        <v>3</v>
      </c>
      <c r="B11" s="216" t="s">
        <v>112</v>
      </c>
      <c r="C11" s="216" t="s">
        <v>147</v>
      </c>
      <c r="D11" s="218">
        <v>750000</v>
      </c>
      <c r="E11" s="16"/>
      <c r="F11" s="30">
        <f>Puntenoverzicht!F70</f>
        <v>10</v>
      </c>
      <c r="G11" s="31"/>
      <c r="H11" s="30">
        <f>Puntenoverzicht!H70</f>
        <v>3</v>
      </c>
      <c r="I11" s="30">
        <f>Puntenoverzicht!I70</f>
        <v>3</v>
      </c>
      <c r="J11" s="30">
        <f>Puntenoverzicht!J70</f>
        <v>1</v>
      </c>
      <c r="K11" s="30">
        <f>Puntenoverzicht!K70</f>
        <v>3</v>
      </c>
      <c r="L11" s="30">
        <f>Puntenoverzicht!L70</f>
        <v>0</v>
      </c>
      <c r="M11" s="30">
        <f>Puntenoverzicht!M70</f>
        <v>0</v>
      </c>
      <c r="N11" s="30">
        <f>Puntenoverzicht!N70</f>
        <v>0</v>
      </c>
      <c r="O11" s="30">
        <f>Puntenoverzicht!O70</f>
        <v>0</v>
      </c>
      <c r="P11" s="30">
        <f>Puntenoverzicht!P70</f>
        <v>0</v>
      </c>
      <c r="Q11" s="30">
        <f>Puntenoverzicht!Q70</f>
        <v>0</v>
      </c>
      <c r="R11" s="30">
        <f>Puntenoverzicht!R70</f>
        <v>0</v>
      </c>
      <c r="S11" s="30">
        <f>Puntenoverzicht!S70</f>
        <v>0</v>
      </c>
      <c r="T11" s="30">
        <f>Puntenoverzicht!T70</f>
        <v>0</v>
      </c>
      <c r="U11" s="30">
        <f>Puntenoverzicht!U70</f>
        <v>0</v>
      </c>
      <c r="V11" s="30">
        <f>Puntenoverzicht!V70</f>
        <v>0</v>
      </c>
      <c r="W11" s="30">
        <f>Puntenoverzicht!W70</f>
        <v>0</v>
      </c>
      <c r="X11" s="30">
        <f>Puntenoverzicht!X70</f>
        <v>0</v>
      </c>
      <c r="Y11" s="30">
        <f>Puntenoverzicht!Y70</f>
        <v>0</v>
      </c>
      <c r="Z11" s="30">
        <f>Puntenoverzicht!Z70</f>
        <v>0</v>
      </c>
      <c r="AA11" s="30">
        <f>Puntenoverzicht!AA70</f>
        <v>0</v>
      </c>
      <c r="AB11" s="30">
        <f>Puntenoverzicht!AB70</f>
        <v>0</v>
      </c>
      <c r="AC11" s="30">
        <f>Puntenoverzicht!AC70</f>
        <v>0</v>
      </c>
      <c r="AD11" s="30">
        <f>Puntenoverzicht!AD70</f>
        <v>0</v>
      </c>
      <c r="AE11" s="30">
        <f>Puntenoverzicht!AE70</f>
        <v>0</v>
      </c>
      <c r="AF11" s="30">
        <f>Puntenoverzicht!AF70</f>
        <v>0</v>
      </c>
      <c r="AG11" s="30">
        <f>Puntenoverzicht!AG70</f>
        <v>0</v>
      </c>
      <c r="AH11" s="30">
        <f>Puntenoverzicht!AH70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17">
        <v>2</v>
      </c>
      <c r="B12" s="216" t="s">
        <v>13</v>
      </c>
      <c r="C12" s="216" t="s">
        <v>40</v>
      </c>
      <c r="D12" s="218">
        <v>500000</v>
      </c>
      <c r="E12" s="16"/>
      <c r="F12" s="30">
        <f>Puntenoverzicht!F28</f>
        <v>3</v>
      </c>
      <c r="G12" s="31"/>
      <c r="H12" s="30">
        <f>Puntenoverzicht!H28</f>
        <v>3</v>
      </c>
      <c r="I12" s="30">
        <f>Puntenoverzicht!I28</f>
        <v>0</v>
      </c>
      <c r="J12" s="30">
        <f>Puntenoverzicht!J28</f>
        <v>0</v>
      </c>
      <c r="K12" s="30">
        <f>Puntenoverzicht!K28</f>
        <v>0</v>
      </c>
      <c r="L12" s="30">
        <f>Puntenoverzicht!L28</f>
        <v>0</v>
      </c>
      <c r="M12" s="30">
        <f>Puntenoverzicht!M28</f>
        <v>0</v>
      </c>
      <c r="N12" s="30">
        <f>Puntenoverzicht!N28</f>
        <v>0</v>
      </c>
      <c r="O12" s="30">
        <f>Puntenoverzicht!O28</f>
        <v>0</v>
      </c>
      <c r="P12" s="30">
        <f>Puntenoverzicht!P28</f>
        <v>0</v>
      </c>
      <c r="Q12" s="30">
        <f>Puntenoverzicht!Q28</f>
        <v>0</v>
      </c>
      <c r="R12" s="30">
        <f>Puntenoverzicht!R28</f>
        <v>0</v>
      </c>
      <c r="S12" s="30">
        <f>Puntenoverzicht!S28</f>
        <v>0</v>
      </c>
      <c r="T12" s="30">
        <f>Puntenoverzicht!T28</f>
        <v>0</v>
      </c>
      <c r="U12" s="30">
        <f>Puntenoverzicht!U28</f>
        <v>0</v>
      </c>
      <c r="V12" s="30">
        <f>Puntenoverzicht!V28</f>
        <v>0</v>
      </c>
      <c r="W12" s="30">
        <f>Puntenoverzicht!W28</f>
        <v>0</v>
      </c>
      <c r="X12" s="30">
        <f>Puntenoverzicht!X28</f>
        <v>0</v>
      </c>
      <c r="Y12" s="30">
        <f>Puntenoverzicht!Y28</f>
        <v>0</v>
      </c>
      <c r="Z12" s="30">
        <f>Puntenoverzicht!Z28</f>
        <v>0</v>
      </c>
      <c r="AA12" s="30">
        <f>Puntenoverzicht!AA28</f>
        <v>0</v>
      </c>
      <c r="AB12" s="30">
        <f>Puntenoverzicht!AB28</f>
        <v>0</v>
      </c>
      <c r="AC12" s="30">
        <f>Puntenoverzicht!AC28</f>
        <v>0</v>
      </c>
      <c r="AD12" s="30">
        <f>Puntenoverzicht!AD28</f>
        <v>0</v>
      </c>
      <c r="AE12" s="30">
        <f>Puntenoverzicht!AE28</f>
        <v>0</v>
      </c>
      <c r="AF12" s="30">
        <f>Puntenoverzicht!AF28</f>
        <v>0</v>
      </c>
      <c r="AG12" s="30">
        <f>Puntenoverzicht!AG28</f>
        <v>0</v>
      </c>
      <c r="AH12" s="30">
        <f>Puntenoverzicht!AH28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17">
        <v>1</v>
      </c>
      <c r="B13" s="216" t="s">
        <v>152</v>
      </c>
      <c r="C13" s="216" t="s">
        <v>23</v>
      </c>
      <c r="D13" s="218">
        <v>1500000</v>
      </c>
      <c r="E13" s="16"/>
      <c r="F13" s="30">
        <f>Puntenoverzicht!F11</f>
        <v>15</v>
      </c>
      <c r="G13" s="31"/>
      <c r="H13" s="30">
        <f>Puntenoverzicht!H11</f>
        <v>0</v>
      </c>
      <c r="I13" s="30">
        <f>Puntenoverzicht!I11</f>
        <v>0</v>
      </c>
      <c r="J13" s="30">
        <f>Puntenoverzicht!J11</f>
        <v>4</v>
      </c>
      <c r="K13" s="30">
        <f>Puntenoverzicht!K11</f>
        <v>11</v>
      </c>
      <c r="L13" s="30">
        <f>Puntenoverzicht!L11</f>
        <v>0</v>
      </c>
      <c r="M13" s="30">
        <f>Puntenoverzicht!M11</f>
        <v>0</v>
      </c>
      <c r="N13" s="30">
        <f>Puntenoverzicht!N11</f>
        <v>0</v>
      </c>
      <c r="O13" s="30">
        <f>Puntenoverzicht!O11</f>
        <v>0</v>
      </c>
      <c r="P13" s="30">
        <f>Puntenoverzicht!P11</f>
        <v>0</v>
      </c>
      <c r="Q13" s="30">
        <f>Puntenoverzicht!Q11</f>
        <v>0</v>
      </c>
      <c r="R13" s="30">
        <f>Puntenoverzicht!R11</f>
        <v>0</v>
      </c>
      <c r="S13" s="30">
        <f>Puntenoverzicht!S11</f>
        <v>0</v>
      </c>
      <c r="T13" s="30">
        <f>Puntenoverzicht!T11</f>
        <v>0</v>
      </c>
      <c r="U13" s="30">
        <f>Puntenoverzicht!U11</f>
        <v>0</v>
      </c>
      <c r="V13" s="30">
        <f>Puntenoverzicht!V11</f>
        <v>0</v>
      </c>
      <c r="W13" s="30">
        <f>Puntenoverzicht!W11</f>
        <v>0</v>
      </c>
      <c r="X13" s="30">
        <f>Puntenoverzicht!X11</f>
        <v>0</v>
      </c>
      <c r="Y13" s="30">
        <f>Puntenoverzicht!Y11</f>
        <v>0</v>
      </c>
      <c r="Z13" s="30">
        <f>Puntenoverzicht!Z11</f>
        <v>0</v>
      </c>
      <c r="AA13" s="30">
        <f>Puntenoverzicht!AA11</f>
        <v>0</v>
      </c>
      <c r="AB13" s="30">
        <f>Puntenoverzicht!AB11</f>
        <v>0</v>
      </c>
      <c r="AC13" s="30">
        <f>Puntenoverzicht!AC11</f>
        <v>0</v>
      </c>
      <c r="AD13" s="30">
        <f>Puntenoverzicht!AD11</f>
        <v>0</v>
      </c>
      <c r="AE13" s="30">
        <f>Puntenoverzicht!AE11</f>
        <v>0</v>
      </c>
      <c r="AF13" s="30">
        <f>Puntenoverzicht!AF11</f>
        <v>0</v>
      </c>
      <c r="AG13" s="30">
        <f>Puntenoverzicht!AG11</f>
        <v>0</v>
      </c>
      <c r="AH13" s="30">
        <f>Puntenoverzicht!AH11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17">
        <v>1</v>
      </c>
      <c r="B14" s="216" t="s">
        <v>222</v>
      </c>
      <c r="C14" s="216" t="s">
        <v>26</v>
      </c>
      <c r="D14" s="218">
        <v>2000000</v>
      </c>
      <c r="E14" s="32"/>
      <c r="F14" s="30">
        <f>Puntenoverzicht!F14</f>
        <v>6</v>
      </c>
      <c r="G14" s="31"/>
      <c r="H14" s="30">
        <f>Puntenoverzicht!H14</f>
        <v>3</v>
      </c>
      <c r="I14" s="30">
        <f>Puntenoverzicht!I14</f>
        <v>3</v>
      </c>
      <c r="J14" s="30">
        <f>Puntenoverzicht!J14</f>
        <v>0</v>
      </c>
      <c r="K14" s="30">
        <f>Puntenoverzicht!K14</f>
        <v>0</v>
      </c>
      <c r="L14" s="30">
        <f>Puntenoverzicht!L14</f>
        <v>0</v>
      </c>
      <c r="M14" s="30">
        <f>Puntenoverzicht!M14</f>
        <v>0</v>
      </c>
      <c r="N14" s="30">
        <f>Puntenoverzicht!N14</f>
        <v>0</v>
      </c>
      <c r="O14" s="30">
        <f>Puntenoverzicht!O14</f>
        <v>0</v>
      </c>
      <c r="P14" s="30">
        <f>Puntenoverzicht!P14</f>
        <v>0</v>
      </c>
      <c r="Q14" s="30">
        <f>Puntenoverzicht!Q14</f>
        <v>0</v>
      </c>
      <c r="R14" s="30">
        <f>Puntenoverzicht!R14</f>
        <v>0</v>
      </c>
      <c r="S14" s="30">
        <f>Puntenoverzicht!S14</f>
        <v>0</v>
      </c>
      <c r="T14" s="30">
        <f>Puntenoverzicht!T14</f>
        <v>0</v>
      </c>
      <c r="U14" s="30">
        <f>Puntenoverzicht!U14</f>
        <v>0</v>
      </c>
      <c r="V14" s="30">
        <f>Puntenoverzicht!V14</f>
        <v>0</v>
      </c>
      <c r="W14" s="30">
        <f>Puntenoverzicht!W14</f>
        <v>0</v>
      </c>
      <c r="X14" s="30">
        <f>Puntenoverzicht!X14</f>
        <v>0</v>
      </c>
      <c r="Y14" s="30">
        <f>Puntenoverzicht!Y14</f>
        <v>0</v>
      </c>
      <c r="Z14" s="30">
        <f>Puntenoverzicht!Z14</f>
        <v>0</v>
      </c>
      <c r="AA14" s="30">
        <f>Puntenoverzicht!AA14</f>
        <v>0</v>
      </c>
      <c r="AB14" s="30">
        <f>Puntenoverzicht!AB14</f>
        <v>0</v>
      </c>
      <c r="AC14" s="30">
        <f>Puntenoverzicht!AC14</f>
        <v>0</v>
      </c>
      <c r="AD14" s="30">
        <f>Puntenoverzicht!AD14</f>
        <v>0</v>
      </c>
      <c r="AE14" s="30">
        <f>Puntenoverzicht!AE14</f>
        <v>0</v>
      </c>
      <c r="AF14" s="30">
        <f>Puntenoverzicht!AF14</f>
        <v>0</v>
      </c>
      <c r="AG14" s="30">
        <f>Puntenoverzicht!AG14</f>
        <v>0</v>
      </c>
      <c r="AH14" s="30">
        <f>Puntenoverzicht!AH14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17" t="s">
        <v>168</v>
      </c>
      <c r="B15" s="216" t="s">
        <v>178</v>
      </c>
      <c r="C15" s="216" t="s">
        <v>61</v>
      </c>
      <c r="D15" s="218">
        <v>1750000</v>
      </c>
      <c r="E15" s="32"/>
      <c r="F15" s="30">
        <f>Puntenoverzicht!F51</f>
        <v>16</v>
      </c>
      <c r="G15" s="31"/>
      <c r="H15" s="30">
        <f>Puntenoverzicht!H51</f>
        <v>3</v>
      </c>
      <c r="I15" s="30">
        <f>Puntenoverzicht!I51</f>
        <v>1</v>
      </c>
      <c r="J15" s="30">
        <f>Puntenoverzicht!J51</f>
        <v>3</v>
      </c>
      <c r="K15" s="30">
        <f>Puntenoverzicht!K51</f>
        <v>9</v>
      </c>
      <c r="L15" s="30">
        <f>Puntenoverzicht!L51</f>
        <v>0</v>
      </c>
      <c r="M15" s="30">
        <f>Puntenoverzicht!M51</f>
        <v>0</v>
      </c>
      <c r="N15" s="30">
        <f>Puntenoverzicht!N51</f>
        <v>0</v>
      </c>
      <c r="O15" s="30">
        <f>Puntenoverzicht!O51</f>
        <v>0</v>
      </c>
      <c r="P15" s="30">
        <f>Puntenoverzicht!P51</f>
        <v>0</v>
      </c>
      <c r="Q15" s="30">
        <f>Puntenoverzicht!Q51</f>
        <v>0</v>
      </c>
      <c r="R15" s="30">
        <f>Puntenoverzicht!R51</f>
        <v>0</v>
      </c>
      <c r="S15" s="30">
        <f>Puntenoverzicht!S51</f>
        <v>0</v>
      </c>
      <c r="T15" s="30">
        <f>Puntenoverzicht!T51</f>
        <v>0</v>
      </c>
      <c r="U15" s="30">
        <f>Puntenoverzicht!U51</f>
        <v>0</v>
      </c>
      <c r="V15" s="30">
        <f>Puntenoverzicht!V51</f>
        <v>0</v>
      </c>
      <c r="W15" s="30">
        <f>Puntenoverzicht!W51</f>
        <v>0</v>
      </c>
      <c r="X15" s="30">
        <f>Puntenoverzicht!X51</f>
        <v>0</v>
      </c>
      <c r="Y15" s="30">
        <f>Puntenoverzicht!Y51</f>
        <v>0</v>
      </c>
      <c r="Z15" s="30">
        <f>Puntenoverzicht!Z51</f>
        <v>0</v>
      </c>
      <c r="AA15" s="30">
        <f>Puntenoverzicht!AA51</f>
        <v>0</v>
      </c>
      <c r="AB15" s="30">
        <f>Puntenoverzicht!AB51</f>
        <v>0</v>
      </c>
      <c r="AC15" s="30">
        <f>Puntenoverzicht!AC51</f>
        <v>0</v>
      </c>
      <c r="AD15" s="30">
        <f>Puntenoverzicht!AD51</f>
        <v>0</v>
      </c>
      <c r="AE15" s="30">
        <f>Puntenoverzicht!AE51</f>
        <v>0</v>
      </c>
      <c r="AF15" s="30">
        <f>Puntenoverzicht!AF51</f>
        <v>0</v>
      </c>
      <c r="AG15" s="30">
        <f>Puntenoverzicht!AG51</f>
        <v>0</v>
      </c>
      <c r="AH15" s="30">
        <f>Puntenoverzicht!AH51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19" t="s">
        <v>168</v>
      </c>
      <c r="B16" s="220" t="s">
        <v>170</v>
      </c>
      <c r="C16" s="220" t="s">
        <v>62</v>
      </c>
      <c r="D16" s="221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152</v>
      </c>
      <c r="G19" s="31"/>
      <c r="H19" s="30">
        <f t="shared" ref="H19:AH19" si="0">SUM(H6:H16)</f>
        <v>30</v>
      </c>
      <c r="I19" s="30">
        <f t="shared" si="0"/>
        <v>24</v>
      </c>
      <c r="J19" s="30">
        <f t="shared" si="0"/>
        <v>45</v>
      </c>
      <c r="K19" s="30">
        <f t="shared" si="0"/>
        <v>53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208" t="s">
        <v>130</v>
      </c>
      <c r="C1" s="209" t="s">
        <v>260</v>
      </c>
      <c r="D1" s="210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208" t="s">
        <v>129</v>
      </c>
      <c r="C2" s="209" t="s">
        <v>271</v>
      </c>
      <c r="D2" s="210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208" t="s">
        <v>128</v>
      </c>
      <c r="C3" s="222" t="s">
        <v>261</v>
      </c>
      <c r="D3" s="212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212"/>
      <c r="B4" s="212"/>
      <c r="C4" s="212"/>
      <c r="D4" s="21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213" t="s">
        <v>85</v>
      </c>
      <c r="B5" s="214" t="s">
        <v>93</v>
      </c>
      <c r="C5" s="214" t="s">
        <v>14</v>
      </c>
      <c r="D5" s="21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17">
        <v>1</v>
      </c>
      <c r="B6" s="215" t="s">
        <v>94</v>
      </c>
      <c r="C6" s="215" t="s">
        <v>79</v>
      </c>
      <c r="D6" s="218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17">
        <v>1</v>
      </c>
      <c r="B7" s="216" t="s">
        <v>115</v>
      </c>
      <c r="C7" s="216" t="s">
        <v>19</v>
      </c>
      <c r="D7" s="218">
        <v>500000</v>
      </c>
      <c r="E7" s="32"/>
      <c r="F7" s="30">
        <f>Puntenoverzicht!F7</f>
        <v>14</v>
      </c>
      <c r="G7" s="31"/>
      <c r="H7" s="30">
        <f>Puntenoverzicht!H7</f>
        <v>0</v>
      </c>
      <c r="I7" s="30">
        <f>Puntenoverzicht!I7</f>
        <v>16</v>
      </c>
      <c r="J7" s="30">
        <f>Puntenoverzicht!J7</f>
        <v>1</v>
      </c>
      <c r="K7" s="30">
        <f>Puntenoverzicht!K7</f>
        <v>-3</v>
      </c>
      <c r="L7" s="30">
        <f>Puntenoverzicht!L7</f>
        <v>0</v>
      </c>
      <c r="M7" s="30">
        <f>Puntenoverzicht!M7</f>
        <v>0</v>
      </c>
      <c r="N7" s="30">
        <f>Puntenoverzicht!N7</f>
        <v>0</v>
      </c>
      <c r="O7" s="30">
        <f>Puntenoverzicht!O7</f>
        <v>0</v>
      </c>
      <c r="P7" s="30">
        <f>Puntenoverzicht!P7</f>
        <v>0</v>
      </c>
      <c r="Q7" s="30">
        <f>Puntenoverzicht!Q7</f>
        <v>0</v>
      </c>
      <c r="R7" s="30">
        <f>Puntenoverzicht!R7</f>
        <v>0</v>
      </c>
      <c r="S7" s="30">
        <f>Puntenoverzicht!S7</f>
        <v>0</v>
      </c>
      <c r="T7" s="30">
        <f>Puntenoverzicht!T7</f>
        <v>0</v>
      </c>
      <c r="U7" s="30">
        <f>Puntenoverzicht!U7</f>
        <v>0</v>
      </c>
      <c r="V7" s="30">
        <f>Puntenoverzicht!V7</f>
        <v>0</v>
      </c>
      <c r="W7" s="30">
        <f>Puntenoverzicht!W7</f>
        <v>0</v>
      </c>
      <c r="X7" s="30">
        <f>Puntenoverzicht!X7</f>
        <v>0</v>
      </c>
      <c r="Y7" s="30">
        <f>Puntenoverzicht!Y7</f>
        <v>0</v>
      </c>
      <c r="Z7" s="30">
        <f>Puntenoverzicht!Z7</f>
        <v>0</v>
      </c>
      <c r="AA7" s="30">
        <f>Puntenoverzicht!AA7</f>
        <v>0</v>
      </c>
      <c r="AB7" s="30">
        <f>Puntenoverzicht!AB7</f>
        <v>0</v>
      </c>
      <c r="AC7" s="30">
        <f>Puntenoverzicht!AC7</f>
        <v>0</v>
      </c>
      <c r="AD7" s="30">
        <f>Puntenoverzicht!AD7</f>
        <v>0</v>
      </c>
      <c r="AE7" s="30">
        <f>Puntenoverzicht!AE7</f>
        <v>0</v>
      </c>
      <c r="AF7" s="30">
        <f>Puntenoverzicht!AF7</f>
        <v>0</v>
      </c>
      <c r="AG7" s="30">
        <f>Puntenoverzicht!AG7</f>
        <v>0</v>
      </c>
      <c r="AH7" s="30">
        <f>Puntenoverzicht!AH7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17">
        <v>3</v>
      </c>
      <c r="B8" s="216" t="s">
        <v>103</v>
      </c>
      <c r="C8" s="216" t="s">
        <v>66</v>
      </c>
      <c r="D8" s="218">
        <v>500000</v>
      </c>
      <c r="E8" s="32"/>
      <c r="F8" s="30">
        <f>Puntenoverzicht!F56</f>
        <v>13</v>
      </c>
      <c r="G8" s="31"/>
      <c r="H8" s="30">
        <f>Puntenoverzicht!H56</f>
        <v>6</v>
      </c>
      <c r="I8" s="30">
        <f>Puntenoverzicht!I56</f>
        <v>3</v>
      </c>
      <c r="J8" s="30">
        <f>Puntenoverzicht!J56</f>
        <v>1</v>
      </c>
      <c r="K8" s="30">
        <f>Puntenoverzicht!K56</f>
        <v>3</v>
      </c>
      <c r="L8" s="30">
        <f>Puntenoverzicht!L56</f>
        <v>0</v>
      </c>
      <c r="M8" s="30">
        <f>Puntenoverzicht!M56</f>
        <v>0</v>
      </c>
      <c r="N8" s="30">
        <f>Puntenoverzicht!N56</f>
        <v>0</v>
      </c>
      <c r="O8" s="30">
        <f>Puntenoverzicht!O56</f>
        <v>0</v>
      </c>
      <c r="P8" s="30">
        <f>Puntenoverzicht!P56</f>
        <v>0</v>
      </c>
      <c r="Q8" s="30">
        <f>Puntenoverzicht!Q56</f>
        <v>0</v>
      </c>
      <c r="R8" s="30">
        <f>Puntenoverzicht!R56</f>
        <v>0</v>
      </c>
      <c r="S8" s="30">
        <f>Puntenoverzicht!S56</f>
        <v>0</v>
      </c>
      <c r="T8" s="30">
        <f>Puntenoverzicht!T56</f>
        <v>0</v>
      </c>
      <c r="U8" s="30">
        <f>Puntenoverzicht!U56</f>
        <v>0</v>
      </c>
      <c r="V8" s="30">
        <f>Puntenoverzicht!V56</f>
        <v>0</v>
      </c>
      <c r="W8" s="30">
        <f>Puntenoverzicht!W56</f>
        <v>0</v>
      </c>
      <c r="X8" s="30">
        <f>Puntenoverzicht!X56</f>
        <v>0</v>
      </c>
      <c r="Y8" s="30">
        <f>Puntenoverzicht!Y56</f>
        <v>0</v>
      </c>
      <c r="Z8" s="30">
        <f>Puntenoverzicht!Z56</f>
        <v>0</v>
      </c>
      <c r="AA8" s="30">
        <f>Puntenoverzicht!AA56</f>
        <v>0</v>
      </c>
      <c r="AB8" s="30">
        <f>Puntenoverzicht!AB56</f>
        <v>0</v>
      </c>
      <c r="AC8" s="30">
        <f>Puntenoverzicht!AC56</f>
        <v>0</v>
      </c>
      <c r="AD8" s="30">
        <f>Puntenoverzicht!AD56</f>
        <v>0</v>
      </c>
      <c r="AE8" s="30">
        <f>Puntenoverzicht!AE56</f>
        <v>0</v>
      </c>
      <c r="AF8" s="30">
        <f>Puntenoverzicht!AF56</f>
        <v>0</v>
      </c>
      <c r="AG8" s="30">
        <f>Puntenoverzicht!AG56</f>
        <v>0</v>
      </c>
      <c r="AH8" s="30">
        <f>Puntenoverzicht!AH56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17" t="s">
        <v>204</v>
      </c>
      <c r="B9" s="216" t="s">
        <v>205</v>
      </c>
      <c r="C9" s="216" t="s">
        <v>206</v>
      </c>
      <c r="D9" s="218">
        <v>1000000</v>
      </c>
      <c r="E9" s="32"/>
      <c r="F9" s="30">
        <f>Puntenoverzicht!F78</f>
        <v>3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3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17">
        <v>3</v>
      </c>
      <c r="B10" s="216" t="s">
        <v>107</v>
      </c>
      <c r="C10" s="216" t="s">
        <v>140</v>
      </c>
      <c r="D10" s="218">
        <v>500000</v>
      </c>
      <c r="E10" s="32"/>
      <c r="F10" s="30">
        <f>Puntenoverzicht!F69</f>
        <v>0</v>
      </c>
      <c r="G10" s="31"/>
      <c r="H10" s="30">
        <f>Puntenoverzicht!H69</f>
        <v>0</v>
      </c>
      <c r="I10" s="30">
        <f>Puntenoverzicht!I69</f>
        <v>0</v>
      </c>
      <c r="J10" s="30">
        <f>Puntenoverzicht!J69</f>
        <v>0</v>
      </c>
      <c r="K10" s="30">
        <f>Puntenoverzicht!K69</f>
        <v>0</v>
      </c>
      <c r="L10" s="30">
        <f>Puntenoverzicht!L69</f>
        <v>0</v>
      </c>
      <c r="M10" s="30">
        <f>Puntenoverzicht!M69</f>
        <v>0</v>
      </c>
      <c r="N10" s="30">
        <f>Puntenoverzicht!N69</f>
        <v>0</v>
      </c>
      <c r="O10" s="30">
        <f>Puntenoverzicht!O69</f>
        <v>0</v>
      </c>
      <c r="P10" s="30">
        <f>Puntenoverzicht!P69</f>
        <v>0</v>
      </c>
      <c r="Q10" s="30">
        <f>Puntenoverzicht!Q69</f>
        <v>0</v>
      </c>
      <c r="R10" s="30">
        <f>Puntenoverzicht!R69</f>
        <v>0</v>
      </c>
      <c r="S10" s="30">
        <f>Puntenoverzicht!S69</f>
        <v>0</v>
      </c>
      <c r="T10" s="30">
        <f>Puntenoverzicht!T69</f>
        <v>0</v>
      </c>
      <c r="U10" s="30">
        <f>Puntenoverzicht!U69</f>
        <v>0</v>
      </c>
      <c r="V10" s="30">
        <f>Puntenoverzicht!V69</f>
        <v>0</v>
      </c>
      <c r="W10" s="30">
        <f>Puntenoverzicht!W69</f>
        <v>0</v>
      </c>
      <c r="X10" s="30">
        <f>Puntenoverzicht!X69</f>
        <v>0</v>
      </c>
      <c r="Y10" s="30">
        <f>Puntenoverzicht!Y69</f>
        <v>0</v>
      </c>
      <c r="Z10" s="30">
        <f>Puntenoverzicht!Z69</f>
        <v>0</v>
      </c>
      <c r="AA10" s="30">
        <f>Puntenoverzicht!AA69</f>
        <v>0</v>
      </c>
      <c r="AB10" s="30">
        <f>Puntenoverzicht!AB69</f>
        <v>0</v>
      </c>
      <c r="AC10" s="30">
        <f>Puntenoverzicht!AC69</f>
        <v>0</v>
      </c>
      <c r="AD10" s="30">
        <f>Puntenoverzicht!AD69</f>
        <v>0</v>
      </c>
      <c r="AE10" s="30">
        <f>Puntenoverzicht!AE69</f>
        <v>0</v>
      </c>
      <c r="AF10" s="30">
        <f>Puntenoverzicht!AF69</f>
        <v>0</v>
      </c>
      <c r="AG10" s="30">
        <f>Puntenoverzicht!AG69</f>
        <v>0</v>
      </c>
      <c r="AH10" s="30">
        <f>Puntenoverzicht!AH69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17">
        <v>1</v>
      </c>
      <c r="B11" s="216" t="s">
        <v>116</v>
      </c>
      <c r="C11" s="216" t="s">
        <v>22</v>
      </c>
      <c r="D11" s="218">
        <v>2500000</v>
      </c>
      <c r="E11" s="16"/>
      <c r="F11" s="30">
        <f>Puntenoverzicht!F10</f>
        <v>4</v>
      </c>
      <c r="G11" s="31"/>
      <c r="H11" s="30">
        <f>Puntenoverzicht!H10</f>
        <v>0</v>
      </c>
      <c r="I11" s="30">
        <f>Puntenoverzicht!I10</f>
        <v>3</v>
      </c>
      <c r="J11" s="30">
        <f>Puntenoverzicht!J10</f>
        <v>1</v>
      </c>
      <c r="K11" s="30">
        <f>Puntenoverzicht!K10</f>
        <v>0</v>
      </c>
      <c r="L11" s="30">
        <f>Puntenoverzicht!L10</f>
        <v>0</v>
      </c>
      <c r="M11" s="30">
        <f>Puntenoverzicht!M10</f>
        <v>0</v>
      </c>
      <c r="N11" s="30">
        <f>Puntenoverzicht!N10</f>
        <v>0</v>
      </c>
      <c r="O11" s="30">
        <f>Puntenoverzicht!O10</f>
        <v>0</v>
      </c>
      <c r="P11" s="30">
        <f>Puntenoverzicht!P10</f>
        <v>0</v>
      </c>
      <c r="Q11" s="30">
        <f>Puntenoverzicht!Q10</f>
        <v>0</v>
      </c>
      <c r="R11" s="30">
        <f>Puntenoverzicht!R10</f>
        <v>0</v>
      </c>
      <c r="S11" s="30">
        <f>Puntenoverzicht!S10</f>
        <v>0</v>
      </c>
      <c r="T11" s="30">
        <f>Puntenoverzicht!T10</f>
        <v>0</v>
      </c>
      <c r="U11" s="30">
        <f>Puntenoverzicht!U10</f>
        <v>0</v>
      </c>
      <c r="V11" s="30">
        <f>Puntenoverzicht!V10</f>
        <v>0</v>
      </c>
      <c r="W11" s="30">
        <f>Puntenoverzicht!W10</f>
        <v>0</v>
      </c>
      <c r="X11" s="30">
        <f>Puntenoverzicht!X10</f>
        <v>0</v>
      </c>
      <c r="Y11" s="30">
        <f>Puntenoverzicht!Y10</f>
        <v>0</v>
      </c>
      <c r="Z11" s="30">
        <f>Puntenoverzicht!Z10</f>
        <v>0</v>
      </c>
      <c r="AA11" s="30">
        <f>Puntenoverzicht!AA10</f>
        <v>0</v>
      </c>
      <c r="AB11" s="30">
        <f>Puntenoverzicht!AB10</f>
        <v>0</v>
      </c>
      <c r="AC11" s="30">
        <f>Puntenoverzicht!AC10</f>
        <v>0</v>
      </c>
      <c r="AD11" s="30">
        <f>Puntenoverzicht!AD10</f>
        <v>0</v>
      </c>
      <c r="AE11" s="30">
        <f>Puntenoverzicht!AE10</f>
        <v>0</v>
      </c>
      <c r="AF11" s="30">
        <f>Puntenoverzicht!AF10</f>
        <v>0</v>
      </c>
      <c r="AG11" s="30">
        <f>Puntenoverzicht!AG10</f>
        <v>0</v>
      </c>
      <c r="AH11" s="30">
        <f>Puntenoverzicht!AH10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17">
        <v>2</v>
      </c>
      <c r="B12" s="216" t="s">
        <v>134</v>
      </c>
      <c r="C12" s="216" t="s">
        <v>37</v>
      </c>
      <c r="D12" s="218">
        <v>250000</v>
      </c>
      <c r="E12" s="16"/>
      <c r="F12" s="30">
        <f>Puntenoverzicht!F25</f>
        <v>6</v>
      </c>
      <c r="G12" s="31"/>
      <c r="H12" s="30">
        <f>Puntenoverzicht!H25</f>
        <v>3</v>
      </c>
      <c r="I12" s="30">
        <f>Puntenoverzicht!I25</f>
        <v>3</v>
      </c>
      <c r="J12" s="30">
        <f>Puntenoverzicht!J25</f>
        <v>0</v>
      </c>
      <c r="K12" s="30">
        <f>Puntenoverzicht!K25</f>
        <v>0</v>
      </c>
      <c r="L12" s="30">
        <f>Puntenoverzicht!L25</f>
        <v>0</v>
      </c>
      <c r="M12" s="30">
        <f>Puntenoverzicht!M25</f>
        <v>0</v>
      </c>
      <c r="N12" s="30">
        <f>Puntenoverzicht!N25</f>
        <v>0</v>
      </c>
      <c r="O12" s="30">
        <f>Puntenoverzicht!O25</f>
        <v>0</v>
      </c>
      <c r="P12" s="30">
        <f>Puntenoverzicht!P25</f>
        <v>0</v>
      </c>
      <c r="Q12" s="30">
        <f>Puntenoverzicht!Q25</f>
        <v>0</v>
      </c>
      <c r="R12" s="30">
        <f>Puntenoverzicht!R25</f>
        <v>0</v>
      </c>
      <c r="S12" s="30">
        <f>Puntenoverzicht!S25</f>
        <v>0</v>
      </c>
      <c r="T12" s="30">
        <f>Puntenoverzicht!T25</f>
        <v>0</v>
      </c>
      <c r="U12" s="30">
        <f>Puntenoverzicht!U25</f>
        <v>0</v>
      </c>
      <c r="V12" s="30">
        <f>Puntenoverzicht!V25</f>
        <v>0</v>
      </c>
      <c r="W12" s="30">
        <f>Puntenoverzicht!W25</f>
        <v>0</v>
      </c>
      <c r="X12" s="30">
        <f>Puntenoverzicht!X25</f>
        <v>0</v>
      </c>
      <c r="Y12" s="30">
        <f>Puntenoverzicht!Y25</f>
        <v>0</v>
      </c>
      <c r="Z12" s="30">
        <f>Puntenoverzicht!Z25</f>
        <v>0</v>
      </c>
      <c r="AA12" s="30">
        <f>Puntenoverzicht!AA25</f>
        <v>0</v>
      </c>
      <c r="AB12" s="30">
        <f>Puntenoverzicht!AB25</f>
        <v>0</v>
      </c>
      <c r="AC12" s="30">
        <f>Puntenoverzicht!AC25</f>
        <v>0</v>
      </c>
      <c r="AD12" s="30">
        <f>Puntenoverzicht!AD25</f>
        <v>0</v>
      </c>
      <c r="AE12" s="30">
        <f>Puntenoverzicht!AE25</f>
        <v>0</v>
      </c>
      <c r="AF12" s="30">
        <f>Puntenoverzicht!AF25</f>
        <v>0</v>
      </c>
      <c r="AG12" s="30">
        <f>Puntenoverzicht!AG25</f>
        <v>0</v>
      </c>
      <c r="AH12" s="30">
        <f>Puntenoverzicht!AH25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17" t="s">
        <v>168</v>
      </c>
      <c r="B13" s="216" t="s">
        <v>182</v>
      </c>
      <c r="C13" s="216" t="s">
        <v>58</v>
      </c>
      <c r="D13" s="218">
        <v>750000</v>
      </c>
      <c r="E13" s="16"/>
      <c r="F13" s="30">
        <f>Puntenoverzicht!F48</f>
        <v>7</v>
      </c>
      <c r="G13" s="31"/>
      <c r="H13" s="30">
        <f>Puntenoverzicht!H48</f>
        <v>0</v>
      </c>
      <c r="I13" s="30">
        <f>Puntenoverzicht!I48</f>
        <v>1</v>
      </c>
      <c r="J13" s="30">
        <f>Puntenoverzicht!J48</f>
        <v>3</v>
      </c>
      <c r="K13" s="30">
        <f>Puntenoverzicht!K48</f>
        <v>3</v>
      </c>
      <c r="L13" s="30">
        <f>Puntenoverzicht!L48</f>
        <v>0</v>
      </c>
      <c r="M13" s="30">
        <f>Puntenoverzicht!M48</f>
        <v>0</v>
      </c>
      <c r="N13" s="30">
        <f>Puntenoverzicht!N48</f>
        <v>0</v>
      </c>
      <c r="O13" s="30">
        <f>Puntenoverzicht!O48</f>
        <v>0</v>
      </c>
      <c r="P13" s="30">
        <f>Puntenoverzicht!P48</f>
        <v>0</v>
      </c>
      <c r="Q13" s="30">
        <f>Puntenoverzicht!Q48</f>
        <v>0</v>
      </c>
      <c r="R13" s="30">
        <f>Puntenoverzicht!R48</f>
        <v>0</v>
      </c>
      <c r="S13" s="30">
        <f>Puntenoverzicht!S48</f>
        <v>0</v>
      </c>
      <c r="T13" s="30">
        <f>Puntenoverzicht!T48</f>
        <v>0</v>
      </c>
      <c r="U13" s="30">
        <f>Puntenoverzicht!U48</f>
        <v>0</v>
      </c>
      <c r="V13" s="30">
        <f>Puntenoverzicht!V48</f>
        <v>0</v>
      </c>
      <c r="W13" s="30">
        <f>Puntenoverzicht!W48</f>
        <v>0</v>
      </c>
      <c r="X13" s="30">
        <f>Puntenoverzicht!X48</f>
        <v>0</v>
      </c>
      <c r="Y13" s="30">
        <f>Puntenoverzicht!Y48</f>
        <v>0</v>
      </c>
      <c r="Z13" s="30">
        <f>Puntenoverzicht!Z48</f>
        <v>0</v>
      </c>
      <c r="AA13" s="30">
        <f>Puntenoverzicht!AA48</f>
        <v>0</v>
      </c>
      <c r="AB13" s="30">
        <f>Puntenoverzicht!AB48</f>
        <v>0</v>
      </c>
      <c r="AC13" s="30">
        <f>Puntenoverzicht!AC48</f>
        <v>0</v>
      </c>
      <c r="AD13" s="30">
        <f>Puntenoverzicht!AD48</f>
        <v>0</v>
      </c>
      <c r="AE13" s="30">
        <f>Puntenoverzicht!AE48</f>
        <v>0</v>
      </c>
      <c r="AF13" s="30">
        <f>Puntenoverzicht!AF48</f>
        <v>0</v>
      </c>
      <c r="AG13" s="30">
        <f>Puntenoverzicht!AG48</f>
        <v>0</v>
      </c>
      <c r="AH13" s="30">
        <f>Puntenoverzicht!AH48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17" t="s">
        <v>204</v>
      </c>
      <c r="B14" s="216" t="s">
        <v>108</v>
      </c>
      <c r="C14" s="216" t="s">
        <v>221</v>
      </c>
      <c r="D14" s="218">
        <v>1500000</v>
      </c>
      <c r="E14" s="32"/>
      <c r="F14" s="30">
        <f>Puntenoverzicht!F87</f>
        <v>39</v>
      </c>
      <c r="G14" s="31"/>
      <c r="H14" s="30">
        <f>Puntenoverzicht!H87</f>
        <v>9</v>
      </c>
      <c r="I14" s="30">
        <f>Puntenoverzicht!I87</f>
        <v>0</v>
      </c>
      <c r="J14" s="30">
        <f>Puntenoverzicht!J87</f>
        <v>21</v>
      </c>
      <c r="K14" s="30">
        <f>Puntenoverzicht!K87</f>
        <v>9</v>
      </c>
      <c r="L14" s="30">
        <f>Puntenoverzicht!L87</f>
        <v>0</v>
      </c>
      <c r="M14" s="30">
        <f>Puntenoverzicht!M87</f>
        <v>0</v>
      </c>
      <c r="N14" s="30">
        <f>Puntenoverzicht!N87</f>
        <v>0</v>
      </c>
      <c r="O14" s="30">
        <f>Puntenoverzicht!O87</f>
        <v>0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17">
        <v>2</v>
      </c>
      <c r="B15" s="216" t="s">
        <v>97</v>
      </c>
      <c r="C15" s="216" t="s">
        <v>44</v>
      </c>
      <c r="D15" s="218">
        <v>2250000</v>
      </c>
      <c r="E15" s="32"/>
      <c r="F15" s="30">
        <f>Puntenoverzicht!F32</f>
        <v>45</v>
      </c>
      <c r="G15" s="31"/>
      <c r="H15" s="30">
        <f>Puntenoverzicht!H32</f>
        <v>15</v>
      </c>
      <c r="I15" s="30">
        <f>Puntenoverzicht!I32</f>
        <v>12</v>
      </c>
      <c r="J15" s="30">
        <f>Puntenoverzicht!J32</f>
        <v>15</v>
      </c>
      <c r="K15" s="30">
        <f>Puntenoverzicht!K32</f>
        <v>3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0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19" t="s">
        <v>168</v>
      </c>
      <c r="B16" s="220" t="s">
        <v>170</v>
      </c>
      <c r="C16" s="220" t="s">
        <v>62</v>
      </c>
      <c r="D16" s="221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189</v>
      </c>
      <c r="G19" s="31"/>
      <c r="H19" s="30">
        <f t="shared" ref="H19:AH19" si="0">SUM(H6:H16)</f>
        <v>42</v>
      </c>
      <c r="I19" s="30">
        <f t="shared" si="0"/>
        <v>39</v>
      </c>
      <c r="J19" s="30">
        <f t="shared" si="0"/>
        <v>72</v>
      </c>
      <c r="K19" s="30">
        <f t="shared" si="0"/>
        <v>36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hindrik53@outlook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209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262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263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3</v>
      </c>
      <c r="B6" s="199" t="s">
        <v>175</v>
      </c>
      <c r="C6" s="199" t="s">
        <v>63</v>
      </c>
      <c r="D6" s="202">
        <v>500000</v>
      </c>
      <c r="E6" s="16"/>
      <c r="F6" s="30">
        <f>Puntenoverzicht!F53</f>
        <v>11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0</v>
      </c>
      <c r="M6" s="30">
        <f>Puntenoverzicht!M53</f>
        <v>0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3</v>
      </c>
      <c r="B7" s="200" t="s">
        <v>109</v>
      </c>
      <c r="C7" s="200" t="s">
        <v>72</v>
      </c>
      <c r="D7" s="202">
        <v>1250000</v>
      </c>
      <c r="E7" s="32"/>
      <c r="F7" s="30">
        <f>Puntenoverzicht!F62</f>
        <v>16</v>
      </c>
      <c r="G7" s="31"/>
      <c r="H7" s="30">
        <f>Puntenoverzicht!H62</f>
        <v>6</v>
      </c>
      <c r="I7" s="30">
        <f>Puntenoverzicht!I62</f>
        <v>3</v>
      </c>
      <c r="J7" s="30">
        <f>Puntenoverzicht!J62</f>
        <v>1</v>
      </c>
      <c r="K7" s="30">
        <f>Puntenoverzicht!K62</f>
        <v>6</v>
      </c>
      <c r="L7" s="30">
        <f>Puntenoverzicht!L62</f>
        <v>0</v>
      </c>
      <c r="M7" s="30">
        <f>Puntenoverzicht!M62</f>
        <v>0</v>
      </c>
      <c r="N7" s="30">
        <f>Puntenoverzicht!N62</f>
        <v>0</v>
      </c>
      <c r="O7" s="30">
        <f>Puntenoverzicht!O62</f>
        <v>0</v>
      </c>
      <c r="P7" s="30">
        <f>Puntenoverzicht!P62</f>
        <v>0</v>
      </c>
      <c r="Q7" s="30">
        <f>Puntenoverzicht!Q62</f>
        <v>0</v>
      </c>
      <c r="R7" s="30">
        <f>Puntenoverzicht!R62</f>
        <v>0</v>
      </c>
      <c r="S7" s="30">
        <f>Puntenoverzicht!S62</f>
        <v>0</v>
      </c>
      <c r="T7" s="30">
        <f>Puntenoverzicht!T62</f>
        <v>0</v>
      </c>
      <c r="U7" s="30">
        <f>Puntenoverzicht!U62</f>
        <v>0</v>
      </c>
      <c r="V7" s="30">
        <f>Puntenoverzicht!V62</f>
        <v>0</v>
      </c>
      <c r="W7" s="30">
        <f>Puntenoverzicht!W62</f>
        <v>0</v>
      </c>
      <c r="X7" s="30">
        <f>Puntenoverzicht!X62</f>
        <v>0</v>
      </c>
      <c r="Y7" s="30">
        <f>Puntenoverzicht!Y62</f>
        <v>0</v>
      </c>
      <c r="Z7" s="30">
        <f>Puntenoverzicht!Z62</f>
        <v>0</v>
      </c>
      <c r="AA7" s="30">
        <f>Puntenoverzicht!AA62</f>
        <v>0</v>
      </c>
      <c r="AB7" s="30">
        <f>Puntenoverzicht!AB62</f>
        <v>0</v>
      </c>
      <c r="AC7" s="30">
        <f>Puntenoverzicht!AC62</f>
        <v>0</v>
      </c>
      <c r="AD7" s="30">
        <f>Puntenoverzicht!AD62</f>
        <v>0</v>
      </c>
      <c r="AE7" s="30">
        <f>Puntenoverzicht!AE62</f>
        <v>0</v>
      </c>
      <c r="AF7" s="30">
        <f>Puntenoverzicht!AF62</f>
        <v>0</v>
      </c>
      <c r="AG7" s="30">
        <f>Puntenoverzicht!AG62</f>
        <v>0</v>
      </c>
      <c r="AH7" s="30">
        <f>Puntenoverzicht!AH62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115</v>
      </c>
      <c r="C8" s="200" t="s">
        <v>19</v>
      </c>
      <c r="D8" s="202">
        <v>500000</v>
      </c>
      <c r="E8" s="32"/>
      <c r="F8" s="30">
        <f>Puntenoverzicht!F7</f>
        <v>14</v>
      </c>
      <c r="G8" s="31"/>
      <c r="H8" s="30">
        <f>Puntenoverzicht!H7</f>
        <v>0</v>
      </c>
      <c r="I8" s="30">
        <f>Puntenoverzicht!I7</f>
        <v>16</v>
      </c>
      <c r="J8" s="30">
        <f>Puntenoverzicht!J7</f>
        <v>1</v>
      </c>
      <c r="K8" s="30">
        <f>Puntenoverzicht!K7</f>
        <v>-3</v>
      </c>
      <c r="L8" s="30">
        <f>Puntenoverzicht!L7</f>
        <v>0</v>
      </c>
      <c r="M8" s="30">
        <f>Puntenoverzicht!M7</f>
        <v>0</v>
      </c>
      <c r="N8" s="30">
        <f>Puntenoverzicht!N7</f>
        <v>0</v>
      </c>
      <c r="O8" s="30">
        <f>Puntenoverzicht!O7</f>
        <v>0</v>
      </c>
      <c r="P8" s="30">
        <f>Puntenoverzicht!P7</f>
        <v>0</v>
      </c>
      <c r="Q8" s="30">
        <f>Puntenoverzicht!Q7</f>
        <v>0</v>
      </c>
      <c r="R8" s="30">
        <f>Puntenoverzicht!R7</f>
        <v>0</v>
      </c>
      <c r="S8" s="30">
        <f>Puntenoverzicht!S7</f>
        <v>0</v>
      </c>
      <c r="T8" s="30">
        <f>Puntenoverzicht!T7</f>
        <v>0</v>
      </c>
      <c r="U8" s="30">
        <f>Puntenoverzicht!U7</f>
        <v>0</v>
      </c>
      <c r="V8" s="30">
        <f>Puntenoverzicht!V7</f>
        <v>0</v>
      </c>
      <c r="W8" s="30">
        <f>Puntenoverzicht!W7</f>
        <v>0</v>
      </c>
      <c r="X8" s="30">
        <f>Puntenoverzicht!X7</f>
        <v>0</v>
      </c>
      <c r="Y8" s="30">
        <f>Puntenoverzicht!Y7</f>
        <v>0</v>
      </c>
      <c r="Z8" s="30">
        <f>Puntenoverzicht!Z7</f>
        <v>0</v>
      </c>
      <c r="AA8" s="30">
        <f>Puntenoverzicht!AA7</f>
        <v>0</v>
      </c>
      <c r="AB8" s="30">
        <f>Puntenoverzicht!AB7</f>
        <v>0</v>
      </c>
      <c r="AC8" s="30">
        <f>Puntenoverzicht!AC7</f>
        <v>0</v>
      </c>
      <c r="AD8" s="30">
        <f>Puntenoverzicht!AD7</f>
        <v>0</v>
      </c>
      <c r="AE8" s="30">
        <f>Puntenoverzicht!AE7</f>
        <v>0</v>
      </c>
      <c r="AF8" s="30">
        <f>Puntenoverzicht!AF7</f>
        <v>0</v>
      </c>
      <c r="AG8" s="30">
        <f>Puntenoverzicht!AG7</f>
        <v>0</v>
      </c>
      <c r="AH8" s="30">
        <f>Puntenoverzicht!AH7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205</v>
      </c>
      <c r="C9" s="200" t="s">
        <v>206</v>
      </c>
      <c r="D9" s="202">
        <v>1000000</v>
      </c>
      <c r="E9" s="32"/>
      <c r="F9" s="30">
        <f>Puntenoverzicht!F78</f>
        <v>3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3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168</v>
      </c>
      <c r="B10" s="200" t="s">
        <v>240</v>
      </c>
      <c r="C10" s="200" t="s">
        <v>55</v>
      </c>
      <c r="D10" s="202">
        <v>750000</v>
      </c>
      <c r="E10" s="32"/>
      <c r="F10" s="30">
        <f>Puntenoverzicht!F45</f>
        <v>13</v>
      </c>
      <c r="G10" s="31"/>
      <c r="H10" s="30">
        <f>Puntenoverzicht!H45</f>
        <v>6</v>
      </c>
      <c r="I10" s="30">
        <f>Puntenoverzicht!I45</f>
        <v>1</v>
      </c>
      <c r="J10" s="30">
        <f>Puntenoverzicht!J45</f>
        <v>3</v>
      </c>
      <c r="K10" s="30">
        <f>Puntenoverzicht!K45</f>
        <v>3</v>
      </c>
      <c r="L10" s="30">
        <f>Puntenoverzicht!L45</f>
        <v>0</v>
      </c>
      <c r="M10" s="30">
        <f>Puntenoverzicht!M45</f>
        <v>0</v>
      </c>
      <c r="N10" s="30">
        <f>Puntenoverzicht!N45</f>
        <v>0</v>
      </c>
      <c r="O10" s="30">
        <f>Puntenoverzicht!O45</f>
        <v>0</v>
      </c>
      <c r="P10" s="30">
        <f>Puntenoverzicht!P45</f>
        <v>0</v>
      </c>
      <c r="Q10" s="30">
        <f>Puntenoverzicht!Q45</f>
        <v>0</v>
      </c>
      <c r="R10" s="30">
        <f>Puntenoverzicht!R45</f>
        <v>0</v>
      </c>
      <c r="S10" s="30">
        <f>Puntenoverzicht!S45</f>
        <v>0</v>
      </c>
      <c r="T10" s="30">
        <f>Puntenoverzicht!T45</f>
        <v>0</v>
      </c>
      <c r="U10" s="30">
        <f>Puntenoverzicht!U45</f>
        <v>0</v>
      </c>
      <c r="V10" s="30">
        <f>Puntenoverzicht!V45</f>
        <v>0</v>
      </c>
      <c r="W10" s="30">
        <f>Puntenoverzicht!W45</f>
        <v>0</v>
      </c>
      <c r="X10" s="30">
        <f>Puntenoverzicht!X45</f>
        <v>0</v>
      </c>
      <c r="Y10" s="30">
        <f>Puntenoverzicht!Y45</f>
        <v>0</v>
      </c>
      <c r="Z10" s="30">
        <f>Puntenoverzicht!Z45</f>
        <v>0</v>
      </c>
      <c r="AA10" s="30">
        <f>Puntenoverzicht!AA45</f>
        <v>0</v>
      </c>
      <c r="AB10" s="30">
        <f>Puntenoverzicht!AB45</f>
        <v>0</v>
      </c>
      <c r="AC10" s="30">
        <f>Puntenoverzicht!AC45</f>
        <v>0</v>
      </c>
      <c r="AD10" s="30">
        <f>Puntenoverzicht!AD45</f>
        <v>0</v>
      </c>
      <c r="AE10" s="30">
        <f>Puntenoverzicht!AE45</f>
        <v>0</v>
      </c>
      <c r="AF10" s="30">
        <f>Puntenoverzicht!AF45</f>
        <v>0</v>
      </c>
      <c r="AG10" s="30">
        <f>Puntenoverzicht!AG45</f>
        <v>0</v>
      </c>
      <c r="AH10" s="30">
        <f>Puntenoverzicht!AH45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2</v>
      </c>
      <c r="B11" s="200" t="s">
        <v>209</v>
      </c>
      <c r="C11" s="200" t="s">
        <v>210</v>
      </c>
      <c r="D11" s="202">
        <v>1500000</v>
      </c>
      <c r="E11" s="16"/>
      <c r="F11" s="30">
        <f>Puntenoverzicht!F90</f>
        <v>25</v>
      </c>
      <c r="G11" s="31"/>
      <c r="H11" s="30">
        <f>Puntenoverzicht!H90</f>
        <v>19</v>
      </c>
      <c r="I11" s="30">
        <f>Puntenoverzicht!I90</f>
        <v>0</v>
      </c>
      <c r="J11" s="30">
        <f>Puntenoverzicht!J90</f>
        <v>3</v>
      </c>
      <c r="K11" s="30">
        <f>Puntenoverzicht!K90</f>
        <v>3</v>
      </c>
      <c r="L11" s="30">
        <f>Puntenoverzicht!L90</f>
        <v>0</v>
      </c>
      <c r="M11" s="30">
        <f>Puntenoverzicht!M90</f>
        <v>0</v>
      </c>
      <c r="N11" s="30">
        <f>Puntenoverzicht!N90</f>
        <v>0</v>
      </c>
      <c r="O11" s="30">
        <f>Puntenoverzicht!O90</f>
        <v>0</v>
      </c>
      <c r="P11" s="30">
        <f>Puntenoverzicht!P90</f>
        <v>0</v>
      </c>
      <c r="Q11" s="30">
        <f>Puntenoverzicht!Q90</f>
        <v>0</v>
      </c>
      <c r="R11" s="30">
        <f>Puntenoverzicht!R90</f>
        <v>0</v>
      </c>
      <c r="S11" s="30">
        <f>Puntenoverzicht!S90</f>
        <v>0</v>
      </c>
      <c r="T11" s="30">
        <f>Puntenoverzicht!T90</f>
        <v>0</v>
      </c>
      <c r="U11" s="30">
        <f>Puntenoverzicht!U90</f>
        <v>0</v>
      </c>
      <c r="V11" s="30">
        <f>Puntenoverzicht!V90</f>
        <v>0</v>
      </c>
      <c r="W11" s="30">
        <f>Puntenoverzicht!W90</f>
        <v>0</v>
      </c>
      <c r="X11" s="30">
        <f>Puntenoverzicht!X90</f>
        <v>0</v>
      </c>
      <c r="Y11" s="30">
        <f>Puntenoverzicht!Y90</f>
        <v>0</v>
      </c>
      <c r="Z11" s="30">
        <f>Puntenoverzicht!Z90</f>
        <v>0</v>
      </c>
      <c r="AA11" s="30">
        <f>Puntenoverzicht!AA90</f>
        <v>0</v>
      </c>
      <c r="AB11" s="30">
        <f>Puntenoverzicht!AB90</f>
        <v>0</v>
      </c>
      <c r="AC11" s="30">
        <f>Puntenoverzicht!AC90</f>
        <v>0</v>
      </c>
      <c r="AD11" s="30">
        <f>Puntenoverzicht!AD90</f>
        <v>0</v>
      </c>
      <c r="AE11" s="30">
        <f>Puntenoverzicht!AE90</f>
        <v>0</v>
      </c>
      <c r="AF11" s="30">
        <f>Puntenoverzicht!AF90</f>
        <v>0</v>
      </c>
      <c r="AG11" s="30">
        <f>Puntenoverzicht!AG90</f>
        <v>0</v>
      </c>
      <c r="AH11" s="30">
        <f>Puntenoverzicht!AH90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1</v>
      </c>
      <c r="B12" s="200" t="s">
        <v>211</v>
      </c>
      <c r="C12" s="200" t="s">
        <v>25</v>
      </c>
      <c r="D12" s="202">
        <v>1000000</v>
      </c>
      <c r="E12" s="16"/>
      <c r="F12" s="30">
        <f>Puntenoverzicht!F13</f>
        <v>1</v>
      </c>
      <c r="G12" s="31"/>
      <c r="H12" s="30">
        <f>Puntenoverzicht!H13</f>
        <v>0</v>
      </c>
      <c r="I12" s="30">
        <f>Puntenoverzicht!I13</f>
        <v>0</v>
      </c>
      <c r="J12" s="30">
        <f>Puntenoverzicht!J13</f>
        <v>1</v>
      </c>
      <c r="K12" s="30">
        <f>Puntenoverzicht!K13</f>
        <v>0</v>
      </c>
      <c r="L12" s="30">
        <f>Puntenoverzicht!L13</f>
        <v>0</v>
      </c>
      <c r="M12" s="30">
        <f>Puntenoverzicht!M13</f>
        <v>0</v>
      </c>
      <c r="N12" s="30">
        <f>Puntenoverzicht!N13</f>
        <v>0</v>
      </c>
      <c r="O12" s="30">
        <f>Puntenoverzicht!O13</f>
        <v>0</v>
      </c>
      <c r="P12" s="30">
        <f>Puntenoverzicht!P13</f>
        <v>0</v>
      </c>
      <c r="Q12" s="30">
        <f>Puntenoverzicht!Q13</f>
        <v>0</v>
      </c>
      <c r="R12" s="30">
        <f>Puntenoverzicht!R13</f>
        <v>0</v>
      </c>
      <c r="S12" s="30">
        <f>Puntenoverzicht!S13</f>
        <v>0</v>
      </c>
      <c r="T12" s="30">
        <f>Puntenoverzicht!T13</f>
        <v>0</v>
      </c>
      <c r="U12" s="30">
        <f>Puntenoverzicht!U13</f>
        <v>0</v>
      </c>
      <c r="V12" s="30">
        <f>Puntenoverzicht!V13</f>
        <v>0</v>
      </c>
      <c r="W12" s="30">
        <f>Puntenoverzicht!W13</f>
        <v>0</v>
      </c>
      <c r="X12" s="30">
        <f>Puntenoverzicht!X13</f>
        <v>0</v>
      </c>
      <c r="Y12" s="30">
        <f>Puntenoverzicht!Y13</f>
        <v>0</v>
      </c>
      <c r="Z12" s="30">
        <f>Puntenoverzicht!Z13</f>
        <v>0</v>
      </c>
      <c r="AA12" s="30">
        <f>Puntenoverzicht!AA13</f>
        <v>0</v>
      </c>
      <c r="AB12" s="30">
        <f>Puntenoverzicht!AB13</f>
        <v>0</v>
      </c>
      <c r="AC12" s="30">
        <f>Puntenoverzicht!AC13</f>
        <v>0</v>
      </c>
      <c r="AD12" s="30">
        <f>Puntenoverzicht!AD13</f>
        <v>0</v>
      </c>
      <c r="AE12" s="30">
        <f>Puntenoverzicht!AE13</f>
        <v>0</v>
      </c>
      <c r="AF12" s="30">
        <f>Puntenoverzicht!AF13</f>
        <v>0</v>
      </c>
      <c r="AG12" s="30">
        <f>Puntenoverzicht!AG13</f>
        <v>0</v>
      </c>
      <c r="AH12" s="30">
        <f>Puntenoverzicht!AH13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212</v>
      </c>
      <c r="C13" s="200" t="s">
        <v>213</v>
      </c>
      <c r="D13" s="202">
        <v>750000</v>
      </c>
      <c r="E13" s="16"/>
      <c r="F13" s="30">
        <f>Puntenoverzicht!F84</f>
        <v>3</v>
      </c>
      <c r="G13" s="31"/>
      <c r="H13" s="30">
        <f>Puntenoverzicht!H84</f>
        <v>0</v>
      </c>
      <c r="I13" s="30">
        <f>Puntenoverzicht!I84</f>
        <v>0</v>
      </c>
      <c r="J13" s="30">
        <f>Puntenoverzicht!J84</f>
        <v>3</v>
      </c>
      <c r="K13" s="30">
        <f>Puntenoverzicht!K84</f>
        <v>0</v>
      </c>
      <c r="L13" s="30">
        <f>Puntenoverzicht!L84</f>
        <v>0</v>
      </c>
      <c r="M13" s="30">
        <f>Puntenoverzicht!M84</f>
        <v>0</v>
      </c>
      <c r="N13" s="30">
        <f>Puntenoverzicht!N84</f>
        <v>0</v>
      </c>
      <c r="O13" s="30">
        <f>Puntenoverzicht!O84</f>
        <v>0</v>
      </c>
      <c r="P13" s="30">
        <f>Puntenoverzicht!P84</f>
        <v>0</v>
      </c>
      <c r="Q13" s="30">
        <f>Puntenoverzicht!Q84</f>
        <v>0</v>
      </c>
      <c r="R13" s="30">
        <f>Puntenoverzicht!R84</f>
        <v>0</v>
      </c>
      <c r="S13" s="30">
        <f>Puntenoverzicht!S84</f>
        <v>0</v>
      </c>
      <c r="T13" s="30">
        <f>Puntenoverzicht!T84</f>
        <v>0</v>
      </c>
      <c r="U13" s="30">
        <f>Puntenoverzicht!U84</f>
        <v>0</v>
      </c>
      <c r="V13" s="30">
        <f>Puntenoverzicht!V84</f>
        <v>0</v>
      </c>
      <c r="W13" s="30">
        <f>Puntenoverzicht!W84</f>
        <v>0</v>
      </c>
      <c r="X13" s="30">
        <f>Puntenoverzicht!X84</f>
        <v>0</v>
      </c>
      <c r="Y13" s="30">
        <f>Puntenoverzicht!Y84</f>
        <v>0</v>
      </c>
      <c r="Z13" s="30">
        <f>Puntenoverzicht!Z84</f>
        <v>0</v>
      </c>
      <c r="AA13" s="30">
        <f>Puntenoverzicht!AA84</f>
        <v>0</v>
      </c>
      <c r="AB13" s="30">
        <f>Puntenoverzicht!AB84</f>
        <v>0</v>
      </c>
      <c r="AC13" s="30">
        <f>Puntenoverzicht!AC84</f>
        <v>0</v>
      </c>
      <c r="AD13" s="30">
        <f>Puntenoverzicht!AD84</f>
        <v>0</v>
      </c>
      <c r="AE13" s="30">
        <f>Puntenoverzicht!AE84</f>
        <v>0</v>
      </c>
      <c r="AF13" s="30">
        <f>Puntenoverzicht!AF84</f>
        <v>0</v>
      </c>
      <c r="AG13" s="30">
        <f>Puntenoverzicht!AG84</f>
        <v>0</v>
      </c>
      <c r="AH13" s="30">
        <f>Puntenoverzicht!AH84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2</v>
      </c>
      <c r="B14" s="200" t="s">
        <v>217</v>
      </c>
      <c r="C14" s="200" t="s">
        <v>47</v>
      </c>
      <c r="D14" s="202">
        <v>1000000</v>
      </c>
      <c r="E14" s="32"/>
      <c r="F14" s="30">
        <f>Puntenoverzicht!F35</f>
        <v>18</v>
      </c>
      <c r="G14" s="31"/>
      <c r="H14" s="30">
        <f>Puntenoverzicht!H35</f>
        <v>3</v>
      </c>
      <c r="I14" s="30">
        <f>Puntenoverzicht!I35</f>
        <v>9</v>
      </c>
      <c r="J14" s="30">
        <f>Puntenoverzicht!J35</f>
        <v>3</v>
      </c>
      <c r="K14" s="30">
        <f>Puntenoverzicht!K35</f>
        <v>3</v>
      </c>
      <c r="L14" s="30">
        <f>Puntenoverzicht!L35</f>
        <v>0</v>
      </c>
      <c r="M14" s="30">
        <f>Puntenoverzicht!M35</f>
        <v>0</v>
      </c>
      <c r="N14" s="30">
        <f>Puntenoverzicht!N35</f>
        <v>0</v>
      </c>
      <c r="O14" s="30">
        <f>Puntenoverzicht!O35</f>
        <v>0</v>
      </c>
      <c r="P14" s="30">
        <f>Puntenoverzicht!P35</f>
        <v>0</v>
      </c>
      <c r="Q14" s="30">
        <f>Puntenoverzicht!Q35</f>
        <v>0</v>
      </c>
      <c r="R14" s="30">
        <f>Puntenoverzicht!R35</f>
        <v>0</v>
      </c>
      <c r="S14" s="30">
        <f>Puntenoverzicht!S35</f>
        <v>0</v>
      </c>
      <c r="T14" s="30">
        <f>Puntenoverzicht!T35</f>
        <v>0</v>
      </c>
      <c r="U14" s="30">
        <f>Puntenoverzicht!U35</f>
        <v>0</v>
      </c>
      <c r="V14" s="30">
        <f>Puntenoverzicht!V35</f>
        <v>0</v>
      </c>
      <c r="W14" s="30">
        <f>Puntenoverzicht!W35</f>
        <v>0</v>
      </c>
      <c r="X14" s="30">
        <f>Puntenoverzicht!X35</f>
        <v>0</v>
      </c>
      <c r="Y14" s="30">
        <f>Puntenoverzicht!Y35</f>
        <v>0</v>
      </c>
      <c r="Z14" s="30">
        <f>Puntenoverzicht!Z35</f>
        <v>0</v>
      </c>
      <c r="AA14" s="30">
        <f>Puntenoverzicht!AA35</f>
        <v>0</v>
      </c>
      <c r="AB14" s="30">
        <f>Puntenoverzicht!AB35</f>
        <v>0</v>
      </c>
      <c r="AC14" s="30">
        <f>Puntenoverzicht!AC35</f>
        <v>0</v>
      </c>
      <c r="AD14" s="30">
        <f>Puntenoverzicht!AD35</f>
        <v>0</v>
      </c>
      <c r="AE14" s="30">
        <f>Puntenoverzicht!AE35</f>
        <v>0</v>
      </c>
      <c r="AF14" s="30">
        <f>Puntenoverzicht!AF35</f>
        <v>0</v>
      </c>
      <c r="AG14" s="30">
        <f>Puntenoverzicht!AG35</f>
        <v>0</v>
      </c>
      <c r="AH14" s="30">
        <f>Puntenoverzicht!AH35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1</v>
      </c>
      <c r="B15" s="200" t="s">
        <v>97</v>
      </c>
      <c r="C15" s="200" t="s">
        <v>44</v>
      </c>
      <c r="D15" s="202">
        <v>2250000</v>
      </c>
      <c r="E15" s="32"/>
      <c r="F15" s="30">
        <f>Puntenoverzicht!F32</f>
        <v>45</v>
      </c>
      <c r="G15" s="31"/>
      <c r="H15" s="30">
        <f>Puntenoverzicht!H32</f>
        <v>15</v>
      </c>
      <c r="I15" s="30">
        <f>Puntenoverzicht!I32</f>
        <v>12</v>
      </c>
      <c r="J15" s="30">
        <f>Puntenoverzicht!J32</f>
        <v>15</v>
      </c>
      <c r="K15" s="30">
        <f>Puntenoverzicht!K32</f>
        <v>3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0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14000000</v>
      </c>
      <c r="E19" s="25"/>
      <c r="F19" s="30">
        <f>SUM(F6:F17)</f>
        <v>207</v>
      </c>
      <c r="G19" s="31"/>
      <c r="H19" s="30">
        <f t="shared" ref="H19:AH19" si="0">SUM(H6:H16)</f>
        <v>58</v>
      </c>
      <c r="I19" s="30">
        <f t="shared" si="0"/>
        <v>45</v>
      </c>
      <c r="J19" s="30">
        <f t="shared" si="0"/>
        <v>60</v>
      </c>
      <c r="K19" s="30">
        <f t="shared" si="0"/>
        <v>44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CorneBos10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138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264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265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4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0</v>
      </c>
      <c r="N7" s="30">
        <f>Puntenoverzicht!N8</f>
        <v>0</v>
      </c>
      <c r="O7" s="30">
        <f>Puntenoverzicht!O8</f>
        <v>0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169</v>
      </c>
      <c r="C8" s="200" t="s">
        <v>53</v>
      </c>
      <c r="D8" s="202">
        <v>750000</v>
      </c>
      <c r="E8" s="32"/>
      <c r="F8" s="30">
        <f>Puntenoverzicht!F43</f>
        <v>16</v>
      </c>
      <c r="G8" s="31"/>
      <c r="H8" s="30">
        <f>Puntenoverzicht!H43</f>
        <v>6</v>
      </c>
      <c r="I8" s="30">
        <f>Puntenoverzicht!I43</f>
        <v>1</v>
      </c>
      <c r="J8" s="30">
        <f>Puntenoverzicht!J43</f>
        <v>3</v>
      </c>
      <c r="K8" s="30">
        <f>Puntenoverzicht!K43</f>
        <v>6</v>
      </c>
      <c r="L8" s="30">
        <f>Puntenoverzicht!L43</f>
        <v>0</v>
      </c>
      <c r="M8" s="30">
        <f>Puntenoverzicht!M43</f>
        <v>0</v>
      </c>
      <c r="N8" s="30">
        <f>Puntenoverzicht!N43</f>
        <v>0</v>
      </c>
      <c r="O8" s="30">
        <f>Puntenoverzicht!O43</f>
        <v>0</v>
      </c>
      <c r="P8" s="30">
        <f>Puntenoverzicht!P43</f>
        <v>0</v>
      </c>
      <c r="Q8" s="30">
        <f>Puntenoverzicht!Q43</f>
        <v>0</v>
      </c>
      <c r="R8" s="30">
        <f>Puntenoverzicht!R43</f>
        <v>0</v>
      </c>
      <c r="S8" s="30">
        <f>Puntenoverzicht!S43</f>
        <v>0</v>
      </c>
      <c r="T8" s="30">
        <f>Puntenoverzicht!T43</f>
        <v>0</v>
      </c>
      <c r="U8" s="30">
        <f>Puntenoverzicht!U43</f>
        <v>0</v>
      </c>
      <c r="V8" s="30">
        <f>Puntenoverzicht!V43</f>
        <v>0</v>
      </c>
      <c r="W8" s="30">
        <f>Puntenoverzicht!W43</f>
        <v>0</v>
      </c>
      <c r="X8" s="30">
        <f>Puntenoverzicht!X43</f>
        <v>0</v>
      </c>
      <c r="Y8" s="30">
        <f>Puntenoverzicht!Y43</f>
        <v>0</v>
      </c>
      <c r="Z8" s="30">
        <f>Puntenoverzicht!Z43</f>
        <v>0</v>
      </c>
      <c r="AA8" s="30">
        <f>Puntenoverzicht!AA43</f>
        <v>0</v>
      </c>
      <c r="AB8" s="30">
        <f>Puntenoverzicht!AB43</f>
        <v>0</v>
      </c>
      <c r="AC8" s="30">
        <f>Puntenoverzicht!AC43</f>
        <v>0</v>
      </c>
      <c r="AD8" s="30">
        <f>Puntenoverzicht!AD43</f>
        <v>0</v>
      </c>
      <c r="AE8" s="30">
        <f>Puntenoverzicht!AE43</f>
        <v>0</v>
      </c>
      <c r="AF8" s="30">
        <f>Puntenoverzicht!AF43</f>
        <v>0</v>
      </c>
      <c r="AG8" s="30">
        <f>Puntenoverzicht!AG43</f>
        <v>0</v>
      </c>
      <c r="AH8" s="30">
        <f>Puntenoverzicht!AH43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2</v>
      </c>
      <c r="B9" s="200" t="s">
        <v>86</v>
      </c>
      <c r="C9" s="200" t="s">
        <v>31</v>
      </c>
      <c r="D9" s="202">
        <v>2000000</v>
      </c>
      <c r="E9" s="32"/>
      <c r="F9" s="30">
        <f>Puntenoverzicht!F19</f>
        <v>15</v>
      </c>
      <c r="G9" s="31"/>
      <c r="H9" s="30">
        <f>Puntenoverzicht!H19</f>
        <v>3</v>
      </c>
      <c r="I9" s="30">
        <f>Puntenoverzicht!I19</f>
        <v>3</v>
      </c>
      <c r="J9" s="30">
        <f>Puntenoverzicht!J19</f>
        <v>3</v>
      </c>
      <c r="K9" s="30">
        <f>Puntenoverzicht!K19</f>
        <v>6</v>
      </c>
      <c r="L9" s="30">
        <f>Puntenoverzicht!L19</f>
        <v>0</v>
      </c>
      <c r="M9" s="30">
        <f>Puntenoverzicht!M19</f>
        <v>0</v>
      </c>
      <c r="N9" s="30">
        <f>Puntenoverzicht!N19</f>
        <v>0</v>
      </c>
      <c r="O9" s="30">
        <f>Puntenoverzicht!O19</f>
        <v>0</v>
      </c>
      <c r="P9" s="30">
        <f>Puntenoverzicht!P19</f>
        <v>0</v>
      </c>
      <c r="Q9" s="30">
        <f>Puntenoverzicht!Q19</f>
        <v>0</v>
      </c>
      <c r="R9" s="30">
        <f>Puntenoverzicht!R19</f>
        <v>0</v>
      </c>
      <c r="S9" s="30">
        <f>Puntenoverzicht!S19</f>
        <v>0</v>
      </c>
      <c r="T9" s="30">
        <f>Puntenoverzicht!T19</f>
        <v>0</v>
      </c>
      <c r="U9" s="30">
        <f>Puntenoverzicht!U19</f>
        <v>0</v>
      </c>
      <c r="V9" s="30">
        <f>Puntenoverzicht!V19</f>
        <v>0</v>
      </c>
      <c r="W9" s="30">
        <f>Puntenoverzicht!W19</f>
        <v>0</v>
      </c>
      <c r="X9" s="30">
        <f>Puntenoverzicht!X19</f>
        <v>0</v>
      </c>
      <c r="Y9" s="30">
        <f>Puntenoverzicht!Y19</f>
        <v>0</v>
      </c>
      <c r="Z9" s="30">
        <f>Puntenoverzicht!Z19</f>
        <v>0</v>
      </c>
      <c r="AA9" s="30">
        <f>Puntenoverzicht!AA19</f>
        <v>0</v>
      </c>
      <c r="AB9" s="30">
        <f>Puntenoverzicht!AB19</f>
        <v>0</v>
      </c>
      <c r="AC9" s="30">
        <f>Puntenoverzicht!AC19</f>
        <v>0</v>
      </c>
      <c r="AD9" s="30">
        <f>Puntenoverzicht!AD19</f>
        <v>0</v>
      </c>
      <c r="AE9" s="30">
        <f>Puntenoverzicht!AE19</f>
        <v>0</v>
      </c>
      <c r="AF9" s="30">
        <f>Puntenoverzicht!AF19</f>
        <v>0</v>
      </c>
      <c r="AG9" s="30">
        <f>Puntenoverzicht!AG19</f>
        <v>0</v>
      </c>
      <c r="AH9" s="30">
        <f>Puntenoverzicht!AH19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1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0</v>
      </c>
      <c r="N10" s="30">
        <f>Puntenoverzicht!N13</f>
        <v>0</v>
      </c>
      <c r="O10" s="30">
        <f>Puntenoverzicht!O13</f>
        <v>0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207</v>
      </c>
      <c r="C11" s="200" t="s">
        <v>208</v>
      </c>
      <c r="D11" s="202">
        <v>1000000</v>
      </c>
      <c r="E11" s="16"/>
      <c r="F11" s="30">
        <f>Puntenoverzicht!F82</f>
        <v>14</v>
      </c>
      <c r="G11" s="31"/>
      <c r="H11" s="30">
        <f>Puntenoverzicht!H82</f>
        <v>0</v>
      </c>
      <c r="I11" s="30">
        <f>Puntenoverzicht!I82</f>
        <v>0</v>
      </c>
      <c r="J11" s="30">
        <f>Puntenoverzicht!J82</f>
        <v>11</v>
      </c>
      <c r="K11" s="30">
        <f>Puntenoverzicht!K82</f>
        <v>3</v>
      </c>
      <c r="L11" s="30">
        <f>Puntenoverzicht!L82</f>
        <v>0</v>
      </c>
      <c r="M11" s="30">
        <f>Puntenoverzicht!M82</f>
        <v>0</v>
      </c>
      <c r="N11" s="30">
        <f>Puntenoverzicht!N82</f>
        <v>0</v>
      </c>
      <c r="O11" s="30">
        <f>Puntenoverzicht!O82</f>
        <v>0</v>
      </c>
      <c r="P11" s="30">
        <f>Puntenoverzicht!P82</f>
        <v>0</v>
      </c>
      <c r="Q11" s="30">
        <f>Puntenoverzicht!Q82</f>
        <v>0</v>
      </c>
      <c r="R11" s="30">
        <f>Puntenoverzicht!R82</f>
        <v>0</v>
      </c>
      <c r="S11" s="30">
        <f>Puntenoverzicht!S82</f>
        <v>0</v>
      </c>
      <c r="T11" s="30">
        <f>Puntenoverzicht!T82</f>
        <v>0</v>
      </c>
      <c r="U11" s="30">
        <f>Puntenoverzicht!U82</f>
        <v>0</v>
      </c>
      <c r="V11" s="30">
        <f>Puntenoverzicht!V82</f>
        <v>0</v>
      </c>
      <c r="W11" s="30">
        <f>Puntenoverzicht!W82</f>
        <v>0</v>
      </c>
      <c r="X11" s="30">
        <f>Puntenoverzicht!X82</f>
        <v>0</v>
      </c>
      <c r="Y11" s="30">
        <f>Puntenoverzicht!Y82</f>
        <v>0</v>
      </c>
      <c r="Z11" s="30">
        <f>Puntenoverzicht!Z82</f>
        <v>0</v>
      </c>
      <c r="AA11" s="30">
        <f>Puntenoverzicht!AA82</f>
        <v>0</v>
      </c>
      <c r="AB11" s="30">
        <f>Puntenoverzicht!AB82</f>
        <v>0</v>
      </c>
      <c r="AC11" s="30">
        <f>Puntenoverzicht!AC82</f>
        <v>0</v>
      </c>
      <c r="AD11" s="30">
        <f>Puntenoverzicht!AD82</f>
        <v>0</v>
      </c>
      <c r="AE11" s="30">
        <f>Puntenoverzicht!AE82</f>
        <v>0</v>
      </c>
      <c r="AF11" s="30">
        <f>Puntenoverzicht!AF82</f>
        <v>0</v>
      </c>
      <c r="AG11" s="30">
        <f>Puntenoverzicht!AG82</f>
        <v>0</v>
      </c>
      <c r="AH11" s="30">
        <f>Puntenoverzicht!AH82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124</v>
      </c>
      <c r="C12" s="200" t="s">
        <v>77</v>
      </c>
      <c r="D12" s="202">
        <v>1000000</v>
      </c>
      <c r="E12" s="16"/>
      <c r="F12" s="30">
        <f>Puntenoverzicht!F67</f>
        <v>-1</v>
      </c>
      <c r="G12" s="31"/>
      <c r="H12" s="30">
        <f>Puntenoverzicht!H67</f>
        <v>0</v>
      </c>
      <c r="I12" s="30">
        <f>Puntenoverzicht!I67</f>
        <v>0</v>
      </c>
      <c r="J12" s="30">
        <f>Puntenoverzicht!J67</f>
        <v>-4</v>
      </c>
      <c r="K12" s="30">
        <f>Puntenoverzicht!K67</f>
        <v>3</v>
      </c>
      <c r="L12" s="30">
        <f>Puntenoverzicht!L67</f>
        <v>0</v>
      </c>
      <c r="M12" s="30">
        <f>Puntenoverzicht!M67</f>
        <v>0</v>
      </c>
      <c r="N12" s="30">
        <f>Puntenoverzicht!N67</f>
        <v>0</v>
      </c>
      <c r="O12" s="30">
        <f>Puntenoverzicht!O67</f>
        <v>0</v>
      </c>
      <c r="P12" s="30">
        <f>Puntenoverzicht!P67</f>
        <v>0</v>
      </c>
      <c r="Q12" s="30">
        <f>Puntenoverzicht!Q67</f>
        <v>0</v>
      </c>
      <c r="R12" s="30">
        <f>Puntenoverzicht!R67</f>
        <v>0</v>
      </c>
      <c r="S12" s="30">
        <f>Puntenoverzicht!S67</f>
        <v>0</v>
      </c>
      <c r="T12" s="30">
        <f>Puntenoverzicht!T67</f>
        <v>0</v>
      </c>
      <c r="U12" s="30">
        <f>Puntenoverzicht!U67</f>
        <v>0</v>
      </c>
      <c r="V12" s="30">
        <f>Puntenoverzicht!V67</f>
        <v>0</v>
      </c>
      <c r="W12" s="30">
        <f>Puntenoverzicht!W67</f>
        <v>0</v>
      </c>
      <c r="X12" s="30">
        <f>Puntenoverzicht!X67</f>
        <v>0</v>
      </c>
      <c r="Y12" s="30">
        <f>Puntenoverzicht!Y67</f>
        <v>0</v>
      </c>
      <c r="Z12" s="30">
        <f>Puntenoverzicht!Z67</f>
        <v>0</v>
      </c>
      <c r="AA12" s="30">
        <f>Puntenoverzicht!AA67</f>
        <v>0</v>
      </c>
      <c r="AB12" s="30">
        <f>Puntenoverzicht!AB67</f>
        <v>0</v>
      </c>
      <c r="AC12" s="30">
        <f>Puntenoverzicht!AC67</f>
        <v>0</v>
      </c>
      <c r="AD12" s="30">
        <f>Puntenoverzicht!AD67</f>
        <v>0</v>
      </c>
      <c r="AE12" s="30">
        <f>Puntenoverzicht!AE67</f>
        <v>0</v>
      </c>
      <c r="AF12" s="30">
        <f>Puntenoverzicht!AF67</f>
        <v>0</v>
      </c>
      <c r="AG12" s="30">
        <f>Puntenoverzicht!AG67</f>
        <v>0</v>
      </c>
      <c r="AH12" s="30">
        <f>Puntenoverzicht!AH67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228</v>
      </c>
      <c r="C13" s="200" t="s">
        <v>43</v>
      </c>
      <c r="D13" s="202">
        <v>500000</v>
      </c>
      <c r="E13" s="16"/>
      <c r="F13" s="30">
        <f>Puntenoverzicht!F31</f>
        <v>6</v>
      </c>
      <c r="G13" s="31"/>
      <c r="H13" s="30">
        <f>Puntenoverzicht!H31</f>
        <v>3</v>
      </c>
      <c r="I13" s="30">
        <f>Puntenoverzicht!I31</f>
        <v>0</v>
      </c>
      <c r="J13" s="30">
        <f>Puntenoverzicht!J31</f>
        <v>0</v>
      </c>
      <c r="K13" s="30">
        <f>Puntenoverzicht!K31</f>
        <v>3</v>
      </c>
      <c r="L13" s="30">
        <f>Puntenoverzicht!L31</f>
        <v>0</v>
      </c>
      <c r="M13" s="30">
        <f>Puntenoverzicht!M31</f>
        <v>0</v>
      </c>
      <c r="N13" s="30">
        <f>Puntenoverzicht!N31</f>
        <v>0</v>
      </c>
      <c r="O13" s="30">
        <f>Puntenoverzicht!O31</f>
        <v>0</v>
      </c>
      <c r="P13" s="30">
        <f>Puntenoverzicht!P31</f>
        <v>0</v>
      </c>
      <c r="Q13" s="30">
        <f>Puntenoverzicht!Q31</f>
        <v>0</v>
      </c>
      <c r="R13" s="30">
        <f>Puntenoverzicht!R31</f>
        <v>0</v>
      </c>
      <c r="S13" s="30">
        <f>Puntenoverzicht!S31</f>
        <v>0</v>
      </c>
      <c r="T13" s="30">
        <f>Puntenoverzicht!T31</f>
        <v>0</v>
      </c>
      <c r="U13" s="30">
        <f>Puntenoverzicht!U31</f>
        <v>0</v>
      </c>
      <c r="V13" s="30">
        <f>Puntenoverzicht!V31</f>
        <v>0</v>
      </c>
      <c r="W13" s="30">
        <f>Puntenoverzicht!W31</f>
        <v>0</v>
      </c>
      <c r="X13" s="30">
        <f>Puntenoverzicht!X31</f>
        <v>0</v>
      </c>
      <c r="Y13" s="30">
        <f>Puntenoverzicht!Y31</f>
        <v>0</v>
      </c>
      <c r="Z13" s="30">
        <f>Puntenoverzicht!Z31</f>
        <v>0</v>
      </c>
      <c r="AA13" s="30">
        <f>Puntenoverzicht!AA31</f>
        <v>0</v>
      </c>
      <c r="AB13" s="30">
        <f>Puntenoverzicht!AB31</f>
        <v>0</v>
      </c>
      <c r="AC13" s="30">
        <f>Puntenoverzicht!AC31</f>
        <v>0</v>
      </c>
      <c r="AD13" s="30">
        <f>Puntenoverzicht!AD31</f>
        <v>0</v>
      </c>
      <c r="AE13" s="30">
        <f>Puntenoverzicht!AE31</f>
        <v>0</v>
      </c>
      <c r="AF13" s="30">
        <f>Puntenoverzicht!AF31</f>
        <v>0</v>
      </c>
      <c r="AG13" s="30">
        <f>Puntenoverzicht!AG31</f>
        <v>0</v>
      </c>
      <c r="AH13" s="30">
        <f>Puntenoverzicht!AH31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88</v>
      </c>
      <c r="C14" s="200" t="s">
        <v>150</v>
      </c>
      <c r="D14" s="202">
        <v>1500000</v>
      </c>
      <c r="E14" s="32"/>
      <c r="F14" s="30">
        <f>Puntenoverzicht!F73</f>
        <v>28</v>
      </c>
      <c r="G14" s="31"/>
      <c r="H14" s="30">
        <f>Puntenoverzicht!H73</f>
        <v>15</v>
      </c>
      <c r="I14" s="30">
        <f>Puntenoverzicht!I73</f>
        <v>9</v>
      </c>
      <c r="J14" s="30">
        <f>Puntenoverzicht!J73</f>
        <v>1</v>
      </c>
      <c r="K14" s="30">
        <f>Puntenoverzicht!K73</f>
        <v>3</v>
      </c>
      <c r="L14" s="30">
        <f>Puntenoverzicht!L73</f>
        <v>0</v>
      </c>
      <c r="M14" s="30">
        <f>Puntenoverzicht!M73</f>
        <v>0</v>
      </c>
      <c r="N14" s="30">
        <f>Puntenoverzicht!N73</f>
        <v>0</v>
      </c>
      <c r="O14" s="30">
        <f>Puntenoverzicht!O73</f>
        <v>0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170</v>
      </c>
      <c r="C15" s="200" t="s">
        <v>62</v>
      </c>
      <c r="D15" s="202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2</v>
      </c>
      <c r="B16" s="204" t="s">
        <v>87</v>
      </c>
      <c r="C16" s="204" t="s">
        <v>46</v>
      </c>
      <c r="D16" s="205">
        <v>1000000</v>
      </c>
      <c r="E16" s="32"/>
      <c r="F16" s="30">
        <f>Puntenoverzicht!F34</f>
        <v>6</v>
      </c>
      <c r="G16" s="31"/>
      <c r="H16" s="30">
        <f>Puntenoverzicht!H34</f>
        <v>3</v>
      </c>
      <c r="I16" s="30">
        <f>Puntenoverzicht!I34</f>
        <v>3</v>
      </c>
      <c r="J16" s="30">
        <f>Puntenoverzicht!J34</f>
        <v>0</v>
      </c>
      <c r="K16" s="30">
        <f>Puntenoverzicht!K34</f>
        <v>0</v>
      </c>
      <c r="L16" s="30">
        <f>Puntenoverzicht!L34</f>
        <v>0</v>
      </c>
      <c r="M16" s="30">
        <f>Puntenoverzicht!M34</f>
        <v>0</v>
      </c>
      <c r="N16" s="30">
        <f>Puntenoverzicht!N34</f>
        <v>0</v>
      </c>
      <c r="O16" s="30">
        <f>Puntenoverzicht!O34</f>
        <v>0</v>
      </c>
      <c r="P16" s="30">
        <f>Puntenoverzicht!P34</f>
        <v>0</v>
      </c>
      <c r="Q16" s="30">
        <f>Puntenoverzicht!Q34</f>
        <v>0</v>
      </c>
      <c r="R16" s="30">
        <f>Puntenoverzicht!R34</f>
        <v>0</v>
      </c>
      <c r="S16" s="30">
        <f>Puntenoverzicht!S34</f>
        <v>0</v>
      </c>
      <c r="T16" s="30">
        <f>Puntenoverzicht!T34</f>
        <v>0</v>
      </c>
      <c r="U16" s="30">
        <f>Puntenoverzicht!U34</f>
        <v>0</v>
      </c>
      <c r="V16" s="30">
        <f>Puntenoverzicht!V34</f>
        <v>0</v>
      </c>
      <c r="W16" s="30">
        <f>Puntenoverzicht!W34</f>
        <v>0</v>
      </c>
      <c r="X16" s="30">
        <f>Puntenoverzicht!X34</f>
        <v>0</v>
      </c>
      <c r="Y16" s="30">
        <f>Puntenoverzicht!Y34</f>
        <v>0</v>
      </c>
      <c r="Z16" s="30">
        <f>Puntenoverzicht!Z34</f>
        <v>0</v>
      </c>
      <c r="AA16" s="30">
        <f>Puntenoverzicht!AA34</f>
        <v>0</v>
      </c>
      <c r="AB16" s="30">
        <f>Puntenoverzicht!AB34</f>
        <v>0</v>
      </c>
      <c r="AC16" s="30">
        <f>Puntenoverzicht!AC34</f>
        <v>0</v>
      </c>
      <c r="AD16" s="30">
        <f>Puntenoverzicht!AD34</f>
        <v>0</v>
      </c>
      <c r="AE16" s="30">
        <f>Puntenoverzicht!AE34</f>
        <v>0</v>
      </c>
      <c r="AF16" s="30">
        <f>Puntenoverzicht!AF34</f>
        <v>0</v>
      </c>
      <c r="AG16" s="30">
        <f>Puntenoverzicht!AG34</f>
        <v>0</v>
      </c>
      <c r="AH16" s="30">
        <f>Puntenoverzicht!AH34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14000000</v>
      </c>
      <c r="E19" s="25"/>
      <c r="F19" s="30">
        <f>SUM(F6:F17)</f>
        <v>150</v>
      </c>
      <c r="G19" s="31"/>
      <c r="H19" s="30">
        <f t="shared" ref="H19:AH19" si="0">SUM(H6:H16)</f>
        <v>39</v>
      </c>
      <c r="I19" s="30">
        <f t="shared" si="0"/>
        <v>20</v>
      </c>
      <c r="J19" s="30">
        <f t="shared" si="0"/>
        <v>46</v>
      </c>
      <c r="K19" s="30">
        <f t="shared" si="0"/>
        <v>45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CJ185"/>
  <sheetViews>
    <sheetView zoomScaleNormal="100" workbookViewId="0">
      <pane xSplit="7950" topLeftCell="H1" activePane="topRight"/>
      <selection activeCell="A87" sqref="A87:D87"/>
      <selection pane="topRight" activeCell="K80" sqref="K80"/>
    </sheetView>
  </sheetViews>
  <sheetFormatPr defaultRowHeight="12" x14ac:dyDescent="0.2"/>
  <cols>
    <col min="1" max="1" width="7.375" style="100" customWidth="1"/>
    <col min="2" max="2" width="19.875" style="44" customWidth="1"/>
    <col min="3" max="3" width="7.375" style="44" customWidth="1"/>
    <col min="4" max="4" width="13.75" style="44" customWidth="1"/>
    <col min="5" max="5" width="3.125" style="44" customWidth="1"/>
    <col min="6" max="6" width="9.75" style="44" customWidth="1"/>
    <col min="7" max="7" width="3.125" style="44" customWidth="1"/>
    <col min="8" max="34" width="5.625" style="44" customWidth="1"/>
    <col min="35" max="16384" width="9" style="44"/>
  </cols>
  <sheetData>
    <row r="1" spans="1:56" ht="12.75" thickBot="1" x14ac:dyDescent="0.25">
      <c r="A1" s="59" t="s">
        <v>85</v>
      </c>
      <c r="B1" s="59" t="s">
        <v>93</v>
      </c>
      <c r="C1" s="60" t="s">
        <v>14</v>
      </c>
      <c r="D1" s="59" t="s">
        <v>92</v>
      </c>
      <c r="E1" s="61"/>
      <c r="F1" s="62" t="s">
        <v>81</v>
      </c>
      <c r="G1" s="63"/>
      <c r="H1" s="64">
        <v>1</v>
      </c>
      <c r="I1" s="65">
        <v>2</v>
      </c>
      <c r="J1" s="65">
        <v>3</v>
      </c>
      <c r="K1" s="65">
        <v>4</v>
      </c>
      <c r="L1" s="65">
        <v>5</v>
      </c>
      <c r="M1" s="65">
        <v>6</v>
      </c>
      <c r="N1" s="65">
        <v>7</v>
      </c>
      <c r="O1" s="65">
        <v>8</v>
      </c>
      <c r="P1" s="65">
        <v>9</v>
      </c>
      <c r="Q1" s="65">
        <v>10</v>
      </c>
      <c r="R1" s="65">
        <v>11</v>
      </c>
      <c r="S1" s="65">
        <v>12</v>
      </c>
      <c r="T1" s="65">
        <v>13</v>
      </c>
      <c r="U1" s="65">
        <v>14</v>
      </c>
      <c r="V1" s="65">
        <v>15</v>
      </c>
      <c r="W1" s="66">
        <v>16</v>
      </c>
      <c r="X1" s="67">
        <v>17</v>
      </c>
      <c r="Y1" s="68">
        <v>18</v>
      </c>
      <c r="Z1" s="67">
        <v>19</v>
      </c>
      <c r="AA1" s="68">
        <v>20</v>
      </c>
      <c r="AB1" s="68">
        <v>21</v>
      </c>
      <c r="AC1" s="68">
        <v>22</v>
      </c>
      <c r="AD1" s="68">
        <v>23</v>
      </c>
      <c r="AE1" s="68">
        <v>24</v>
      </c>
      <c r="AF1" s="68">
        <v>25</v>
      </c>
      <c r="AG1" s="68">
        <v>26</v>
      </c>
      <c r="AH1" s="68">
        <v>27</v>
      </c>
      <c r="AI1" s="69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</row>
    <row r="2" spans="1:56" ht="13.5" customHeight="1" thickBot="1" x14ac:dyDescent="0.25">
      <c r="A2" s="201">
        <v>1</v>
      </c>
      <c r="B2" s="199" t="s">
        <v>94</v>
      </c>
      <c r="C2" s="199" t="s">
        <v>79</v>
      </c>
      <c r="D2" s="202">
        <v>1500000</v>
      </c>
      <c r="E2" s="63"/>
      <c r="F2" s="70">
        <f>SUM(H2:AH2)</f>
        <v>0</v>
      </c>
      <c r="G2" s="63"/>
      <c r="H2" s="71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3"/>
      <c r="V2" s="73"/>
      <c r="W2" s="73"/>
      <c r="X2" s="73"/>
      <c r="Y2" s="73"/>
      <c r="Z2" s="72"/>
      <c r="AA2" s="73"/>
      <c r="AB2" s="73"/>
      <c r="AC2" s="73"/>
      <c r="AD2" s="73"/>
      <c r="AE2" s="73"/>
      <c r="AF2" s="73"/>
      <c r="AG2" s="73"/>
      <c r="AH2" s="73"/>
      <c r="AI2" s="74"/>
      <c r="AJ2" s="75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</row>
    <row r="3" spans="1:56" ht="12.75" thickBot="1" x14ac:dyDescent="0.25">
      <c r="A3" s="242">
        <v>1</v>
      </c>
      <c r="B3" s="243" t="s">
        <v>11</v>
      </c>
      <c r="C3" s="243" t="s">
        <v>15</v>
      </c>
      <c r="D3" s="244">
        <v>750000</v>
      </c>
      <c r="E3" s="76"/>
      <c r="F3" s="70">
        <f t="shared" ref="F3:F59" si="0">SUM(H3:AH3)</f>
        <v>12</v>
      </c>
      <c r="G3" s="76"/>
      <c r="H3" s="71">
        <v>3</v>
      </c>
      <c r="I3" s="72">
        <v>3</v>
      </c>
      <c r="J3" s="72"/>
      <c r="K3" s="72">
        <v>6</v>
      </c>
      <c r="L3" s="72"/>
      <c r="M3" s="72"/>
      <c r="N3" s="72"/>
      <c r="O3" s="72"/>
      <c r="P3" s="72"/>
      <c r="Q3" s="72"/>
      <c r="R3" s="72"/>
      <c r="S3" s="72"/>
      <c r="T3" s="72"/>
      <c r="U3" s="73"/>
      <c r="V3" s="73"/>
      <c r="W3" s="73"/>
      <c r="X3" s="73"/>
      <c r="Y3" s="73"/>
      <c r="Z3" s="72"/>
      <c r="AA3" s="73"/>
      <c r="AB3" s="73"/>
      <c r="AC3" s="73"/>
      <c r="AD3" s="73"/>
      <c r="AE3" s="73"/>
      <c r="AF3" s="73"/>
      <c r="AG3" s="73"/>
      <c r="AH3" s="73"/>
      <c r="AI3" s="57"/>
      <c r="AJ3" s="75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</row>
    <row r="4" spans="1:56" ht="12.75" thickBot="1" x14ac:dyDescent="0.25">
      <c r="A4" s="242">
        <v>1</v>
      </c>
      <c r="B4" s="243" t="s">
        <v>96</v>
      </c>
      <c r="C4" s="243" t="s">
        <v>16</v>
      </c>
      <c r="D4" s="244">
        <v>750000</v>
      </c>
      <c r="E4" s="76"/>
      <c r="F4" s="70">
        <f t="shared" si="0"/>
        <v>4</v>
      </c>
      <c r="G4" s="76"/>
      <c r="H4" s="71">
        <v>3</v>
      </c>
      <c r="I4" s="72">
        <v>3</v>
      </c>
      <c r="J4" s="72">
        <v>-2</v>
      </c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  <c r="V4" s="73"/>
      <c r="W4" s="73"/>
      <c r="X4" s="73"/>
      <c r="Y4" s="73"/>
      <c r="Z4" s="72"/>
      <c r="AA4" s="73"/>
      <c r="AB4" s="73"/>
      <c r="AC4" s="73"/>
      <c r="AD4" s="73"/>
      <c r="AE4" s="73"/>
      <c r="AF4" s="73"/>
      <c r="AG4" s="73"/>
      <c r="AH4" s="73"/>
      <c r="AI4" s="57"/>
      <c r="AJ4" s="75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</row>
    <row r="5" spans="1:56" ht="12.75" thickBot="1" x14ac:dyDescent="0.25">
      <c r="A5" s="242">
        <v>1</v>
      </c>
      <c r="B5" s="243" t="s">
        <v>114</v>
      </c>
      <c r="C5" s="243" t="s">
        <v>17</v>
      </c>
      <c r="D5" s="244">
        <v>1250000</v>
      </c>
      <c r="E5" s="76"/>
      <c r="F5" s="70">
        <f t="shared" si="0"/>
        <v>9</v>
      </c>
      <c r="G5" s="76"/>
      <c r="H5" s="72"/>
      <c r="I5" s="72"/>
      <c r="J5" s="72">
        <v>3</v>
      </c>
      <c r="K5" s="72">
        <v>6</v>
      </c>
      <c r="L5" s="72"/>
      <c r="M5" s="72"/>
      <c r="N5" s="72"/>
      <c r="O5" s="72"/>
      <c r="P5" s="72"/>
      <c r="Q5" s="72"/>
      <c r="R5" s="72"/>
      <c r="S5" s="72"/>
      <c r="T5" s="72"/>
      <c r="U5" s="73"/>
      <c r="V5" s="73"/>
      <c r="W5" s="73"/>
      <c r="X5" s="73"/>
      <c r="Y5" s="73"/>
      <c r="Z5" s="72"/>
      <c r="AA5" s="73"/>
      <c r="AB5" s="73"/>
      <c r="AC5" s="73"/>
      <c r="AD5" s="73"/>
      <c r="AE5" s="73"/>
      <c r="AF5" s="73"/>
      <c r="AG5" s="73"/>
      <c r="AH5" s="73"/>
      <c r="AI5" s="57"/>
      <c r="AJ5" s="75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</row>
    <row r="6" spans="1:56" ht="12.75" thickBot="1" x14ac:dyDescent="0.25">
      <c r="A6" s="242">
        <v>1</v>
      </c>
      <c r="B6" s="243" t="s">
        <v>122</v>
      </c>
      <c r="C6" s="243" t="s">
        <v>18</v>
      </c>
      <c r="D6" s="244">
        <v>1250000</v>
      </c>
      <c r="E6" s="76"/>
      <c r="F6" s="70">
        <f t="shared" si="0"/>
        <v>-4</v>
      </c>
      <c r="G6" s="76"/>
      <c r="H6" s="72"/>
      <c r="I6" s="72">
        <v>3</v>
      </c>
      <c r="J6" s="72">
        <v>1</v>
      </c>
      <c r="K6" s="72">
        <v>-8</v>
      </c>
      <c r="L6" s="72"/>
      <c r="M6" s="72"/>
      <c r="N6" s="72"/>
      <c r="O6" s="72"/>
      <c r="P6" s="72"/>
      <c r="Q6" s="72"/>
      <c r="R6" s="72"/>
      <c r="S6" s="72"/>
      <c r="T6" s="72"/>
      <c r="U6" s="73"/>
      <c r="V6" s="73"/>
      <c r="W6" s="73"/>
      <c r="X6" s="73"/>
      <c r="Y6" s="73"/>
      <c r="Z6" s="72"/>
      <c r="AA6" s="73"/>
      <c r="AB6" s="73"/>
      <c r="AC6" s="73"/>
      <c r="AD6" s="73"/>
      <c r="AE6" s="73"/>
      <c r="AF6" s="73"/>
      <c r="AG6" s="73"/>
      <c r="AH6" s="73"/>
      <c r="AI6" s="57"/>
      <c r="AJ6" s="75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</row>
    <row r="7" spans="1:56" ht="12.75" thickBot="1" x14ac:dyDescent="0.25">
      <c r="A7" s="242">
        <v>1</v>
      </c>
      <c r="B7" s="243" t="s">
        <v>115</v>
      </c>
      <c r="C7" s="243" t="s">
        <v>19</v>
      </c>
      <c r="D7" s="244">
        <v>500000</v>
      </c>
      <c r="E7" s="76"/>
      <c r="F7" s="70">
        <f t="shared" si="0"/>
        <v>14</v>
      </c>
      <c r="G7" s="76"/>
      <c r="H7" s="72"/>
      <c r="I7" s="72">
        <v>16</v>
      </c>
      <c r="J7" s="72">
        <v>1</v>
      </c>
      <c r="K7" s="72">
        <v>-3</v>
      </c>
      <c r="L7" s="72"/>
      <c r="M7" s="72"/>
      <c r="N7" s="72"/>
      <c r="O7" s="72"/>
      <c r="P7" s="72"/>
      <c r="Q7" s="72"/>
      <c r="R7" s="72"/>
      <c r="S7" s="72"/>
      <c r="T7" s="72"/>
      <c r="U7" s="73"/>
      <c r="V7" s="73"/>
      <c r="W7" s="73"/>
      <c r="X7" s="73"/>
      <c r="Y7" s="73"/>
      <c r="Z7" s="72"/>
      <c r="AA7" s="73"/>
      <c r="AB7" s="73"/>
      <c r="AC7" s="73"/>
      <c r="AD7" s="73"/>
      <c r="AE7" s="73"/>
      <c r="AF7" s="73"/>
      <c r="AG7" s="73"/>
      <c r="AH7" s="73"/>
      <c r="AI7" s="57"/>
      <c r="AJ7" s="75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</row>
    <row r="8" spans="1:56" ht="12.75" thickBot="1" x14ac:dyDescent="0.25">
      <c r="A8" s="242">
        <v>1</v>
      </c>
      <c r="B8" s="243" t="s">
        <v>159</v>
      </c>
      <c r="C8" s="243" t="s">
        <v>20</v>
      </c>
      <c r="D8" s="244">
        <v>1000000</v>
      </c>
      <c r="E8" s="76"/>
      <c r="F8" s="70">
        <f t="shared" si="0"/>
        <v>4</v>
      </c>
      <c r="G8" s="76"/>
      <c r="H8" s="72"/>
      <c r="I8" s="72">
        <v>3</v>
      </c>
      <c r="J8" s="72">
        <v>1</v>
      </c>
      <c r="K8" s="72"/>
      <c r="L8" s="72"/>
      <c r="M8" s="72"/>
      <c r="N8" s="72"/>
      <c r="O8" s="72"/>
      <c r="P8" s="72"/>
      <c r="Q8" s="72"/>
      <c r="R8" s="72"/>
      <c r="S8" s="72"/>
      <c r="T8" s="72"/>
      <c r="U8" s="73"/>
      <c r="V8" s="73"/>
      <c r="W8" s="73"/>
      <c r="X8" s="73"/>
      <c r="Y8" s="73"/>
      <c r="Z8" s="72"/>
      <c r="AA8" s="73"/>
      <c r="AB8" s="73"/>
      <c r="AC8" s="73"/>
      <c r="AD8" s="73"/>
      <c r="AE8" s="73"/>
      <c r="AF8" s="73"/>
      <c r="AG8" s="73"/>
      <c r="AH8" s="73"/>
      <c r="AI8" s="57"/>
      <c r="AJ8" s="75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</row>
    <row r="9" spans="1:56" ht="12.75" thickBot="1" x14ac:dyDescent="0.25">
      <c r="A9" s="201">
        <v>1</v>
      </c>
      <c r="B9" s="200" t="s">
        <v>95</v>
      </c>
      <c r="C9" s="200" t="s">
        <v>21</v>
      </c>
      <c r="D9" s="202">
        <v>1750000</v>
      </c>
      <c r="E9" s="76"/>
      <c r="F9" s="70">
        <f t="shared" si="0"/>
        <v>12</v>
      </c>
      <c r="G9" s="76"/>
      <c r="H9" s="72">
        <v>3</v>
      </c>
      <c r="I9" s="72">
        <v>11</v>
      </c>
      <c r="J9" s="72">
        <v>-2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3"/>
      <c r="V9" s="73"/>
      <c r="W9" s="73"/>
      <c r="X9" s="73"/>
      <c r="Y9" s="73"/>
      <c r="Z9" s="72"/>
      <c r="AA9" s="73"/>
      <c r="AB9" s="73"/>
      <c r="AC9" s="73"/>
      <c r="AD9" s="73"/>
      <c r="AE9" s="73"/>
      <c r="AF9" s="73"/>
      <c r="AG9" s="73"/>
      <c r="AH9" s="73"/>
      <c r="AI9" s="57"/>
      <c r="AJ9" s="75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</row>
    <row r="10" spans="1:56" ht="12.75" thickBot="1" x14ac:dyDescent="0.25">
      <c r="A10" s="201">
        <v>1</v>
      </c>
      <c r="B10" s="200" t="s">
        <v>116</v>
      </c>
      <c r="C10" s="200" t="s">
        <v>22</v>
      </c>
      <c r="D10" s="202">
        <v>2500000</v>
      </c>
      <c r="E10" s="76"/>
      <c r="F10" s="70">
        <f t="shared" si="0"/>
        <v>4</v>
      </c>
      <c r="G10" s="76"/>
      <c r="H10" s="72"/>
      <c r="I10" s="72">
        <v>3</v>
      </c>
      <c r="J10" s="72">
        <v>1</v>
      </c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3"/>
      <c r="V10" s="73"/>
      <c r="W10" s="73"/>
      <c r="X10" s="73"/>
      <c r="Y10" s="73"/>
      <c r="Z10" s="72"/>
      <c r="AA10" s="73"/>
      <c r="AB10" s="73"/>
      <c r="AC10" s="73"/>
      <c r="AD10" s="73"/>
      <c r="AE10" s="73"/>
      <c r="AF10" s="73"/>
      <c r="AG10" s="73"/>
      <c r="AH10" s="73"/>
      <c r="AI10" s="57"/>
      <c r="AJ10" s="75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</row>
    <row r="11" spans="1:56" ht="12.75" thickBot="1" x14ac:dyDescent="0.25">
      <c r="A11" s="201">
        <v>1</v>
      </c>
      <c r="B11" s="200" t="s">
        <v>152</v>
      </c>
      <c r="C11" s="200" t="s">
        <v>23</v>
      </c>
      <c r="D11" s="202">
        <v>1500000</v>
      </c>
      <c r="E11" s="76"/>
      <c r="F11" s="70">
        <f t="shared" si="0"/>
        <v>15</v>
      </c>
      <c r="G11" s="76"/>
      <c r="H11" s="71"/>
      <c r="I11" s="72"/>
      <c r="J11" s="72">
        <v>4</v>
      </c>
      <c r="K11" s="72">
        <v>11</v>
      </c>
      <c r="L11" s="72"/>
      <c r="M11" s="72"/>
      <c r="N11" s="72"/>
      <c r="O11" s="72"/>
      <c r="P11" s="72"/>
      <c r="Q11" s="72"/>
      <c r="R11" s="72"/>
      <c r="S11" s="72"/>
      <c r="T11" s="72"/>
      <c r="U11" s="73"/>
      <c r="V11" s="73"/>
      <c r="W11" s="73"/>
      <c r="X11" s="73"/>
      <c r="Y11" s="73"/>
      <c r="Z11" s="72"/>
      <c r="AA11" s="73"/>
      <c r="AB11" s="73"/>
      <c r="AC11" s="73"/>
      <c r="AD11" s="73"/>
      <c r="AE11" s="73"/>
      <c r="AF11" s="73"/>
      <c r="AG11" s="73"/>
      <c r="AH11" s="73"/>
      <c r="AI11" s="57"/>
      <c r="AJ11" s="75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</row>
    <row r="12" spans="1:56" ht="12.75" thickBot="1" x14ac:dyDescent="0.25">
      <c r="A12" s="201">
        <v>1</v>
      </c>
      <c r="B12" s="200" t="s">
        <v>215</v>
      </c>
      <c r="C12" s="200" t="s">
        <v>24</v>
      </c>
      <c r="D12" s="202">
        <v>1250000</v>
      </c>
      <c r="E12" s="76"/>
      <c r="F12" s="70">
        <f t="shared" si="0"/>
        <v>4</v>
      </c>
      <c r="G12" s="76"/>
      <c r="H12" s="71"/>
      <c r="I12" s="72">
        <v>3</v>
      </c>
      <c r="J12" s="72">
        <v>1</v>
      </c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3"/>
      <c r="V12" s="73"/>
      <c r="W12" s="73"/>
      <c r="X12" s="73"/>
      <c r="Y12" s="73"/>
      <c r="Z12" s="72"/>
      <c r="AA12" s="73"/>
      <c r="AB12" s="73"/>
      <c r="AC12" s="73"/>
      <c r="AD12" s="73"/>
      <c r="AE12" s="73"/>
      <c r="AF12" s="73"/>
      <c r="AG12" s="73"/>
      <c r="AH12" s="73"/>
      <c r="AI12" s="57"/>
      <c r="AJ12" s="75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</row>
    <row r="13" spans="1:56" ht="12.75" thickBot="1" x14ac:dyDescent="0.25">
      <c r="A13" s="201">
        <v>1</v>
      </c>
      <c r="B13" s="200" t="s">
        <v>211</v>
      </c>
      <c r="C13" s="200" t="s">
        <v>25</v>
      </c>
      <c r="D13" s="202">
        <v>1000000</v>
      </c>
      <c r="E13" s="76"/>
      <c r="F13" s="70">
        <f t="shared" si="0"/>
        <v>1</v>
      </c>
      <c r="G13" s="76"/>
      <c r="H13" s="71"/>
      <c r="I13" s="72">
        <v>0</v>
      </c>
      <c r="J13" s="72">
        <v>1</v>
      </c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3"/>
      <c r="V13" s="73"/>
      <c r="W13" s="73"/>
      <c r="X13" s="73"/>
      <c r="Y13" s="73"/>
      <c r="Z13" s="72"/>
      <c r="AA13" s="73"/>
      <c r="AB13" s="73"/>
      <c r="AC13" s="73"/>
      <c r="AD13" s="73"/>
      <c r="AE13" s="73"/>
      <c r="AF13" s="73"/>
      <c r="AG13" s="73"/>
      <c r="AH13" s="73"/>
      <c r="AI13" s="57"/>
      <c r="AJ13" s="75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</row>
    <row r="14" spans="1:56" ht="13.5" customHeight="1" thickBot="1" x14ac:dyDescent="0.25">
      <c r="A14" s="242">
        <v>1</v>
      </c>
      <c r="B14" s="243" t="s">
        <v>222</v>
      </c>
      <c r="C14" s="243" t="s">
        <v>26</v>
      </c>
      <c r="D14" s="244">
        <v>2000000</v>
      </c>
      <c r="E14" s="76"/>
      <c r="F14" s="70">
        <f t="shared" si="0"/>
        <v>6</v>
      </c>
      <c r="G14" s="76"/>
      <c r="H14" s="71">
        <v>3</v>
      </c>
      <c r="I14" s="72">
        <v>3</v>
      </c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3"/>
      <c r="V14" s="73"/>
      <c r="W14" s="73"/>
      <c r="X14" s="73"/>
      <c r="Y14" s="73"/>
      <c r="Z14" s="72"/>
      <c r="AA14" s="73"/>
      <c r="AB14" s="73"/>
      <c r="AC14" s="73"/>
      <c r="AD14" s="73"/>
      <c r="AE14" s="73"/>
      <c r="AF14" s="73"/>
      <c r="AG14" s="73"/>
      <c r="AH14" s="73"/>
      <c r="AI14" s="57"/>
      <c r="AJ14" s="75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</row>
    <row r="15" spans="1:56" ht="12.75" thickBot="1" x14ac:dyDescent="0.25">
      <c r="A15" s="242">
        <v>1</v>
      </c>
      <c r="B15" s="243" t="s">
        <v>123</v>
      </c>
      <c r="C15" s="243" t="s">
        <v>27</v>
      </c>
      <c r="D15" s="244">
        <v>1250000</v>
      </c>
      <c r="E15" s="76"/>
      <c r="F15" s="70">
        <f t="shared" si="0"/>
        <v>12</v>
      </c>
      <c r="G15" s="76"/>
      <c r="H15" s="71"/>
      <c r="I15" s="72">
        <v>9</v>
      </c>
      <c r="J15" s="72"/>
      <c r="K15" s="72">
        <v>3</v>
      </c>
      <c r="L15" s="72"/>
      <c r="M15" s="72"/>
      <c r="N15" s="72"/>
      <c r="O15" s="72"/>
      <c r="P15" s="72"/>
      <c r="Q15" s="72"/>
      <c r="R15" s="72"/>
      <c r="S15" s="72"/>
      <c r="T15" s="72"/>
      <c r="U15" s="73"/>
      <c r="V15" s="73"/>
      <c r="W15" s="73"/>
      <c r="X15" s="73"/>
      <c r="Y15" s="73"/>
      <c r="Z15" s="72"/>
      <c r="AA15" s="73"/>
      <c r="AB15" s="73"/>
      <c r="AC15" s="73"/>
      <c r="AD15" s="73"/>
      <c r="AE15" s="73"/>
      <c r="AF15" s="73"/>
      <c r="AG15" s="73"/>
      <c r="AH15" s="73"/>
      <c r="AI15" s="57"/>
      <c r="AJ15" s="75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</row>
    <row r="16" spans="1:56" ht="12.75" thickBot="1" x14ac:dyDescent="0.25">
      <c r="A16" s="242">
        <v>1</v>
      </c>
      <c r="B16" s="243" t="s">
        <v>166</v>
      </c>
      <c r="C16" s="243" t="s">
        <v>28</v>
      </c>
      <c r="D16" s="244">
        <v>1500000</v>
      </c>
      <c r="E16" s="76"/>
      <c r="F16" s="70">
        <f t="shared" si="0"/>
        <v>28</v>
      </c>
      <c r="G16" s="76"/>
      <c r="H16" s="71">
        <v>3</v>
      </c>
      <c r="I16" s="72">
        <v>21</v>
      </c>
      <c r="J16" s="72">
        <v>7</v>
      </c>
      <c r="K16" s="72">
        <v>-3</v>
      </c>
      <c r="L16" s="72"/>
      <c r="M16" s="72"/>
      <c r="N16" s="72"/>
      <c r="O16" s="72"/>
      <c r="P16" s="72"/>
      <c r="Q16" s="72"/>
      <c r="R16" s="72"/>
      <c r="S16" s="72"/>
      <c r="T16" s="72"/>
      <c r="U16" s="73"/>
      <c r="V16" s="73"/>
      <c r="W16" s="73"/>
      <c r="X16" s="73"/>
      <c r="Y16" s="73"/>
      <c r="Z16" s="72"/>
      <c r="AA16" s="73"/>
      <c r="AB16" s="73"/>
      <c r="AC16" s="73"/>
      <c r="AD16" s="73"/>
      <c r="AE16" s="73"/>
      <c r="AF16" s="73"/>
      <c r="AG16" s="73"/>
      <c r="AH16" s="73"/>
      <c r="AI16" s="57"/>
      <c r="AJ16" s="75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</row>
    <row r="17" spans="1:56" ht="12.75" thickBot="1" x14ac:dyDescent="0.25">
      <c r="A17" s="245">
        <v>1</v>
      </c>
      <c r="B17" s="246" t="s">
        <v>155</v>
      </c>
      <c r="C17" s="246" t="s">
        <v>29</v>
      </c>
      <c r="D17" s="247">
        <v>1750000</v>
      </c>
      <c r="E17" s="76"/>
      <c r="F17" s="70">
        <f t="shared" si="0"/>
        <v>9</v>
      </c>
      <c r="G17" s="76"/>
      <c r="H17" s="71"/>
      <c r="I17" s="72">
        <v>9</v>
      </c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3"/>
      <c r="V17" s="73"/>
      <c r="W17" s="73"/>
      <c r="X17" s="73"/>
      <c r="Y17" s="73"/>
      <c r="Z17" s="72"/>
      <c r="AA17" s="73"/>
      <c r="AB17" s="73"/>
      <c r="AC17" s="73"/>
      <c r="AD17" s="73"/>
      <c r="AE17" s="73"/>
      <c r="AF17" s="73"/>
      <c r="AG17" s="73"/>
      <c r="AH17" s="73"/>
      <c r="AI17" s="77"/>
      <c r="AJ17" s="78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</row>
    <row r="18" spans="1:56" ht="12.75" thickBot="1" x14ac:dyDescent="0.25">
      <c r="A18" s="239">
        <v>2</v>
      </c>
      <c r="B18" s="240" t="s">
        <v>172</v>
      </c>
      <c r="C18" s="240" t="s">
        <v>30</v>
      </c>
      <c r="D18" s="241">
        <v>2000000</v>
      </c>
      <c r="E18" s="76"/>
      <c r="F18" s="70">
        <f t="shared" si="0"/>
        <v>7</v>
      </c>
      <c r="G18" s="76"/>
      <c r="H18" s="71"/>
      <c r="I18" s="72">
        <v>6</v>
      </c>
      <c r="J18" s="72">
        <v>1</v>
      </c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3"/>
      <c r="V18" s="73"/>
      <c r="W18" s="73"/>
      <c r="X18" s="73"/>
      <c r="Y18" s="73"/>
      <c r="Z18" s="72"/>
      <c r="AA18" s="73"/>
      <c r="AB18" s="73"/>
      <c r="AC18" s="73"/>
      <c r="AD18" s="73"/>
      <c r="AE18" s="73"/>
      <c r="AF18" s="73"/>
      <c r="AG18" s="73"/>
      <c r="AH18" s="73"/>
      <c r="AI18" s="77"/>
      <c r="AJ18" s="79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</row>
    <row r="19" spans="1:56" ht="12.75" thickBot="1" x14ac:dyDescent="0.25">
      <c r="A19" s="242">
        <v>2</v>
      </c>
      <c r="B19" s="243" t="s">
        <v>86</v>
      </c>
      <c r="C19" s="243" t="s">
        <v>31</v>
      </c>
      <c r="D19" s="244">
        <v>2000000</v>
      </c>
      <c r="E19" s="76"/>
      <c r="F19" s="70">
        <f>SUM(H19:AH19)</f>
        <v>15</v>
      </c>
      <c r="G19" s="76"/>
      <c r="H19" s="71">
        <v>3</v>
      </c>
      <c r="I19" s="72">
        <v>3</v>
      </c>
      <c r="J19" s="72">
        <v>3</v>
      </c>
      <c r="K19" s="72">
        <v>6</v>
      </c>
      <c r="L19" s="72"/>
      <c r="M19" s="72"/>
      <c r="N19" s="72"/>
      <c r="O19" s="72"/>
      <c r="P19" s="72"/>
      <c r="Q19" s="72"/>
      <c r="R19" s="72"/>
      <c r="S19" s="72"/>
      <c r="T19" s="72"/>
      <c r="U19" s="73"/>
      <c r="V19" s="73"/>
      <c r="W19" s="73"/>
      <c r="X19" s="73"/>
      <c r="Y19" s="73"/>
      <c r="Z19" s="72"/>
      <c r="AA19" s="73"/>
      <c r="AB19" s="73"/>
      <c r="AC19" s="73"/>
      <c r="AD19" s="73"/>
      <c r="AE19" s="73"/>
      <c r="AF19" s="73"/>
      <c r="AG19" s="73"/>
      <c r="AH19" s="73"/>
      <c r="AI19" s="54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</row>
    <row r="20" spans="1:56" ht="12.75" thickBot="1" x14ac:dyDescent="0.25">
      <c r="A20" s="242">
        <v>2</v>
      </c>
      <c r="B20" s="243" t="s">
        <v>99</v>
      </c>
      <c r="C20" s="243" t="s">
        <v>32</v>
      </c>
      <c r="D20" s="244">
        <v>1750000</v>
      </c>
      <c r="E20" s="76"/>
      <c r="F20" s="70">
        <f t="shared" si="0"/>
        <v>28</v>
      </c>
      <c r="G20" s="76"/>
      <c r="H20" s="71">
        <v>3</v>
      </c>
      <c r="I20" s="72">
        <v>16</v>
      </c>
      <c r="J20" s="72">
        <v>3</v>
      </c>
      <c r="K20" s="72">
        <v>6</v>
      </c>
      <c r="L20" s="72"/>
      <c r="M20" s="72"/>
      <c r="N20" s="72"/>
      <c r="O20" s="72"/>
      <c r="P20" s="72"/>
      <c r="Q20" s="72"/>
      <c r="R20" s="72"/>
      <c r="S20" s="72"/>
      <c r="T20" s="72"/>
      <c r="U20" s="73"/>
      <c r="V20" s="73"/>
      <c r="W20" s="73"/>
      <c r="X20" s="73"/>
      <c r="Y20" s="73"/>
      <c r="Z20" s="72"/>
      <c r="AA20" s="73"/>
      <c r="AB20" s="73"/>
      <c r="AC20" s="73"/>
      <c r="AD20" s="73"/>
      <c r="AE20" s="73"/>
      <c r="AF20" s="73"/>
      <c r="AG20" s="73"/>
      <c r="AH20" s="73"/>
      <c r="AI20" s="54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</row>
    <row r="21" spans="1:56" ht="12.75" thickBot="1" x14ac:dyDescent="0.25">
      <c r="A21" s="242">
        <v>2</v>
      </c>
      <c r="B21" s="243" t="s">
        <v>12</v>
      </c>
      <c r="C21" s="243" t="s">
        <v>33</v>
      </c>
      <c r="D21" s="244">
        <v>1500000</v>
      </c>
      <c r="E21" s="76"/>
      <c r="F21" s="70">
        <f t="shared" si="0"/>
        <v>12</v>
      </c>
      <c r="G21" s="76"/>
      <c r="H21" s="71">
        <v>3</v>
      </c>
      <c r="I21" s="72">
        <v>3</v>
      </c>
      <c r="J21" s="72"/>
      <c r="K21" s="72">
        <v>6</v>
      </c>
      <c r="L21" s="72"/>
      <c r="M21" s="72"/>
      <c r="N21" s="72"/>
      <c r="O21" s="72"/>
      <c r="P21" s="72"/>
      <c r="Q21" s="72"/>
      <c r="R21" s="72"/>
      <c r="S21" s="72"/>
      <c r="T21" s="72"/>
      <c r="U21" s="73"/>
      <c r="V21" s="73"/>
      <c r="W21" s="73"/>
      <c r="X21" s="73"/>
      <c r="Y21" s="73"/>
      <c r="Z21" s="72"/>
      <c r="AA21" s="73"/>
      <c r="AB21" s="73"/>
      <c r="AC21" s="73"/>
      <c r="AD21" s="73"/>
      <c r="AE21" s="73"/>
      <c r="AF21" s="73"/>
      <c r="AG21" s="73"/>
      <c r="AH21" s="73"/>
      <c r="AI21" s="54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</row>
    <row r="22" spans="1:56" ht="12.75" thickBot="1" x14ac:dyDescent="0.25">
      <c r="A22" s="242">
        <v>2</v>
      </c>
      <c r="B22" s="243" t="s">
        <v>174</v>
      </c>
      <c r="C22" s="243" t="s">
        <v>34</v>
      </c>
      <c r="D22" s="244">
        <v>1000000</v>
      </c>
      <c r="E22" s="76"/>
      <c r="F22" s="70">
        <f t="shared" si="0"/>
        <v>12</v>
      </c>
      <c r="G22" s="76"/>
      <c r="H22" s="71"/>
      <c r="I22" s="72">
        <v>3</v>
      </c>
      <c r="J22" s="72">
        <v>3</v>
      </c>
      <c r="K22" s="72">
        <v>6</v>
      </c>
      <c r="L22" s="72"/>
      <c r="M22" s="72"/>
      <c r="N22" s="72"/>
      <c r="O22" s="72"/>
      <c r="P22" s="72"/>
      <c r="Q22" s="72"/>
      <c r="R22" s="72"/>
      <c r="S22" s="72"/>
      <c r="T22" s="72"/>
      <c r="U22" s="73"/>
      <c r="V22" s="73"/>
      <c r="W22" s="73"/>
      <c r="X22" s="73"/>
      <c r="Y22" s="73"/>
      <c r="Z22" s="72"/>
      <c r="AA22" s="73"/>
      <c r="AB22" s="73"/>
      <c r="AC22" s="73"/>
      <c r="AD22" s="73"/>
      <c r="AE22" s="73"/>
      <c r="AF22" s="73"/>
      <c r="AG22" s="73"/>
      <c r="AH22" s="73"/>
      <c r="AI22" s="54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</row>
    <row r="23" spans="1:56" ht="12.75" thickBot="1" x14ac:dyDescent="0.25">
      <c r="A23" s="242">
        <v>2</v>
      </c>
      <c r="B23" s="243" t="s">
        <v>275</v>
      </c>
      <c r="C23" s="243" t="s">
        <v>35</v>
      </c>
      <c r="D23" s="244">
        <v>1500000</v>
      </c>
      <c r="E23" s="76"/>
      <c r="F23" s="70">
        <f t="shared" si="0"/>
        <v>0</v>
      </c>
      <c r="G23" s="76"/>
      <c r="H23" s="71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3"/>
      <c r="V23" s="73"/>
      <c r="W23" s="73"/>
      <c r="X23" s="73"/>
      <c r="Y23" s="73"/>
      <c r="Z23" s="72"/>
      <c r="AA23" s="73"/>
      <c r="AB23" s="73"/>
      <c r="AC23" s="73"/>
      <c r="AD23" s="73"/>
      <c r="AE23" s="73"/>
      <c r="AF23" s="73"/>
      <c r="AG23" s="73"/>
      <c r="AH23" s="73"/>
      <c r="AI23" s="54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</row>
    <row r="24" spans="1:56" ht="12.75" thickBot="1" x14ac:dyDescent="0.25">
      <c r="A24" s="242">
        <v>2</v>
      </c>
      <c r="B24" s="243" t="s">
        <v>143</v>
      </c>
      <c r="C24" s="243" t="s">
        <v>36</v>
      </c>
      <c r="D24" s="244">
        <v>1250000</v>
      </c>
      <c r="E24" s="76"/>
      <c r="F24" s="70">
        <f t="shared" si="0"/>
        <v>15</v>
      </c>
      <c r="G24" s="76"/>
      <c r="H24" s="71"/>
      <c r="I24" s="72"/>
      <c r="J24" s="72">
        <v>3</v>
      </c>
      <c r="K24" s="72">
        <v>12</v>
      </c>
      <c r="L24" s="72"/>
      <c r="M24" s="72"/>
      <c r="N24" s="72"/>
      <c r="O24" s="72"/>
      <c r="P24" s="72"/>
      <c r="Q24" s="72"/>
      <c r="R24" s="72"/>
      <c r="S24" s="72"/>
      <c r="T24" s="72"/>
      <c r="U24" s="73"/>
      <c r="V24" s="73"/>
      <c r="W24" s="73"/>
      <c r="X24" s="73"/>
      <c r="Y24" s="73"/>
      <c r="Z24" s="72"/>
      <c r="AA24" s="73"/>
      <c r="AB24" s="73"/>
      <c r="AC24" s="73"/>
      <c r="AD24" s="73"/>
      <c r="AE24" s="73"/>
      <c r="AF24" s="73"/>
      <c r="AG24" s="73"/>
      <c r="AH24" s="73"/>
      <c r="AI24" s="54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</row>
    <row r="25" spans="1:56" ht="12.75" thickBot="1" x14ac:dyDescent="0.25">
      <c r="A25" s="201">
        <v>2</v>
      </c>
      <c r="B25" s="200" t="s">
        <v>134</v>
      </c>
      <c r="C25" s="200" t="s">
        <v>37</v>
      </c>
      <c r="D25" s="202">
        <v>250000</v>
      </c>
      <c r="E25" s="76"/>
      <c r="F25" s="70">
        <f t="shared" si="0"/>
        <v>6</v>
      </c>
      <c r="G25" s="76"/>
      <c r="H25" s="71">
        <v>3</v>
      </c>
      <c r="I25" s="72">
        <v>3</v>
      </c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3"/>
      <c r="V25" s="73"/>
      <c r="W25" s="73"/>
      <c r="X25" s="73"/>
      <c r="Y25" s="73"/>
      <c r="Z25" s="72"/>
      <c r="AA25" s="73"/>
      <c r="AB25" s="73"/>
      <c r="AC25" s="73"/>
      <c r="AD25" s="73"/>
      <c r="AE25" s="73"/>
      <c r="AF25" s="73"/>
      <c r="AG25" s="73"/>
      <c r="AH25" s="73"/>
      <c r="AI25" s="54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</row>
    <row r="26" spans="1:56" ht="12.75" thickBot="1" x14ac:dyDescent="0.25">
      <c r="A26" s="201">
        <v>2</v>
      </c>
      <c r="B26" s="200" t="s">
        <v>136</v>
      </c>
      <c r="C26" s="200" t="s">
        <v>38</v>
      </c>
      <c r="D26" s="202">
        <v>1750000</v>
      </c>
      <c r="E26" s="76"/>
      <c r="F26" s="70">
        <f t="shared" si="0"/>
        <v>0</v>
      </c>
      <c r="G26" s="76"/>
      <c r="H26" s="71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3"/>
      <c r="V26" s="73"/>
      <c r="W26" s="73"/>
      <c r="X26" s="73"/>
      <c r="Y26" s="73"/>
      <c r="Z26" s="72"/>
      <c r="AA26" s="73"/>
      <c r="AB26" s="73"/>
      <c r="AC26" s="73"/>
      <c r="AD26" s="73"/>
      <c r="AE26" s="73"/>
      <c r="AF26" s="73"/>
      <c r="AG26" s="73"/>
      <c r="AH26" s="73"/>
      <c r="AI26" s="54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</row>
    <row r="27" spans="1:56" ht="12.75" thickBot="1" x14ac:dyDescent="0.25">
      <c r="A27" s="201">
        <v>2</v>
      </c>
      <c r="B27" s="200" t="s">
        <v>173</v>
      </c>
      <c r="C27" s="200" t="s">
        <v>39</v>
      </c>
      <c r="D27" s="202">
        <v>250000</v>
      </c>
      <c r="E27" s="76"/>
      <c r="F27" s="70">
        <f t="shared" si="0"/>
        <v>3</v>
      </c>
      <c r="G27" s="76"/>
      <c r="H27" s="71"/>
      <c r="I27" s="72"/>
      <c r="J27" s="72"/>
      <c r="K27" s="72">
        <v>3</v>
      </c>
      <c r="L27" s="72"/>
      <c r="M27" s="72"/>
      <c r="N27" s="72"/>
      <c r="O27" s="72"/>
      <c r="P27" s="72"/>
      <c r="Q27" s="72"/>
      <c r="R27" s="72"/>
      <c r="S27" s="72"/>
      <c r="T27" s="72"/>
      <c r="U27" s="73"/>
      <c r="V27" s="73"/>
      <c r="W27" s="73"/>
      <c r="X27" s="73"/>
      <c r="Y27" s="73"/>
      <c r="Z27" s="72"/>
      <c r="AA27" s="73"/>
      <c r="AB27" s="73"/>
      <c r="AC27" s="73"/>
      <c r="AD27" s="73"/>
      <c r="AE27" s="73"/>
      <c r="AF27" s="73"/>
      <c r="AG27" s="73"/>
      <c r="AH27" s="73"/>
      <c r="AI27" s="54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</row>
    <row r="28" spans="1:56" ht="12.75" thickBot="1" x14ac:dyDescent="0.25">
      <c r="A28" s="201">
        <v>2</v>
      </c>
      <c r="B28" s="200" t="s">
        <v>13</v>
      </c>
      <c r="C28" s="200" t="s">
        <v>40</v>
      </c>
      <c r="D28" s="202">
        <v>500000</v>
      </c>
      <c r="E28" s="76"/>
      <c r="F28" s="70">
        <f t="shared" si="0"/>
        <v>3</v>
      </c>
      <c r="G28" s="76"/>
      <c r="H28" s="71">
        <v>3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3"/>
      <c r="V28" s="73"/>
      <c r="W28" s="73"/>
      <c r="X28" s="73"/>
      <c r="Y28" s="73"/>
      <c r="Z28" s="72"/>
      <c r="AA28" s="73"/>
      <c r="AB28" s="73"/>
      <c r="AC28" s="73"/>
      <c r="AD28" s="73"/>
      <c r="AE28" s="73"/>
      <c r="AF28" s="73"/>
      <c r="AG28" s="73"/>
      <c r="AH28" s="73"/>
      <c r="AI28" s="54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</row>
    <row r="29" spans="1:56" ht="12.75" thickBot="1" x14ac:dyDescent="0.25">
      <c r="A29" s="201">
        <v>2</v>
      </c>
      <c r="B29" s="200" t="s">
        <v>171</v>
      </c>
      <c r="C29" s="200" t="s">
        <v>41</v>
      </c>
      <c r="D29" s="202">
        <v>1500000</v>
      </c>
      <c r="E29" s="76"/>
      <c r="F29" s="70">
        <f t="shared" si="0"/>
        <v>0</v>
      </c>
      <c r="G29" s="76"/>
      <c r="H29" s="71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3"/>
      <c r="V29" s="73"/>
      <c r="W29" s="73"/>
      <c r="X29" s="73"/>
      <c r="Y29" s="73"/>
      <c r="Z29" s="72"/>
      <c r="AA29" s="73"/>
      <c r="AB29" s="73"/>
      <c r="AC29" s="73"/>
      <c r="AD29" s="73"/>
      <c r="AE29" s="73"/>
      <c r="AF29" s="73"/>
      <c r="AG29" s="73"/>
      <c r="AH29" s="73"/>
      <c r="AI29" s="54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</row>
    <row r="30" spans="1:56" ht="12.75" thickBot="1" x14ac:dyDescent="0.25">
      <c r="A30" s="201">
        <v>2</v>
      </c>
      <c r="B30" s="200" t="s">
        <v>135</v>
      </c>
      <c r="C30" s="200" t="s">
        <v>42</v>
      </c>
      <c r="D30" s="202">
        <v>500000</v>
      </c>
      <c r="E30" s="76"/>
      <c r="F30" s="70">
        <f t="shared" si="0"/>
        <v>0</v>
      </c>
      <c r="G30" s="76"/>
      <c r="H30" s="71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3"/>
      <c r="V30" s="73"/>
      <c r="W30" s="73"/>
      <c r="X30" s="73"/>
      <c r="Y30" s="73"/>
      <c r="Z30" s="72"/>
      <c r="AA30" s="73"/>
      <c r="AB30" s="73"/>
      <c r="AC30" s="73"/>
      <c r="AD30" s="73"/>
      <c r="AE30" s="73"/>
      <c r="AF30" s="73"/>
      <c r="AG30" s="73"/>
      <c r="AH30" s="73"/>
      <c r="AI30" s="54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</row>
    <row r="31" spans="1:56" ht="12.75" thickBot="1" x14ac:dyDescent="0.25">
      <c r="A31" s="201">
        <v>2</v>
      </c>
      <c r="B31" s="200" t="s">
        <v>228</v>
      </c>
      <c r="C31" s="200" t="s">
        <v>43</v>
      </c>
      <c r="D31" s="202">
        <v>500000</v>
      </c>
      <c r="E31" s="76"/>
      <c r="F31" s="70">
        <f t="shared" si="0"/>
        <v>6</v>
      </c>
      <c r="G31" s="76"/>
      <c r="H31" s="71">
        <v>3</v>
      </c>
      <c r="I31" s="72"/>
      <c r="J31" s="72"/>
      <c r="K31" s="72">
        <v>3</v>
      </c>
      <c r="L31" s="72"/>
      <c r="M31" s="72"/>
      <c r="N31" s="72"/>
      <c r="O31" s="72"/>
      <c r="P31" s="72"/>
      <c r="Q31" s="72"/>
      <c r="R31" s="72"/>
      <c r="S31" s="72"/>
      <c r="T31" s="72"/>
      <c r="U31" s="73"/>
      <c r="V31" s="73"/>
      <c r="W31" s="73"/>
      <c r="X31" s="73"/>
      <c r="Y31" s="73"/>
      <c r="Z31" s="72"/>
      <c r="AA31" s="73"/>
      <c r="AB31" s="73"/>
      <c r="AC31" s="73"/>
      <c r="AD31" s="73"/>
      <c r="AE31" s="73"/>
      <c r="AF31" s="73"/>
      <c r="AG31" s="73"/>
      <c r="AH31" s="73"/>
      <c r="AI31" s="54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</row>
    <row r="32" spans="1:56" ht="12.75" thickBot="1" x14ac:dyDescent="0.25">
      <c r="A32" s="242">
        <v>2</v>
      </c>
      <c r="B32" s="243" t="s">
        <v>97</v>
      </c>
      <c r="C32" s="243" t="s">
        <v>44</v>
      </c>
      <c r="D32" s="244">
        <v>2250000</v>
      </c>
      <c r="E32" s="76"/>
      <c r="F32" s="70">
        <f t="shared" si="0"/>
        <v>45</v>
      </c>
      <c r="G32" s="76"/>
      <c r="H32" s="71">
        <v>15</v>
      </c>
      <c r="I32" s="72">
        <v>12</v>
      </c>
      <c r="J32" s="72">
        <v>15</v>
      </c>
      <c r="K32" s="72">
        <v>3</v>
      </c>
      <c r="L32" s="72"/>
      <c r="M32" s="72"/>
      <c r="N32" s="72"/>
      <c r="O32" s="72"/>
      <c r="P32" s="72"/>
      <c r="Q32" s="72"/>
      <c r="R32" s="72"/>
      <c r="S32" s="72"/>
      <c r="T32" s="72"/>
      <c r="U32" s="73"/>
      <c r="V32" s="73"/>
      <c r="W32" s="73"/>
      <c r="X32" s="73"/>
      <c r="Y32" s="73"/>
      <c r="Z32" s="72"/>
      <c r="AA32" s="73"/>
      <c r="AB32" s="73"/>
      <c r="AC32" s="73"/>
      <c r="AD32" s="73"/>
      <c r="AE32" s="73"/>
      <c r="AF32" s="73"/>
      <c r="AG32" s="73"/>
      <c r="AH32" s="73"/>
      <c r="AI32" s="54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</row>
    <row r="33" spans="1:56" ht="12.75" thickBot="1" x14ac:dyDescent="0.25">
      <c r="A33" s="242">
        <v>2</v>
      </c>
      <c r="B33" s="243" t="s">
        <v>167</v>
      </c>
      <c r="C33" s="243" t="s">
        <v>45</v>
      </c>
      <c r="D33" s="244">
        <v>1750000</v>
      </c>
      <c r="E33" s="76"/>
      <c r="F33" s="70">
        <f t="shared" si="0"/>
        <v>15</v>
      </c>
      <c r="G33" s="76"/>
      <c r="H33" s="71">
        <v>3</v>
      </c>
      <c r="I33" s="72"/>
      <c r="J33" s="72">
        <v>3</v>
      </c>
      <c r="K33" s="72">
        <v>9</v>
      </c>
      <c r="L33" s="72"/>
      <c r="M33" s="72"/>
      <c r="N33" s="72"/>
      <c r="O33" s="72"/>
      <c r="P33" s="72"/>
      <c r="Q33" s="72"/>
      <c r="R33" s="72"/>
      <c r="S33" s="72"/>
      <c r="T33" s="72"/>
      <c r="U33" s="73"/>
      <c r="V33" s="73"/>
      <c r="W33" s="73"/>
      <c r="X33" s="73"/>
      <c r="Y33" s="73"/>
      <c r="Z33" s="72"/>
      <c r="AA33" s="73"/>
      <c r="AB33" s="73"/>
      <c r="AC33" s="73"/>
      <c r="AD33" s="73"/>
      <c r="AE33" s="73"/>
      <c r="AF33" s="73"/>
      <c r="AG33" s="73"/>
      <c r="AH33" s="73"/>
      <c r="AI33" s="54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</row>
    <row r="34" spans="1:56" ht="12.75" thickBot="1" x14ac:dyDescent="0.25">
      <c r="A34" s="242">
        <v>2</v>
      </c>
      <c r="B34" s="243" t="s">
        <v>87</v>
      </c>
      <c r="C34" s="243" t="s">
        <v>46</v>
      </c>
      <c r="D34" s="244">
        <v>1000000</v>
      </c>
      <c r="E34" s="76"/>
      <c r="F34" s="70">
        <f t="shared" si="0"/>
        <v>6</v>
      </c>
      <c r="G34" s="76"/>
      <c r="H34" s="71">
        <v>3</v>
      </c>
      <c r="I34" s="72">
        <v>3</v>
      </c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3"/>
      <c r="V34" s="73"/>
      <c r="W34" s="73"/>
      <c r="X34" s="73"/>
      <c r="Y34" s="73"/>
      <c r="Z34" s="72"/>
      <c r="AA34" s="73"/>
      <c r="AB34" s="73"/>
      <c r="AC34" s="73"/>
      <c r="AD34" s="73"/>
      <c r="AE34" s="73"/>
      <c r="AF34" s="73"/>
      <c r="AG34" s="73"/>
      <c r="AH34" s="73"/>
      <c r="AI34" s="54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</row>
    <row r="35" spans="1:56" ht="12.75" thickBot="1" x14ac:dyDescent="0.25">
      <c r="A35" s="242">
        <v>2</v>
      </c>
      <c r="B35" s="243" t="s">
        <v>217</v>
      </c>
      <c r="C35" s="243" t="s">
        <v>47</v>
      </c>
      <c r="D35" s="244">
        <v>1000000</v>
      </c>
      <c r="E35" s="76"/>
      <c r="F35" s="70">
        <f t="shared" si="0"/>
        <v>18</v>
      </c>
      <c r="G35" s="76"/>
      <c r="H35" s="71">
        <v>3</v>
      </c>
      <c r="I35" s="72">
        <v>9</v>
      </c>
      <c r="J35" s="72">
        <v>3</v>
      </c>
      <c r="K35" s="72">
        <v>3</v>
      </c>
      <c r="L35" s="72"/>
      <c r="M35" s="72"/>
      <c r="N35" s="72"/>
      <c r="O35" s="72"/>
      <c r="P35" s="72"/>
      <c r="Q35" s="72"/>
      <c r="R35" s="72"/>
      <c r="S35" s="72"/>
      <c r="T35" s="72"/>
      <c r="U35" s="73"/>
      <c r="V35" s="73"/>
      <c r="W35" s="73"/>
      <c r="X35" s="73"/>
      <c r="Y35" s="73"/>
      <c r="Z35" s="72"/>
      <c r="AA35" s="73"/>
      <c r="AB35" s="73"/>
      <c r="AC35" s="73"/>
      <c r="AD35" s="73"/>
      <c r="AE35" s="73"/>
      <c r="AF35" s="73"/>
      <c r="AG35" s="73"/>
      <c r="AH35" s="73"/>
      <c r="AI35" s="54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</row>
    <row r="36" spans="1:56" ht="12.75" thickBot="1" x14ac:dyDescent="0.25">
      <c r="A36" s="245">
        <v>2</v>
      </c>
      <c r="B36" s="246" t="s">
        <v>270</v>
      </c>
      <c r="C36" s="246" t="s">
        <v>48</v>
      </c>
      <c r="D36" s="247">
        <v>750000</v>
      </c>
      <c r="E36" s="76"/>
      <c r="F36" s="70">
        <f t="shared" si="0"/>
        <v>9</v>
      </c>
      <c r="G36" s="76"/>
      <c r="H36" s="71"/>
      <c r="I36" s="72"/>
      <c r="J36" s="72">
        <v>9</v>
      </c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3"/>
      <c r="V36" s="73"/>
      <c r="W36" s="73"/>
      <c r="X36" s="73"/>
      <c r="Y36" s="73"/>
      <c r="Z36" s="72"/>
      <c r="AA36" s="73"/>
      <c r="AB36" s="73"/>
      <c r="AC36" s="73"/>
      <c r="AD36" s="73"/>
      <c r="AE36" s="73"/>
      <c r="AF36" s="73"/>
      <c r="AG36" s="73"/>
      <c r="AH36" s="73"/>
      <c r="AI36" s="54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</row>
    <row r="37" spans="1:56" ht="12.75" thickBot="1" x14ac:dyDescent="0.25">
      <c r="A37" s="239" t="s">
        <v>168</v>
      </c>
      <c r="B37" s="240" t="s">
        <v>176</v>
      </c>
      <c r="C37" s="240" t="s">
        <v>49</v>
      </c>
      <c r="D37" s="241">
        <v>1000000</v>
      </c>
      <c r="E37" s="76"/>
      <c r="F37" s="70">
        <f>SUM(H37:AH37)</f>
        <v>20</v>
      </c>
      <c r="G37" s="76"/>
      <c r="H37" s="71">
        <v>8</v>
      </c>
      <c r="I37" s="72">
        <v>1</v>
      </c>
      <c r="J37" s="72">
        <v>3</v>
      </c>
      <c r="K37" s="72">
        <v>8</v>
      </c>
      <c r="L37" s="72"/>
      <c r="M37" s="72"/>
      <c r="N37" s="72"/>
      <c r="O37" s="72"/>
      <c r="P37" s="72"/>
      <c r="Q37" s="72"/>
      <c r="R37" s="72"/>
      <c r="S37" s="72"/>
      <c r="T37" s="72"/>
      <c r="U37" s="73"/>
      <c r="V37" s="73"/>
      <c r="W37" s="73"/>
      <c r="X37" s="73"/>
      <c r="Y37" s="73"/>
      <c r="Z37" s="72"/>
      <c r="AA37" s="73"/>
      <c r="AB37" s="73"/>
      <c r="AC37" s="73"/>
      <c r="AD37" s="73"/>
      <c r="AE37" s="73"/>
      <c r="AF37" s="73"/>
      <c r="AG37" s="73"/>
      <c r="AH37" s="73"/>
      <c r="AI37" s="54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</row>
    <row r="38" spans="1:56" ht="12.75" thickBot="1" x14ac:dyDescent="0.25">
      <c r="A38" s="254"/>
      <c r="B38" s="255"/>
      <c r="C38" s="255"/>
      <c r="D38" s="256"/>
      <c r="E38" s="76"/>
      <c r="F38" s="70"/>
      <c r="G38" s="76"/>
      <c r="H38" s="71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3"/>
      <c r="V38" s="73"/>
      <c r="W38" s="73"/>
      <c r="X38" s="73"/>
      <c r="Y38" s="73"/>
      <c r="Z38" s="72"/>
      <c r="AA38" s="73"/>
      <c r="AB38" s="73"/>
      <c r="AC38" s="73"/>
      <c r="AD38" s="73"/>
      <c r="AE38" s="73"/>
      <c r="AF38" s="73"/>
      <c r="AG38" s="73"/>
      <c r="AH38" s="73"/>
      <c r="AI38" s="54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</row>
    <row r="39" spans="1:56" ht="12.75" thickBot="1" x14ac:dyDescent="0.25">
      <c r="A39" s="254"/>
      <c r="B39" s="255"/>
      <c r="C39" s="255"/>
      <c r="D39" s="256"/>
      <c r="E39" s="76"/>
      <c r="F39" s="70"/>
      <c r="G39" s="76"/>
      <c r="H39" s="71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3"/>
      <c r="V39" s="73"/>
      <c r="W39" s="73"/>
      <c r="X39" s="73"/>
      <c r="Y39" s="73"/>
      <c r="Z39" s="72"/>
      <c r="AA39" s="73"/>
      <c r="AB39" s="73"/>
      <c r="AC39" s="73"/>
      <c r="AD39" s="73"/>
      <c r="AE39" s="73"/>
      <c r="AF39" s="73"/>
      <c r="AG39" s="73"/>
      <c r="AH39" s="73"/>
      <c r="AI39" s="54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</row>
    <row r="40" spans="1:56" ht="12.75" thickBot="1" x14ac:dyDescent="0.25">
      <c r="A40" s="242" t="s">
        <v>168</v>
      </c>
      <c r="B40" s="243" t="s">
        <v>177</v>
      </c>
      <c r="C40" s="243" t="s">
        <v>50</v>
      </c>
      <c r="D40" s="244">
        <v>750000</v>
      </c>
      <c r="E40" s="76"/>
      <c r="F40" s="70">
        <f t="shared" ref="F40:F53" si="1">SUM(H40:AH40)</f>
        <v>10</v>
      </c>
      <c r="G40" s="76"/>
      <c r="H40" s="71">
        <v>6</v>
      </c>
      <c r="I40" s="72">
        <v>1</v>
      </c>
      <c r="J40" s="72">
        <v>3</v>
      </c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3"/>
      <c r="V40" s="73"/>
      <c r="W40" s="73"/>
      <c r="X40" s="73"/>
      <c r="Y40" s="73"/>
      <c r="Z40" s="72"/>
      <c r="AA40" s="73"/>
      <c r="AB40" s="73"/>
      <c r="AC40" s="73"/>
      <c r="AD40" s="73"/>
      <c r="AE40" s="73"/>
      <c r="AF40" s="73"/>
      <c r="AG40" s="73"/>
      <c r="AH40" s="73"/>
      <c r="AI40" s="54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</row>
    <row r="41" spans="1:56" ht="12.75" thickBot="1" x14ac:dyDescent="0.25">
      <c r="A41" s="242" t="s">
        <v>168</v>
      </c>
      <c r="B41" s="243" t="s">
        <v>179</v>
      </c>
      <c r="C41" s="243" t="s">
        <v>51</v>
      </c>
      <c r="D41" s="244">
        <v>1000000</v>
      </c>
      <c r="E41" s="76"/>
      <c r="F41" s="70">
        <f t="shared" si="1"/>
        <v>3</v>
      </c>
      <c r="G41" s="76"/>
      <c r="H41" s="71"/>
      <c r="I41" s="72"/>
      <c r="J41" s="72">
        <v>3</v>
      </c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3"/>
      <c r="V41" s="73"/>
      <c r="W41" s="73"/>
      <c r="X41" s="73"/>
      <c r="Y41" s="73"/>
      <c r="Z41" s="72"/>
      <c r="AA41" s="73"/>
      <c r="AB41" s="73"/>
      <c r="AC41" s="73"/>
      <c r="AD41" s="73"/>
      <c r="AE41" s="73"/>
      <c r="AF41" s="73"/>
      <c r="AG41" s="73"/>
      <c r="AH41" s="73"/>
      <c r="AI41" s="54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</row>
    <row r="42" spans="1:56" ht="12.75" thickBot="1" x14ac:dyDescent="0.25">
      <c r="A42" s="242" t="s">
        <v>168</v>
      </c>
      <c r="B42" s="243" t="s">
        <v>245</v>
      </c>
      <c r="C42" s="243" t="s">
        <v>52</v>
      </c>
      <c r="D42" s="244">
        <v>1000000</v>
      </c>
      <c r="E42" s="76"/>
      <c r="F42" s="70">
        <f t="shared" si="1"/>
        <v>16</v>
      </c>
      <c r="G42" s="76"/>
      <c r="H42" s="71">
        <v>6</v>
      </c>
      <c r="I42" s="72">
        <v>1</v>
      </c>
      <c r="J42" s="72">
        <v>3</v>
      </c>
      <c r="K42" s="72">
        <v>6</v>
      </c>
      <c r="L42" s="72"/>
      <c r="M42" s="72"/>
      <c r="N42" s="72"/>
      <c r="O42" s="72"/>
      <c r="P42" s="72"/>
      <c r="Q42" s="72"/>
      <c r="R42" s="72"/>
      <c r="S42" s="72"/>
      <c r="T42" s="72"/>
      <c r="U42" s="73"/>
      <c r="V42" s="73"/>
      <c r="W42" s="73"/>
      <c r="X42" s="73"/>
      <c r="Y42" s="73"/>
      <c r="Z42" s="72"/>
      <c r="AA42" s="73"/>
      <c r="AB42" s="73"/>
      <c r="AC42" s="73"/>
      <c r="AD42" s="73"/>
      <c r="AE42" s="73"/>
      <c r="AF42" s="73"/>
      <c r="AG42" s="73"/>
      <c r="AH42" s="73"/>
      <c r="AI42" s="54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</row>
    <row r="43" spans="1:56" ht="12.75" thickBot="1" x14ac:dyDescent="0.25">
      <c r="A43" s="242" t="s">
        <v>168</v>
      </c>
      <c r="B43" s="243" t="s">
        <v>169</v>
      </c>
      <c r="C43" s="243" t="s">
        <v>53</v>
      </c>
      <c r="D43" s="244">
        <v>750000</v>
      </c>
      <c r="E43" s="76"/>
      <c r="F43" s="70">
        <f t="shared" si="1"/>
        <v>16</v>
      </c>
      <c r="G43" s="76"/>
      <c r="H43" s="71">
        <v>6</v>
      </c>
      <c r="I43" s="72">
        <v>1</v>
      </c>
      <c r="J43" s="72">
        <v>3</v>
      </c>
      <c r="K43" s="72">
        <v>6</v>
      </c>
      <c r="L43" s="72"/>
      <c r="M43" s="72"/>
      <c r="N43" s="72"/>
      <c r="O43" s="72"/>
      <c r="P43" s="72"/>
      <c r="Q43" s="72"/>
      <c r="R43" s="72"/>
      <c r="S43" s="72"/>
      <c r="T43" s="72"/>
      <c r="U43" s="73"/>
      <c r="V43" s="73"/>
      <c r="W43" s="73"/>
      <c r="X43" s="73"/>
      <c r="Y43" s="73"/>
      <c r="Z43" s="72"/>
      <c r="AA43" s="73"/>
      <c r="AB43" s="73"/>
      <c r="AC43" s="73"/>
      <c r="AD43" s="73"/>
      <c r="AE43" s="73"/>
      <c r="AF43" s="73"/>
      <c r="AG43" s="73"/>
      <c r="AH43" s="73"/>
      <c r="AI43" s="54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</row>
    <row r="44" spans="1:56" ht="12.75" thickBot="1" x14ac:dyDescent="0.25">
      <c r="A44" s="242" t="s">
        <v>168</v>
      </c>
      <c r="B44" s="243" t="s">
        <v>276</v>
      </c>
      <c r="C44" s="243" t="s">
        <v>54</v>
      </c>
      <c r="D44" s="244">
        <v>1000000</v>
      </c>
      <c r="E44" s="76"/>
      <c r="F44" s="70">
        <f t="shared" si="1"/>
        <v>16</v>
      </c>
      <c r="G44" s="76"/>
      <c r="H44" s="71">
        <v>6</v>
      </c>
      <c r="I44" s="72">
        <v>1</v>
      </c>
      <c r="J44" s="72">
        <v>3</v>
      </c>
      <c r="K44" s="72">
        <v>6</v>
      </c>
      <c r="L44" s="72"/>
      <c r="M44" s="72"/>
      <c r="N44" s="72"/>
      <c r="O44" s="72"/>
      <c r="P44" s="72"/>
      <c r="Q44" s="72"/>
      <c r="R44" s="72"/>
      <c r="S44" s="72"/>
      <c r="T44" s="72"/>
      <c r="U44" s="73"/>
      <c r="V44" s="73"/>
      <c r="W44" s="73"/>
      <c r="X44" s="73"/>
      <c r="Y44" s="73"/>
      <c r="Z44" s="72"/>
      <c r="AA44" s="73"/>
      <c r="AB44" s="73"/>
      <c r="AC44" s="73"/>
      <c r="AD44" s="73"/>
      <c r="AE44" s="73"/>
      <c r="AF44" s="73"/>
      <c r="AG44" s="73"/>
      <c r="AH44" s="73"/>
      <c r="AI44" s="54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</row>
    <row r="45" spans="1:56" ht="12.75" thickBot="1" x14ac:dyDescent="0.25">
      <c r="A45" s="201" t="s">
        <v>168</v>
      </c>
      <c r="B45" s="200" t="s">
        <v>240</v>
      </c>
      <c r="C45" s="200" t="s">
        <v>55</v>
      </c>
      <c r="D45" s="202">
        <v>750000</v>
      </c>
      <c r="E45" s="76"/>
      <c r="F45" s="70">
        <f t="shared" si="1"/>
        <v>13</v>
      </c>
      <c r="G45" s="76"/>
      <c r="H45" s="71">
        <v>6</v>
      </c>
      <c r="I45" s="72">
        <v>1</v>
      </c>
      <c r="J45" s="72">
        <v>3</v>
      </c>
      <c r="K45" s="72">
        <v>3</v>
      </c>
      <c r="L45" s="72"/>
      <c r="M45" s="72"/>
      <c r="N45" s="72"/>
      <c r="O45" s="72"/>
      <c r="P45" s="72"/>
      <c r="Q45" s="72"/>
      <c r="R45" s="72"/>
      <c r="S45" s="72"/>
      <c r="T45" s="72"/>
      <c r="U45" s="73"/>
      <c r="V45" s="73"/>
      <c r="W45" s="73"/>
      <c r="X45" s="73"/>
      <c r="Y45" s="73"/>
      <c r="Z45" s="72"/>
      <c r="AA45" s="73"/>
      <c r="AB45" s="73"/>
      <c r="AC45" s="73"/>
      <c r="AD45" s="73"/>
      <c r="AE45" s="73"/>
      <c r="AF45" s="73"/>
      <c r="AG45" s="73"/>
      <c r="AH45" s="73"/>
      <c r="AI45" s="54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</row>
    <row r="46" spans="1:56" ht="12.75" thickBot="1" x14ac:dyDescent="0.25">
      <c r="A46" s="201" t="s">
        <v>168</v>
      </c>
      <c r="B46" s="200" t="s">
        <v>180</v>
      </c>
      <c r="C46" s="200" t="s">
        <v>56</v>
      </c>
      <c r="D46" s="202">
        <v>750000</v>
      </c>
      <c r="E46" s="76"/>
      <c r="F46" s="70">
        <f t="shared" si="1"/>
        <v>10</v>
      </c>
      <c r="G46" s="76"/>
      <c r="H46" s="71">
        <v>3</v>
      </c>
      <c r="I46" s="72">
        <v>1</v>
      </c>
      <c r="J46" s="72">
        <v>3</v>
      </c>
      <c r="K46" s="72">
        <v>3</v>
      </c>
      <c r="L46" s="72"/>
      <c r="M46" s="72"/>
      <c r="N46" s="72"/>
      <c r="O46" s="72"/>
      <c r="P46" s="72"/>
      <c r="Q46" s="72"/>
      <c r="R46" s="72"/>
      <c r="S46" s="72"/>
      <c r="T46" s="72"/>
      <c r="U46" s="73"/>
      <c r="V46" s="73"/>
      <c r="W46" s="73"/>
      <c r="X46" s="73"/>
      <c r="Y46" s="73"/>
      <c r="Z46" s="72"/>
      <c r="AA46" s="73"/>
      <c r="AB46" s="73"/>
      <c r="AC46" s="73"/>
      <c r="AD46" s="73"/>
      <c r="AE46" s="73"/>
      <c r="AF46" s="73"/>
      <c r="AG46" s="73"/>
      <c r="AH46" s="73"/>
      <c r="AI46" s="54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</row>
    <row r="47" spans="1:56" ht="12.75" thickBot="1" x14ac:dyDescent="0.25">
      <c r="A47" s="201" t="s">
        <v>168</v>
      </c>
      <c r="B47" s="200" t="s">
        <v>181</v>
      </c>
      <c r="C47" s="200" t="s">
        <v>57</v>
      </c>
      <c r="D47" s="202">
        <v>1000000</v>
      </c>
      <c r="E47" s="76"/>
      <c r="F47" s="70">
        <f t="shared" si="1"/>
        <v>10</v>
      </c>
      <c r="G47" s="76"/>
      <c r="H47" s="71">
        <v>3</v>
      </c>
      <c r="I47" s="72">
        <v>1</v>
      </c>
      <c r="J47" s="72">
        <v>3</v>
      </c>
      <c r="K47" s="72">
        <v>3</v>
      </c>
      <c r="L47" s="72"/>
      <c r="M47" s="72"/>
      <c r="N47" s="72"/>
      <c r="O47" s="72"/>
      <c r="P47" s="72"/>
      <c r="Q47" s="72"/>
      <c r="R47" s="72"/>
      <c r="S47" s="72"/>
      <c r="T47" s="72"/>
      <c r="U47" s="73"/>
      <c r="V47" s="73"/>
      <c r="W47" s="73"/>
      <c r="X47" s="73"/>
      <c r="Y47" s="73"/>
      <c r="Z47" s="72"/>
      <c r="AA47" s="73"/>
      <c r="AB47" s="73"/>
      <c r="AC47" s="73"/>
      <c r="AD47" s="73"/>
      <c r="AE47" s="73"/>
      <c r="AF47" s="73"/>
      <c r="AG47" s="73"/>
      <c r="AH47" s="73"/>
      <c r="AI47" s="54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</row>
    <row r="48" spans="1:56" ht="12.75" thickBot="1" x14ac:dyDescent="0.25">
      <c r="A48" s="201" t="s">
        <v>168</v>
      </c>
      <c r="B48" s="200" t="s">
        <v>182</v>
      </c>
      <c r="C48" s="200" t="s">
        <v>58</v>
      </c>
      <c r="D48" s="202">
        <v>750000</v>
      </c>
      <c r="E48" s="76"/>
      <c r="F48" s="70">
        <f t="shared" si="1"/>
        <v>7</v>
      </c>
      <c r="G48" s="76"/>
      <c r="H48" s="71"/>
      <c r="I48" s="72">
        <v>1</v>
      </c>
      <c r="J48" s="72">
        <v>3</v>
      </c>
      <c r="K48" s="72">
        <v>3</v>
      </c>
      <c r="L48" s="72"/>
      <c r="M48" s="72"/>
      <c r="N48" s="72"/>
      <c r="O48" s="72"/>
      <c r="P48" s="72"/>
      <c r="Q48" s="72"/>
      <c r="R48" s="72"/>
      <c r="S48" s="72"/>
      <c r="T48" s="72"/>
      <c r="U48" s="73"/>
      <c r="V48" s="73"/>
      <c r="W48" s="73"/>
      <c r="X48" s="73"/>
      <c r="Y48" s="73"/>
      <c r="Z48" s="72"/>
      <c r="AA48" s="73"/>
      <c r="AB48" s="73"/>
      <c r="AC48" s="73"/>
      <c r="AD48" s="73"/>
      <c r="AE48" s="73"/>
      <c r="AF48" s="73"/>
      <c r="AG48" s="73"/>
      <c r="AH48" s="73"/>
      <c r="AI48" s="54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</row>
    <row r="49" spans="1:88" ht="12.75" thickBot="1" x14ac:dyDescent="0.25">
      <c r="A49" s="201" t="s">
        <v>168</v>
      </c>
      <c r="B49" s="200" t="s">
        <v>277</v>
      </c>
      <c r="C49" s="200" t="s">
        <v>59</v>
      </c>
      <c r="D49" s="202">
        <v>1000000</v>
      </c>
      <c r="E49" s="76"/>
      <c r="F49" s="70">
        <f t="shared" si="1"/>
        <v>3</v>
      </c>
      <c r="G49" s="76"/>
      <c r="H49" s="71"/>
      <c r="I49" s="72"/>
      <c r="J49" s="72"/>
      <c r="K49" s="72">
        <v>3</v>
      </c>
      <c r="L49" s="72"/>
      <c r="M49" s="72"/>
      <c r="N49" s="72"/>
      <c r="O49" s="72"/>
      <c r="P49" s="72"/>
      <c r="Q49" s="72"/>
      <c r="R49" s="72"/>
      <c r="S49" s="72"/>
      <c r="T49" s="72"/>
      <c r="U49" s="73"/>
      <c r="V49" s="73"/>
      <c r="W49" s="73"/>
      <c r="X49" s="73"/>
      <c r="Y49" s="73"/>
      <c r="Z49" s="72"/>
      <c r="AA49" s="73"/>
      <c r="AB49" s="73"/>
      <c r="AC49" s="73"/>
      <c r="AD49" s="73"/>
      <c r="AE49" s="73"/>
      <c r="AF49" s="73"/>
      <c r="AG49" s="73"/>
      <c r="AH49" s="73"/>
      <c r="AI49" s="54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</row>
    <row r="50" spans="1:88" ht="12.75" thickBot="1" x14ac:dyDescent="0.25">
      <c r="A50" s="201" t="s">
        <v>168</v>
      </c>
      <c r="B50" s="200" t="s">
        <v>214</v>
      </c>
      <c r="C50" s="200" t="s">
        <v>60</v>
      </c>
      <c r="D50" s="202">
        <v>1000000</v>
      </c>
      <c r="E50" s="76"/>
      <c r="F50" s="70">
        <f t="shared" si="1"/>
        <v>42</v>
      </c>
      <c r="G50" s="76"/>
      <c r="H50" s="71">
        <v>11</v>
      </c>
      <c r="I50" s="72">
        <v>9</v>
      </c>
      <c r="J50" s="72">
        <v>19</v>
      </c>
      <c r="K50" s="72">
        <v>3</v>
      </c>
      <c r="L50" s="72"/>
      <c r="M50" s="72"/>
      <c r="N50" s="72"/>
      <c r="O50" s="72"/>
      <c r="P50" s="72"/>
      <c r="Q50" s="72"/>
      <c r="R50" s="72"/>
      <c r="S50" s="72"/>
      <c r="T50" s="72"/>
      <c r="U50" s="73"/>
      <c r="V50" s="73"/>
      <c r="W50" s="73"/>
      <c r="X50" s="73"/>
      <c r="Y50" s="73"/>
      <c r="Z50" s="72"/>
      <c r="AA50" s="73"/>
      <c r="AB50" s="73"/>
      <c r="AC50" s="73"/>
      <c r="AD50" s="73"/>
      <c r="AE50" s="73"/>
      <c r="AF50" s="73"/>
      <c r="AG50" s="73"/>
      <c r="AH50" s="73"/>
      <c r="AI50" s="54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</row>
    <row r="51" spans="1:88" ht="12.75" thickBot="1" x14ac:dyDescent="0.25">
      <c r="A51" s="242" t="s">
        <v>168</v>
      </c>
      <c r="B51" s="243" t="s">
        <v>178</v>
      </c>
      <c r="C51" s="243" t="s">
        <v>61</v>
      </c>
      <c r="D51" s="244">
        <v>1750000</v>
      </c>
      <c r="E51" s="76"/>
      <c r="F51" s="70">
        <f t="shared" si="1"/>
        <v>16</v>
      </c>
      <c r="G51" s="76"/>
      <c r="H51" s="71">
        <v>3</v>
      </c>
      <c r="I51" s="72">
        <v>1</v>
      </c>
      <c r="J51" s="72">
        <v>3</v>
      </c>
      <c r="K51" s="72">
        <v>9</v>
      </c>
      <c r="L51" s="72"/>
      <c r="M51" s="72"/>
      <c r="N51" s="72"/>
      <c r="O51" s="72"/>
      <c r="P51" s="72"/>
      <c r="Q51" s="72"/>
      <c r="R51" s="72"/>
      <c r="S51" s="72"/>
      <c r="T51" s="72"/>
      <c r="U51" s="73"/>
      <c r="V51" s="73"/>
      <c r="W51" s="73"/>
      <c r="X51" s="73"/>
      <c r="Y51" s="73"/>
      <c r="Z51" s="72"/>
      <c r="AA51" s="73"/>
      <c r="AB51" s="73"/>
      <c r="AC51" s="73"/>
      <c r="AD51" s="73"/>
      <c r="AE51" s="73"/>
      <c r="AF51" s="73"/>
      <c r="AG51" s="73"/>
      <c r="AH51" s="73"/>
      <c r="AI51" s="54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</row>
    <row r="52" spans="1:88" ht="12.75" thickBot="1" x14ac:dyDescent="0.25">
      <c r="A52" s="245" t="s">
        <v>168</v>
      </c>
      <c r="B52" s="246" t="s">
        <v>170</v>
      </c>
      <c r="C52" s="246" t="s">
        <v>62</v>
      </c>
      <c r="D52" s="247">
        <v>3500000</v>
      </c>
      <c r="E52" s="76"/>
      <c r="F52" s="70">
        <f t="shared" si="1"/>
        <v>58</v>
      </c>
      <c r="G52" s="76"/>
      <c r="H52" s="71">
        <v>9</v>
      </c>
      <c r="I52" s="72">
        <v>1</v>
      </c>
      <c r="J52" s="72">
        <v>27</v>
      </c>
      <c r="K52" s="72">
        <v>21</v>
      </c>
      <c r="L52" s="72"/>
      <c r="M52" s="72"/>
      <c r="N52" s="72"/>
      <c r="O52" s="72"/>
      <c r="P52" s="72"/>
      <c r="Q52" s="72"/>
      <c r="R52" s="72"/>
      <c r="S52" s="72"/>
      <c r="T52" s="72"/>
      <c r="U52" s="73"/>
      <c r="V52" s="73"/>
      <c r="W52" s="73"/>
      <c r="X52" s="73"/>
      <c r="Y52" s="73"/>
      <c r="Z52" s="72"/>
      <c r="AA52" s="73"/>
      <c r="AB52" s="73"/>
      <c r="AC52" s="73"/>
      <c r="AD52" s="73"/>
      <c r="AE52" s="73"/>
      <c r="AF52" s="73"/>
      <c r="AG52" s="73"/>
      <c r="AH52" s="73"/>
      <c r="AI52" s="54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</row>
    <row r="53" spans="1:88" ht="12.75" thickBot="1" x14ac:dyDescent="0.25">
      <c r="A53" s="239">
        <v>3</v>
      </c>
      <c r="B53" s="240" t="s">
        <v>175</v>
      </c>
      <c r="C53" s="240" t="s">
        <v>63</v>
      </c>
      <c r="D53" s="241">
        <v>500000</v>
      </c>
      <c r="E53" s="76"/>
      <c r="F53" s="70">
        <f t="shared" si="1"/>
        <v>11</v>
      </c>
      <c r="G53" s="76"/>
      <c r="H53" s="71"/>
      <c r="I53" s="72">
        <v>3</v>
      </c>
      <c r="J53" s="72"/>
      <c r="K53" s="72">
        <v>8</v>
      </c>
      <c r="L53" s="72"/>
      <c r="M53" s="72"/>
      <c r="N53" s="72"/>
      <c r="O53" s="72"/>
      <c r="P53" s="72"/>
      <c r="Q53" s="72"/>
      <c r="R53" s="72"/>
      <c r="S53" s="72"/>
      <c r="T53" s="72"/>
      <c r="U53" s="73"/>
      <c r="V53" s="73"/>
      <c r="W53" s="73"/>
      <c r="X53" s="73"/>
      <c r="Y53" s="73"/>
      <c r="Z53" s="72"/>
      <c r="AA53" s="73"/>
      <c r="AB53" s="73"/>
      <c r="AC53" s="73"/>
      <c r="AD53" s="73"/>
      <c r="AE53" s="73"/>
      <c r="AF53" s="73"/>
      <c r="AG53" s="73"/>
      <c r="AH53" s="73"/>
      <c r="AI53" s="85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</row>
    <row r="54" spans="1:88" ht="12.75" thickBot="1" x14ac:dyDescent="0.25">
      <c r="A54" s="201">
        <v>3</v>
      </c>
      <c r="B54" s="200" t="s">
        <v>144</v>
      </c>
      <c r="C54" s="200" t="s">
        <v>64</v>
      </c>
      <c r="D54" s="202">
        <v>750000</v>
      </c>
      <c r="E54" s="76"/>
      <c r="F54" s="70">
        <f t="shared" si="0"/>
        <v>20</v>
      </c>
      <c r="G54" s="76"/>
      <c r="H54" s="72">
        <v>8</v>
      </c>
      <c r="I54" s="72">
        <v>3</v>
      </c>
      <c r="J54" s="72">
        <v>1</v>
      </c>
      <c r="K54" s="72">
        <v>8</v>
      </c>
      <c r="L54" s="72"/>
      <c r="M54" s="72"/>
      <c r="N54" s="72"/>
      <c r="O54" s="72"/>
      <c r="P54" s="72"/>
      <c r="Q54" s="72"/>
      <c r="R54" s="72"/>
      <c r="S54" s="72"/>
      <c r="T54" s="72"/>
      <c r="U54" s="73"/>
      <c r="V54" s="73"/>
      <c r="W54" s="73"/>
      <c r="X54" s="73"/>
      <c r="Y54" s="73"/>
      <c r="Z54" s="72"/>
      <c r="AA54" s="73"/>
      <c r="AB54" s="73"/>
      <c r="AC54" s="73"/>
      <c r="AD54" s="73"/>
      <c r="AE54" s="73"/>
      <c r="AF54" s="73"/>
      <c r="AG54" s="73"/>
      <c r="AH54" s="73"/>
      <c r="AI54" s="69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</row>
    <row r="55" spans="1:88" ht="12.75" thickBot="1" x14ac:dyDescent="0.25">
      <c r="A55" s="242">
        <v>3</v>
      </c>
      <c r="B55" s="243" t="s">
        <v>106</v>
      </c>
      <c r="C55" s="243" t="s">
        <v>65</v>
      </c>
      <c r="D55" s="244">
        <v>500000</v>
      </c>
      <c r="E55" s="76"/>
      <c r="F55" s="70">
        <f t="shared" si="0"/>
        <v>10</v>
      </c>
      <c r="G55" s="76"/>
      <c r="H55" s="71">
        <v>6</v>
      </c>
      <c r="I55" s="72">
        <v>3</v>
      </c>
      <c r="J55" s="72">
        <v>1</v>
      </c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3"/>
      <c r="V55" s="73"/>
      <c r="W55" s="73"/>
      <c r="X55" s="73"/>
      <c r="Y55" s="73"/>
      <c r="Z55" s="72"/>
      <c r="AA55" s="73"/>
      <c r="AB55" s="73"/>
      <c r="AC55" s="73"/>
      <c r="AD55" s="73"/>
      <c r="AE55" s="73"/>
      <c r="AF55" s="73"/>
      <c r="AG55" s="73"/>
      <c r="AH55" s="73"/>
      <c r="AI55" s="80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</row>
    <row r="56" spans="1:88" ht="12.75" thickBot="1" x14ac:dyDescent="0.25">
      <c r="A56" s="242">
        <v>3</v>
      </c>
      <c r="B56" s="243" t="s">
        <v>103</v>
      </c>
      <c r="C56" s="243" t="s">
        <v>66</v>
      </c>
      <c r="D56" s="244">
        <v>500000</v>
      </c>
      <c r="E56" s="76"/>
      <c r="F56" s="70">
        <f t="shared" si="0"/>
        <v>13</v>
      </c>
      <c r="G56" s="76"/>
      <c r="H56" s="71">
        <v>6</v>
      </c>
      <c r="I56" s="72">
        <v>3</v>
      </c>
      <c r="J56" s="72">
        <v>1</v>
      </c>
      <c r="K56" s="72">
        <v>3</v>
      </c>
      <c r="L56" s="72"/>
      <c r="M56" s="72"/>
      <c r="N56" s="72"/>
      <c r="O56" s="72"/>
      <c r="P56" s="72"/>
      <c r="Q56" s="72"/>
      <c r="R56" s="72"/>
      <c r="S56" s="72"/>
      <c r="T56" s="72"/>
      <c r="U56" s="73"/>
      <c r="V56" s="73"/>
      <c r="W56" s="73"/>
      <c r="X56" s="73"/>
      <c r="Y56" s="73"/>
      <c r="Z56" s="72"/>
      <c r="AA56" s="73"/>
      <c r="AB56" s="73"/>
      <c r="AC56" s="73"/>
      <c r="AD56" s="73"/>
      <c r="AE56" s="73"/>
      <c r="AF56" s="73"/>
      <c r="AG56" s="73"/>
      <c r="AH56" s="73"/>
      <c r="AI56" s="80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</row>
    <row r="57" spans="1:88" ht="12.75" thickBot="1" x14ac:dyDescent="0.25">
      <c r="A57" s="242">
        <v>3</v>
      </c>
      <c r="B57" s="243" t="s">
        <v>89</v>
      </c>
      <c r="C57" s="243" t="s">
        <v>67</v>
      </c>
      <c r="D57" s="244">
        <v>500000</v>
      </c>
      <c r="E57" s="76"/>
      <c r="F57" s="70">
        <f t="shared" si="0"/>
        <v>23</v>
      </c>
      <c r="G57" s="76"/>
      <c r="H57" s="71">
        <v>6</v>
      </c>
      <c r="I57" s="72">
        <v>13</v>
      </c>
      <c r="J57" s="72">
        <v>1</v>
      </c>
      <c r="K57" s="72">
        <v>3</v>
      </c>
      <c r="L57" s="72"/>
      <c r="M57" s="72"/>
      <c r="N57" s="72"/>
      <c r="O57" s="72"/>
      <c r="P57" s="72"/>
      <c r="Q57" s="72"/>
      <c r="R57" s="72"/>
      <c r="S57" s="72"/>
      <c r="T57" s="72"/>
      <c r="U57" s="73"/>
      <c r="V57" s="73"/>
      <c r="W57" s="73"/>
      <c r="X57" s="73"/>
      <c r="Y57" s="73"/>
      <c r="Z57" s="72"/>
      <c r="AA57" s="73"/>
      <c r="AB57" s="73"/>
      <c r="AC57" s="73"/>
      <c r="AD57" s="73"/>
      <c r="AE57" s="73"/>
      <c r="AF57" s="73"/>
      <c r="AG57" s="73"/>
      <c r="AH57" s="73"/>
      <c r="AI57" s="80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</row>
    <row r="58" spans="1:88" ht="12.75" thickBot="1" x14ac:dyDescent="0.25">
      <c r="A58" s="242">
        <v>3</v>
      </c>
      <c r="B58" s="243" t="s">
        <v>104</v>
      </c>
      <c r="C58" s="243" t="s">
        <v>68</v>
      </c>
      <c r="D58" s="244">
        <v>500000</v>
      </c>
      <c r="E58" s="76"/>
      <c r="F58" s="70">
        <f t="shared" si="0"/>
        <v>3</v>
      </c>
      <c r="G58" s="76"/>
      <c r="H58" s="71"/>
      <c r="I58" s="72">
        <v>3</v>
      </c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3"/>
      <c r="V58" s="73"/>
      <c r="W58" s="73"/>
      <c r="X58" s="73"/>
      <c r="Y58" s="73"/>
      <c r="Z58" s="72"/>
      <c r="AA58" s="73"/>
      <c r="AB58" s="73"/>
      <c r="AC58" s="73"/>
      <c r="AD58" s="73"/>
      <c r="AE58" s="73"/>
      <c r="AF58" s="73"/>
      <c r="AG58" s="73"/>
      <c r="AH58" s="73"/>
      <c r="AI58" s="80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</row>
    <row r="59" spans="1:88" ht="12.75" thickBot="1" x14ac:dyDescent="0.25">
      <c r="A59" s="242">
        <v>3</v>
      </c>
      <c r="B59" s="243" t="s">
        <v>98</v>
      </c>
      <c r="C59" s="243" t="s">
        <v>69</v>
      </c>
      <c r="D59" s="244">
        <v>1250000</v>
      </c>
      <c r="E59" s="76"/>
      <c r="F59" s="70">
        <f t="shared" si="0"/>
        <v>10</v>
      </c>
      <c r="G59" s="76"/>
      <c r="H59" s="71">
        <v>6</v>
      </c>
      <c r="I59" s="72">
        <v>3</v>
      </c>
      <c r="J59" s="72">
        <v>1</v>
      </c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3"/>
      <c r="V59" s="73"/>
      <c r="W59" s="73"/>
      <c r="X59" s="73"/>
      <c r="Y59" s="73"/>
      <c r="Z59" s="72"/>
      <c r="AA59" s="73"/>
      <c r="AB59" s="73"/>
      <c r="AC59" s="73"/>
      <c r="AD59" s="73"/>
      <c r="AE59" s="73"/>
      <c r="AF59" s="73"/>
      <c r="AG59" s="73"/>
      <c r="AH59" s="7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</row>
    <row r="60" spans="1:88" ht="12.75" thickBot="1" x14ac:dyDescent="0.25">
      <c r="A60" s="242">
        <v>3</v>
      </c>
      <c r="B60" s="243" t="s">
        <v>100</v>
      </c>
      <c r="C60" s="243" t="s">
        <v>70</v>
      </c>
      <c r="D60" s="244">
        <v>750000</v>
      </c>
      <c r="E60" s="81"/>
      <c r="F60" s="70">
        <f t="shared" ref="F60:F67" si="2">SUM(H60:AH60)</f>
        <v>1</v>
      </c>
      <c r="G60" s="81"/>
      <c r="H60" s="71"/>
      <c r="I60" s="72"/>
      <c r="J60" s="72">
        <v>1</v>
      </c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3"/>
      <c r="V60" s="73"/>
      <c r="W60" s="73"/>
      <c r="X60" s="73"/>
      <c r="Y60" s="73"/>
      <c r="Z60" s="72"/>
      <c r="AA60" s="73"/>
      <c r="AB60" s="73"/>
      <c r="AC60" s="73"/>
      <c r="AD60" s="73"/>
      <c r="AE60" s="73"/>
      <c r="AF60" s="73"/>
      <c r="AG60" s="73"/>
      <c r="AH60" s="7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</row>
    <row r="61" spans="1:88" ht="12.75" thickBot="1" x14ac:dyDescent="0.25">
      <c r="A61" s="242">
        <v>3</v>
      </c>
      <c r="B61" s="243" t="s">
        <v>111</v>
      </c>
      <c r="C61" s="243" t="s">
        <v>71</v>
      </c>
      <c r="D61" s="244">
        <v>750000</v>
      </c>
      <c r="E61" s="76"/>
      <c r="F61" s="70">
        <f t="shared" si="2"/>
        <v>9</v>
      </c>
      <c r="G61" s="76"/>
      <c r="H61" s="71">
        <v>6</v>
      </c>
      <c r="I61" s="72">
        <v>3</v>
      </c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3"/>
      <c r="V61" s="73"/>
      <c r="W61" s="73"/>
      <c r="X61" s="73"/>
      <c r="Y61" s="73"/>
      <c r="Z61" s="72"/>
      <c r="AA61" s="73"/>
      <c r="AB61" s="73"/>
      <c r="AC61" s="73"/>
      <c r="AD61" s="73"/>
      <c r="AE61" s="73"/>
      <c r="AF61" s="73"/>
      <c r="AG61" s="73"/>
      <c r="AH61" s="73"/>
      <c r="AI61" s="54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</row>
    <row r="62" spans="1:88" ht="12.75" thickBot="1" x14ac:dyDescent="0.25">
      <c r="A62" s="242">
        <v>3</v>
      </c>
      <c r="B62" s="243" t="s">
        <v>109</v>
      </c>
      <c r="C62" s="243" t="s">
        <v>72</v>
      </c>
      <c r="D62" s="244">
        <v>1250000</v>
      </c>
      <c r="E62" s="76"/>
      <c r="F62" s="70">
        <f t="shared" si="2"/>
        <v>16</v>
      </c>
      <c r="G62" s="76"/>
      <c r="H62" s="71">
        <v>6</v>
      </c>
      <c r="I62" s="72">
        <v>3</v>
      </c>
      <c r="J62" s="72">
        <v>1</v>
      </c>
      <c r="K62" s="72">
        <v>6</v>
      </c>
      <c r="L62" s="72"/>
      <c r="M62" s="72"/>
      <c r="N62" s="72"/>
      <c r="O62" s="72"/>
      <c r="P62" s="72"/>
      <c r="Q62" s="72"/>
      <c r="R62" s="72"/>
      <c r="S62" s="72"/>
      <c r="T62" s="72"/>
      <c r="U62" s="73"/>
      <c r="V62" s="73"/>
      <c r="W62" s="73"/>
      <c r="X62" s="73"/>
      <c r="Y62" s="73"/>
      <c r="Z62" s="72"/>
      <c r="AA62" s="73"/>
      <c r="AB62" s="73"/>
      <c r="AC62" s="73"/>
      <c r="AD62" s="73"/>
      <c r="AE62" s="73"/>
      <c r="AF62" s="73"/>
      <c r="AG62" s="73"/>
      <c r="AH62" s="73"/>
      <c r="AI62" s="69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</row>
    <row r="63" spans="1:88" ht="12.75" thickBot="1" x14ac:dyDescent="0.25">
      <c r="A63" s="242">
        <v>3</v>
      </c>
      <c r="B63" s="243" t="s">
        <v>102</v>
      </c>
      <c r="C63" s="243" t="s">
        <v>73</v>
      </c>
      <c r="D63" s="244">
        <v>750000</v>
      </c>
      <c r="E63" s="76"/>
      <c r="F63" s="70">
        <f t="shared" si="2"/>
        <v>6</v>
      </c>
      <c r="G63" s="76"/>
      <c r="H63" s="71">
        <v>6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3"/>
      <c r="V63" s="73"/>
      <c r="W63" s="73"/>
      <c r="X63" s="73"/>
      <c r="Y63" s="73"/>
      <c r="Z63" s="72"/>
      <c r="AA63" s="73"/>
      <c r="AB63" s="73"/>
      <c r="AC63" s="73"/>
      <c r="AD63" s="73"/>
      <c r="AE63" s="73"/>
      <c r="AF63" s="73"/>
      <c r="AG63" s="73"/>
      <c r="AH63" s="73"/>
      <c r="AI63" s="54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</row>
    <row r="64" spans="1:88" ht="12.75" thickBot="1" x14ac:dyDescent="0.25">
      <c r="A64" s="242">
        <v>3</v>
      </c>
      <c r="B64" s="243" t="s">
        <v>154</v>
      </c>
      <c r="C64" s="243" t="s">
        <v>74</v>
      </c>
      <c r="D64" s="244">
        <v>500000</v>
      </c>
      <c r="E64" s="76"/>
      <c r="F64" s="70">
        <f t="shared" si="2"/>
        <v>0</v>
      </c>
      <c r="G64" s="76"/>
      <c r="H64" s="71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3"/>
      <c r="V64" s="73"/>
      <c r="W64" s="73"/>
      <c r="X64" s="73"/>
      <c r="Y64" s="73"/>
      <c r="Z64" s="72"/>
      <c r="AA64" s="73"/>
      <c r="AB64" s="73"/>
      <c r="AC64" s="73"/>
      <c r="AD64" s="73"/>
      <c r="AE64" s="73"/>
      <c r="AF64" s="73"/>
      <c r="AG64" s="73"/>
      <c r="AH64" s="73"/>
      <c r="AI64" s="54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</row>
    <row r="65" spans="1:56" ht="12.75" thickBot="1" x14ac:dyDescent="0.25">
      <c r="A65" s="201">
        <v>3</v>
      </c>
      <c r="B65" s="200" t="s">
        <v>105</v>
      </c>
      <c r="C65" s="200" t="s">
        <v>75</v>
      </c>
      <c r="D65" s="202">
        <v>500000</v>
      </c>
      <c r="E65" s="76"/>
      <c r="F65" s="70">
        <f t="shared" si="2"/>
        <v>1</v>
      </c>
      <c r="G65" s="76"/>
      <c r="H65" s="71"/>
      <c r="I65" s="72"/>
      <c r="J65" s="72">
        <v>1</v>
      </c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3"/>
      <c r="V65" s="73"/>
      <c r="W65" s="73"/>
      <c r="X65" s="73"/>
      <c r="Y65" s="73"/>
      <c r="Z65" s="72"/>
      <c r="AA65" s="73"/>
      <c r="AB65" s="73"/>
      <c r="AC65" s="73"/>
      <c r="AD65" s="73"/>
      <c r="AE65" s="73"/>
      <c r="AF65" s="73"/>
      <c r="AG65" s="73"/>
      <c r="AH65" s="73"/>
      <c r="AI65" s="54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</row>
    <row r="66" spans="1:56" ht="12.75" thickBot="1" x14ac:dyDescent="0.25">
      <c r="A66" s="201">
        <v>3</v>
      </c>
      <c r="B66" s="200" t="s">
        <v>183</v>
      </c>
      <c r="C66" s="200" t="s">
        <v>76</v>
      </c>
      <c r="D66" s="202">
        <v>1500000</v>
      </c>
      <c r="E66" s="76"/>
      <c r="F66" s="70">
        <f t="shared" si="2"/>
        <v>3</v>
      </c>
      <c r="G66" s="76"/>
      <c r="H66" s="71">
        <v>3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3"/>
      <c r="V66" s="73"/>
      <c r="W66" s="73"/>
      <c r="X66" s="73"/>
      <c r="Y66" s="73"/>
      <c r="Z66" s="72"/>
      <c r="AA66" s="73"/>
      <c r="AB66" s="73"/>
      <c r="AC66" s="73"/>
      <c r="AD66" s="73"/>
      <c r="AE66" s="73"/>
      <c r="AF66" s="73"/>
      <c r="AG66" s="73"/>
      <c r="AH66" s="73"/>
      <c r="AI66" s="54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</row>
    <row r="67" spans="1:56" ht="12.75" thickBot="1" x14ac:dyDescent="0.25">
      <c r="A67" s="201">
        <v>3</v>
      </c>
      <c r="B67" s="200" t="s">
        <v>124</v>
      </c>
      <c r="C67" s="200" t="s">
        <v>77</v>
      </c>
      <c r="D67" s="202">
        <v>1000000</v>
      </c>
      <c r="E67" s="76"/>
      <c r="F67" s="70">
        <f t="shared" si="2"/>
        <v>-1</v>
      </c>
      <c r="G67" s="76"/>
      <c r="H67" s="71"/>
      <c r="I67" s="72"/>
      <c r="J67" s="72">
        <v>-4</v>
      </c>
      <c r="K67" s="72">
        <v>3</v>
      </c>
      <c r="L67" s="72"/>
      <c r="M67" s="72"/>
      <c r="N67" s="72"/>
      <c r="O67" s="72"/>
      <c r="P67" s="72"/>
      <c r="Q67" s="72"/>
      <c r="R67" s="72"/>
      <c r="S67" s="72"/>
      <c r="T67" s="72"/>
      <c r="U67" s="73"/>
      <c r="V67" s="73"/>
      <c r="W67" s="73"/>
      <c r="X67" s="73"/>
      <c r="Y67" s="73"/>
      <c r="Z67" s="72"/>
      <c r="AA67" s="73"/>
      <c r="AB67" s="73"/>
      <c r="AC67" s="73"/>
      <c r="AD67" s="73"/>
      <c r="AE67" s="73"/>
      <c r="AF67" s="73"/>
      <c r="AG67" s="73"/>
      <c r="AH67" s="73"/>
      <c r="AI67" s="54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</row>
    <row r="68" spans="1:56" ht="12.75" thickBot="1" x14ac:dyDescent="0.25">
      <c r="A68" s="201">
        <v>3</v>
      </c>
      <c r="B68" s="200" t="s">
        <v>145</v>
      </c>
      <c r="C68" s="200" t="s">
        <v>78</v>
      </c>
      <c r="D68" s="202">
        <v>1000000</v>
      </c>
      <c r="E68" s="76"/>
      <c r="F68" s="70">
        <f t="shared" ref="F68:F75" si="3">SUM(H68:AH68)</f>
        <v>23</v>
      </c>
      <c r="G68" s="76"/>
      <c r="H68" s="71"/>
      <c r="I68" s="72">
        <v>3</v>
      </c>
      <c r="J68" s="72">
        <v>9</v>
      </c>
      <c r="K68" s="72">
        <v>11</v>
      </c>
      <c r="L68" s="72"/>
      <c r="M68" s="72"/>
      <c r="N68" s="72"/>
      <c r="O68" s="72"/>
      <c r="P68" s="72"/>
      <c r="Q68" s="72"/>
      <c r="R68" s="72"/>
      <c r="S68" s="72"/>
      <c r="T68" s="72"/>
      <c r="U68" s="73"/>
      <c r="V68" s="73"/>
      <c r="W68" s="73"/>
      <c r="X68" s="73"/>
      <c r="Y68" s="73"/>
      <c r="Z68" s="72"/>
      <c r="AA68" s="73"/>
      <c r="AB68" s="73"/>
      <c r="AC68" s="73"/>
      <c r="AD68" s="73"/>
      <c r="AE68" s="73"/>
      <c r="AF68" s="73"/>
      <c r="AG68" s="73"/>
      <c r="AH68" s="73"/>
      <c r="AI68" s="54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</row>
    <row r="69" spans="1:56" ht="12.75" thickBot="1" x14ac:dyDescent="0.25">
      <c r="A69" s="201">
        <v>3</v>
      </c>
      <c r="B69" s="200" t="s">
        <v>107</v>
      </c>
      <c r="C69" s="200" t="s">
        <v>140</v>
      </c>
      <c r="D69" s="202">
        <v>500000</v>
      </c>
      <c r="E69" s="76"/>
      <c r="F69" s="70">
        <f t="shared" si="3"/>
        <v>0</v>
      </c>
      <c r="G69" s="76"/>
      <c r="H69" s="71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3"/>
      <c r="V69" s="73"/>
      <c r="W69" s="73"/>
      <c r="X69" s="73"/>
      <c r="Y69" s="73"/>
      <c r="Z69" s="72"/>
      <c r="AA69" s="73"/>
      <c r="AB69" s="73"/>
      <c r="AC69" s="73"/>
      <c r="AD69" s="73"/>
      <c r="AE69" s="73"/>
      <c r="AF69" s="73"/>
      <c r="AG69" s="73"/>
      <c r="AH69" s="73"/>
      <c r="AI69" s="54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</row>
    <row r="70" spans="1:56" ht="12.75" thickBot="1" x14ac:dyDescent="0.25">
      <c r="A70" s="201">
        <v>3</v>
      </c>
      <c r="B70" s="200" t="s">
        <v>112</v>
      </c>
      <c r="C70" s="200" t="s">
        <v>147</v>
      </c>
      <c r="D70" s="202">
        <v>750000</v>
      </c>
      <c r="E70" s="76"/>
      <c r="F70" s="70">
        <f t="shared" si="3"/>
        <v>10</v>
      </c>
      <c r="G70" s="76"/>
      <c r="H70" s="71">
        <v>3</v>
      </c>
      <c r="I70" s="72">
        <v>3</v>
      </c>
      <c r="J70" s="72">
        <v>1</v>
      </c>
      <c r="K70" s="72">
        <v>3</v>
      </c>
      <c r="L70" s="72"/>
      <c r="M70" s="72"/>
      <c r="N70" s="72"/>
      <c r="O70" s="72"/>
      <c r="P70" s="72"/>
      <c r="Q70" s="72"/>
      <c r="R70" s="72"/>
      <c r="S70" s="72"/>
      <c r="T70" s="72"/>
      <c r="U70" s="73"/>
      <c r="V70" s="73"/>
      <c r="W70" s="73"/>
      <c r="X70" s="73"/>
      <c r="Y70" s="73"/>
      <c r="Z70" s="72"/>
      <c r="AA70" s="73"/>
      <c r="AB70" s="73"/>
      <c r="AC70" s="73"/>
      <c r="AD70" s="73"/>
      <c r="AE70" s="73"/>
      <c r="AF70" s="73"/>
      <c r="AG70" s="73"/>
      <c r="AH70" s="73"/>
      <c r="AI70" s="54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</row>
    <row r="71" spans="1:56" ht="12.75" thickBot="1" x14ac:dyDescent="0.25">
      <c r="A71" s="242">
        <v>3</v>
      </c>
      <c r="B71" s="243" t="s">
        <v>146</v>
      </c>
      <c r="C71" s="243" t="s">
        <v>148</v>
      </c>
      <c r="D71" s="244">
        <v>1000000</v>
      </c>
      <c r="E71" s="76"/>
      <c r="F71" s="70">
        <f t="shared" si="3"/>
        <v>3</v>
      </c>
      <c r="G71" s="76"/>
      <c r="H71" s="71">
        <v>3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3"/>
      <c r="V71" s="73"/>
      <c r="W71" s="73"/>
      <c r="X71" s="73"/>
      <c r="Y71" s="73"/>
      <c r="Z71" s="72"/>
      <c r="AA71" s="73"/>
      <c r="AB71" s="73"/>
      <c r="AC71" s="73"/>
      <c r="AD71" s="73"/>
      <c r="AE71" s="73"/>
      <c r="AF71" s="73"/>
      <c r="AG71" s="73"/>
      <c r="AH71" s="73"/>
      <c r="AI71" s="54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</row>
    <row r="72" spans="1:56" ht="12.75" thickBot="1" x14ac:dyDescent="0.25">
      <c r="A72" s="242">
        <v>3</v>
      </c>
      <c r="B72" s="243" t="s">
        <v>125</v>
      </c>
      <c r="C72" s="243" t="s">
        <v>149</v>
      </c>
      <c r="D72" s="244">
        <v>1750000</v>
      </c>
      <c r="E72" s="76"/>
      <c r="F72" s="70">
        <f>SUM(H72:AH72)</f>
        <v>16</v>
      </c>
      <c r="G72" s="76"/>
      <c r="H72" s="71">
        <v>3</v>
      </c>
      <c r="I72" s="72">
        <v>3</v>
      </c>
      <c r="J72" s="72">
        <v>4</v>
      </c>
      <c r="K72" s="72">
        <v>6</v>
      </c>
      <c r="L72" s="72"/>
      <c r="M72" s="72"/>
      <c r="N72" s="72"/>
      <c r="O72" s="72"/>
      <c r="P72" s="72"/>
      <c r="Q72" s="72"/>
      <c r="R72" s="72"/>
      <c r="S72" s="72"/>
      <c r="T72" s="72"/>
      <c r="U72" s="73"/>
      <c r="V72" s="73"/>
      <c r="W72" s="73"/>
      <c r="X72" s="73"/>
      <c r="Y72" s="73"/>
      <c r="Z72" s="72"/>
      <c r="AA72" s="73"/>
      <c r="AB72" s="73"/>
      <c r="AC72" s="73"/>
      <c r="AD72" s="73"/>
      <c r="AE72" s="73"/>
      <c r="AF72" s="73"/>
      <c r="AG72" s="73"/>
      <c r="AH72" s="73"/>
      <c r="AI72" s="85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</row>
    <row r="73" spans="1:56" ht="12.75" thickBot="1" x14ac:dyDescent="0.25">
      <c r="A73" s="242">
        <v>3</v>
      </c>
      <c r="B73" s="243" t="s">
        <v>88</v>
      </c>
      <c r="C73" s="243" t="s">
        <v>150</v>
      </c>
      <c r="D73" s="244">
        <v>1500000</v>
      </c>
      <c r="E73" s="76"/>
      <c r="F73" s="70">
        <f>SUM(H73:AH73)</f>
        <v>28</v>
      </c>
      <c r="G73" s="76"/>
      <c r="H73" s="71">
        <v>15</v>
      </c>
      <c r="I73" s="72">
        <v>9</v>
      </c>
      <c r="J73" s="72">
        <v>1</v>
      </c>
      <c r="K73" s="72">
        <v>3</v>
      </c>
      <c r="L73" s="72"/>
      <c r="M73" s="72"/>
      <c r="N73" s="72"/>
      <c r="O73" s="72"/>
      <c r="P73" s="72"/>
      <c r="Q73" s="72"/>
      <c r="R73" s="72"/>
      <c r="S73" s="72"/>
      <c r="T73" s="72"/>
      <c r="U73" s="73"/>
      <c r="V73" s="73"/>
      <c r="W73" s="73"/>
      <c r="X73" s="73"/>
      <c r="Y73" s="73"/>
      <c r="Z73" s="72"/>
      <c r="AA73" s="73"/>
      <c r="AB73" s="73"/>
      <c r="AC73" s="73"/>
      <c r="AD73" s="73"/>
      <c r="AE73" s="73"/>
      <c r="AF73" s="73"/>
      <c r="AG73" s="73"/>
      <c r="AH73" s="73"/>
      <c r="AI73" s="85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</row>
    <row r="74" spans="1:56" ht="12.75" thickBot="1" x14ac:dyDescent="0.25">
      <c r="A74" s="245">
        <v>3</v>
      </c>
      <c r="B74" s="246" t="s">
        <v>113</v>
      </c>
      <c r="C74" s="246" t="s">
        <v>151</v>
      </c>
      <c r="D74" s="247">
        <v>1000000</v>
      </c>
      <c r="E74" s="76"/>
      <c r="F74" s="70">
        <f t="shared" si="3"/>
        <v>0</v>
      </c>
      <c r="G74" s="76"/>
      <c r="H74" s="71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3"/>
      <c r="V74" s="73"/>
      <c r="W74" s="73"/>
      <c r="X74" s="73"/>
      <c r="Y74" s="73"/>
      <c r="Z74" s="72"/>
      <c r="AA74" s="73"/>
      <c r="AB74" s="73"/>
      <c r="AC74" s="73"/>
      <c r="AD74" s="73"/>
      <c r="AE74" s="73"/>
      <c r="AF74" s="73"/>
      <c r="AG74" s="73"/>
      <c r="AH74" s="73"/>
      <c r="AI74" s="85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</row>
    <row r="75" spans="1:56" ht="12.75" thickBot="1" x14ac:dyDescent="0.25">
      <c r="A75" s="239" t="s">
        <v>204</v>
      </c>
      <c r="B75" s="240" t="s">
        <v>138</v>
      </c>
      <c r="C75" s="240" t="s">
        <v>184</v>
      </c>
      <c r="D75" s="241">
        <v>750000</v>
      </c>
      <c r="E75" s="76"/>
      <c r="F75" s="70">
        <f t="shared" si="3"/>
        <v>3</v>
      </c>
      <c r="G75" s="76"/>
      <c r="H75" s="71"/>
      <c r="I75" s="72"/>
      <c r="J75" s="72">
        <v>3</v>
      </c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3"/>
      <c r="V75" s="73"/>
      <c r="W75" s="73"/>
      <c r="X75" s="73"/>
      <c r="Y75" s="73"/>
      <c r="Z75" s="72"/>
      <c r="AA75" s="73"/>
      <c r="AB75" s="73"/>
      <c r="AC75" s="73"/>
      <c r="AD75" s="73"/>
      <c r="AE75" s="73"/>
      <c r="AF75" s="73"/>
      <c r="AG75" s="73"/>
      <c r="AH75" s="73"/>
      <c r="AI75" s="85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</row>
    <row r="76" spans="1:56" ht="12.75" thickBot="1" x14ac:dyDescent="0.25">
      <c r="A76" s="242" t="s">
        <v>204</v>
      </c>
      <c r="B76" s="243" t="s">
        <v>225</v>
      </c>
      <c r="C76" s="243" t="s">
        <v>226</v>
      </c>
      <c r="D76" s="244">
        <v>750000</v>
      </c>
      <c r="E76" s="76"/>
      <c r="F76" s="70">
        <f t="shared" ref="F76:F90" si="4">SUM(H76:AH76)</f>
        <v>3</v>
      </c>
      <c r="G76" s="76"/>
      <c r="H76" s="71"/>
      <c r="I76" s="72"/>
      <c r="J76" s="72">
        <v>3</v>
      </c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3"/>
      <c r="V76" s="73"/>
      <c r="W76" s="73"/>
      <c r="X76" s="73"/>
      <c r="Y76" s="73"/>
      <c r="Z76" s="72"/>
      <c r="AA76" s="73"/>
      <c r="AB76" s="73"/>
      <c r="AC76" s="73"/>
      <c r="AD76" s="73"/>
      <c r="AE76" s="73"/>
      <c r="AF76" s="73"/>
      <c r="AG76" s="73"/>
      <c r="AH76" s="73"/>
      <c r="AI76" s="85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</row>
    <row r="77" spans="1:56" ht="12.75" thickBot="1" x14ac:dyDescent="0.25">
      <c r="A77" s="242" t="s">
        <v>204</v>
      </c>
      <c r="B77" s="243" t="s">
        <v>236</v>
      </c>
      <c r="C77" s="243" t="s">
        <v>237</v>
      </c>
      <c r="D77" s="244">
        <v>750000</v>
      </c>
      <c r="E77" s="76"/>
      <c r="F77" s="70">
        <f t="shared" si="4"/>
        <v>3</v>
      </c>
      <c r="G77" s="76"/>
      <c r="H77" s="71"/>
      <c r="I77" s="72"/>
      <c r="J77" s="72">
        <v>3</v>
      </c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3"/>
      <c r="V77" s="73"/>
      <c r="W77" s="73"/>
      <c r="X77" s="73"/>
      <c r="Y77" s="73"/>
      <c r="Z77" s="72"/>
      <c r="AA77" s="73"/>
      <c r="AB77" s="73"/>
      <c r="AC77" s="73"/>
      <c r="AD77" s="73"/>
      <c r="AE77" s="73"/>
      <c r="AF77" s="73"/>
      <c r="AG77" s="73"/>
      <c r="AH77" s="73"/>
      <c r="AI77" s="85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</row>
    <row r="78" spans="1:56" ht="12.75" thickBot="1" x14ac:dyDescent="0.25">
      <c r="A78" s="242" t="s">
        <v>204</v>
      </c>
      <c r="B78" s="243" t="s">
        <v>205</v>
      </c>
      <c r="C78" s="243" t="s">
        <v>206</v>
      </c>
      <c r="D78" s="244">
        <v>1000000</v>
      </c>
      <c r="E78" s="76"/>
      <c r="F78" s="70">
        <f t="shared" si="4"/>
        <v>3</v>
      </c>
      <c r="G78" s="76"/>
      <c r="H78" s="71"/>
      <c r="I78" s="72"/>
      <c r="J78" s="72">
        <v>3</v>
      </c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3"/>
      <c r="V78" s="73"/>
      <c r="W78" s="73"/>
      <c r="X78" s="73"/>
      <c r="Y78" s="73"/>
      <c r="Z78" s="72"/>
      <c r="AA78" s="73"/>
      <c r="AB78" s="73"/>
      <c r="AC78" s="73"/>
      <c r="AD78" s="73"/>
      <c r="AE78" s="73"/>
      <c r="AF78" s="73"/>
      <c r="AG78" s="73"/>
      <c r="AH78" s="73"/>
      <c r="AI78" s="85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</row>
    <row r="79" spans="1:56" ht="12.75" thickBot="1" x14ac:dyDescent="0.25">
      <c r="A79" s="201" t="s">
        <v>204</v>
      </c>
      <c r="B79" s="200" t="s">
        <v>278</v>
      </c>
      <c r="C79" s="200" t="s">
        <v>279</v>
      </c>
      <c r="D79" s="202">
        <v>750000</v>
      </c>
      <c r="E79" s="76"/>
      <c r="F79" s="70">
        <f t="shared" si="4"/>
        <v>3</v>
      </c>
      <c r="G79" s="76"/>
      <c r="H79" s="71"/>
      <c r="I79" s="72"/>
      <c r="J79" s="72">
        <v>3</v>
      </c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3"/>
      <c r="V79" s="73"/>
      <c r="W79" s="73"/>
      <c r="X79" s="73"/>
      <c r="Y79" s="73"/>
      <c r="Z79" s="72"/>
      <c r="AA79" s="73"/>
      <c r="AB79" s="73"/>
      <c r="AC79" s="73"/>
      <c r="AD79" s="73"/>
      <c r="AE79" s="73"/>
      <c r="AF79" s="73"/>
      <c r="AG79" s="73"/>
      <c r="AH79" s="73"/>
      <c r="AI79" s="85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</row>
    <row r="80" spans="1:56" ht="12.75" thickBot="1" x14ac:dyDescent="0.25">
      <c r="A80" s="201" t="s">
        <v>204</v>
      </c>
      <c r="B80" s="200" t="s">
        <v>231</v>
      </c>
      <c r="C80" s="200" t="s">
        <v>232</v>
      </c>
      <c r="D80" s="202">
        <v>1250000</v>
      </c>
      <c r="E80" s="76"/>
      <c r="F80" s="70">
        <f t="shared" si="4"/>
        <v>3</v>
      </c>
      <c r="G80" s="76"/>
      <c r="H80" s="71"/>
      <c r="I80" s="72"/>
      <c r="J80" s="72">
        <v>3</v>
      </c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3"/>
      <c r="V80" s="73"/>
      <c r="W80" s="73"/>
      <c r="X80" s="73"/>
      <c r="Y80" s="73"/>
      <c r="Z80" s="72"/>
      <c r="AA80" s="73"/>
      <c r="AB80" s="73"/>
      <c r="AC80" s="73"/>
      <c r="AD80" s="73"/>
      <c r="AE80" s="73"/>
      <c r="AF80" s="73"/>
      <c r="AG80" s="73"/>
      <c r="AH80" s="73"/>
      <c r="AI80" s="85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</row>
    <row r="81" spans="1:88" ht="12.75" thickBot="1" x14ac:dyDescent="0.25">
      <c r="A81" s="201" t="s">
        <v>204</v>
      </c>
      <c r="B81" s="200" t="s">
        <v>280</v>
      </c>
      <c r="C81" s="200" t="s">
        <v>281</v>
      </c>
      <c r="D81" s="202">
        <v>750000</v>
      </c>
      <c r="E81" s="76"/>
      <c r="F81" s="70">
        <f t="shared" si="4"/>
        <v>3</v>
      </c>
      <c r="G81" s="76"/>
      <c r="H81" s="71"/>
      <c r="I81" s="72"/>
      <c r="J81" s="72">
        <v>3</v>
      </c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3"/>
      <c r="V81" s="73"/>
      <c r="W81" s="73"/>
      <c r="X81" s="73"/>
      <c r="Y81" s="73"/>
      <c r="Z81" s="72"/>
      <c r="AA81" s="73"/>
      <c r="AB81" s="73"/>
      <c r="AC81" s="73"/>
      <c r="AD81" s="73"/>
      <c r="AE81" s="73"/>
      <c r="AF81" s="73"/>
      <c r="AG81" s="73"/>
      <c r="AH81" s="73"/>
      <c r="AI81" s="85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</row>
    <row r="82" spans="1:88" ht="12.75" thickBot="1" x14ac:dyDescent="0.25">
      <c r="A82" s="201" t="s">
        <v>204</v>
      </c>
      <c r="B82" s="200" t="s">
        <v>207</v>
      </c>
      <c r="C82" s="200" t="s">
        <v>208</v>
      </c>
      <c r="D82" s="202">
        <v>1000000</v>
      </c>
      <c r="E82" s="76"/>
      <c r="F82" s="70">
        <f t="shared" si="4"/>
        <v>14</v>
      </c>
      <c r="G82" s="76"/>
      <c r="H82" s="71"/>
      <c r="I82" s="72"/>
      <c r="J82" s="72">
        <v>11</v>
      </c>
      <c r="K82" s="72">
        <v>3</v>
      </c>
      <c r="L82" s="72"/>
      <c r="M82" s="72"/>
      <c r="N82" s="72"/>
      <c r="O82" s="72"/>
      <c r="P82" s="72"/>
      <c r="Q82" s="72"/>
      <c r="R82" s="72"/>
      <c r="S82" s="72"/>
      <c r="T82" s="72"/>
      <c r="U82" s="73"/>
      <c r="V82" s="73"/>
      <c r="W82" s="73"/>
      <c r="X82" s="73"/>
      <c r="Y82" s="73"/>
      <c r="Z82" s="72"/>
      <c r="AA82" s="73"/>
      <c r="AB82" s="73"/>
      <c r="AC82" s="73"/>
      <c r="AD82" s="73"/>
      <c r="AE82" s="73"/>
      <c r="AF82" s="73"/>
      <c r="AG82" s="73"/>
      <c r="AH82" s="73"/>
      <c r="AI82" s="85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</row>
    <row r="83" spans="1:88" ht="12.75" thickBot="1" x14ac:dyDescent="0.25">
      <c r="A83" s="201" t="s">
        <v>204</v>
      </c>
      <c r="B83" s="200" t="s">
        <v>188</v>
      </c>
      <c r="C83" s="200" t="s">
        <v>251</v>
      </c>
      <c r="D83" s="202">
        <v>1000000</v>
      </c>
      <c r="E83" s="76"/>
      <c r="F83" s="70">
        <f t="shared" si="4"/>
        <v>11</v>
      </c>
      <c r="G83" s="76"/>
      <c r="H83" s="71"/>
      <c r="I83" s="72"/>
      <c r="J83" s="72">
        <v>11</v>
      </c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3"/>
      <c r="V83" s="73"/>
      <c r="W83" s="73"/>
      <c r="X83" s="73"/>
      <c r="Y83" s="73"/>
      <c r="Z83" s="72"/>
      <c r="AA83" s="73"/>
      <c r="AB83" s="73"/>
      <c r="AC83" s="73"/>
      <c r="AD83" s="73"/>
      <c r="AE83" s="73"/>
      <c r="AF83" s="73"/>
      <c r="AG83" s="73"/>
      <c r="AH83" s="73"/>
      <c r="AI83" s="85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</row>
    <row r="84" spans="1:88" ht="12.75" thickBot="1" x14ac:dyDescent="0.25">
      <c r="A84" s="201" t="s">
        <v>204</v>
      </c>
      <c r="B84" s="200" t="s">
        <v>212</v>
      </c>
      <c r="C84" s="200" t="s">
        <v>213</v>
      </c>
      <c r="D84" s="202">
        <v>750000</v>
      </c>
      <c r="E84" s="76"/>
      <c r="F84" s="70">
        <f t="shared" si="4"/>
        <v>3</v>
      </c>
      <c r="G84" s="76"/>
      <c r="H84" s="71"/>
      <c r="I84" s="72"/>
      <c r="J84" s="72">
        <v>3</v>
      </c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3"/>
      <c r="V84" s="73"/>
      <c r="W84" s="73"/>
      <c r="X84" s="73"/>
      <c r="Y84" s="73"/>
      <c r="Z84" s="72"/>
      <c r="AA84" s="73"/>
      <c r="AB84" s="73"/>
      <c r="AC84" s="73"/>
      <c r="AD84" s="73"/>
      <c r="AE84" s="73"/>
      <c r="AF84" s="73"/>
      <c r="AG84" s="73"/>
      <c r="AH84" s="73"/>
      <c r="AI84" s="85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</row>
    <row r="85" spans="1:88" ht="12.75" thickBot="1" x14ac:dyDescent="0.25">
      <c r="A85" s="201" t="s">
        <v>204</v>
      </c>
      <c r="B85" s="200" t="s">
        <v>248</v>
      </c>
      <c r="C85" s="200" t="s">
        <v>249</v>
      </c>
      <c r="D85" s="202">
        <v>750000</v>
      </c>
      <c r="E85" s="76"/>
      <c r="F85" s="70">
        <f t="shared" si="4"/>
        <v>3</v>
      </c>
      <c r="G85" s="76"/>
      <c r="H85" s="71"/>
      <c r="I85" s="72"/>
      <c r="J85" s="72"/>
      <c r="K85" s="72">
        <v>3</v>
      </c>
      <c r="L85" s="72"/>
      <c r="M85" s="72"/>
      <c r="N85" s="72"/>
      <c r="O85" s="72"/>
      <c r="P85" s="72"/>
      <c r="Q85" s="72"/>
      <c r="R85" s="72"/>
      <c r="S85" s="72"/>
      <c r="T85" s="72"/>
      <c r="U85" s="73"/>
      <c r="V85" s="73"/>
      <c r="W85" s="73"/>
      <c r="X85" s="73"/>
      <c r="Y85" s="73"/>
      <c r="Z85" s="72"/>
      <c r="AA85" s="73"/>
      <c r="AB85" s="73"/>
      <c r="AC85" s="73"/>
      <c r="AD85" s="73"/>
      <c r="AE85" s="73"/>
      <c r="AF85" s="73"/>
      <c r="AG85" s="73"/>
      <c r="AH85" s="73"/>
      <c r="AI85" s="85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</row>
    <row r="86" spans="1:88" ht="12.75" thickBot="1" x14ac:dyDescent="0.25">
      <c r="A86" s="201" t="s">
        <v>204</v>
      </c>
      <c r="B86" s="200" t="s">
        <v>110</v>
      </c>
      <c r="C86" s="200" t="s">
        <v>219</v>
      </c>
      <c r="D86" s="202">
        <v>750000</v>
      </c>
      <c r="E86" s="76"/>
      <c r="F86" s="70">
        <f t="shared" si="4"/>
        <v>0</v>
      </c>
      <c r="G86" s="76"/>
      <c r="H86" s="71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3"/>
      <c r="V86" s="73"/>
      <c r="W86" s="73"/>
      <c r="X86" s="73"/>
      <c r="Y86" s="73"/>
      <c r="Z86" s="72"/>
      <c r="AA86" s="73"/>
      <c r="AB86" s="73"/>
      <c r="AC86" s="73"/>
      <c r="AD86" s="73"/>
      <c r="AE86" s="73"/>
      <c r="AF86" s="73"/>
      <c r="AG86" s="73"/>
      <c r="AH86" s="73"/>
      <c r="AI86" s="85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</row>
    <row r="87" spans="1:88" ht="12.75" thickBot="1" x14ac:dyDescent="0.25">
      <c r="A87" s="242" t="s">
        <v>204</v>
      </c>
      <c r="B87" s="243" t="s">
        <v>108</v>
      </c>
      <c r="C87" s="243" t="s">
        <v>221</v>
      </c>
      <c r="D87" s="244">
        <v>1500000</v>
      </c>
      <c r="E87" s="76"/>
      <c r="F87" s="70">
        <f t="shared" si="4"/>
        <v>39</v>
      </c>
      <c r="G87" s="76"/>
      <c r="H87" s="71">
        <v>9</v>
      </c>
      <c r="I87" s="72"/>
      <c r="J87" s="72">
        <v>21</v>
      </c>
      <c r="K87" s="72">
        <v>9</v>
      </c>
      <c r="L87" s="72"/>
      <c r="M87" s="72"/>
      <c r="N87" s="72"/>
      <c r="O87" s="72"/>
      <c r="P87" s="72"/>
      <c r="Q87" s="72"/>
      <c r="R87" s="72"/>
      <c r="S87" s="72"/>
      <c r="T87" s="72"/>
      <c r="U87" s="73"/>
      <c r="V87" s="73"/>
      <c r="W87" s="73"/>
      <c r="X87" s="73"/>
      <c r="Y87" s="73"/>
      <c r="Z87" s="72"/>
      <c r="AA87" s="73"/>
      <c r="AB87" s="73"/>
      <c r="AC87" s="73"/>
      <c r="AD87" s="73"/>
      <c r="AE87" s="73"/>
      <c r="AF87" s="73"/>
      <c r="AG87" s="73"/>
      <c r="AH87" s="73"/>
      <c r="AI87" s="85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</row>
    <row r="88" spans="1:88" ht="12.75" thickBot="1" x14ac:dyDescent="0.25">
      <c r="A88" s="242" t="s">
        <v>204</v>
      </c>
      <c r="B88" s="243" t="s">
        <v>252</v>
      </c>
      <c r="C88" s="243" t="s">
        <v>253</v>
      </c>
      <c r="D88" s="244">
        <v>1000000</v>
      </c>
      <c r="E88" s="76"/>
      <c r="F88" s="70">
        <f t="shared" si="4"/>
        <v>3</v>
      </c>
      <c r="G88" s="76"/>
      <c r="H88" s="71"/>
      <c r="I88" s="72"/>
      <c r="J88" s="72">
        <v>3</v>
      </c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3"/>
      <c r="V88" s="73"/>
      <c r="W88" s="73"/>
      <c r="X88" s="73"/>
      <c r="Y88" s="73"/>
      <c r="Z88" s="72"/>
      <c r="AA88" s="73"/>
      <c r="AB88" s="73"/>
      <c r="AC88" s="73"/>
      <c r="AD88" s="73"/>
      <c r="AE88" s="73"/>
      <c r="AF88" s="73"/>
      <c r="AG88" s="73"/>
      <c r="AH88" s="73"/>
      <c r="AI88" s="85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</row>
    <row r="89" spans="1:88" ht="12.75" thickBot="1" x14ac:dyDescent="0.25">
      <c r="A89" s="242" t="s">
        <v>204</v>
      </c>
      <c r="B89" s="243" t="s">
        <v>282</v>
      </c>
      <c r="C89" s="243" t="s">
        <v>283</v>
      </c>
      <c r="D89" s="244">
        <v>750000</v>
      </c>
      <c r="E89" s="76"/>
      <c r="F89" s="70">
        <f t="shared" si="4"/>
        <v>0</v>
      </c>
      <c r="G89" s="76"/>
      <c r="H89" s="71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3"/>
      <c r="V89" s="73"/>
      <c r="W89" s="73"/>
      <c r="X89" s="73"/>
      <c r="Y89" s="73"/>
      <c r="Z89" s="72"/>
      <c r="AA89" s="73"/>
      <c r="AB89" s="73"/>
      <c r="AC89" s="73"/>
      <c r="AD89" s="73"/>
      <c r="AE89" s="73"/>
      <c r="AF89" s="73"/>
      <c r="AG89" s="73"/>
      <c r="AH89" s="73"/>
      <c r="AI89" s="85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</row>
    <row r="90" spans="1:88" ht="12.75" thickBot="1" x14ac:dyDescent="0.25">
      <c r="A90" s="251">
        <v>2</v>
      </c>
      <c r="B90" s="252" t="s">
        <v>209</v>
      </c>
      <c r="C90" s="252" t="s">
        <v>210</v>
      </c>
      <c r="D90" s="253">
        <v>1500000</v>
      </c>
      <c r="E90" s="76"/>
      <c r="F90" s="70">
        <f t="shared" si="4"/>
        <v>25</v>
      </c>
      <c r="G90" s="76"/>
      <c r="H90" s="71">
        <v>19</v>
      </c>
      <c r="I90" s="72"/>
      <c r="J90" s="72">
        <v>3</v>
      </c>
      <c r="K90" s="72">
        <v>3</v>
      </c>
      <c r="L90" s="72"/>
      <c r="M90" s="72"/>
      <c r="N90" s="72"/>
      <c r="O90" s="72"/>
      <c r="P90" s="72"/>
      <c r="Q90" s="72"/>
      <c r="R90" s="72"/>
      <c r="S90" s="72"/>
      <c r="T90" s="72"/>
      <c r="U90" s="73"/>
      <c r="V90" s="73"/>
      <c r="W90" s="73"/>
      <c r="X90" s="73"/>
      <c r="Y90" s="73"/>
      <c r="Z90" s="72"/>
      <c r="AA90" s="73"/>
      <c r="AB90" s="73"/>
      <c r="AC90" s="73"/>
      <c r="AD90" s="73"/>
      <c r="AE90" s="73"/>
      <c r="AF90" s="73"/>
      <c r="AG90" s="73"/>
      <c r="AH90" s="73"/>
      <c r="AI90" s="85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</row>
    <row r="91" spans="1:88" ht="12.75" thickBot="1" x14ac:dyDescent="0.25">
      <c r="A91" s="251" t="s">
        <v>168</v>
      </c>
      <c r="B91" s="252" t="s">
        <v>229</v>
      </c>
      <c r="C91" s="252" t="s">
        <v>230</v>
      </c>
      <c r="D91" s="253">
        <v>1000000</v>
      </c>
      <c r="E91" s="76"/>
      <c r="F91" s="70">
        <f t="shared" ref="F91" si="5">SUM(H91:AH91)</f>
        <v>15</v>
      </c>
      <c r="G91" s="76"/>
      <c r="H91" s="71">
        <v>6</v>
      </c>
      <c r="I91" s="72"/>
      <c r="J91" s="72">
        <v>3</v>
      </c>
      <c r="K91" s="72">
        <v>6</v>
      </c>
      <c r="L91" s="72"/>
      <c r="M91" s="72"/>
      <c r="N91" s="72"/>
      <c r="O91" s="72"/>
      <c r="P91" s="72"/>
      <c r="Q91" s="72"/>
      <c r="R91" s="72"/>
      <c r="S91" s="72"/>
      <c r="T91" s="72"/>
      <c r="U91" s="73"/>
      <c r="V91" s="73"/>
      <c r="W91" s="73"/>
      <c r="X91" s="73"/>
      <c r="Y91" s="73"/>
      <c r="Z91" s="72"/>
      <c r="AA91" s="73"/>
      <c r="AB91" s="73"/>
      <c r="AC91" s="73"/>
      <c r="AD91" s="73"/>
      <c r="AE91" s="73"/>
      <c r="AF91" s="73"/>
      <c r="AG91" s="73"/>
      <c r="AH91" s="73"/>
      <c r="AI91" s="85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</row>
    <row r="92" spans="1:88" x14ac:dyDescent="0.2">
      <c r="A92" s="82"/>
      <c r="B92" s="84"/>
      <c r="C92" s="84"/>
      <c r="D92" s="84"/>
      <c r="E92" s="84"/>
      <c r="F92" s="84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</row>
    <row r="93" spans="1:88" x14ac:dyDescent="0.2">
      <c r="A93" s="82"/>
      <c r="B93" s="84"/>
      <c r="C93" s="84"/>
      <c r="D93" s="83">
        <f>SUM(D2:D89)</f>
        <v>93000000</v>
      </c>
      <c r="E93" s="84"/>
      <c r="F93" s="84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</row>
    <row r="94" spans="1:88" x14ac:dyDescent="0.2">
      <c r="A94" s="82"/>
      <c r="B94" s="43"/>
      <c r="C94" s="43"/>
      <c r="D94" s="83">
        <f>D93/89</f>
        <v>1044943.8202247191</v>
      </c>
      <c r="E94" s="43"/>
      <c r="F94" s="84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</row>
    <row r="95" spans="1:88" x14ac:dyDescent="0.2">
      <c r="A95" s="82"/>
      <c r="B95" s="43"/>
      <c r="C95" s="43"/>
      <c r="D95" s="83">
        <f>D94*11</f>
        <v>11494382.02247191</v>
      </c>
      <c r="E95" s="43"/>
      <c r="F95" s="84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</row>
    <row r="96" spans="1:88" x14ac:dyDescent="0.2">
      <c r="A96" s="82"/>
      <c r="B96" s="43"/>
      <c r="C96" s="43"/>
      <c r="D96" s="43"/>
      <c r="E96" s="43"/>
      <c r="F96" s="84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</row>
    <row r="97" spans="1:88" x14ac:dyDescent="0.2">
      <c r="A97" s="82"/>
      <c r="B97" s="86" t="s">
        <v>141</v>
      </c>
      <c r="C97" s="87" t="s">
        <v>2</v>
      </c>
      <c r="D97" s="87"/>
      <c r="E97" s="87"/>
      <c r="F97" s="84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</row>
    <row r="98" spans="1:88" s="43" customFormat="1" x14ac:dyDescent="0.2">
      <c r="A98" s="82"/>
      <c r="B98" s="88"/>
      <c r="C98" s="89" t="s">
        <v>117</v>
      </c>
      <c r="D98" s="89"/>
      <c r="E98" s="89"/>
      <c r="F98" s="84"/>
    </row>
    <row r="99" spans="1:88" s="43" customFormat="1" x14ac:dyDescent="0.2">
      <c r="A99" s="82"/>
      <c r="B99" s="90"/>
      <c r="C99" s="91" t="s">
        <v>118</v>
      </c>
      <c r="D99" s="91"/>
      <c r="E99" s="91"/>
      <c r="F99" s="84"/>
    </row>
    <row r="100" spans="1:88" s="43" customFormat="1" x14ac:dyDescent="0.2">
      <c r="A100" s="82"/>
      <c r="B100" s="92" t="s">
        <v>142</v>
      </c>
      <c r="C100" s="93" t="s">
        <v>119</v>
      </c>
      <c r="D100" s="93"/>
      <c r="E100" s="93"/>
      <c r="F100" s="84"/>
    </row>
    <row r="101" spans="1:88" s="43" customFormat="1" x14ac:dyDescent="0.2">
      <c r="A101" s="82"/>
      <c r="B101" s="86" t="s">
        <v>3</v>
      </c>
      <c r="C101" s="87" t="s">
        <v>119</v>
      </c>
      <c r="D101" s="87"/>
      <c r="E101" s="87"/>
      <c r="F101" s="84"/>
    </row>
    <row r="102" spans="1:88" s="43" customFormat="1" x14ac:dyDescent="0.2">
      <c r="A102" s="82"/>
      <c r="B102" s="88"/>
      <c r="C102" s="89" t="s">
        <v>120</v>
      </c>
      <c r="D102" s="89"/>
      <c r="E102" s="89"/>
      <c r="F102" s="84"/>
    </row>
    <row r="103" spans="1:88" s="43" customFormat="1" x14ac:dyDescent="0.2">
      <c r="A103" s="82"/>
      <c r="B103" s="94" t="s">
        <v>4</v>
      </c>
      <c r="C103" s="95" t="s">
        <v>121</v>
      </c>
      <c r="D103" s="95"/>
      <c r="E103" s="95"/>
      <c r="F103" s="84"/>
    </row>
    <row r="104" spans="1:88" s="43" customFormat="1" x14ac:dyDescent="0.2">
      <c r="A104" s="82"/>
      <c r="B104" s="96" t="s">
        <v>4</v>
      </c>
      <c r="C104" s="97" t="s">
        <v>121</v>
      </c>
      <c r="D104" s="97"/>
      <c r="E104" s="97"/>
      <c r="F104" s="84"/>
    </row>
    <row r="105" spans="1:88" s="43" customFormat="1" x14ac:dyDescent="0.2">
      <c r="A105" s="82"/>
      <c r="B105" s="96"/>
      <c r="C105" s="97" t="s">
        <v>0</v>
      </c>
      <c r="D105" s="97"/>
      <c r="E105" s="97"/>
      <c r="F105" s="84"/>
    </row>
    <row r="106" spans="1:88" s="43" customFormat="1" x14ac:dyDescent="0.2">
      <c r="A106" s="82"/>
      <c r="B106" s="98"/>
      <c r="C106" s="99" t="s">
        <v>1</v>
      </c>
      <c r="D106" s="99"/>
      <c r="E106" s="99"/>
      <c r="F106" s="84"/>
    </row>
    <row r="107" spans="1:88" s="43" customFormat="1" x14ac:dyDescent="0.2">
      <c r="A107" s="82"/>
      <c r="F107" s="84"/>
    </row>
    <row r="108" spans="1:88" s="43" customFormat="1" x14ac:dyDescent="0.2">
      <c r="A108" s="82"/>
      <c r="B108" s="86" t="s">
        <v>10</v>
      </c>
      <c r="C108" s="87" t="s">
        <v>5</v>
      </c>
      <c r="D108" s="87"/>
      <c r="E108" s="87"/>
      <c r="F108" s="84"/>
    </row>
    <row r="109" spans="1:88" s="43" customFormat="1" x14ac:dyDescent="0.2">
      <c r="A109" s="82"/>
      <c r="B109" s="88" t="s">
        <v>8</v>
      </c>
      <c r="C109" s="89" t="s">
        <v>6</v>
      </c>
      <c r="D109" s="89"/>
      <c r="E109" s="89"/>
      <c r="F109" s="84"/>
    </row>
    <row r="110" spans="1:88" s="43" customFormat="1" x14ac:dyDescent="0.2">
      <c r="A110" s="82"/>
      <c r="B110" s="88" t="s">
        <v>9</v>
      </c>
      <c r="C110" s="89" t="s">
        <v>7</v>
      </c>
      <c r="D110" s="89"/>
      <c r="E110" s="89"/>
      <c r="F110" s="84"/>
    </row>
    <row r="111" spans="1:88" s="43" customFormat="1" x14ac:dyDescent="0.2">
      <c r="A111" s="82"/>
      <c r="B111" s="88" t="s">
        <v>201</v>
      </c>
      <c r="C111" s="89" t="s">
        <v>202</v>
      </c>
      <c r="D111" s="89"/>
      <c r="E111" s="89"/>
      <c r="F111" s="84"/>
    </row>
    <row r="112" spans="1:88" s="43" customFormat="1" x14ac:dyDescent="0.2">
      <c r="A112" s="82"/>
      <c r="F112" s="84"/>
    </row>
    <row r="113" spans="1:56" x14ac:dyDescent="0.2">
      <c r="A113" s="82"/>
      <c r="B113" s="43"/>
      <c r="C113" s="43"/>
      <c r="D113" s="43"/>
      <c r="E113" s="43"/>
      <c r="F113" s="84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</row>
    <row r="114" spans="1:56" x14ac:dyDescent="0.2">
      <c r="A114" s="82"/>
      <c r="B114" s="43"/>
      <c r="C114" s="43"/>
      <c r="D114" s="43"/>
      <c r="E114" s="43"/>
      <c r="F114" s="84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</row>
    <row r="115" spans="1:56" x14ac:dyDescent="0.2">
      <c r="A115" s="82"/>
      <c r="B115" s="43"/>
      <c r="C115" s="43"/>
      <c r="D115" s="43"/>
      <c r="E115" s="43"/>
      <c r="F115" s="84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</row>
    <row r="116" spans="1:56" x14ac:dyDescent="0.2">
      <c r="A116" s="82"/>
      <c r="B116" s="43"/>
      <c r="C116" s="43"/>
      <c r="D116" s="43"/>
      <c r="E116" s="43"/>
      <c r="F116" s="84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</row>
    <row r="117" spans="1:56" x14ac:dyDescent="0.2">
      <c r="A117" s="82"/>
      <c r="B117" s="43"/>
      <c r="C117" s="43"/>
      <c r="D117" s="43"/>
      <c r="E117" s="43"/>
      <c r="F117" s="84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</row>
    <row r="118" spans="1:56" x14ac:dyDescent="0.2">
      <c r="A118" s="82"/>
      <c r="B118" s="43"/>
      <c r="C118" s="43"/>
      <c r="D118" s="43"/>
      <c r="E118" s="43"/>
      <c r="F118" s="84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</row>
    <row r="119" spans="1:56" x14ac:dyDescent="0.2">
      <c r="A119" s="82"/>
      <c r="B119" s="43"/>
      <c r="C119" s="43"/>
      <c r="D119" s="43"/>
      <c r="E119" s="43"/>
      <c r="F119" s="84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</row>
    <row r="120" spans="1:56" x14ac:dyDescent="0.2">
      <c r="A120" s="82"/>
      <c r="B120" s="43"/>
      <c r="C120" s="43"/>
      <c r="D120" s="43"/>
      <c r="E120" s="43"/>
      <c r="F120" s="84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</row>
    <row r="121" spans="1:56" x14ac:dyDescent="0.2">
      <c r="A121" s="82"/>
      <c r="B121" s="43"/>
      <c r="C121" s="43"/>
      <c r="D121" s="43"/>
      <c r="E121" s="43"/>
      <c r="F121" s="84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</row>
    <row r="122" spans="1:56" x14ac:dyDescent="0.2">
      <c r="A122" s="82"/>
      <c r="B122" s="43"/>
      <c r="C122" s="43"/>
      <c r="D122" s="43"/>
      <c r="E122" s="43"/>
      <c r="F122" s="84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</row>
    <row r="123" spans="1:56" x14ac:dyDescent="0.2">
      <c r="A123" s="82"/>
      <c r="B123" s="43"/>
      <c r="C123" s="43"/>
      <c r="D123" s="43"/>
      <c r="E123" s="43"/>
      <c r="F123" s="84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</row>
    <row r="124" spans="1:56" x14ac:dyDescent="0.2">
      <c r="A124" s="82"/>
      <c r="B124" s="43"/>
      <c r="C124" s="43"/>
      <c r="D124" s="43"/>
      <c r="E124" s="43"/>
      <c r="F124" s="84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</row>
    <row r="125" spans="1:56" x14ac:dyDescent="0.2">
      <c r="A125" s="82"/>
      <c r="B125" s="43"/>
      <c r="C125" s="43"/>
      <c r="D125" s="43"/>
      <c r="E125" s="43"/>
      <c r="F125" s="84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</row>
    <row r="126" spans="1:56" x14ac:dyDescent="0.2">
      <c r="A126" s="82"/>
      <c r="B126" s="43"/>
      <c r="C126" s="43"/>
      <c r="D126" s="43"/>
      <c r="E126" s="43"/>
      <c r="F126" s="84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</row>
    <row r="127" spans="1:56" x14ac:dyDescent="0.2">
      <c r="A127" s="82"/>
      <c r="B127" s="43"/>
      <c r="C127" s="43"/>
      <c r="D127" s="43"/>
      <c r="E127" s="43"/>
      <c r="F127" s="84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</row>
    <row r="128" spans="1:56" x14ac:dyDescent="0.2">
      <c r="A128" s="82"/>
      <c r="B128" s="43"/>
      <c r="C128" s="43"/>
      <c r="D128" s="43"/>
      <c r="E128" s="43"/>
      <c r="F128" s="84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</row>
    <row r="129" spans="1:56" x14ac:dyDescent="0.2">
      <c r="A129" s="82"/>
      <c r="B129" s="43"/>
      <c r="C129" s="43"/>
      <c r="D129" s="43"/>
      <c r="E129" s="43"/>
      <c r="F129" s="84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</row>
    <row r="130" spans="1:56" x14ac:dyDescent="0.2">
      <c r="A130" s="82"/>
      <c r="B130" s="43"/>
      <c r="C130" s="43"/>
      <c r="D130" s="43"/>
      <c r="E130" s="43"/>
      <c r="F130" s="84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</row>
    <row r="131" spans="1:56" x14ac:dyDescent="0.2">
      <c r="A131" s="82"/>
      <c r="B131" s="43"/>
      <c r="C131" s="43"/>
      <c r="D131" s="43"/>
      <c r="E131" s="43"/>
      <c r="F131" s="84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</row>
    <row r="132" spans="1:56" x14ac:dyDescent="0.2">
      <c r="A132" s="82"/>
      <c r="B132" s="43"/>
      <c r="C132" s="43"/>
      <c r="D132" s="43"/>
      <c r="E132" s="43"/>
      <c r="F132" s="84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</row>
    <row r="133" spans="1:56" x14ac:dyDescent="0.2">
      <c r="A133" s="82"/>
      <c r="B133" s="43"/>
      <c r="C133" s="43"/>
      <c r="D133" s="43"/>
      <c r="E133" s="43"/>
      <c r="F133" s="84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</row>
    <row r="134" spans="1:56" x14ac:dyDescent="0.2">
      <c r="A134" s="82"/>
      <c r="B134" s="43"/>
      <c r="C134" s="43"/>
      <c r="D134" s="43"/>
      <c r="E134" s="43"/>
      <c r="F134" s="84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</row>
    <row r="135" spans="1:56" x14ac:dyDescent="0.2">
      <c r="F135" s="101"/>
    </row>
    <row r="136" spans="1:56" x14ac:dyDescent="0.2">
      <c r="F136" s="101"/>
    </row>
    <row r="137" spans="1:56" x14ac:dyDescent="0.2">
      <c r="F137" s="101"/>
    </row>
    <row r="138" spans="1:56" x14ac:dyDescent="0.2">
      <c r="F138" s="101"/>
    </row>
    <row r="139" spans="1:56" x14ac:dyDescent="0.2">
      <c r="F139" s="101"/>
    </row>
    <row r="140" spans="1:56" x14ac:dyDescent="0.2">
      <c r="F140" s="101"/>
    </row>
    <row r="141" spans="1:56" x14ac:dyDescent="0.2">
      <c r="F141" s="101"/>
    </row>
    <row r="142" spans="1:56" x14ac:dyDescent="0.2">
      <c r="F142" s="101"/>
    </row>
    <row r="143" spans="1:56" x14ac:dyDescent="0.2">
      <c r="F143" s="101"/>
    </row>
    <row r="144" spans="1:56" x14ac:dyDescent="0.2">
      <c r="F144" s="101"/>
    </row>
    <row r="145" spans="6:6" x14ac:dyDescent="0.2">
      <c r="F145" s="101"/>
    </row>
    <row r="146" spans="6:6" x14ac:dyDescent="0.2">
      <c r="F146" s="101"/>
    </row>
    <row r="147" spans="6:6" x14ac:dyDescent="0.2">
      <c r="F147" s="101"/>
    </row>
    <row r="148" spans="6:6" x14ac:dyDescent="0.2">
      <c r="F148" s="101"/>
    </row>
    <row r="149" spans="6:6" x14ac:dyDescent="0.2">
      <c r="F149" s="101"/>
    </row>
    <row r="150" spans="6:6" x14ac:dyDescent="0.2">
      <c r="F150" s="101"/>
    </row>
    <row r="151" spans="6:6" x14ac:dyDescent="0.2">
      <c r="F151" s="101"/>
    </row>
    <row r="152" spans="6:6" x14ac:dyDescent="0.2">
      <c r="F152" s="101"/>
    </row>
    <row r="153" spans="6:6" x14ac:dyDescent="0.2">
      <c r="F153" s="101"/>
    </row>
    <row r="154" spans="6:6" x14ac:dyDescent="0.2">
      <c r="F154" s="101"/>
    </row>
    <row r="155" spans="6:6" x14ac:dyDescent="0.2">
      <c r="F155" s="101"/>
    </row>
    <row r="156" spans="6:6" x14ac:dyDescent="0.2">
      <c r="F156" s="101"/>
    </row>
    <row r="157" spans="6:6" x14ac:dyDescent="0.2">
      <c r="F157" s="101"/>
    </row>
    <row r="158" spans="6:6" x14ac:dyDescent="0.2">
      <c r="F158" s="101"/>
    </row>
    <row r="159" spans="6:6" x14ac:dyDescent="0.2">
      <c r="F159" s="101"/>
    </row>
    <row r="160" spans="6:6" x14ac:dyDescent="0.2">
      <c r="F160" s="101"/>
    </row>
    <row r="161" spans="6:6" x14ac:dyDescent="0.2">
      <c r="F161" s="101"/>
    </row>
    <row r="162" spans="6:6" x14ac:dyDescent="0.2">
      <c r="F162" s="101"/>
    </row>
    <row r="163" spans="6:6" x14ac:dyDescent="0.2">
      <c r="F163" s="101"/>
    </row>
    <row r="164" spans="6:6" x14ac:dyDescent="0.2">
      <c r="F164" s="101"/>
    </row>
    <row r="165" spans="6:6" x14ac:dyDescent="0.2">
      <c r="F165" s="101"/>
    </row>
    <row r="166" spans="6:6" x14ac:dyDescent="0.2">
      <c r="F166" s="101"/>
    </row>
    <row r="167" spans="6:6" x14ac:dyDescent="0.2">
      <c r="F167" s="101"/>
    </row>
    <row r="168" spans="6:6" x14ac:dyDescent="0.2">
      <c r="F168" s="101"/>
    </row>
    <row r="169" spans="6:6" x14ac:dyDescent="0.2">
      <c r="F169" s="101"/>
    </row>
    <row r="170" spans="6:6" x14ac:dyDescent="0.2">
      <c r="F170" s="101"/>
    </row>
    <row r="171" spans="6:6" x14ac:dyDescent="0.2">
      <c r="F171" s="101"/>
    </row>
    <row r="172" spans="6:6" x14ac:dyDescent="0.2">
      <c r="F172" s="101"/>
    </row>
    <row r="173" spans="6:6" x14ac:dyDescent="0.2">
      <c r="F173" s="101"/>
    </row>
    <row r="174" spans="6:6" x14ac:dyDescent="0.2">
      <c r="F174" s="101"/>
    </row>
    <row r="175" spans="6:6" x14ac:dyDescent="0.2">
      <c r="F175" s="101"/>
    </row>
    <row r="176" spans="6:6" x14ac:dyDescent="0.2">
      <c r="F176" s="101"/>
    </row>
    <row r="177" spans="6:6" x14ac:dyDescent="0.2">
      <c r="F177" s="101"/>
    </row>
    <row r="178" spans="6:6" x14ac:dyDescent="0.2">
      <c r="F178" s="101"/>
    </row>
    <row r="179" spans="6:6" x14ac:dyDescent="0.2">
      <c r="F179" s="101"/>
    </row>
    <row r="180" spans="6:6" x14ac:dyDescent="0.2">
      <c r="F180" s="101"/>
    </row>
    <row r="181" spans="6:6" x14ac:dyDescent="0.2">
      <c r="F181" s="101"/>
    </row>
    <row r="182" spans="6:6" x14ac:dyDescent="0.2">
      <c r="F182" s="101"/>
    </row>
    <row r="183" spans="6:6" x14ac:dyDescent="0.2">
      <c r="F183" s="101"/>
    </row>
    <row r="184" spans="6:6" x14ac:dyDescent="0.2">
      <c r="F184" s="101"/>
    </row>
    <row r="185" spans="6:6" x14ac:dyDescent="0.2">
      <c r="F185" s="101"/>
    </row>
  </sheetData>
  <phoneticPr fontId="0" type="noConversion"/>
  <pageMargins left="0.75" right="0.75" top="0.2" bottom="0.55000000000000004" header="0.19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266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267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268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7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114</v>
      </c>
      <c r="C7" s="200" t="s">
        <v>17</v>
      </c>
      <c r="D7" s="202">
        <v>1250000</v>
      </c>
      <c r="E7" s="32"/>
      <c r="F7" s="30">
        <f>Puntenoverzicht!F5</f>
        <v>9</v>
      </c>
      <c r="G7" s="31"/>
      <c r="H7" s="30">
        <f>Puntenoverzicht!H5</f>
        <v>0</v>
      </c>
      <c r="I7" s="30">
        <f>Puntenoverzicht!I5</f>
        <v>0</v>
      </c>
      <c r="J7" s="30">
        <f>Puntenoverzicht!J5</f>
        <v>3</v>
      </c>
      <c r="K7" s="30">
        <f>Puntenoverzicht!K5</f>
        <v>6</v>
      </c>
      <c r="L7" s="30">
        <f>Puntenoverzicht!L5</f>
        <v>0</v>
      </c>
      <c r="M7" s="30">
        <f>Puntenoverzicht!M5</f>
        <v>0</v>
      </c>
      <c r="N7" s="30">
        <f>Puntenoverzicht!N5</f>
        <v>0</v>
      </c>
      <c r="O7" s="30">
        <f>Puntenoverzicht!O5</f>
        <v>0</v>
      </c>
      <c r="P7" s="30">
        <f>Puntenoverzicht!P5</f>
        <v>0</v>
      </c>
      <c r="Q7" s="30">
        <f>Puntenoverzicht!Q5</f>
        <v>0</v>
      </c>
      <c r="R7" s="30">
        <f>Puntenoverzicht!R5</f>
        <v>0</v>
      </c>
      <c r="S7" s="30">
        <f>Puntenoverzicht!S5</f>
        <v>0</v>
      </c>
      <c r="T7" s="30">
        <f>Puntenoverzicht!T5</f>
        <v>0</v>
      </c>
      <c r="U7" s="30">
        <f>Puntenoverzicht!U5</f>
        <v>0</v>
      </c>
      <c r="V7" s="30">
        <f>Puntenoverzicht!V5</f>
        <v>0</v>
      </c>
      <c r="W7" s="30">
        <f>Puntenoverzicht!W5</f>
        <v>0</v>
      </c>
      <c r="X7" s="30">
        <f>Puntenoverzicht!X5</f>
        <v>0</v>
      </c>
      <c r="Y7" s="30">
        <f>Puntenoverzicht!Y5</f>
        <v>0</v>
      </c>
      <c r="Z7" s="30">
        <f>Puntenoverzicht!Z5</f>
        <v>0</v>
      </c>
      <c r="AA7" s="30">
        <f>Puntenoverzicht!AA5</f>
        <v>0</v>
      </c>
      <c r="AB7" s="30">
        <f>Puntenoverzicht!AB5</f>
        <v>0</v>
      </c>
      <c r="AC7" s="30">
        <f>Puntenoverzicht!AC5</f>
        <v>0</v>
      </c>
      <c r="AD7" s="30">
        <f>Puntenoverzicht!AD5</f>
        <v>0</v>
      </c>
      <c r="AE7" s="30">
        <f>Puntenoverzicht!AE5</f>
        <v>0</v>
      </c>
      <c r="AF7" s="30">
        <f>Puntenoverzicht!AF5</f>
        <v>0</v>
      </c>
      <c r="AG7" s="30">
        <f>Puntenoverzicht!AG5</f>
        <v>0</v>
      </c>
      <c r="AH7" s="30">
        <f>Puntenoverzicht!AH5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168</v>
      </c>
      <c r="B8" s="200" t="s">
        <v>177</v>
      </c>
      <c r="C8" s="200" t="s">
        <v>50</v>
      </c>
      <c r="D8" s="202">
        <v>750000</v>
      </c>
      <c r="E8" s="32"/>
      <c r="F8" s="30">
        <f>Puntenoverzicht!F40</f>
        <v>10</v>
      </c>
      <c r="G8" s="31"/>
      <c r="H8" s="30">
        <f>Puntenoverzicht!H40</f>
        <v>6</v>
      </c>
      <c r="I8" s="30">
        <f>Puntenoverzicht!I40</f>
        <v>1</v>
      </c>
      <c r="J8" s="30">
        <f>Puntenoverzicht!J40</f>
        <v>3</v>
      </c>
      <c r="K8" s="30">
        <f>Puntenoverzicht!K40</f>
        <v>0</v>
      </c>
      <c r="L8" s="30">
        <f>Puntenoverzicht!L40</f>
        <v>0</v>
      </c>
      <c r="M8" s="30">
        <f>Puntenoverzicht!M40</f>
        <v>0</v>
      </c>
      <c r="N8" s="30">
        <f>Puntenoverzicht!N40</f>
        <v>0</v>
      </c>
      <c r="O8" s="30">
        <f>Puntenoverzicht!O40</f>
        <v>0</v>
      </c>
      <c r="P8" s="30">
        <f>Puntenoverzicht!P40</f>
        <v>0</v>
      </c>
      <c r="Q8" s="30">
        <f>Puntenoverzicht!Q40</f>
        <v>0</v>
      </c>
      <c r="R8" s="30">
        <f>Puntenoverzicht!R40</f>
        <v>0</v>
      </c>
      <c r="S8" s="30">
        <f>Puntenoverzicht!S40</f>
        <v>0</v>
      </c>
      <c r="T8" s="30">
        <f>Puntenoverzicht!T40</f>
        <v>0</v>
      </c>
      <c r="U8" s="30">
        <f>Puntenoverzicht!U40</f>
        <v>0</v>
      </c>
      <c r="V8" s="30">
        <f>Puntenoverzicht!V40</f>
        <v>0</v>
      </c>
      <c r="W8" s="30">
        <f>Puntenoverzicht!W40</f>
        <v>0</v>
      </c>
      <c r="X8" s="30">
        <f>Puntenoverzicht!X40</f>
        <v>0</v>
      </c>
      <c r="Y8" s="30">
        <f>Puntenoverzicht!Y40</f>
        <v>0</v>
      </c>
      <c r="Z8" s="30">
        <f>Puntenoverzicht!Z40</f>
        <v>0</v>
      </c>
      <c r="AA8" s="30">
        <f>Puntenoverzicht!AA40</f>
        <v>0</v>
      </c>
      <c r="AB8" s="30">
        <f>Puntenoverzicht!AB40</f>
        <v>0</v>
      </c>
      <c r="AC8" s="30">
        <f>Puntenoverzicht!AC40</f>
        <v>0</v>
      </c>
      <c r="AD8" s="30">
        <f>Puntenoverzicht!AD40</f>
        <v>0</v>
      </c>
      <c r="AE8" s="30">
        <f>Puntenoverzicht!AE40</f>
        <v>0</v>
      </c>
      <c r="AF8" s="30">
        <f>Puntenoverzicht!AF40</f>
        <v>0</v>
      </c>
      <c r="AG8" s="30">
        <f>Puntenoverzicht!AG40</f>
        <v>0</v>
      </c>
      <c r="AH8" s="30">
        <f>Puntenoverzicht!AH40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169</v>
      </c>
      <c r="C9" s="200" t="s">
        <v>53</v>
      </c>
      <c r="D9" s="202">
        <v>750000</v>
      </c>
      <c r="E9" s="32"/>
      <c r="F9" s="30">
        <f>Puntenoverzicht!F43</f>
        <v>16</v>
      </c>
      <c r="G9" s="31"/>
      <c r="H9" s="30">
        <f>Puntenoverzicht!H43</f>
        <v>6</v>
      </c>
      <c r="I9" s="30">
        <f>Puntenoverzicht!I43</f>
        <v>1</v>
      </c>
      <c r="J9" s="30">
        <f>Puntenoverzicht!J43</f>
        <v>3</v>
      </c>
      <c r="K9" s="30">
        <f>Puntenoverzicht!K43</f>
        <v>6</v>
      </c>
      <c r="L9" s="30">
        <f>Puntenoverzicht!L43</f>
        <v>0</v>
      </c>
      <c r="M9" s="30">
        <f>Puntenoverzicht!M43</f>
        <v>0</v>
      </c>
      <c r="N9" s="30">
        <f>Puntenoverzicht!N43</f>
        <v>0</v>
      </c>
      <c r="O9" s="30">
        <f>Puntenoverzicht!O43</f>
        <v>0</v>
      </c>
      <c r="P9" s="30">
        <f>Puntenoverzicht!P43</f>
        <v>0</v>
      </c>
      <c r="Q9" s="30">
        <f>Puntenoverzicht!Q43</f>
        <v>0</v>
      </c>
      <c r="R9" s="30">
        <f>Puntenoverzicht!R43</f>
        <v>0</v>
      </c>
      <c r="S9" s="30">
        <f>Puntenoverzicht!S43</f>
        <v>0</v>
      </c>
      <c r="T9" s="30">
        <f>Puntenoverzicht!T43</f>
        <v>0</v>
      </c>
      <c r="U9" s="30">
        <f>Puntenoverzicht!U43</f>
        <v>0</v>
      </c>
      <c r="V9" s="30">
        <f>Puntenoverzicht!V43</f>
        <v>0</v>
      </c>
      <c r="W9" s="30">
        <f>Puntenoverzicht!W43</f>
        <v>0</v>
      </c>
      <c r="X9" s="30">
        <f>Puntenoverzicht!X43</f>
        <v>0</v>
      </c>
      <c r="Y9" s="30">
        <f>Puntenoverzicht!Y43</f>
        <v>0</v>
      </c>
      <c r="Z9" s="30">
        <f>Puntenoverzicht!Z43</f>
        <v>0</v>
      </c>
      <c r="AA9" s="30">
        <f>Puntenoverzicht!AA43</f>
        <v>0</v>
      </c>
      <c r="AB9" s="30">
        <f>Puntenoverzicht!AB43</f>
        <v>0</v>
      </c>
      <c r="AC9" s="30">
        <f>Puntenoverzicht!AC43</f>
        <v>0</v>
      </c>
      <c r="AD9" s="30">
        <f>Puntenoverzicht!AD43</f>
        <v>0</v>
      </c>
      <c r="AE9" s="30">
        <f>Puntenoverzicht!AE43</f>
        <v>0</v>
      </c>
      <c r="AF9" s="30">
        <f>Puntenoverzicht!AF43</f>
        <v>0</v>
      </c>
      <c r="AG9" s="30">
        <f>Puntenoverzicht!AG43</f>
        <v>0</v>
      </c>
      <c r="AH9" s="30">
        <f>Puntenoverzicht!AH43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2</v>
      </c>
      <c r="B10" s="200" t="s">
        <v>228</v>
      </c>
      <c r="C10" s="200" t="s">
        <v>43</v>
      </c>
      <c r="D10" s="202">
        <v>500000</v>
      </c>
      <c r="E10" s="32"/>
      <c r="F10" s="30">
        <f>Puntenoverzicht!F31</f>
        <v>6</v>
      </c>
      <c r="G10" s="31"/>
      <c r="H10" s="30">
        <f>Puntenoverzicht!H31</f>
        <v>3</v>
      </c>
      <c r="I10" s="30">
        <f>Puntenoverzicht!I31</f>
        <v>0</v>
      </c>
      <c r="J10" s="30">
        <f>Puntenoverzicht!J31</f>
        <v>0</v>
      </c>
      <c r="K10" s="30">
        <f>Puntenoverzicht!K31</f>
        <v>3</v>
      </c>
      <c r="L10" s="30">
        <f>Puntenoverzicht!L31</f>
        <v>0</v>
      </c>
      <c r="M10" s="30">
        <f>Puntenoverzicht!M31</f>
        <v>0</v>
      </c>
      <c r="N10" s="30">
        <f>Puntenoverzicht!N31</f>
        <v>0</v>
      </c>
      <c r="O10" s="30">
        <f>Puntenoverzicht!O31</f>
        <v>0</v>
      </c>
      <c r="P10" s="30">
        <f>Puntenoverzicht!P31</f>
        <v>0</v>
      </c>
      <c r="Q10" s="30">
        <f>Puntenoverzicht!Q31</f>
        <v>0</v>
      </c>
      <c r="R10" s="30">
        <f>Puntenoverzicht!R31</f>
        <v>0</v>
      </c>
      <c r="S10" s="30">
        <f>Puntenoverzicht!S31</f>
        <v>0</v>
      </c>
      <c r="T10" s="30">
        <f>Puntenoverzicht!T31</f>
        <v>0</v>
      </c>
      <c r="U10" s="30">
        <f>Puntenoverzicht!U31</f>
        <v>0</v>
      </c>
      <c r="V10" s="30">
        <f>Puntenoverzicht!V31</f>
        <v>0</v>
      </c>
      <c r="W10" s="30">
        <f>Puntenoverzicht!W31</f>
        <v>0</v>
      </c>
      <c r="X10" s="30">
        <f>Puntenoverzicht!X31</f>
        <v>0</v>
      </c>
      <c r="Y10" s="30">
        <f>Puntenoverzicht!Y31</f>
        <v>0</v>
      </c>
      <c r="Z10" s="30">
        <f>Puntenoverzicht!Z31</f>
        <v>0</v>
      </c>
      <c r="AA10" s="30">
        <f>Puntenoverzicht!AA31</f>
        <v>0</v>
      </c>
      <c r="AB10" s="30">
        <f>Puntenoverzicht!AB31</f>
        <v>0</v>
      </c>
      <c r="AC10" s="30">
        <f>Puntenoverzicht!AC31</f>
        <v>0</v>
      </c>
      <c r="AD10" s="30">
        <f>Puntenoverzicht!AD31</f>
        <v>0</v>
      </c>
      <c r="AE10" s="30">
        <f>Puntenoverzicht!AE31</f>
        <v>0</v>
      </c>
      <c r="AF10" s="30">
        <f>Puntenoverzicht!AF31</f>
        <v>0</v>
      </c>
      <c r="AG10" s="30">
        <f>Puntenoverzicht!AG31</f>
        <v>0</v>
      </c>
      <c r="AH10" s="30">
        <f>Puntenoverzicht!AH31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211</v>
      </c>
      <c r="C11" s="200" t="s">
        <v>25</v>
      </c>
      <c r="D11" s="202">
        <v>1000000</v>
      </c>
      <c r="E11" s="16"/>
      <c r="F11" s="30">
        <f>Puntenoverzicht!F13</f>
        <v>1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1</v>
      </c>
      <c r="K11" s="30">
        <f>Puntenoverzicht!K13</f>
        <v>0</v>
      </c>
      <c r="L11" s="30">
        <f>Puntenoverzicht!L13</f>
        <v>0</v>
      </c>
      <c r="M11" s="30">
        <f>Puntenoverzicht!M13</f>
        <v>0</v>
      </c>
      <c r="N11" s="30">
        <f>Puntenoverzicht!N13</f>
        <v>0</v>
      </c>
      <c r="O11" s="30">
        <f>Puntenoverzicht!O13</f>
        <v>0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204</v>
      </c>
      <c r="B13" s="200" t="s">
        <v>207</v>
      </c>
      <c r="C13" s="200" t="s">
        <v>208</v>
      </c>
      <c r="D13" s="202">
        <v>1000000</v>
      </c>
      <c r="E13" s="16"/>
      <c r="F13" s="30">
        <f>Puntenoverzicht!F82</f>
        <v>14</v>
      </c>
      <c r="G13" s="31"/>
      <c r="H13" s="30">
        <f>Puntenoverzicht!H82</f>
        <v>0</v>
      </c>
      <c r="I13" s="30">
        <f>Puntenoverzicht!I82</f>
        <v>0</v>
      </c>
      <c r="J13" s="30">
        <f>Puntenoverzicht!J82</f>
        <v>11</v>
      </c>
      <c r="K13" s="30">
        <f>Puntenoverzicht!K82</f>
        <v>3</v>
      </c>
      <c r="L13" s="30">
        <f>Puntenoverzicht!L82</f>
        <v>0</v>
      </c>
      <c r="M13" s="30">
        <f>Puntenoverzicht!M82</f>
        <v>0</v>
      </c>
      <c r="N13" s="30">
        <f>Puntenoverzicht!N82</f>
        <v>0</v>
      </c>
      <c r="O13" s="30">
        <f>Puntenoverzicht!O82</f>
        <v>0</v>
      </c>
      <c r="P13" s="30">
        <f>Puntenoverzicht!P82</f>
        <v>0</v>
      </c>
      <c r="Q13" s="30">
        <f>Puntenoverzicht!Q82</f>
        <v>0</v>
      </c>
      <c r="R13" s="30">
        <f>Puntenoverzicht!R82</f>
        <v>0</v>
      </c>
      <c r="S13" s="30">
        <f>Puntenoverzicht!S82</f>
        <v>0</v>
      </c>
      <c r="T13" s="30">
        <f>Puntenoverzicht!T82</f>
        <v>0</v>
      </c>
      <c r="U13" s="30">
        <f>Puntenoverzicht!U82</f>
        <v>0</v>
      </c>
      <c r="V13" s="30">
        <f>Puntenoverzicht!V82</f>
        <v>0</v>
      </c>
      <c r="W13" s="30">
        <f>Puntenoverzicht!W82</f>
        <v>0</v>
      </c>
      <c r="X13" s="30">
        <f>Puntenoverzicht!X82</f>
        <v>0</v>
      </c>
      <c r="Y13" s="30">
        <f>Puntenoverzicht!Y82</f>
        <v>0</v>
      </c>
      <c r="Z13" s="30">
        <f>Puntenoverzicht!Z82</f>
        <v>0</v>
      </c>
      <c r="AA13" s="30">
        <f>Puntenoverzicht!AA82</f>
        <v>0</v>
      </c>
      <c r="AB13" s="30">
        <f>Puntenoverzicht!AB82</f>
        <v>0</v>
      </c>
      <c r="AC13" s="30">
        <f>Puntenoverzicht!AC82</f>
        <v>0</v>
      </c>
      <c r="AD13" s="30">
        <f>Puntenoverzicht!AD82</f>
        <v>0</v>
      </c>
      <c r="AE13" s="30">
        <f>Puntenoverzicht!AE82</f>
        <v>0</v>
      </c>
      <c r="AF13" s="30">
        <f>Puntenoverzicht!AF82</f>
        <v>0</v>
      </c>
      <c r="AG13" s="30">
        <f>Puntenoverzicht!AG82</f>
        <v>0</v>
      </c>
      <c r="AH13" s="30">
        <f>Puntenoverzicht!AH82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170</v>
      </c>
      <c r="C14" s="200" t="s">
        <v>62</v>
      </c>
      <c r="D14" s="202">
        <v>3500000</v>
      </c>
      <c r="E14" s="32"/>
      <c r="F14" s="30">
        <f>Puntenoverzicht!F52</f>
        <v>58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88</v>
      </c>
      <c r="C15" s="200" t="s">
        <v>150</v>
      </c>
      <c r="D15" s="202">
        <v>1500000</v>
      </c>
      <c r="E15" s="32"/>
      <c r="F15" s="30">
        <f>Puntenoverzicht!F73</f>
        <v>28</v>
      </c>
      <c r="G15" s="31"/>
      <c r="H15" s="30">
        <f>Puntenoverzicht!H73</f>
        <v>15</v>
      </c>
      <c r="I15" s="30">
        <f>Puntenoverzicht!I73</f>
        <v>9</v>
      </c>
      <c r="J15" s="30">
        <f>Puntenoverzicht!J73</f>
        <v>1</v>
      </c>
      <c r="K15" s="30">
        <f>Puntenoverzicht!K73</f>
        <v>3</v>
      </c>
      <c r="L15" s="30">
        <f>Puntenoverzicht!L73</f>
        <v>0</v>
      </c>
      <c r="M15" s="30">
        <f>Puntenoverzicht!M73</f>
        <v>0</v>
      </c>
      <c r="N15" s="30">
        <f>Puntenoverzicht!N73</f>
        <v>0</v>
      </c>
      <c r="O15" s="30">
        <f>Puntenoverzicht!O73</f>
        <v>0</v>
      </c>
      <c r="P15" s="30">
        <f>Puntenoverzicht!P73</f>
        <v>0</v>
      </c>
      <c r="Q15" s="30">
        <f>Puntenoverzicht!Q73</f>
        <v>0</v>
      </c>
      <c r="R15" s="30">
        <f>Puntenoverzicht!R73</f>
        <v>0</v>
      </c>
      <c r="S15" s="30">
        <f>Puntenoverzicht!S73</f>
        <v>0</v>
      </c>
      <c r="T15" s="30">
        <f>Puntenoverzicht!T73</f>
        <v>0</v>
      </c>
      <c r="U15" s="30">
        <f>Puntenoverzicht!U73</f>
        <v>0</v>
      </c>
      <c r="V15" s="30">
        <f>Puntenoverzicht!V73</f>
        <v>0</v>
      </c>
      <c r="W15" s="30">
        <f>Puntenoverzicht!W73</f>
        <v>0</v>
      </c>
      <c r="X15" s="30">
        <f>Puntenoverzicht!X73</f>
        <v>0</v>
      </c>
      <c r="Y15" s="30">
        <f>Puntenoverzicht!Y73</f>
        <v>0</v>
      </c>
      <c r="Z15" s="30">
        <f>Puntenoverzicht!Z73</f>
        <v>0</v>
      </c>
      <c r="AA15" s="30">
        <f>Puntenoverzicht!AA73</f>
        <v>0</v>
      </c>
      <c r="AB15" s="30">
        <f>Puntenoverzicht!AB73</f>
        <v>0</v>
      </c>
      <c r="AC15" s="30">
        <f>Puntenoverzicht!AC73</f>
        <v>0</v>
      </c>
      <c r="AD15" s="30">
        <f>Puntenoverzicht!AD73</f>
        <v>0</v>
      </c>
      <c r="AE15" s="30">
        <f>Puntenoverzicht!AE73</f>
        <v>0</v>
      </c>
      <c r="AF15" s="30">
        <f>Puntenoverzicht!AF73</f>
        <v>0</v>
      </c>
      <c r="AG15" s="30">
        <f>Puntenoverzicht!AG73</f>
        <v>0</v>
      </c>
      <c r="AH15" s="30">
        <f>Puntenoverzicht!AH73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204</v>
      </c>
      <c r="B16" s="204" t="s">
        <v>252</v>
      </c>
      <c r="C16" s="204" t="s">
        <v>253</v>
      </c>
      <c r="D16" s="205">
        <v>1000000</v>
      </c>
      <c r="E16" s="32"/>
      <c r="F16" s="30">
        <f>Puntenoverzicht!F88</f>
        <v>3</v>
      </c>
      <c r="G16" s="31"/>
      <c r="H16" s="30">
        <f>Puntenoverzicht!H88</f>
        <v>0</v>
      </c>
      <c r="I16" s="30">
        <f>Puntenoverzicht!I88</f>
        <v>0</v>
      </c>
      <c r="J16" s="30">
        <f>Puntenoverzicht!J88</f>
        <v>3</v>
      </c>
      <c r="K16" s="30">
        <f>Puntenoverzicht!K88</f>
        <v>0</v>
      </c>
      <c r="L16" s="30">
        <f>Puntenoverzicht!L88</f>
        <v>0</v>
      </c>
      <c r="M16" s="30">
        <f>Puntenoverzicht!M88</f>
        <v>0</v>
      </c>
      <c r="N16" s="30">
        <f>Puntenoverzicht!N88</f>
        <v>0</v>
      </c>
      <c r="O16" s="30">
        <f>Puntenoverzicht!O88</f>
        <v>0</v>
      </c>
      <c r="P16" s="30">
        <f>Puntenoverzicht!P88</f>
        <v>0</v>
      </c>
      <c r="Q16" s="30">
        <f>Puntenoverzicht!Q88</f>
        <v>0</v>
      </c>
      <c r="R16" s="30">
        <f>Puntenoverzicht!R88</f>
        <v>0</v>
      </c>
      <c r="S16" s="30">
        <f>Puntenoverzicht!S88</f>
        <v>0</v>
      </c>
      <c r="T16" s="30">
        <f>Puntenoverzicht!T88</f>
        <v>0</v>
      </c>
      <c r="U16" s="30">
        <f>Puntenoverzicht!U88</f>
        <v>0</v>
      </c>
      <c r="V16" s="30">
        <f>Puntenoverzicht!V88</f>
        <v>0</v>
      </c>
      <c r="W16" s="30">
        <f>Puntenoverzicht!W88</f>
        <v>0</v>
      </c>
      <c r="X16" s="30">
        <f>Puntenoverzicht!X88</f>
        <v>0</v>
      </c>
      <c r="Y16" s="30">
        <f>Puntenoverzicht!Y88</f>
        <v>0</v>
      </c>
      <c r="Z16" s="30">
        <f>Puntenoverzicht!Z88</f>
        <v>0</v>
      </c>
      <c r="AA16" s="30">
        <f>Puntenoverzicht!AA88</f>
        <v>0</v>
      </c>
      <c r="AB16" s="30">
        <f>Puntenoverzicht!AB88</f>
        <v>0</v>
      </c>
      <c r="AC16" s="30">
        <f>Puntenoverzicht!AC88</f>
        <v>0</v>
      </c>
      <c r="AD16" s="30">
        <f>Puntenoverzicht!AD88</f>
        <v>0</v>
      </c>
      <c r="AE16" s="30">
        <f>Puntenoverzicht!AE88</f>
        <v>0</v>
      </c>
      <c r="AF16" s="30">
        <f>Puntenoverzicht!AF88</f>
        <v>0</v>
      </c>
      <c r="AG16" s="30">
        <f>Puntenoverzicht!AG88</f>
        <v>0</v>
      </c>
      <c r="AH16" s="30">
        <f>Puntenoverzicht!AH88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155</v>
      </c>
      <c r="G19" s="31"/>
      <c r="H19" s="30">
        <f t="shared" ref="H19:AH19" si="0">SUM(H6:H16)</f>
        <v>42</v>
      </c>
      <c r="I19" s="30">
        <f t="shared" si="0"/>
        <v>18</v>
      </c>
      <c r="J19" s="30">
        <f t="shared" si="0"/>
        <v>53</v>
      </c>
      <c r="K19" s="30">
        <f t="shared" si="0"/>
        <v>42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198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269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199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7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114</v>
      </c>
      <c r="C7" s="200" t="s">
        <v>17</v>
      </c>
      <c r="D7" s="202">
        <v>1250000</v>
      </c>
      <c r="E7" s="32"/>
      <c r="F7" s="30">
        <f>Puntenoverzicht!F5</f>
        <v>9</v>
      </c>
      <c r="G7" s="31"/>
      <c r="H7" s="30">
        <f>Puntenoverzicht!H5</f>
        <v>0</v>
      </c>
      <c r="I7" s="30">
        <f>Puntenoverzicht!I5</f>
        <v>0</v>
      </c>
      <c r="J7" s="30">
        <f>Puntenoverzicht!J5</f>
        <v>3</v>
      </c>
      <c r="K7" s="30">
        <f>Puntenoverzicht!K5</f>
        <v>6</v>
      </c>
      <c r="L7" s="30">
        <f>Puntenoverzicht!L5</f>
        <v>0</v>
      </c>
      <c r="M7" s="30">
        <f>Puntenoverzicht!M5</f>
        <v>0</v>
      </c>
      <c r="N7" s="30">
        <f>Puntenoverzicht!N5</f>
        <v>0</v>
      </c>
      <c r="O7" s="30">
        <f>Puntenoverzicht!O5</f>
        <v>0</v>
      </c>
      <c r="P7" s="30">
        <f>Puntenoverzicht!P5</f>
        <v>0</v>
      </c>
      <c r="Q7" s="30">
        <f>Puntenoverzicht!Q5</f>
        <v>0</v>
      </c>
      <c r="R7" s="30">
        <f>Puntenoverzicht!R5</f>
        <v>0</v>
      </c>
      <c r="S7" s="30">
        <f>Puntenoverzicht!S5</f>
        <v>0</v>
      </c>
      <c r="T7" s="30">
        <f>Puntenoverzicht!T5</f>
        <v>0</v>
      </c>
      <c r="U7" s="30">
        <f>Puntenoverzicht!U5</f>
        <v>0</v>
      </c>
      <c r="V7" s="30">
        <f>Puntenoverzicht!V5</f>
        <v>0</v>
      </c>
      <c r="W7" s="30">
        <f>Puntenoverzicht!W5</f>
        <v>0</v>
      </c>
      <c r="X7" s="30">
        <f>Puntenoverzicht!X5</f>
        <v>0</v>
      </c>
      <c r="Y7" s="30">
        <f>Puntenoverzicht!Y5</f>
        <v>0</v>
      </c>
      <c r="Z7" s="30">
        <f>Puntenoverzicht!Z5</f>
        <v>0</v>
      </c>
      <c r="AA7" s="30">
        <f>Puntenoverzicht!AA5</f>
        <v>0</v>
      </c>
      <c r="AB7" s="30">
        <f>Puntenoverzicht!AB5</f>
        <v>0</v>
      </c>
      <c r="AC7" s="30">
        <f>Puntenoverzicht!AC5</f>
        <v>0</v>
      </c>
      <c r="AD7" s="30">
        <f>Puntenoverzicht!AD5</f>
        <v>0</v>
      </c>
      <c r="AE7" s="30">
        <f>Puntenoverzicht!AE5</f>
        <v>0</v>
      </c>
      <c r="AF7" s="30">
        <f>Puntenoverzicht!AF5</f>
        <v>0</v>
      </c>
      <c r="AG7" s="30">
        <f>Puntenoverzicht!AG5</f>
        <v>0</v>
      </c>
      <c r="AH7" s="30">
        <f>Puntenoverzicht!AH5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 t="s">
        <v>204</v>
      </c>
      <c r="B8" s="200" t="s">
        <v>205</v>
      </c>
      <c r="C8" s="200" t="s">
        <v>206</v>
      </c>
      <c r="D8" s="202">
        <v>1000000</v>
      </c>
      <c r="E8" s="32"/>
      <c r="F8" s="30">
        <f>Puntenoverzicht!F78</f>
        <v>3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3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1</v>
      </c>
      <c r="B9" s="200" t="s">
        <v>96</v>
      </c>
      <c r="C9" s="200" t="s">
        <v>16</v>
      </c>
      <c r="D9" s="202">
        <v>750000</v>
      </c>
      <c r="E9" s="32"/>
      <c r="F9" s="30">
        <f>Puntenoverzicht!F4</f>
        <v>4</v>
      </c>
      <c r="G9" s="31"/>
      <c r="H9" s="30">
        <f>Puntenoverzicht!H4</f>
        <v>3</v>
      </c>
      <c r="I9" s="30">
        <f>Puntenoverzicht!I4</f>
        <v>3</v>
      </c>
      <c r="J9" s="30">
        <f>Puntenoverzicht!J4</f>
        <v>-2</v>
      </c>
      <c r="K9" s="30">
        <f>Puntenoverzicht!K4</f>
        <v>0</v>
      </c>
      <c r="L9" s="30">
        <f>Puntenoverzicht!L4</f>
        <v>0</v>
      </c>
      <c r="M9" s="30">
        <f>Puntenoverzicht!M4</f>
        <v>0</v>
      </c>
      <c r="N9" s="30">
        <f>Puntenoverzicht!N4</f>
        <v>0</v>
      </c>
      <c r="O9" s="30">
        <f>Puntenoverzicht!O4</f>
        <v>0</v>
      </c>
      <c r="P9" s="30">
        <f>Puntenoverzicht!P4</f>
        <v>0</v>
      </c>
      <c r="Q9" s="30">
        <f>Puntenoverzicht!Q4</f>
        <v>0</v>
      </c>
      <c r="R9" s="30">
        <f>Puntenoverzicht!R4</f>
        <v>0</v>
      </c>
      <c r="S9" s="30">
        <f>Puntenoverzicht!S4</f>
        <v>0</v>
      </c>
      <c r="T9" s="30">
        <f>Puntenoverzicht!T4</f>
        <v>0</v>
      </c>
      <c r="U9" s="30">
        <f>Puntenoverzicht!U4</f>
        <v>0</v>
      </c>
      <c r="V9" s="30">
        <f>Puntenoverzicht!V4</f>
        <v>0</v>
      </c>
      <c r="W9" s="30">
        <f>Puntenoverzicht!W4</f>
        <v>0</v>
      </c>
      <c r="X9" s="30">
        <f>Puntenoverzicht!X4</f>
        <v>0</v>
      </c>
      <c r="Y9" s="30">
        <f>Puntenoverzicht!Y4</f>
        <v>0</v>
      </c>
      <c r="Z9" s="30">
        <f>Puntenoverzicht!Z4</f>
        <v>0</v>
      </c>
      <c r="AA9" s="30">
        <f>Puntenoverzicht!AA4</f>
        <v>0</v>
      </c>
      <c r="AB9" s="30">
        <f>Puntenoverzicht!AB4</f>
        <v>0</v>
      </c>
      <c r="AC9" s="30">
        <f>Puntenoverzicht!AC4</f>
        <v>0</v>
      </c>
      <c r="AD9" s="30">
        <f>Puntenoverzicht!AD4</f>
        <v>0</v>
      </c>
      <c r="AE9" s="30">
        <f>Puntenoverzicht!AE4</f>
        <v>0</v>
      </c>
      <c r="AF9" s="30">
        <f>Puntenoverzicht!AF4</f>
        <v>0</v>
      </c>
      <c r="AG9" s="30">
        <f>Puntenoverzicht!AG4</f>
        <v>0</v>
      </c>
      <c r="AH9" s="30">
        <f>Puntenoverzicht!AH4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231</v>
      </c>
      <c r="C10" s="200" t="s">
        <v>232</v>
      </c>
      <c r="D10" s="202">
        <v>1250000</v>
      </c>
      <c r="E10" s="32"/>
      <c r="F10" s="30">
        <f>Puntenoverzicht!F80</f>
        <v>3</v>
      </c>
      <c r="G10" s="31"/>
      <c r="H10" s="30">
        <f>Puntenoverzicht!H80</f>
        <v>0</v>
      </c>
      <c r="I10" s="30">
        <f>Puntenoverzicht!I80</f>
        <v>0</v>
      </c>
      <c r="J10" s="30">
        <f>Puntenoverzicht!J80</f>
        <v>3</v>
      </c>
      <c r="K10" s="30">
        <f>Puntenoverzicht!K80</f>
        <v>0</v>
      </c>
      <c r="L10" s="30">
        <f>Puntenoverzicht!L80</f>
        <v>0</v>
      </c>
      <c r="M10" s="30">
        <f>Puntenoverzicht!M80</f>
        <v>0</v>
      </c>
      <c r="N10" s="30">
        <f>Puntenoverzicht!N80</f>
        <v>0</v>
      </c>
      <c r="O10" s="30">
        <f>Puntenoverzicht!O80</f>
        <v>0</v>
      </c>
      <c r="P10" s="30">
        <f>Puntenoverzicht!P80</f>
        <v>0</v>
      </c>
      <c r="Q10" s="30">
        <f>Puntenoverzicht!Q80</f>
        <v>0</v>
      </c>
      <c r="R10" s="30">
        <f>Puntenoverzicht!R80</f>
        <v>0</v>
      </c>
      <c r="S10" s="30">
        <f>Puntenoverzicht!S80</f>
        <v>0</v>
      </c>
      <c r="T10" s="30">
        <f>Puntenoverzicht!T80</f>
        <v>0</v>
      </c>
      <c r="U10" s="30">
        <f>Puntenoverzicht!U80</f>
        <v>0</v>
      </c>
      <c r="V10" s="30">
        <f>Puntenoverzicht!V80</f>
        <v>0</v>
      </c>
      <c r="W10" s="30">
        <f>Puntenoverzicht!W80</f>
        <v>0</v>
      </c>
      <c r="X10" s="30">
        <f>Puntenoverzicht!X80</f>
        <v>0</v>
      </c>
      <c r="Y10" s="30">
        <f>Puntenoverzicht!Y80</f>
        <v>0</v>
      </c>
      <c r="Z10" s="30">
        <f>Puntenoverzicht!Z80</f>
        <v>0</v>
      </c>
      <c r="AA10" s="30">
        <f>Puntenoverzicht!AA80</f>
        <v>0</v>
      </c>
      <c r="AB10" s="30">
        <f>Puntenoverzicht!AB80</f>
        <v>0</v>
      </c>
      <c r="AC10" s="30">
        <f>Puntenoverzicht!AC80</f>
        <v>0</v>
      </c>
      <c r="AD10" s="30">
        <f>Puntenoverzicht!AD80</f>
        <v>0</v>
      </c>
      <c r="AE10" s="30">
        <f>Puntenoverzicht!AE80</f>
        <v>0</v>
      </c>
      <c r="AF10" s="30">
        <f>Puntenoverzicht!AF80</f>
        <v>0</v>
      </c>
      <c r="AG10" s="30">
        <f>Puntenoverzicht!AG80</f>
        <v>0</v>
      </c>
      <c r="AH10" s="30">
        <f>Puntenoverzicht!AH80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168</v>
      </c>
      <c r="B11" s="200" t="s">
        <v>240</v>
      </c>
      <c r="C11" s="200" t="s">
        <v>55</v>
      </c>
      <c r="D11" s="202">
        <v>750000</v>
      </c>
      <c r="E11" s="16"/>
      <c r="F11" s="30">
        <f>Puntenoverzicht!F45</f>
        <v>13</v>
      </c>
      <c r="G11" s="31"/>
      <c r="H11" s="30">
        <f>Puntenoverzicht!H45</f>
        <v>6</v>
      </c>
      <c r="I11" s="30">
        <f>Puntenoverzicht!I45</f>
        <v>1</v>
      </c>
      <c r="J11" s="30">
        <f>Puntenoverzicht!J45</f>
        <v>3</v>
      </c>
      <c r="K11" s="30">
        <f>Puntenoverzicht!K45</f>
        <v>3</v>
      </c>
      <c r="L11" s="30">
        <f>Puntenoverzicht!L45</f>
        <v>0</v>
      </c>
      <c r="M11" s="30">
        <f>Puntenoverzicht!M45</f>
        <v>0</v>
      </c>
      <c r="N11" s="30">
        <f>Puntenoverzicht!N45</f>
        <v>0</v>
      </c>
      <c r="O11" s="30">
        <f>Puntenoverzicht!O45</f>
        <v>0</v>
      </c>
      <c r="P11" s="30">
        <f>Puntenoverzicht!P45</f>
        <v>0</v>
      </c>
      <c r="Q11" s="30">
        <f>Puntenoverzicht!Q45</f>
        <v>0</v>
      </c>
      <c r="R11" s="30">
        <f>Puntenoverzicht!R45</f>
        <v>0</v>
      </c>
      <c r="S11" s="30">
        <f>Puntenoverzicht!S45</f>
        <v>0</v>
      </c>
      <c r="T11" s="30">
        <f>Puntenoverzicht!T45</f>
        <v>0</v>
      </c>
      <c r="U11" s="30">
        <f>Puntenoverzicht!U45</f>
        <v>0</v>
      </c>
      <c r="V11" s="30">
        <f>Puntenoverzicht!V45</f>
        <v>0</v>
      </c>
      <c r="W11" s="30">
        <f>Puntenoverzicht!W45</f>
        <v>0</v>
      </c>
      <c r="X11" s="30">
        <f>Puntenoverzicht!X45</f>
        <v>0</v>
      </c>
      <c r="Y11" s="30">
        <f>Puntenoverzicht!Y45</f>
        <v>0</v>
      </c>
      <c r="Z11" s="30">
        <f>Puntenoverzicht!Z45</f>
        <v>0</v>
      </c>
      <c r="AA11" s="30">
        <f>Puntenoverzicht!AA45</f>
        <v>0</v>
      </c>
      <c r="AB11" s="30">
        <f>Puntenoverzicht!AB45</f>
        <v>0</v>
      </c>
      <c r="AC11" s="30">
        <f>Puntenoverzicht!AC45</f>
        <v>0</v>
      </c>
      <c r="AD11" s="30">
        <f>Puntenoverzicht!AD45</f>
        <v>0</v>
      </c>
      <c r="AE11" s="30">
        <f>Puntenoverzicht!AE45</f>
        <v>0</v>
      </c>
      <c r="AF11" s="30">
        <f>Puntenoverzicht!AF45</f>
        <v>0</v>
      </c>
      <c r="AG11" s="30">
        <f>Puntenoverzicht!AG45</f>
        <v>0</v>
      </c>
      <c r="AH11" s="30">
        <f>Puntenoverzicht!AH45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145</v>
      </c>
      <c r="C12" s="200" t="s">
        <v>78</v>
      </c>
      <c r="D12" s="202">
        <v>1000000</v>
      </c>
      <c r="E12" s="16"/>
      <c r="F12" s="30">
        <f>Puntenoverzicht!F68</f>
        <v>23</v>
      </c>
      <c r="G12" s="31"/>
      <c r="H12" s="30">
        <f>Puntenoverzicht!H68</f>
        <v>0</v>
      </c>
      <c r="I12" s="30">
        <f>Puntenoverzicht!I68</f>
        <v>3</v>
      </c>
      <c r="J12" s="30">
        <f>Puntenoverzicht!J68</f>
        <v>9</v>
      </c>
      <c r="K12" s="30">
        <f>Puntenoverzicht!K68</f>
        <v>11</v>
      </c>
      <c r="L12" s="30">
        <f>Puntenoverzicht!L68</f>
        <v>0</v>
      </c>
      <c r="M12" s="30">
        <f>Puntenoverzicht!M68</f>
        <v>0</v>
      </c>
      <c r="N12" s="30">
        <f>Puntenoverzicht!N68</f>
        <v>0</v>
      </c>
      <c r="O12" s="30">
        <f>Puntenoverzicht!O68</f>
        <v>0</v>
      </c>
      <c r="P12" s="30">
        <f>Puntenoverzicht!P68</f>
        <v>0</v>
      </c>
      <c r="Q12" s="30">
        <f>Puntenoverzicht!Q68</f>
        <v>0</v>
      </c>
      <c r="R12" s="30">
        <f>Puntenoverzicht!R68</f>
        <v>0</v>
      </c>
      <c r="S12" s="30">
        <f>Puntenoverzicht!S68</f>
        <v>0</v>
      </c>
      <c r="T12" s="30">
        <f>Puntenoverzicht!T68</f>
        <v>0</v>
      </c>
      <c r="U12" s="30">
        <f>Puntenoverzicht!U68</f>
        <v>0</v>
      </c>
      <c r="V12" s="30">
        <f>Puntenoverzicht!V68</f>
        <v>0</v>
      </c>
      <c r="W12" s="30">
        <f>Puntenoverzicht!W68</f>
        <v>0</v>
      </c>
      <c r="X12" s="30">
        <f>Puntenoverzicht!X68</f>
        <v>0</v>
      </c>
      <c r="Y12" s="30">
        <f>Puntenoverzicht!Y68</f>
        <v>0</v>
      </c>
      <c r="Z12" s="30">
        <f>Puntenoverzicht!Z68</f>
        <v>0</v>
      </c>
      <c r="AA12" s="30">
        <f>Puntenoverzicht!AA68</f>
        <v>0</v>
      </c>
      <c r="AB12" s="30">
        <f>Puntenoverzicht!AB68</f>
        <v>0</v>
      </c>
      <c r="AC12" s="30">
        <f>Puntenoverzicht!AC68</f>
        <v>0</v>
      </c>
      <c r="AD12" s="30">
        <f>Puntenoverzicht!AD68</f>
        <v>0</v>
      </c>
      <c r="AE12" s="30">
        <f>Puntenoverzicht!AE68</f>
        <v>0</v>
      </c>
      <c r="AF12" s="30">
        <f>Puntenoverzicht!AF68</f>
        <v>0</v>
      </c>
      <c r="AG12" s="30">
        <f>Puntenoverzicht!AG68</f>
        <v>0</v>
      </c>
      <c r="AH12" s="30">
        <f>Puntenoverzicht!AH68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211</v>
      </c>
      <c r="C13" s="200" t="s">
        <v>25</v>
      </c>
      <c r="D13" s="202">
        <v>1000000</v>
      </c>
      <c r="E13" s="16"/>
      <c r="F13" s="30">
        <f>Puntenoverzicht!F13</f>
        <v>1</v>
      </c>
      <c r="G13" s="31"/>
      <c r="H13" s="30">
        <f>Puntenoverzicht!H13</f>
        <v>0</v>
      </c>
      <c r="I13" s="30">
        <f>Puntenoverzicht!I13</f>
        <v>0</v>
      </c>
      <c r="J13" s="30">
        <f>Puntenoverzicht!J13</f>
        <v>1</v>
      </c>
      <c r="K13" s="30">
        <f>Puntenoverzicht!K13</f>
        <v>0</v>
      </c>
      <c r="L13" s="30">
        <f>Puntenoverzicht!L13</f>
        <v>0</v>
      </c>
      <c r="M13" s="30">
        <f>Puntenoverzicht!M13</f>
        <v>0</v>
      </c>
      <c r="N13" s="30">
        <f>Puntenoverzicht!N13</f>
        <v>0</v>
      </c>
      <c r="O13" s="30">
        <f>Puntenoverzicht!O13</f>
        <v>0</v>
      </c>
      <c r="P13" s="30">
        <f>Puntenoverzicht!P13</f>
        <v>0</v>
      </c>
      <c r="Q13" s="30">
        <f>Puntenoverzicht!Q13</f>
        <v>0</v>
      </c>
      <c r="R13" s="30">
        <f>Puntenoverzicht!R13</f>
        <v>0</v>
      </c>
      <c r="S13" s="30">
        <f>Puntenoverzicht!S13</f>
        <v>0</v>
      </c>
      <c r="T13" s="30">
        <f>Puntenoverzicht!T13</f>
        <v>0</v>
      </c>
      <c r="U13" s="30">
        <f>Puntenoverzicht!U13</f>
        <v>0</v>
      </c>
      <c r="V13" s="30">
        <f>Puntenoverzicht!V13</f>
        <v>0</v>
      </c>
      <c r="W13" s="30">
        <f>Puntenoverzicht!W13</f>
        <v>0</v>
      </c>
      <c r="X13" s="30">
        <f>Puntenoverzicht!X13</f>
        <v>0</v>
      </c>
      <c r="Y13" s="30">
        <f>Puntenoverzicht!Y13</f>
        <v>0</v>
      </c>
      <c r="Z13" s="30">
        <f>Puntenoverzicht!Z13</f>
        <v>0</v>
      </c>
      <c r="AA13" s="30">
        <f>Puntenoverzicht!AA13</f>
        <v>0</v>
      </c>
      <c r="AB13" s="30">
        <f>Puntenoverzicht!AB13</f>
        <v>0</v>
      </c>
      <c r="AC13" s="30">
        <f>Puntenoverzicht!AC13</f>
        <v>0</v>
      </c>
      <c r="AD13" s="30">
        <f>Puntenoverzicht!AD13</f>
        <v>0</v>
      </c>
      <c r="AE13" s="30">
        <f>Puntenoverzicht!AE13</f>
        <v>0</v>
      </c>
      <c r="AF13" s="30">
        <f>Puntenoverzicht!AF13</f>
        <v>0</v>
      </c>
      <c r="AG13" s="30">
        <f>Puntenoverzicht!AG13</f>
        <v>0</v>
      </c>
      <c r="AH13" s="30">
        <f>Puntenoverzicht!AH13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170</v>
      </c>
      <c r="C14" s="200" t="s">
        <v>62</v>
      </c>
      <c r="D14" s="202">
        <v>3500000</v>
      </c>
      <c r="E14" s="32"/>
      <c r="F14" s="30">
        <f>Puntenoverzicht!F52</f>
        <v>58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3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0</v>
      </c>
      <c r="M15" s="30">
        <f>Puntenoverzicht!M71</f>
        <v>0</v>
      </c>
      <c r="N15" s="30">
        <f>Puntenoverzicht!N71</f>
        <v>0</v>
      </c>
      <c r="O15" s="30">
        <f>Puntenoverzicht!O71</f>
        <v>0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2</v>
      </c>
      <c r="B16" s="204" t="s">
        <v>270</v>
      </c>
      <c r="C16" s="204" t="s">
        <v>48</v>
      </c>
      <c r="D16" s="205">
        <v>750000</v>
      </c>
      <c r="E16" s="32"/>
      <c r="F16" s="30">
        <f>Puntenoverzicht!F36</f>
        <v>9</v>
      </c>
      <c r="G16" s="31"/>
      <c r="H16" s="30">
        <f>Puntenoverzicht!H36</f>
        <v>0</v>
      </c>
      <c r="I16" s="30">
        <f>Puntenoverzicht!I36</f>
        <v>0</v>
      </c>
      <c r="J16" s="30">
        <f>Puntenoverzicht!J36</f>
        <v>9</v>
      </c>
      <c r="K16" s="30">
        <f>Puntenoverzicht!K36</f>
        <v>0</v>
      </c>
      <c r="L16" s="30">
        <f>Puntenoverzicht!L36</f>
        <v>0</v>
      </c>
      <c r="M16" s="30">
        <f>Puntenoverzicht!M36</f>
        <v>0</v>
      </c>
      <c r="N16" s="30">
        <f>Puntenoverzicht!N36</f>
        <v>0</v>
      </c>
      <c r="O16" s="30">
        <f>Puntenoverzicht!O36</f>
        <v>0</v>
      </c>
      <c r="P16" s="30">
        <f>Puntenoverzicht!P36</f>
        <v>0</v>
      </c>
      <c r="Q16" s="30">
        <f>Puntenoverzicht!Q36</f>
        <v>0</v>
      </c>
      <c r="R16" s="30">
        <f>Puntenoverzicht!R36</f>
        <v>0</v>
      </c>
      <c r="S16" s="30">
        <f>Puntenoverzicht!S36</f>
        <v>0</v>
      </c>
      <c r="T16" s="30">
        <f>Puntenoverzicht!T36</f>
        <v>0</v>
      </c>
      <c r="U16" s="30">
        <f>Puntenoverzicht!U36</f>
        <v>0</v>
      </c>
      <c r="V16" s="30">
        <f>Puntenoverzicht!V36</f>
        <v>0</v>
      </c>
      <c r="W16" s="30">
        <f>Puntenoverzicht!W36</f>
        <v>0</v>
      </c>
      <c r="X16" s="30">
        <f>Puntenoverzicht!X36</f>
        <v>0</v>
      </c>
      <c r="Y16" s="30">
        <f>Puntenoverzicht!Y36</f>
        <v>0</v>
      </c>
      <c r="Z16" s="30">
        <f>Puntenoverzicht!Z36</f>
        <v>0</v>
      </c>
      <c r="AA16" s="30">
        <f>Puntenoverzicht!AA36</f>
        <v>0</v>
      </c>
      <c r="AB16" s="30">
        <f>Puntenoverzicht!AB36</f>
        <v>0</v>
      </c>
      <c r="AC16" s="30">
        <f>Puntenoverzicht!AC36</f>
        <v>0</v>
      </c>
      <c r="AD16" s="30">
        <f>Puntenoverzicht!AD36</f>
        <v>0</v>
      </c>
      <c r="AE16" s="30">
        <f>Puntenoverzicht!AE36</f>
        <v>0</v>
      </c>
      <c r="AF16" s="30">
        <f>Puntenoverzicht!AF36</f>
        <v>0</v>
      </c>
      <c r="AG16" s="30">
        <f>Puntenoverzicht!AG36</f>
        <v>0</v>
      </c>
      <c r="AH16" s="30">
        <f>Puntenoverzicht!AH36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14250000</v>
      </c>
      <c r="E19" s="25"/>
      <c r="F19" s="30">
        <f>SUM(F6:F17)</f>
        <v>133</v>
      </c>
      <c r="G19" s="31"/>
      <c r="H19" s="30">
        <f t="shared" ref="H19:AH19" si="0">SUM(H6:H16)</f>
        <v>21</v>
      </c>
      <c r="I19" s="30">
        <f t="shared" si="0"/>
        <v>14</v>
      </c>
      <c r="J19" s="30">
        <f t="shared" si="0"/>
        <v>57</v>
      </c>
      <c r="K19" s="30">
        <f t="shared" si="0"/>
        <v>41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Jaap_smit@hetnet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94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157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206" t="s">
        <v>272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7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86</v>
      </c>
      <c r="C7" s="200" t="s">
        <v>31</v>
      </c>
      <c r="D7" s="202">
        <v>2000000</v>
      </c>
      <c r="E7" s="32"/>
      <c r="F7" s="30">
        <f>Puntenoverzicht!F19</f>
        <v>15</v>
      </c>
      <c r="G7" s="31"/>
      <c r="H7" s="30">
        <f>Puntenoverzicht!H19</f>
        <v>3</v>
      </c>
      <c r="I7" s="30">
        <f>Puntenoverzicht!I19</f>
        <v>3</v>
      </c>
      <c r="J7" s="30">
        <f>Puntenoverzicht!J19</f>
        <v>3</v>
      </c>
      <c r="K7" s="30">
        <f>Puntenoverzicht!K19</f>
        <v>6</v>
      </c>
      <c r="L7" s="30">
        <f>Puntenoverzicht!L19</f>
        <v>0</v>
      </c>
      <c r="M7" s="30">
        <f>Puntenoverzicht!M19</f>
        <v>0</v>
      </c>
      <c r="N7" s="30">
        <f>Puntenoverzicht!N19</f>
        <v>0</v>
      </c>
      <c r="O7" s="30">
        <f>Puntenoverzicht!O19</f>
        <v>0</v>
      </c>
      <c r="P7" s="30">
        <f>Puntenoverzicht!P19</f>
        <v>0</v>
      </c>
      <c r="Q7" s="30">
        <f>Puntenoverzicht!Q19</f>
        <v>0</v>
      </c>
      <c r="R7" s="30">
        <f>Puntenoverzicht!R19</f>
        <v>0</v>
      </c>
      <c r="S7" s="30">
        <f>Puntenoverzicht!S19</f>
        <v>0</v>
      </c>
      <c r="T7" s="30">
        <f>Puntenoverzicht!T19</f>
        <v>0</v>
      </c>
      <c r="U7" s="30">
        <f>Puntenoverzicht!U19</f>
        <v>0</v>
      </c>
      <c r="V7" s="30">
        <f>Puntenoverzicht!V19</f>
        <v>0</v>
      </c>
      <c r="W7" s="30">
        <f>Puntenoverzicht!W19</f>
        <v>0</v>
      </c>
      <c r="X7" s="30">
        <f>Puntenoverzicht!X19</f>
        <v>0</v>
      </c>
      <c r="Y7" s="30">
        <f>Puntenoverzicht!Y19</f>
        <v>0</v>
      </c>
      <c r="Z7" s="30">
        <f>Puntenoverzicht!Z19</f>
        <v>0</v>
      </c>
      <c r="AA7" s="30">
        <f>Puntenoverzicht!AA19</f>
        <v>0</v>
      </c>
      <c r="AB7" s="30">
        <f>Puntenoverzicht!AB19</f>
        <v>0</v>
      </c>
      <c r="AC7" s="30">
        <f>Puntenoverzicht!AC19</f>
        <v>0</v>
      </c>
      <c r="AD7" s="30">
        <f>Puntenoverzicht!AD19</f>
        <v>0</v>
      </c>
      <c r="AE7" s="30">
        <f>Puntenoverzicht!AE19</f>
        <v>0</v>
      </c>
      <c r="AF7" s="30">
        <f>Puntenoverzicht!AF19</f>
        <v>0</v>
      </c>
      <c r="AG7" s="30">
        <f>Puntenoverzicht!AG19</f>
        <v>0</v>
      </c>
      <c r="AH7" s="30">
        <f>Puntenoverzicht!AH19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159</v>
      </c>
      <c r="C8" s="200" t="s">
        <v>20</v>
      </c>
      <c r="D8" s="202">
        <v>1000000</v>
      </c>
      <c r="E8" s="32"/>
      <c r="F8" s="30">
        <f>Puntenoverzicht!F8</f>
        <v>4</v>
      </c>
      <c r="G8" s="31"/>
      <c r="H8" s="30">
        <f>Puntenoverzicht!H8</f>
        <v>0</v>
      </c>
      <c r="I8" s="30">
        <f>Puntenoverzicht!I8</f>
        <v>3</v>
      </c>
      <c r="J8" s="30">
        <f>Puntenoverzicht!J8</f>
        <v>1</v>
      </c>
      <c r="K8" s="30">
        <f>Puntenoverzicht!K8</f>
        <v>0</v>
      </c>
      <c r="L8" s="30">
        <f>Puntenoverzicht!L8</f>
        <v>0</v>
      </c>
      <c r="M8" s="30">
        <f>Puntenoverzicht!M8</f>
        <v>0</v>
      </c>
      <c r="N8" s="30">
        <f>Puntenoverzicht!N8</f>
        <v>0</v>
      </c>
      <c r="O8" s="30">
        <f>Puntenoverzicht!O8</f>
        <v>0</v>
      </c>
      <c r="P8" s="30">
        <f>Puntenoverzicht!P8</f>
        <v>0</v>
      </c>
      <c r="Q8" s="30">
        <f>Puntenoverzicht!Q8</f>
        <v>0</v>
      </c>
      <c r="R8" s="30">
        <f>Puntenoverzicht!R8</f>
        <v>0</v>
      </c>
      <c r="S8" s="30">
        <f>Puntenoverzicht!S8</f>
        <v>0</v>
      </c>
      <c r="T8" s="30">
        <f>Puntenoverzicht!T8</f>
        <v>0</v>
      </c>
      <c r="U8" s="30">
        <f>Puntenoverzicht!U8</f>
        <v>0</v>
      </c>
      <c r="V8" s="30">
        <f>Puntenoverzicht!V8</f>
        <v>0</v>
      </c>
      <c r="W8" s="30">
        <f>Puntenoverzicht!W8</f>
        <v>0</v>
      </c>
      <c r="X8" s="30">
        <f>Puntenoverzicht!X8</f>
        <v>0</v>
      </c>
      <c r="Y8" s="30">
        <f>Puntenoverzicht!Y8</f>
        <v>0</v>
      </c>
      <c r="Z8" s="30">
        <f>Puntenoverzicht!Z8</f>
        <v>0</v>
      </c>
      <c r="AA8" s="30">
        <f>Puntenoverzicht!AA8</f>
        <v>0</v>
      </c>
      <c r="AB8" s="30">
        <f>Puntenoverzicht!AB8</f>
        <v>0</v>
      </c>
      <c r="AC8" s="30">
        <f>Puntenoverzicht!AC8</f>
        <v>0</v>
      </c>
      <c r="AD8" s="30">
        <f>Puntenoverzicht!AD8</f>
        <v>0</v>
      </c>
      <c r="AE8" s="30">
        <f>Puntenoverzicht!AE8</f>
        <v>0</v>
      </c>
      <c r="AF8" s="30">
        <f>Puntenoverzicht!AF8</f>
        <v>0</v>
      </c>
      <c r="AG8" s="30">
        <f>Puntenoverzicht!AG8</f>
        <v>0</v>
      </c>
      <c r="AH8" s="30">
        <f>Puntenoverzicht!AH8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169</v>
      </c>
      <c r="C9" s="200" t="s">
        <v>53</v>
      </c>
      <c r="D9" s="202">
        <v>750000</v>
      </c>
      <c r="E9" s="32"/>
      <c r="F9" s="30">
        <f>Puntenoverzicht!F43</f>
        <v>16</v>
      </c>
      <c r="G9" s="31"/>
      <c r="H9" s="30">
        <f>Puntenoverzicht!H43</f>
        <v>6</v>
      </c>
      <c r="I9" s="30">
        <f>Puntenoverzicht!I43</f>
        <v>1</v>
      </c>
      <c r="J9" s="30">
        <f>Puntenoverzicht!J43</f>
        <v>3</v>
      </c>
      <c r="K9" s="30">
        <f>Puntenoverzicht!K43</f>
        <v>6</v>
      </c>
      <c r="L9" s="30">
        <f>Puntenoverzicht!L43</f>
        <v>0</v>
      </c>
      <c r="M9" s="30">
        <f>Puntenoverzicht!M43</f>
        <v>0</v>
      </c>
      <c r="N9" s="30">
        <f>Puntenoverzicht!N43</f>
        <v>0</v>
      </c>
      <c r="O9" s="30">
        <f>Puntenoverzicht!O43</f>
        <v>0</v>
      </c>
      <c r="P9" s="30">
        <f>Puntenoverzicht!P43</f>
        <v>0</v>
      </c>
      <c r="Q9" s="30">
        <f>Puntenoverzicht!Q43</f>
        <v>0</v>
      </c>
      <c r="R9" s="30">
        <f>Puntenoverzicht!R43</f>
        <v>0</v>
      </c>
      <c r="S9" s="30">
        <f>Puntenoverzicht!S43</f>
        <v>0</v>
      </c>
      <c r="T9" s="30">
        <f>Puntenoverzicht!T43</f>
        <v>0</v>
      </c>
      <c r="U9" s="30">
        <f>Puntenoverzicht!U43</f>
        <v>0</v>
      </c>
      <c r="V9" s="30">
        <f>Puntenoverzicht!V43</f>
        <v>0</v>
      </c>
      <c r="W9" s="30">
        <f>Puntenoverzicht!W43</f>
        <v>0</v>
      </c>
      <c r="X9" s="30">
        <f>Puntenoverzicht!X43</f>
        <v>0</v>
      </c>
      <c r="Y9" s="30">
        <f>Puntenoverzicht!Y43</f>
        <v>0</v>
      </c>
      <c r="Z9" s="30">
        <f>Puntenoverzicht!Z43</f>
        <v>0</v>
      </c>
      <c r="AA9" s="30">
        <f>Puntenoverzicht!AA43</f>
        <v>0</v>
      </c>
      <c r="AB9" s="30">
        <f>Puntenoverzicht!AB43</f>
        <v>0</v>
      </c>
      <c r="AC9" s="30">
        <f>Puntenoverzicht!AC43</f>
        <v>0</v>
      </c>
      <c r="AD9" s="30">
        <f>Puntenoverzicht!AD43</f>
        <v>0</v>
      </c>
      <c r="AE9" s="30">
        <f>Puntenoverzicht!AE43</f>
        <v>0</v>
      </c>
      <c r="AF9" s="30">
        <f>Puntenoverzicht!AF43</f>
        <v>0</v>
      </c>
      <c r="AG9" s="30">
        <f>Puntenoverzicht!AG43</f>
        <v>0</v>
      </c>
      <c r="AH9" s="30">
        <f>Puntenoverzicht!AH43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1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0</v>
      </c>
      <c r="N10" s="30">
        <f>Puntenoverzicht!N13</f>
        <v>0</v>
      </c>
      <c r="O10" s="30">
        <f>Puntenoverzicht!O13</f>
        <v>0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212</v>
      </c>
      <c r="C11" s="200" t="s">
        <v>213</v>
      </c>
      <c r="D11" s="202">
        <v>750000</v>
      </c>
      <c r="E11" s="16"/>
      <c r="F11" s="30">
        <f>Puntenoverzicht!F84</f>
        <v>3</v>
      </c>
      <c r="G11" s="31"/>
      <c r="H11" s="30">
        <f>Puntenoverzicht!H84</f>
        <v>0</v>
      </c>
      <c r="I11" s="30">
        <f>Puntenoverzicht!I84</f>
        <v>0</v>
      </c>
      <c r="J11" s="30">
        <f>Puntenoverzicht!J84</f>
        <v>3</v>
      </c>
      <c r="K11" s="30">
        <f>Puntenoverzicht!K84</f>
        <v>0</v>
      </c>
      <c r="L11" s="30">
        <f>Puntenoverzicht!L84</f>
        <v>0</v>
      </c>
      <c r="M11" s="30">
        <f>Puntenoverzicht!M84</f>
        <v>0</v>
      </c>
      <c r="N11" s="30">
        <f>Puntenoverzicht!N84</f>
        <v>0</v>
      </c>
      <c r="O11" s="30">
        <f>Puntenoverzicht!O84</f>
        <v>0</v>
      </c>
      <c r="P11" s="30">
        <f>Puntenoverzicht!P84</f>
        <v>0</v>
      </c>
      <c r="Q11" s="30">
        <f>Puntenoverzicht!Q84</f>
        <v>0</v>
      </c>
      <c r="R11" s="30">
        <f>Puntenoverzicht!R84</f>
        <v>0</v>
      </c>
      <c r="S11" s="30">
        <f>Puntenoverzicht!S84</f>
        <v>0</v>
      </c>
      <c r="T11" s="30">
        <f>Puntenoverzicht!T84</f>
        <v>0</v>
      </c>
      <c r="U11" s="30">
        <f>Puntenoverzicht!U84</f>
        <v>0</v>
      </c>
      <c r="V11" s="30">
        <f>Puntenoverzicht!V84</f>
        <v>0</v>
      </c>
      <c r="W11" s="30">
        <f>Puntenoverzicht!W84</f>
        <v>0</v>
      </c>
      <c r="X11" s="30">
        <f>Puntenoverzicht!X84</f>
        <v>0</v>
      </c>
      <c r="Y11" s="30">
        <f>Puntenoverzicht!Y84</f>
        <v>0</v>
      </c>
      <c r="Z11" s="30">
        <f>Puntenoverzicht!Z84</f>
        <v>0</v>
      </c>
      <c r="AA11" s="30">
        <f>Puntenoverzicht!AA84</f>
        <v>0</v>
      </c>
      <c r="AB11" s="30">
        <f>Puntenoverzicht!AB84</f>
        <v>0</v>
      </c>
      <c r="AC11" s="30">
        <f>Puntenoverzicht!AC84</f>
        <v>0</v>
      </c>
      <c r="AD11" s="30">
        <f>Puntenoverzicht!AD84</f>
        <v>0</v>
      </c>
      <c r="AE11" s="30">
        <f>Puntenoverzicht!AE84</f>
        <v>0</v>
      </c>
      <c r="AF11" s="30">
        <f>Puntenoverzicht!AF84</f>
        <v>0</v>
      </c>
      <c r="AG11" s="30">
        <f>Puntenoverzicht!AG84</f>
        <v>0</v>
      </c>
      <c r="AH11" s="30">
        <f>Puntenoverzicht!AH84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215</v>
      </c>
      <c r="C13" s="200" t="s">
        <v>24</v>
      </c>
      <c r="D13" s="202">
        <v>1250000</v>
      </c>
      <c r="E13" s="16"/>
      <c r="F13" s="30">
        <f>Puntenoverzicht!F12</f>
        <v>4</v>
      </c>
      <c r="G13" s="31"/>
      <c r="H13" s="30">
        <f>Puntenoverzicht!H12</f>
        <v>0</v>
      </c>
      <c r="I13" s="30">
        <f>Puntenoverzicht!I12</f>
        <v>3</v>
      </c>
      <c r="J13" s="30">
        <f>Puntenoverzicht!J12</f>
        <v>1</v>
      </c>
      <c r="K13" s="30">
        <f>Puntenoverzicht!K12</f>
        <v>0</v>
      </c>
      <c r="L13" s="30">
        <f>Puntenoverzicht!L12</f>
        <v>0</v>
      </c>
      <c r="M13" s="30">
        <f>Puntenoverzicht!M12</f>
        <v>0</v>
      </c>
      <c r="N13" s="30">
        <f>Puntenoverzicht!N12</f>
        <v>0</v>
      </c>
      <c r="O13" s="30">
        <f>Puntenoverzicht!O12</f>
        <v>0</v>
      </c>
      <c r="P13" s="30">
        <f>Puntenoverzicht!P12</f>
        <v>0</v>
      </c>
      <c r="Q13" s="30">
        <f>Puntenoverzicht!Q12</f>
        <v>0</v>
      </c>
      <c r="R13" s="30">
        <f>Puntenoverzicht!R12</f>
        <v>0</v>
      </c>
      <c r="S13" s="30">
        <f>Puntenoverzicht!S12</f>
        <v>0</v>
      </c>
      <c r="T13" s="30">
        <f>Puntenoverzicht!T12</f>
        <v>0</v>
      </c>
      <c r="U13" s="30">
        <f>Puntenoverzicht!U12</f>
        <v>0</v>
      </c>
      <c r="V13" s="30">
        <f>Puntenoverzicht!V12</f>
        <v>0</v>
      </c>
      <c r="W13" s="30">
        <f>Puntenoverzicht!W12</f>
        <v>0</v>
      </c>
      <c r="X13" s="30">
        <f>Puntenoverzicht!X12</f>
        <v>0</v>
      </c>
      <c r="Y13" s="30">
        <f>Puntenoverzicht!Y12</f>
        <v>0</v>
      </c>
      <c r="Z13" s="30">
        <f>Puntenoverzicht!Z12</f>
        <v>0</v>
      </c>
      <c r="AA13" s="30">
        <f>Puntenoverzicht!AA12</f>
        <v>0</v>
      </c>
      <c r="AB13" s="30">
        <f>Puntenoverzicht!AB12</f>
        <v>0</v>
      </c>
      <c r="AC13" s="30">
        <f>Puntenoverzicht!AC12</f>
        <v>0</v>
      </c>
      <c r="AD13" s="30">
        <f>Puntenoverzicht!AD12</f>
        <v>0</v>
      </c>
      <c r="AE13" s="30">
        <f>Puntenoverzicht!AE12</f>
        <v>0</v>
      </c>
      <c r="AF13" s="30">
        <f>Puntenoverzicht!AF12</f>
        <v>0</v>
      </c>
      <c r="AG13" s="30">
        <f>Puntenoverzicht!AG12</f>
        <v>0</v>
      </c>
      <c r="AH13" s="30">
        <f>Puntenoverzicht!AH12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178</v>
      </c>
      <c r="C14" s="200" t="s">
        <v>61</v>
      </c>
      <c r="D14" s="202">
        <v>1750000</v>
      </c>
      <c r="E14" s="32"/>
      <c r="F14" s="30">
        <f>Puntenoverzicht!F51</f>
        <v>16</v>
      </c>
      <c r="G14" s="31"/>
      <c r="H14" s="30">
        <f>Puntenoverzicht!H51</f>
        <v>3</v>
      </c>
      <c r="I14" s="30">
        <f>Puntenoverzicht!I51</f>
        <v>1</v>
      </c>
      <c r="J14" s="30">
        <f>Puntenoverzicht!J51</f>
        <v>3</v>
      </c>
      <c r="K14" s="30">
        <f>Puntenoverzicht!K51</f>
        <v>9</v>
      </c>
      <c r="L14" s="30">
        <f>Puntenoverzicht!L51</f>
        <v>0</v>
      </c>
      <c r="M14" s="30">
        <f>Puntenoverzicht!M51</f>
        <v>0</v>
      </c>
      <c r="N14" s="30">
        <f>Puntenoverzicht!N51</f>
        <v>0</v>
      </c>
      <c r="O14" s="30">
        <f>Puntenoverzicht!O51</f>
        <v>0</v>
      </c>
      <c r="P14" s="30">
        <f>Puntenoverzicht!P51</f>
        <v>0</v>
      </c>
      <c r="Q14" s="30">
        <f>Puntenoverzicht!Q51</f>
        <v>0</v>
      </c>
      <c r="R14" s="30">
        <f>Puntenoverzicht!R51</f>
        <v>0</v>
      </c>
      <c r="S14" s="30">
        <f>Puntenoverzicht!S51</f>
        <v>0</v>
      </c>
      <c r="T14" s="30">
        <f>Puntenoverzicht!T51</f>
        <v>0</v>
      </c>
      <c r="U14" s="30">
        <f>Puntenoverzicht!U51</f>
        <v>0</v>
      </c>
      <c r="V14" s="30">
        <f>Puntenoverzicht!V51</f>
        <v>0</v>
      </c>
      <c r="W14" s="30">
        <f>Puntenoverzicht!W51</f>
        <v>0</v>
      </c>
      <c r="X14" s="30">
        <f>Puntenoverzicht!X51</f>
        <v>0</v>
      </c>
      <c r="Y14" s="30">
        <f>Puntenoverzicht!Y51</f>
        <v>0</v>
      </c>
      <c r="Z14" s="30">
        <f>Puntenoverzicht!Z51</f>
        <v>0</v>
      </c>
      <c r="AA14" s="30">
        <f>Puntenoverzicht!AA51</f>
        <v>0</v>
      </c>
      <c r="AB14" s="30">
        <f>Puntenoverzicht!AB51</f>
        <v>0</v>
      </c>
      <c r="AC14" s="30">
        <f>Puntenoverzicht!AC51</f>
        <v>0</v>
      </c>
      <c r="AD14" s="30">
        <f>Puntenoverzicht!AD51</f>
        <v>0</v>
      </c>
      <c r="AE14" s="30">
        <f>Puntenoverzicht!AE51</f>
        <v>0</v>
      </c>
      <c r="AF14" s="30">
        <f>Puntenoverzicht!AF51</f>
        <v>0</v>
      </c>
      <c r="AG14" s="30">
        <f>Puntenoverzicht!AG51</f>
        <v>0</v>
      </c>
      <c r="AH14" s="30">
        <f>Puntenoverzicht!AH51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204</v>
      </c>
      <c r="B15" s="200" t="s">
        <v>108</v>
      </c>
      <c r="C15" s="200" t="s">
        <v>221</v>
      </c>
      <c r="D15" s="202">
        <v>1500000</v>
      </c>
      <c r="E15" s="32"/>
      <c r="F15" s="30">
        <f>Puntenoverzicht!F87</f>
        <v>39</v>
      </c>
      <c r="G15" s="31"/>
      <c r="H15" s="30">
        <f>Puntenoverzicht!H87</f>
        <v>9</v>
      </c>
      <c r="I15" s="30">
        <f>Puntenoverzicht!I87</f>
        <v>0</v>
      </c>
      <c r="J15" s="30">
        <f>Puntenoverzicht!J87</f>
        <v>21</v>
      </c>
      <c r="K15" s="30">
        <f>Puntenoverzicht!K87</f>
        <v>9</v>
      </c>
      <c r="L15" s="30">
        <f>Puntenoverzicht!L87</f>
        <v>0</v>
      </c>
      <c r="M15" s="30">
        <f>Puntenoverzicht!M87</f>
        <v>0</v>
      </c>
      <c r="N15" s="30">
        <f>Puntenoverzicht!N87</f>
        <v>0</v>
      </c>
      <c r="O15" s="30">
        <f>Puntenoverzicht!O87</f>
        <v>0</v>
      </c>
      <c r="P15" s="30">
        <f>Puntenoverzicht!P87</f>
        <v>0</v>
      </c>
      <c r="Q15" s="30">
        <f>Puntenoverzicht!Q87</f>
        <v>0</v>
      </c>
      <c r="R15" s="30">
        <f>Puntenoverzicht!R87</f>
        <v>0</v>
      </c>
      <c r="S15" s="30">
        <f>Puntenoverzicht!S87</f>
        <v>0</v>
      </c>
      <c r="T15" s="30">
        <f>Puntenoverzicht!T87</f>
        <v>0</v>
      </c>
      <c r="U15" s="30">
        <f>Puntenoverzicht!U87</f>
        <v>0</v>
      </c>
      <c r="V15" s="30">
        <f>Puntenoverzicht!V87</f>
        <v>0</v>
      </c>
      <c r="W15" s="30">
        <f>Puntenoverzicht!W87</f>
        <v>0</v>
      </c>
      <c r="X15" s="30">
        <f>Puntenoverzicht!X87</f>
        <v>0</v>
      </c>
      <c r="Y15" s="30">
        <f>Puntenoverzicht!Y87</f>
        <v>0</v>
      </c>
      <c r="Z15" s="30">
        <f>Puntenoverzicht!Z87</f>
        <v>0</v>
      </c>
      <c r="AA15" s="30">
        <f>Puntenoverzicht!AA87</f>
        <v>0</v>
      </c>
      <c r="AB15" s="30">
        <f>Puntenoverzicht!AB87</f>
        <v>0</v>
      </c>
      <c r="AC15" s="30">
        <f>Puntenoverzicht!AC87</f>
        <v>0</v>
      </c>
      <c r="AD15" s="30">
        <f>Puntenoverzicht!AD87</f>
        <v>0</v>
      </c>
      <c r="AE15" s="30">
        <f>Puntenoverzicht!AE87</f>
        <v>0</v>
      </c>
      <c r="AF15" s="30">
        <f>Puntenoverzicht!AF87</f>
        <v>0</v>
      </c>
      <c r="AG15" s="30">
        <f>Puntenoverzicht!AG87</f>
        <v>0</v>
      </c>
      <c r="AH15" s="30">
        <f>Puntenoverzicht!AH87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3</v>
      </c>
      <c r="B16" s="204" t="s">
        <v>88</v>
      </c>
      <c r="C16" s="204" t="s">
        <v>150</v>
      </c>
      <c r="D16" s="205">
        <v>1500000</v>
      </c>
      <c r="E16" s="32"/>
      <c r="F16" s="30">
        <f>Puntenoverzicht!F73</f>
        <v>28</v>
      </c>
      <c r="G16" s="31"/>
      <c r="H16" s="30">
        <f>Puntenoverzicht!H73</f>
        <v>15</v>
      </c>
      <c r="I16" s="30">
        <f>Puntenoverzicht!I73</f>
        <v>9</v>
      </c>
      <c r="J16" s="30">
        <f>Puntenoverzicht!J73</f>
        <v>1</v>
      </c>
      <c r="K16" s="30">
        <f>Puntenoverzicht!K73</f>
        <v>3</v>
      </c>
      <c r="L16" s="30">
        <f>Puntenoverzicht!L73</f>
        <v>0</v>
      </c>
      <c r="M16" s="30">
        <f>Puntenoverzicht!M73</f>
        <v>0</v>
      </c>
      <c r="N16" s="30">
        <f>Puntenoverzicht!N73</f>
        <v>0</v>
      </c>
      <c r="O16" s="30">
        <f>Puntenoverzicht!O73</f>
        <v>0</v>
      </c>
      <c r="P16" s="30">
        <f>Puntenoverzicht!P73</f>
        <v>0</v>
      </c>
      <c r="Q16" s="30">
        <f>Puntenoverzicht!Q73</f>
        <v>0</v>
      </c>
      <c r="R16" s="30">
        <f>Puntenoverzicht!R73</f>
        <v>0</v>
      </c>
      <c r="S16" s="30">
        <f>Puntenoverzicht!S73</f>
        <v>0</v>
      </c>
      <c r="T16" s="30">
        <f>Puntenoverzicht!T73</f>
        <v>0</v>
      </c>
      <c r="U16" s="30">
        <f>Puntenoverzicht!U73</f>
        <v>0</v>
      </c>
      <c r="V16" s="30">
        <f>Puntenoverzicht!V73</f>
        <v>0</v>
      </c>
      <c r="W16" s="30">
        <f>Puntenoverzicht!W73</f>
        <v>0</v>
      </c>
      <c r="X16" s="30">
        <f>Puntenoverzicht!X73</f>
        <v>0</v>
      </c>
      <c r="Y16" s="30">
        <f>Puntenoverzicht!Y73</f>
        <v>0</v>
      </c>
      <c r="Z16" s="30">
        <f>Puntenoverzicht!Z73</f>
        <v>0</v>
      </c>
      <c r="AA16" s="30">
        <f>Puntenoverzicht!AA73</f>
        <v>0</v>
      </c>
      <c r="AB16" s="30">
        <f>Puntenoverzicht!AB73</f>
        <v>0</v>
      </c>
      <c r="AC16" s="30">
        <f>Puntenoverzicht!AC73</f>
        <v>0</v>
      </c>
      <c r="AD16" s="30">
        <f>Puntenoverzicht!AD73</f>
        <v>0</v>
      </c>
      <c r="AE16" s="30">
        <f>Puntenoverzicht!AE73</f>
        <v>0</v>
      </c>
      <c r="AF16" s="30">
        <f>Puntenoverzicht!AF73</f>
        <v>0</v>
      </c>
      <c r="AG16" s="30">
        <f>Puntenoverzicht!AG73</f>
        <v>0</v>
      </c>
      <c r="AH16" s="30">
        <f>Puntenoverzicht!AH73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136</v>
      </c>
      <c r="G19" s="31"/>
      <c r="H19" s="30">
        <f t="shared" ref="H19:AH19" si="0">SUM(H6:H16)</f>
        <v>39</v>
      </c>
      <c r="I19" s="30">
        <f t="shared" si="0"/>
        <v>26</v>
      </c>
      <c r="J19" s="30">
        <f t="shared" si="0"/>
        <v>38</v>
      </c>
      <c r="K19" s="30">
        <f t="shared" si="0"/>
        <v>33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 display="mailto:rkuizenga@hotmaíl.nl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H16" sqref="AH16:AH19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154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273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223" t="s">
        <v>197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 t="s">
        <v>204</v>
      </c>
      <c r="B7" s="200" t="s">
        <v>205</v>
      </c>
      <c r="C7" s="200" t="s">
        <v>206</v>
      </c>
      <c r="D7" s="202">
        <v>1000000</v>
      </c>
      <c r="E7" s="32"/>
      <c r="F7" s="30">
        <f>Puntenoverzicht!F78</f>
        <v>3</v>
      </c>
      <c r="G7" s="31"/>
      <c r="H7" s="30">
        <f>Puntenoverzicht!H78</f>
        <v>0</v>
      </c>
      <c r="I7" s="30">
        <f>Puntenoverzicht!I78</f>
        <v>0</v>
      </c>
      <c r="J7" s="30">
        <f>Puntenoverzicht!J78</f>
        <v>3</v>
      </c>
      <c r="K7" s="30">
        <f>Puntenoverzicht!K78</f>
        <v>0</v>
      </c>
      <c r="L7" s="30">
        <f>Puntenoverzicht!L78</f>
        <v>0</v>
      </c>
      <c r="M7" s="30">
        <f>Puntenoverzicht!M78</f>
        <v>0</v>
      </c>
      <c r="N7" s="30">
        <f>Puntenoverzicht!N78</f>
        <v>0</v>
      </c>
      <c r="O7" s="30">
        <f>Puntenoverzicht!O78</f>
        <v>0</v>
      </c>
      <c r="P7" s="30">
        <f>Puntenoverzicht!P78</f>
        <v>0</v>
      </c>
      <c r="Q7" s="30">
        <f>Puntenoverzicht!Q78</f>
        <v>0</v>
      </c>
      <c r="R7" s="30">
        <f>Puntenoverzicht!R78</f>
        <v>0</v>
      </c>
      <c r="S7" s="30">
        <f>Puntenoverzicht!S78</f>
        <v>0</v>
      </c>
      <c r="T7" s="30">
        <f>Puntenoverzicht!T78</f>
        <v>0</v>
      </c>
      <c r="U7" s="30">
        <f>Puntenoverzicht!U78</f>
        <v>0</v>
      </c>
      <c r="V7" s="30">
        <f>Puntenoverzicht!V78</f>
        <v>0</v>
      </c>
      <c r="W7" s="30">
        <f>Puntenoverzicht!W78</f>
        <v>0</v>
      </c>
      <c r="X7" s="30">
        <f>Puntenoverzicht!X78</f>
        <v>0</v>
      </c>
      <c r="Y7" s="30">
        <f>Puntenoverzicht!Y78</f>
        <v>0</v>
      </c>
      <c r="Z7" s="30">
        <f>Puntenoverzicht!Z78</f>
        <v>0</v>
      </c>
      <c r="AA7" s="30">
        <f>Puntenoverzicht!AA78</f>
        <v>0</v>
      </c>
      <c r="AB7" s="30">
        <f>Puntenoverzicht!AB78</f>
        <v>0</v>
      </c>
      <c r="AC7" s="30">
        <f>Puntenoverzicht!AC78</f>
        <v>0</v>
      </c>
      <c r="AD7" s="30">
        <f>Puntenoverzicht!AD78</f>
        <v>0</v>
      </c>
      <c r="AE7" s="30">
        <f>Puntenoverzicht!AE78</f>
        <v>0</v>
      </c>
      <c r="AF7" s="30">
        <f>Puntenoverzicht!AF78</f>
        <v>0</v>
      </c>
      <c r="AG7" s="30">
        <f>Puntenoverzicht!AG78</f>
        <v>0</v>
      </c>
      <c r="AH7" s="30">
        <f>Puntenoverzicht!AH78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109</v>
      </c>
      <c r="C8" s="200" t="s">
        <v>72</v>
      </c>
      <c r="D8" s="202">
        <v>1250000</v>
      </c>
      <c r="E8" s="32"/>
      <c r="F8" s="30">
        <f>Puntenoverzicht!F62</f>
        <v>16</v>
      </c>
      <c r="G8" s="31"/>
      <c r="H8" s="30">
        <f>Puntenoverzicht!H62</f>
        <v>6</v>
      </c>
      <c r="I8" s="30">
        <f>Puntenoverzicht!I62</f>
        <v>3</v>
      </c>
      <c r="J8" s="30">
        <f>Puntenoverzicht!J62</f>
        <v>1</v>
      </c>
      <c r="K8" s="30">
        <f>Puntenoverzicht!K62</f>
        <v>6</v>
      </c>
      <c r="L8" s="30">
        <f>Puntenoverzicht!L62</f>
        <v>0</v>
      </c>
      <c r="M8" s="30">
        <f>Puntenoverzicht!M62</f>
        <v>0</v>
      </c>
      <c r="N8" s="30">
        <f>Puntenoverzicht!N62</f>
        <v>0</v>
      </c>
      <c r="O8" s="30">
        <f>Puntenoverzicht!O62</f>
        <v>0</v>
      </c>
      <c r="P8" s="30">
        <f>Puntenoverzicht!P62</f>
        <v>0</v>
      </c>
      <c r="Q8" s="30">
        <f>Puntenoverzicht!Q62</f>
        <v>0</v>
      </c>
      <c r="R8" s="30">
        <f>Puntenoverzicht!R62</f>
        <v>0</v>
      </c>
      <c r="S8" s="30">
        <f>Puntenoverzicht!S62</f>
        <v>0</v>
      </c>
      <c r="T8" s="30">
        <f>Puntenoverzicht!T62</f>
        <v>0</v>
      </c>
      <c r="U8" s="30">
        <f>Puntenoverzicht!U62</f>
        <v>0</v>
      </c>
      <c r="V8" s="30">
        <f>Puntenoverzicht!V62</f>
        <v>0</v>
      </c>
      <c r="W8" s="30">
        <f>Puntenoverzicht!W62</f>
        <v>0</v>
      </c>
      <c r="X8" s="30">
        <f>Puntenoverzicht!X62</f>
        <v>0</v>
      </c>
      <c r="Y8" s="30">
        <f>Puntenoverzicht!Y62</f>
        <v>0</v>
      </c>
      <c r="Z8" s="30">
        <f>Puntenoverzicht!Z62</f>
        <v>0</v>
      </c>
      <c r="AA8" s="30">
        <f>Puntenoverzicht!AA62</f>
        <v>0</v>
      </c>
      <c r="AB8" s="30">
        <f>Puntenoverzicht!AB62</f>
        <v>0</v>
      </c>
      <c r="AC8" s="30">
        <f>Puntenoverzicht!AC62</f>
        <v>0</v>
      </c>
      <c r="AD8" s="30">
        <f>Puntenoverzicht!AD62</f>
        <v>0</v>
      </c>
      <c r="AE8" s="30">
        <f>Puntenoverzicht!AE62</f>
        <v>0</v>
      </c>
      <c r="AF8" s="30">
        <f>Puntenoverzicht!AF62</f>
        <v>0</v>
      </c>
      <c r="AG8" s="30">
        <f>Puntenoverzicht!AG62</f>
        <v>0</v>
      </c>
      <c r="AH8" s="30">
        <f>Puntenoverzicht!AH62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106</v>
      </c>
      <c r="C9" s="200" t="s">
        <v>65</v>
      </c>
      <c r="D9" s="202">
        <v>500000</v>
      </c>
      <c r="E9" s="32"/>
      <c r="F9" s="30">
        <f>Puntenoverzicht!F55</f>
        <v>10</v>
      </c>
      <c r="G9" s="31"/>
      <c r="H9" s="30">
        <f>Puntenoverzicht!H55</f>
        <v>6</v>
      </c>
      <c r="I9" s="30">
        <f>Puntenoverzicht!I55</f>
        <v>3</v>
      </c>
      <c r="J9" s="30">
        <f>Puntenoverzicht!J55</f>
        <v>1</v>
      </c>
      <c r="K9" s="30">
        <f>Puntenoverzicht!K55</f>
        <v>0</v>
      </c>
      <c r="L9" s="30">
        <f>Puntenoverzicht!L55</f>
        <v>0</v>
      </c>
      <c r="M9" s="30">
        <f>Puntenoverzicht!M55</f>
        <v>0</v>
      </c>
      <c r="N9" s="30">
        <f>Puntenoverzicht!N55</f>
        <v>0</v>
      </c>
      <c r="O9" s="30">
        <f>Puntenoverzicht!O55</f>
        <v>0</v>
      </c>
      <c r="P9" s="30">
        <f>Puntenoverzicht!P55</f>
        <v>0</v>
      </c>
      <c r="Q9" s="30">
        <f>Puntenoverzicht!Q55</f>
        <v>0</v>
      </c>
      <c r="R9" s="30">
        <f>Puntenoverzicht!R55</f>
        <v>0</v>
      </c>
      <c r="S9" s="30">
        <f>Puntenoverzicht!S55</f>
        <v>0</v>
      </c>
      <c r="T9" s="30">
        <f>Puntenoverzicht!T55</f>
        <v>0</v>
      </c>
      <c r="U9" s="30">
        <f>Puntenoverzicht!U55</f>
        <v>0</v>
      </c>
      <c r="V9" s="30">
        <f>Puntenoverzicht!V55</f>
        <v>0</v>
      </c>
      <c r="W9" s="30">
        <f>Puntenoverzicht!W55</f>
        <v>0</v>
      </c>
      <c r="X9" s="30">
        <f>Puntenoverzicht!X55</f>
        <v>0</v>
      </c>
      <c r="Y9" s="30">
        <f>Puntenoverzicht!Y55</f>
        <v>0</v>
      </c>
      <c r="Z9" s="30">
        <f>Puntenoverzicht!Z55</f>
        <v>0</v>
      </c>
      <c r="AA9" s="30">
        <f>Puntenoverzicht!AA55</f>
        <v>0</v>
      </c>
      <c r="AB9" s="30">
        <f>Puntenoverzicht!AB55</f>
        <v>0</v>
      </c>
      <c r="AC9" s="30">
        <f>Puntenoverzicht!AC55</f>
        <v>0</v>
      </c>
      <c r="AD9" s="30">
        <f>Puntenoverzicht!AD55</f>
        <v>0</v>
      </c>
      <c r="AE9" s="30">
        <f>Puntenoverzicht!AE55</f>
        <v>0</v>
      </c>
      <c r="AF9" s="30">
        <f>Puntenoverzicht!AF55</f>
        <v>0</v>
      </c>
      <c r="AG9" s="30">
        <f>Puntenoverzicht!AG55</f>
        <v>0</v>
      </c>
      <c r="AH9" s="30">
        <f>Puntenoverzicht!AH55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2</v>
      </c>
      <c r="B10" s="200" t="s">
        <v>228</v>
      </c>
      <c r="C10" s="200" t="s">
        <v>43</v>
      </c>
      <c r="D10" s="202">
        <v>500000</v>
      </c>
      <c r="E10" s="32"/>
      <c r="F10" s="30">
        <f>Puntenoverzicht!F31</f>
        <v>6</v>
      </c>
      <c r="G10" s="31"/>
      <c r="H10" s="30">
        <f>Puntenoverzicht!H31</f>
        <v>3</v>
      </c>
      <c r="I10" s="30">
        <f>Puntenoverzicht!I31</f>
        <v>0</v>
      </c>
      <c r="J10" s="30">
        <f>Puntenoverzicht!J31</f>
        <v>0</v>
      </c>
      <c r="K10" s="30">
        <f>Puntenoverzicht!K31</f>
        <v>3</v>
      </c>
      <c r="L10" s="30">
        <f>Puntenoverzicht!L31</f>
        <v>0</v>
      </c>
      <c r="M10" s="30">
        <f>Puntenoverzicht!M31</f>
        <v>0</v>
      </c>
      <c r="N10" s="30">
        <f>Puntenoverzicht!N31</f>
        <v>0</v>
      </c>
      <c r="O10" s="30">
        <f>Puntenoverzicht!O31</f>
        <v>0</v>
      </c>
      <c r="P10" s="30">
        <f>Puntenoverzicht!P31</f>
        <v>0</v>
      </c>
      <c r="Q10" s="30">
        <f>Puntenoverzicht!Q31</f>
        <v>0</v>
      </c>
      <c r="R10" s="30">
        <f>Puntenoverzicht!R31</f>
        <v>0</v>
      </c>
      <c r="S10" s="30">
        <f>Puntenoverzicht!S31</f>
        <v>0</v>
      </c>
      <c r="T10" s="30">
        <f>Puntenoverzicht!T31</f>
        <v>0</v>
      </c>
      <c r="U10" s="30">
        <f>Puntenoverzicht!U31</f>
        <v>0</v>
      </c>
      <c r="V10" s="30">
        <f>Puntenoverzicht!V31</f>
        <v>0</v>
      </c>
      <c r="W10" s="30">
        <f>Puntenoverzicht!W31</f>
        <v>0</v>
      </c>
      <c r="X10" s="30">
        <f>Puntenoverzicht!X31</f>
        <v>0</v>
      </c>
      <c r="Y10" s="30">
        <f>Puntenoverzicht!Y31</f>
        <v>0</v>
      </c>
      <c r="Z10" s="30">
        <f>Puntenoverzicht!Z31</f>
        <v>0</v>
      </c>
      <c r="AA10" s="30">
        <f>Puntenoverzicht!AA31</f>
        <v>0</v>
      </c>
      <c r="AB10" s="30">
        <f>Puntenoverzicht!AB31</f>
        <v>0</v>
      </c>
      <c r="AC10" s="30">
        <f>Puntenoverzicht!AC31</f>
        <v>0</v>
      </c>
      <c r="AD10" s="30">
        <f>Puntenoverzicht!AD31</f>
        <v>0</v>
      </c>
      <c r="AE10" s="30">
        <f>Puntenoverzicht!AE31</f>
        <v>0</v>
      </c>
      <c r="AF10" s="30">
        <f>Puntenoverzicht!AF31</f>
        <v>0</v>
      </c>
      <c r="AG10" s="30">
        <f>Puntenoverzicht!AG31</f>
        <v>0</v>
      </c>
      <c r="AH10" s="30">
        <f>Puntenoverzicht!AH31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1</v>
      </c>
      <c r="B11" s="200" t="s">
        <v>116</v>
      </c>
      <c r="C11" s="200" t="s">
        <v>22</v>
      </c>
      <c r="D11" s="202">
        <v>2500000</v>
      </c>
      <c r="E11" s="16"/>
      <c r="F11" s="30">
        <f>Puntenoverzicht!F10</f>
        <v>4</v>
      </c>
      <c r="G11" s="31"/>
      <c r="H11" s="30">
        <f>Puntenoverzicht!H10</f>
        <v>0</v>
      </c>
      <c r="I11" s="30">
        <f>Puntenoverzicht!I10</f>
        <v>3</v>
      </c>
      <c r="J11" s="30">
        <f>Puntenoverzicht!J10</f>
        <v>1</v>
      </c>
      <c r="K11" s="30">
        <f>Puntenoverzicht!K10</f>
        <v>0</v>
      </c>
      <c r="L11" s="30">
        <f>Puntenoverzicht!L10</f>
        <v>0</v>
      </c>
      <c r="M11" s="30">
        <f>Puntenoverzicht!M10</f>
        <v>0</v>
      </c>
      <c r="N11" s="30">
        <f>Puntenoverzicht!N10</f>
        <v>0</v>
      </c>
      <c r="O11" s="30">
        <f>Puntenoverzicht!O10</f>
        <v>0</v>
      </c>
      <c r="P11" s="30">
        <f>Puntenoverzicht!P10</f>
        <v>0</v>
      </c>
      <c r="Q11" s="30">
        <f>Puntenoverzicht!Q10</f>
        <v>0</v>
      </c>
      <c r="R11" s="30">
        <f>Puntenoverzicht!R10</f>
        <v>0</v>
      </c>
      <c r="S11" s="30">
        <f>Puntenoverzicht!S10</f>
        <v>0</v>
      </c>
      <c r="T11" s="30">
        <f>Puntenoverzicht!T10</f>
        <v>0</v>
      </c>
      <c r="U11" s="30">
        <f>Puntenoverzicht!U10</f>
        <v>0</v>
      </c>
      <c r="V11" s="30">
        <f>Puntenoverzicht!V10</f>
        <v>0</v>
      </c>
      <c r="W11" s="30">
        <f>Puntenoverzicht!W10</f>
        <v>0</v>
      </c>
      <c r="X11" s="30">
        <f>Puntenoverzicht!X10</f>
        <v>0</v>
      </c>
      <c r="Y11" s="30">
        <f>Puntenoverzicht!Y10</f>
        <v>0</v>
      </c>
      <c r="Z11" s="30">
        <f>Puntenoverzicht!Z10</f>
        <v>0</v>
      </c>
      <c r="AA11" s="30">
        <f>Puntenoverzicht!AA10</f>
        <v>0</v>
      </c>
      <c r="AB11" s="30">
        <f>Puntenoverzicht!AB10</f>
        <v>0</v>
      </c>
      <c r="AC11" s="30">
        <f>Puntenoverzicht!AC10</f>
        <v>0</v>
      </c>
      <c r="AD11" s="30">
        <f>Puntenoverzicht!AD10</f>
        <v>0</v>
      </c>
      <c r="AE11" s="30">
        <f>Puntenoverzicht!AE10</f>
        <v>0</v>
      </c>
      <c r="AF11" s="30">
        <f>Puntenoverzicht!AF10</f>
        <v>0</v>
      </c>
      <c r="AG11" s="30">
        <f>Puntenoverzicht!AG10</f>
        <v>0</v>
      </c>
      <c r="AH11" s="30">
        <f>Puntenoverzicht!AH10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183</v>
      </c>
      <c r="C12" s="200" t="s">
        <v>76</v>
      </c>
      <c r="D12" s="202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 t="s">
        <v>168</v>
      </c>
      <c r="B13" s="200" t="s">
        <v>214</v>
      </c>
      <c r="C13" s="200" t="s">
        <v>60</v>
      </c>
      <c r="D13" s="202">
        <v>1000000</v>
      </c>
      <c r="E13" s="16"/>
      <c r="F13" s="30">
        <f>Puntenoverzicht!F50</f>
        <v>42</v>
      </c>
      <c r="G13" s="31"/>
      <c r="H13" s="30">
        <f>Puntenoverzicht!H50</f>
        <v>11</v>
      </c>
      <c r="I13" s="30">
        <f>Puntenoverzicht!I50</f>
        <v>9</v>
      </c>
      <c r="J13" s="30">
        <f>Puntenoverzicht!J50</f>
        <v>19</v>
      </c>
      <c r="K13" s="30">
        <f>Puntenoverzicht!K50</f>
        <v>3</v>
      </c>
      <c r="L13" s="30">
        <f>Puntenoverzicht!L50</f>
        <v>0</v>
      </c>
      <c r="M13" s="30">
        <f>Puntenoverzicht!M50</f>
        <v>0</v>
      </c>
      <c r="N13" s="30">
        <f>Puntenoverzicht!N50</f>
        <v>0</v>
      </c>
      <c r="O13" s="30">
        <f>Puntenoverzicht!O50</f>
        <v>0</v>
      </c>
      <c r="P13" s="30">
        <f>Puntenoverzicht!P50</f>
        <v>0</v>
      </c>
      <c r="Q13" s="30">
        <f>Puntenoverzicht!Q50</f>
        <v>0</v>
      </c>
      <c r="R13" s="30">
        <f>Puntenoverzicht!R50</f>
        <v>0</v>
      </c>
      <c r="S13" s="30">
        <f>Puntenoverzicht!S50</f>
        <v>0</v>
      </c>
      <c r="T13" s="30">
        <f>Puntenoverzicht!T50</f>
        <v>0</v>
      </c>
      <c r="U13" s="30">
        <f>Puntenoverzicht!U50</f>
        <v>0</v>
      </c>
      <c r="V13" s="30">
        <f>Puntenoverzicht!V50</f>
        <v>0</v>
      </c>
      <c r="W13" s="30">
        <f>Puntenoverzicht!W50</f>
        <v>0</v>
      </c>
      <c r="X13" s="30">
        <f>Puntenoverzicht!X50</f>
        <v>0</v>
      </c>
      <c r="Y13" s="30">
        <f>Puntenoverzicht!Y50</f>
        <v>0</v>
      </c>
      <c r="Z13" s="30">
        <f>Puntenoverzicht!Z50</f>
        <v>0</v>
      </c>
      <c r="AA13" s="30">
        <f>Puntenoverzicht!AA50</f>
        <v>0</v>
      </c>
      <c r="AB13" s="30">
        <f>Puntenoverzicht!AB50</f>
        <v>0</v>
      </c>
      <c r="AC13" s="30">
        <f>Puntenoverzicht!AC50</f>
        <v>0</v>
      </c>
      <c r="AD13" s="30">
        <f>Puntenoverzicht!AD50</f>
        <v>0</v>
      </c>
      <c r="AE13" s="30">
        <f>Puntenoverzicht!AE50</f>
        <v>0</v>
      </c>
      <c r="AF13" s="30">
        <f>Puntenoverzicht!AF50</f>
        <v>0</v>
      </c>
      <c r="AG13" s="30">
        <f>Puntenoverzicht!AG50</f>
        <v>0</v>
      </c>
      <c r="AH13" s="30">
        <f>Puntenoverzicht!AH50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1</v>
      </c>
      <c r="B14" s="200" t="s">
        <v>166</v>
      </c>
      <c r="C14" s="200" t="s">
        <v>28</v>
      </c>
      <c r="D14" s="202">
        <v>1500000</v>
      </c>
      <c r="E14" s="32"/>
      <c r="F14" s="30">
        <f>Puntenoverzicht!F16</f>
        <v>28</v>
      </c>
      <c r="G14" s="31"/>
      <c r="H14" s="30">
        <f>Puntenoverzicht!H16</f>
        <v>3</v>
      </c>
      <c r="I14" s="30">
        <f>Puntenoverzicht!I16</f>
        <v>21</v>
      </c>
      <c r="J14" s="30">
        <f>Puntenoverzicht!J16</f>
        <v>7</v>
      </c>
      <c r="K14" s="30">
        <f>Puntenoverzicht!K16</f>
        <v>-3</v>
      </c>
      <c r="L14" s="30">
        <f>Puntenoverzicht!L16</f>
        <v>0</v>
      </c>
      <c r="M14" s="30">
        <f>Puntenoverzicht!M16</f>
        <v>0</v>
      </c>
      <c r="N14" s="30">
        <f>Puntenoverzicht!N16</f>
        <v>0</v>
      </c>
      <c r="O14" s="30">
        <f>Puntenoverzicht!O16</f>
        <v>0</v>
      </c>
      <c r="P14" s="30">
        <f>Puntenoverzicht!P16</f>
        <v>0</v>
      </c>
      <c r="Q14" s="30">
        <f>Puntenoverzicht!Q16</f>
        <v>0</v>
      </c>
      <c r="R14" s="30">
        <f>Puntenoverzicht!R16</f>
        <v>0</v>
      </c>
      <c r="S14" s="30">
        <f>Puntenoverzicht!S16</f>
        <v>0</v>
      </c>
      <c r="T14" s="30">
        <f>Puntenoverzicht!T16</f>
        <v>0</v>
      </c>
      <c r="U14" s="30">
        <f>Puntenoverzicht!U16</f>
        <v>0</v>
      </c>
      <c r="V14" s="30">
        <f>Puntenoverzicht!V16</f>
        <v>0</v>
      </c>
      <c r="W14" s="30">
        <f>Puntenoverzicht!W16</f>
        <v>0</v>
      </c>
      <c r="X14" s="30">
        <f>Puntenoverzicht!X16</f>
        <v>0</v>
      </c>
      <c r="Y14" s="30">
        <f>Puntenoverzicht!Y16</f>
        <v>0</v>
      </c>
      <c r="Z14" s="30">
        <f>Puntenoverzicht!Z16</f>
        <v>0</v>
      </c>
      <c r="AA14" s="30">
        <f>Puntenoverzicht!AA16</f>
        <v>0</v>
      </c>
      <c r="AB14" s="30">
        <f>Puntenoverzicht!AB16</f>
        <v>0</v>
      </c>
      <c r="AC14" s="30">
        <f>Puntenoverzicht!AC16</f>
        <v>0</v>
      </c>
      <c r="AD14" s="30">
        <f>Puntenoverzicht!AD16</f>
        <v>0</v>
      </c>
      <c r="AE14" s="30">
        <f>Puntenoverzicht!AE16</f>
        <v>0</v>
      </c>
      <c r="AF14" s="30">
        <f>Puntenoverzicht!AF16</f>
        <v>0</v>
      </c>
      <c r="AG14" s="30">
        <f>Puntenoverzicht!AG16</f>
        <v>0</v>
      </c>
      <c r="AH14" s="30">
        <f>Puntenoverzicht!AH16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2</v>
      </c>
      <c r="B15" s="200" t="s">
        <v>217</v>
      </c>
      <c r="C15" s="200" t="s">
        <v>47</v>
      </c>
      <c r="D15" s="202">
        <v>1000000</v>
      </c>
      <c r="E15" s="32"/>
      <c r="F15" s="30">
        <f>Puntenoverzicht!F35</f>
        <v>18</v>
      </c>
      <c r="G15" s="31"/>
      <c r="H15" s="30">
        <f>Puntenoverzicht!H35</f>
        <v>3</v>
      </c>
      <c r="I15" s="30">
        <f>Puntenoverzicht!I35</f>
        <v>9</v>
      </c>
      <c r="J15" s="30">
        <f>Puntenoverzicht!J35</f>
        <v>3</v>
      </c>
      <c r="K15" s="30">
        <f>Puntenoverzicht!K35</f>
        <v>3</v>
      </c>
      <c r="L15" s="30">
        <f>Puntenoverzicht!L35</f>
        <v>0</v>
      </c>
      <c r="M15" s="30">
        <f>Puntenoverzicht!M35</f>
        <v>0</v>
      </c>
      <c r="N15" s="30">
        <f>Puntenoverzicht!N35</f>
        <v>0</v>
      </c>
      <c r="O15" s="30">
        <f>Puntenoverzicht!O35</f>
        <v>0</v>
      </c>
      <c r="P15" s="30">
        <f>Puntenoverzicht!P35</f>
        <v>0</v>
      </c>
      <c r="Q15" s="30">
        <f>Puntenoverzicht!Q35</f>
        <v>0</v>
      </c>
      <c r="R15" s="30">
        <f>Puntenoverzicht!R35</f>
        <v>0</v>
      </c>
      <c r="S15" s="30">
        <f>Puntenoverzicht!S35</f>
        <v>0</v>
      </c>
      <c r="T15" s="30">
        <f>Puntenoverzicht!T35</f>
        <v>0</v>
      </c>
      <c r="U15" s="30">
        <f>Puntenoverzicht!U35</f>
        <v>0</v>
      </c>
      <c r="V15" s="30">
        <f>Puntenoverzicht!V35</f>
        <v>0</v>
      </c>
      <c r="W15" s="30">
        <f>Puntenoverzicht!W35</f>
        <v>0</v>
      </c>
      <c r="X15" s="30">
        <f>Puntenoverzicht!X35</f>
        <v>0</v>
      </c>
      <c r="Y15" s="30">
        <f>Puntenoverzicht!Y35</f>
        <v>0</v>
      </c>
      <c r="Z15" s="30">
        <f>Puntenoverzicht!Z35</f>
        <v>0</v>
      </c>
      <c r="AA15" s="30">
        <f>Puntenoverzicht!AA35</f>
        <v>0</v>
      </c>
      <c r="AB15" s="30">
        <f>Puntenoverzicht!AB35</f>
        <v>0</v>
      </c>
      <c r="AC15" s="30">
        <f>Puntenoverzicht!AC35</f>
        <v>0</v>
      </c>
      <c r="AD15" s="30">
        <f>Puntenoverzicht!AD35</f>
        <v>0</v>
      </c>
      <c r="AE15" s="30">
        <f>Puntenoverzicht!AE35</f>
        <v>0</v>
      </c>
      <c r="AF15" s="30">
        <f>Puntenoverzicht!AF35</f>
        <v>0</v>
      </c>
      <c r="AG15" s="30">
        <f>Puntenoverzicht!AG35</f>
        <v>0</v>
      </c>
      <c r="AH15" s="30">
        <f>Puntenoverzicht!AH35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191</v>
      </c>
      <c r="G19" s="31"/>
      <c r="H19" s="30">
        <f t="shared" ref="H19:AH19" si="0">SUM(H6:H16)</f>
        <v>44</v>
      </c>
      <c r="I19" s="30">
        <f t="shared" si="0"/>
        <v>49</v>
      </c>
      <c r="J19" s="30">
        <f t="shared" si="0"/>
        <v>65</v>
      </c>
      <c r="K19" s="30">
        <f t="shared" si="0"/>
        <v>33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B1" sqref="B1:C3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5" t="s">
        <v>130</v>
      </c>
      <c r="C1" s="176" t="s">
        <v>123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5" t="s">
        <v>129</v>
      </c>
      <c r="C2" s="178" t="s">
        <v>284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5" t="s">
        <v>128</v>
      </c>
      <c r="C3" s="180" t="s">
        <v>285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2"/>
      <c r="B4" s="182"/>
      <c r="C4" s="182"/>
      <c r="D4" s="18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3" t="s">
        <v>85</v>
      </c>
      <c r="B5" s="184" t="s">
        <v>93</v>
      </c>
      <c r="C5" s="184" t="s">
        <v>14</v>
      </c>
      <c r="D5" s="18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5">
        <v>1</v>
      </c>
      <c r="B6" s="186" t="s">
        <v>94</v>
      </c>
      <c r="C6" s="186" t="s">
        <v>79</v>
      </c>
      <c r="D6" s="187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8">
        <v>2</v>
      </c>
      <c r="B7" s="189" t="s">
        <v>86</v>
      </c>
      <c r="C7" s="189" t="s">
        <v>31</v>
      </c>
      <c r="D7" s="190">
        <v>2000000</v>
      </c>
      <c r="E7" s="32"/>
      <c r="F7" s="30">
        <f>Puntenoverzicht!F19</f>
        <v>15</v>
      </c>
      <c r="G7" s="31"/>
      <c r="H7" s="30">
        <f>Puntenoverzicht!H19</f>
        <v>3</v>
      </c>
      <c r="I7" s="30">
        <f>Puntenoverzicht!I19</f>
        <v>3</v>
      </c>
      <c r="J7" s="30">
        <f>Puntenoverzicht!J19</f>
        <v>3</v>
      </c>
      <c r="K7" s="30">
        <f>Puntenoverzicht!K19</f>
        <v>6</v>
      </c>
      <c r="L7" s="30">
        <f>Puntenoverzicht!L19</f>
        <v>0</v>
      </c>
      <c r="M7" s="30">
        <f>Puntenoverzicht!M19</f>
        <v>0</v>
      </c>
      <c r="N7" s="30">
        <f>Puntenoverzicht!N19</f>
        <v>0</v>
      </c>
      <c r="O7" s="30">
        <f>Puntenoverzicht!O19</f>
        <v>0</v>
      </c>
      <c r="P7" s="30">
        <f>Puntenoverzicht!P19</f>
        <v>0</v>
      </c>
      <c r="Q7" s="30">
        <f>Puntenoverzicht!Q19</f>
        <v>0</v>
      </c>
      <c r="R7" s="30">
        <f>Puntenoverzicht!R19</f>
        <v>0</v>
      </c>
      <c r="S7" s="30">
        <f>Puntenoverzicht!S19</f>
        <v>0</v>
      </c>
      <c r="T7" s="30">
        <f>Puntenoverzicht!T19</f>
        <v>0</v>
      </c>
      <c r="U7" s="30">
        <f>Puntenoverzicht!U19</f>
        <v>0</v>
      </c>
      <c r="V7" s="30">
        <f>Puntenoverzicht!V19</f>
        <v>0</v>
      </c>
      <c r="W7" s="30">
        <f>Puntenoverzicht!W19</f>
        <v>0</v>
      </c>
      <c r="X7" s="30">
        <f>Puntenoverzicht!X19</f>
        <v>0</v>
      </c>
      <c r="Y7" s="30">
        <f>Puntenoverzicht!Y19</f>
        <v>0</v>
      </c>
      <c r="Z7" s="30">
        <f>Puntenoverzicht!Z19</f>
        <v>0</v>
      </c>
      <c r="AA7" s="30">
        <f>Puntenoverzicht!AA19</f>
        <v>0</v>
      </c>
      <c r="AB7" s="30">
        <f>Puntenoverzicht!AB19</f>
        <v>0</v>
      </c>
      <c r="AC7" s="30">
        <f>Puntenoverzicht!AC19</f>
        <v>0</v>
      </c>
      <c r="AD7" s="30">
        <f>Puntenoverzicht!AD19</f>
        <v>0</v>
      </c>
      <c r="AE7" s="30">
        <f>Puntenoverzicht!AE19</f>
        <v>0</v>
      </c>
      <c r="AF7" s="30">
        <f>Puntenoverzicht!AF19</f>
        <v>0</v>
      </c>
      <c r="AG7" s="30">
        <f>Puntenoverzicht!AG19</f>
        <v>0</v>
      </c>
      <c r="AH7" s="30">
        <f>Puntenoverzicht!AH19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8" t="s">
        <v>168</v>
      </c>
      <c r="B8" s="189" t="s">
        <v>229</v>
      </c>
      <c r="C8" s="189" t="s">
        <v>230</v>
      </c>
      <c r="D8" s="190">
        <v>1000000</v>
      </c>
      <c r="E8" s="32"/>
      <c r="F8" s="30">
        <f>Puntenoverzicht!F91</f>
        <v>15</v>
      </c>
      <c r="G8" s="31"/>
      <c r="H8" s="30">
        <f>Puntenoverzicht!H91</f>
        <v>6</v>
      </c>
      <c r="I8" s="30">
        <f>Puntenoverzicht!I91</f>
        <v>0</v>
      </c>
      <c r="J8" s="30">
        <f>Puntenoverzicht!J91</f>
        <v>3</v>
      </c>
      <c r="K8" s="30">
        <f>Puntenoverzicht!K91</f>
        <v>6</v>
      </c>
      <c r="L8" s="30">
        <f>Puntenoverzicht!L91</f>
        <v>0</v>
      </c>
      <c r="M8" s="30">
        <f>Puntenoverzicht!M91</f>
        <v>0</v>
      </c>
      <c r="N8" s="30">
        <f>Puntenoverzicht!N91</f>
        <v>0</v>
      </c>
      <c r="O8" s="30">
        <f>Puntenoverzicht!O91</f>
        <v>0</v>
      </c>
      <c r="P8" s="30">
        <f>Puntenoverzicht!P91</f>
        <v>0</v>
      </c>
      <c r="Q8" s="30">
        <f>Puntenoverzicht!Q91</f>
        <v>0</v>
      </c>
      <c r="R8" s="30">
        <f>Puntenoverzicht!R91</f>
        <v>0</v>
      </c>
      <c r="S8" s="30">
        <f>Puntenoverzicht!S91</f>
        <v>0</v>
      </c>
      <c r="T8" s="30">
        <f>Puntenoverzicht!T91</f>
        <v>0</v>
      </c>
      <c r="U8" s="30">
        <f>Puntenoverzicht!U91</f>
        <v>0</v>
      </c>
      <c r="V8" s="30">
        <f>Puntenoverzicht!V91</f>
        <v>0</v>
      </c>
      <c r="W8" s="30">
        <f>Puntenoverzicht!W91</f>
        <v>0</v>
      </c>
      <c r="X8" s="30">
        <f>Puntenoverzicht!X91</f>
        <v>0</v>
      </c>
      <c r="Y8" s="30">
        <f>Puntenoverzicht!Y91</f>
        <v>0</v>
      </c>
      <c r="Z8" s="30">
        <f>Puntenoverzicht!Z91</f>
        <v>0</v>
      </c>
      <c r="AA8" s="30">
        <f>Puntenoverzicht!AA91</f>
        <v>0</v>
      </c>
      <c r="AB8" s="30">
        <f>Puntenoverzicht!AB91</f>
        <v>0</v>
      </c>
      <c r="AC8" s="30">
        <f>Puntenoverzicht!AC91</f>
        <v>0</v>
      </c>
      <c r="AD8" s="30">
        <f>Puntenoverzicht!AD91</f>
        <v>0</v>
      </c>
      <c r="AE8" s="30">
        <f>Puntenoverzicht!AE91</f>
        <v>0</v>
      </c>
      <c r="AF8" s="30">
        <f>Puntenoverzicht!AF91</f>
        <v>0</v>
      </c>
      <c r="AG8" s="30">
        <f>Puntenoverzicht!AG91</f>
        <v>0</v>
      </c>
      <c r="AH8" s="30">
        <f>Puntenoverzicht!AH91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8" t="s">
        <v>204</v>
      </c>
      <c r="B9" s="189" t="s">
        <v>205</v>
      </c>
      <c r="C9" s="189" t="s">
        <v>206</v>
      </c>
      <c r="D9" s="190">
        <v>1000000</v>
      </c>
      <c r="E9" s="32"/>
      <c r="F9" s="30">
        <f>Puntenoverzicht!F78</f>
        <v>3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3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1" t="s">
        <v>168</v>
      </c>
      <c r="B10" s="190" t="s">
        <v>214</v>
      </c>
      <c r="C10" s="190" t="s">
        <v>60</v>
      </c>
      <c r="D10" s="190">
        <v>1000000</v>
      </c>
      <c r="E10" s="32"/>
      <c r="F10" s="30">
        <f>Puntenoverzicht!F50</f>
        <v>42</v>
      </c>
      <c r="G10" s="31"/>
      <c r="H10" s="30">
        <f>Puntenoverzicht!H50</f>
        <v>11</v>
      </c>
      <c r="I10" s="30">
        <f>Puntenoverzicht!I50</f>
        <v>9</v>
      </c>
      <c r="J10" s="30">
        <f>Puntenoverzicht!J50</f>
        <v>19</v>
      </c>
      <c r="K10" s="30">
        <f>Puntenoverzicht!K50</f>
        <v>3</v>
      </c>
      <c r="L10" s="30">
        <f>Puntenoverzicht!L50</f>
        <v>0</v>
      </c>
      <c r="M10" s="30">
        <f>Puntenoverzicht!M50</f>
        <v>0</v>
      </c>
      <c r="N10" s="30">
        <f>Puntenoverzicht!N50</f>
        <v>0</v>
      </c>
      <c r="O10" s="30">
        <f>Puntenoverzicht!O50</f>
        <v>0</v>
      </c>
      <c r="P10" s="30">
        <f>Puntenoverzicht!P50</f>
        <v>0</v>
      </c>
      <c r="Q10" s="30">
        <f>Puntenoverzicht!Q50</f>
        <v>0</v>
      </c>
      <c r="R10" s="30">
        <f>Puntenoverzicht!R50</f>
        <v>0</v>
      </c>
      <c r="S10" s="30">
        <f>Puntenoverzicht!S50</f>
        <v>0</v>
      </c>
      <c r="T10" s="30">
        <f>Puntenoverzicht!T50</f>
        <v>0</v>
      </c>
      <c r="U10" s="30">
        <f>Puntenoverzicht!U50</f>
        <v>0</v>
      </c>
      <c r="V10" s="30">
        <f>Puntenoverzicht!V50</f>
        <v>0</v>
      </c>
      <c r="W10" s="30">
        <f>Puntenoverzicht!W50</f>
        <v>0</v>
      </c>
      <c r="X10" s="30">
        <f>Puntenoverzicht!X50</f>
        <v>0</v>
      </c>
      <c r="Y10" s="30">
        <f>Puntenoverzicht!Y50</f>
        <v>0</v>
      </c>
      <c r="Z10" s="30">
        <f>Puntenoverzicht!Z50</f>
        <v>0</v>
      </c>
      <c r="AA10" s="30">
        <f>Puntenoverzicht!AA50</f>
        <v>0</v>
      </c>
      <c r="AB10" s="30">
        <f>Puntenoverzicht!AB50</f>
        <v>0</v>
      </c>
      <c r="AC10" s="30">
        <f>Puntenoverzicht!AC50</f>
        <v>0</v>
      </c>
      <c r="AD10" s="30">
        <f>Puntenoverzicht!AD50</f>
        <v>0</v>
      </c>
      <c r="AE10" s="30">
        <f>Puntenoverzicht!AE50</f>
        <v>0</v>
      </c>
      <c r="AF10" s="30">
        <f>Puntenoverzicht!AF50</f>
        <v>0</v>
      </c>
      <c r="AG10" s="30">
        <f>Puntenoverzicht!AG50</f>
        <v>0</v>
      </c>
      <c r="AH10" s="30">
        <f>Puntenoverzicht!AH50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1" t="s">
        <v>204</v>
      </c>
      <c r="B11" s="190" t="s">
        <v>188</v>
      </c>
      <c r="C11" s="190" t="s">
        <v>251</v>
      </c>
      <c r="D11" s="190">
        <v>1000000</v>
      </c>
      <c r="E11" s="16"/>
      <c r="F11" s="30">
        <f>Puntenoverzicht!F83</f>
        <v>11</v>
      </c>
      <c r="G11" s="31"/>
      <c r="H11" s="30">
        <f>Puntenoverzicht!H83</f>
        <v>0</v>
      </c>
      <c r="I11" s="30">
        <f>Puntenoverzicht!I83</f>
        <v>0</v>
      </c>
      <c r="J11" s="30">
        <f>Puntenoverzicht!J83</f>
        <v>11</v>
      </c>
      <c r="K11" s="30">
        <f>Puntenoverzicht!K83</f>
        <v>0</v>
      </c>
      <c r="L11" s="30">
        <f>Puntenoverzicht!L83</f>
        <v>0</v>
      </c>
      <c r="M11" s="30">
        <f>Puntenoverzicht!M83</f>
        <v>0</v>
      </c>
      <c r="N11" s="30">
        <f>Puntenoverzicht!N83</f>
        <v>0</v>
      </c>
      <c r="O11" s="30">
        <f>Puntenoverzicht!O83</f>
        <v>0</v>
      </c>
      <c r="P11" s="30">
        <f>Puntenoverzicht!P83</f>
        <v>0</v>
      </c>
      <c r="Q11" s="30">
        <f>Puntenoverzicht!Q83</f>
        <v>0</v>
      </c>
      <c r="R11" s="30">
        <f>Puntenoverzicht!R83</f>
        <v>0</v>
      </c>
      <c r="S11" s="30">
        <f>Puntenoverzicht!S83</f>
        <v>0</v>
      </c>
      <c r="T11" s="30">
        <f>Puntenoverzicht!T83</f>
        <v>0</v>
      </c>
      <c r="U11" s="30">
        <f>Puntenoverzicht!U83</f>
        <v>0</v>
      </c>
      <c r="V11" s="30">
        <f>Puntenoverzicht!V83</f>
        <v>0</v>
      </c>
      <c r="W11" s="30">
        <f>Puntenoverzicht!W83</f>
        <v>0</v>
      </c>
      <c r="X11" s="30">
        <f>Puntenoverzicht!X83</f>
        <v>0</v>
      </c>
      <c r="Y11" s="30">
        <f>Puntenoverzicht!Y83</f>
        <v>0</v>
      </c>
      <c r="Z11" s="30">
        <f>Puntenoverzicht!Z83</f>
        <v>0</v>
      </c>
      <c r="AA11" s="30">
        <f>Puntenoverzicht!AA83</f>
        <v>0</v>
      </c>
      <c r="AB11" s="30">
        <f>Puntenoverzicht!AB83</f>
        <v>0</v>
      </c>
      <c r="AC11" s="30">
        <f>Puntenoverzicht!AC83</f>
        <v>0</v>
      </c>
      <c r="AD11" s="30">
        <f>Puntenoverzicht!AD83</f>
        <v>0</v>
      </c>
      <c r="AE11" s="30">
        <f>Puntenoverzicht!AE83</f>
        <v>0</v>
      </c>
      <c r="AF11" s="30">
        <f>Puntenoverzicht!AF83</f>
        <v>0</v>
      </c>
      <c r="AG11" s="30">
        <f>Puntenoverzicht!AG83</f>
        <v>0</v>
      </c>
      <c r="AH11" s="30">
        <f>Puntenoverzicht!AH83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1">
        <v>3</v>
      </c>
      <c r="B12" s="190" t="s">
        <v>145</v>
      </c>
      <c r="C12" s="190" t="s">
        <v>78</v>
      </c>
      <c r="D12" s="190">
        <v>1000000</v>
      </c>
      <c r="E12" s="16"/>
      <c r="F12" s="30">
        <f>Puntenoverzicht!F68</f>
        <v>23</v>
      </c>
      <c r="G12" s="31"/>
      <c r="H12" s="30">
        <f>Puntenoverzicht!H68</f>
        <v>0</v>
      </c>
      <c r="I12" s="30">
        <f>Puntenoverzicht!I68</f>
        <v>3</v>
      </c>
      <c r="J12" s="30">
        <f>Puntenoverzicht!J68</f>
        <v>9</v>
      </c>
      <c r="K12" s="30">
        <f>Puntenoverzicht!K68</f>
        <v>11</v>
      </c>
      <c r="L12" s="30">
        <f>Puntenoverzicht!L68</f>
        <v>0</v>
      </c>
      <c r="M12" s="30">
        <f>Puntenoverzicht!M68</f>
        <v>0</v>
      </c>
      <c r="N12" s="30">
        <f>Puntenoverzicht!N68</f>
        <v>0</v>
      </c>
      <c r="O12" s="30">
        <f>Puntenoverzicht!O68</f>
        <v>0</v>
      </c>
      <c r="P12" s="30">
        <f>Puntenoverzicht!P68</f>
        <v>0</v>
      </c>
      <c r="Q12" s="30">
        <f>Puntenoverzicht!Q68</f>
        <v>0</v>
      </c>
      <c r="R12" s="30">
        <f>Puntenoverzicht!R68</f>
        <v>0</v>
      </c>
      <c r="S12" s="30">
        <f>Puntenoverzicht!S68</f>
        <v>0</v>
      </c>
      <c r="T12" s="30">
        <f>Puntenoverzicht!T68</f>
        <v>0</v>
      </c>
      <c r="U12" s="30">
        <f>Puntenoverzicht!U68</f>
        <v>0</v>
      </c>
      <c r="V12" s="30">
        <f>Puntenoverzicht!V68</f>
        <v>0</v>
      </c>
      <c r="W12" s="30">
        <f>Puntenoverzicht!W68</f>
        <v>0</v>
      </c>
      <c r="X12" s="30">
        <f>Puntenoverzicht!X68</f>
        <v>0</v>
      </c>
      <c r="Y12" s="30">
        <f>Puntenoverzicht!Y68</f>
        <v>0</v>
      </c>
      <c r="Z12" s="30">
        <f>Puntenoverzicht!Z68</f>
        <v>0</v>
      </c>
      <c r="AA12" s="30">
        <f>Puntenoverzicht!AA68</f>
        <v>0</v>
      </c>
      <c r="AB12" s="30">
        <f>Puntenoverzicht!AB68</f>
        <v>0</v>
      </c>
      <c r="AC12" s="30">
        <f>Puntenoverzicht!AC68</f>
        <v>0</v>
      </c>
      <c r="AD12" s="30">
        <f>Puntenoverzicht!AD68</f>
        <v>0</v>
      </c>
      <c r="AE12" s="30">
        <f>Puntenoverzicht!AE68</f>
        <v>0</v>
      </c>
      <c r="AF12" s="30">
        <f>Puntenoverzicht!AF68</f>
        <v>0</v>
      </c>
      <c r="AG12" s="30">
        <f>Puntenoverzicht!AG68</f>
        <v>0</v>
      </c>
      <c r="AH12" s="30">
        <f>Puntenoverzicht!AH68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1">
        <v>1</v>
      </c>
      <c r="B13" s="190" t="s">
        <v>116</v>
      </c>
      <c r="C13" s="190" t="s">
        <v>22</v>
      </c>
      <c r="D13" s="190">
        <v>2500000</v>
      </c>
      <c r="E13" s="16"/>
      <c r="F13" s="30">
        <f>Puntenoverzicht!F72</f>
        <v>16</v>
      </c>
      <c r="G13" s="31"/>
      <c r="H13" s="30">
        <f>Puntenoverzicht!H72</f>
        <v>3</v>
      </c>
      <c r="I13" s="30">
        <f>Puntenoverzicht!I72</f>
        <v>3</v>
      </c>
      <c r="J13" s="30">
        <f>Puntenoverzicht!J72</f>
        <v>4</v>
      </c>
      <c r="K13" s="30">
        <f>Puntenoverzicht!K72</f>
        <v>6</v>
      </c>
      <c r="L13" s="30">
        <f>Puntenoverzicht!L72</f>
        <v>0</v>
      </c>
      <c r="M13" s="30">
        <f>Puntenoverzicht!M72</f>
        <v>0</v>
      </c>
      <c r="N13" s="30">
        <f>Puntenoverzicht!N72</f>
        <v>0</v>
      </c>
      <c r="O13" s="30">
        <f>Puntenoverzicht!O72</f>
        <v>0</v>
      </c>
      <c r="P13" s="30">
        <f>Puntenoverzicht!P72</f>
        <v>0</v>
      </c>
      <c r="Q13" s="30">
        <f>Puntenoverzicht!Q72</f>
        <v>0</v>
      </c>
      <c r="R13" s="30">
        <f>Puntenoverzicht!R72</f>
        <v>0</v>
      </c>
      <c r="S13" s="30">
        <f>Puntenoverzicht!S72</f>
        <v>0</v>
      </c>
      <c r="T13" s="30">
        <f>Puntenoverzicht!T72</f>
        <v>0</v>
      </c>
      <c r="U13" s="30">
        <f>Puntenoverzicht!U72</f>
        <v>0</v>
      </c>
      <c r="V13" s="30">
        <f>Puntenoverzicht!V72</f>
        <v>0</v>
      </c>
      <c r="W13" s="30">
        <f>Puntenoverzicht!W72</f>
        <v>0</v>
      </c>
      <c r="X13" s="30">
        <f>Puntenoverzicht!X72</f>
        <v>0</v>
      </c>
      <c r="Y13" s="30">
        <f>Puntenoverzicht!Y72</f>
        <v>0</v>
      </c>
      <c r="Z13" s="30">
        <f>Puntenoverzicht!Z72</f>
        <v>0</v>
      </c>
      <c r="AA13" s="30">
        <f>Puntenoverzicht!AA72</f>
        <v>0</v>
      </c>
      <c r="AB13" s="30">
        <f>Puntenoverzicht!AB72</f>
        <v>0</v>
      </c>
      <c r="AC13" s="30">
        <f>Puntenoverzicht!AC72</f>
        <v>0</v>
      </c>
      <c r="AD13" s="30">
        <f>Puntenoverzicht!AD72</f>
        <v>0</v>
      </c>
      <c r="AE13" s="30">
        <f>Puntenoverzicht!AE72</f>
        <v>0</v>
      </c>
      <c r="AF13" s="30">
        <f>Puntenoverzicht!AF72</f>
        <v>0</v>
      </c>
      <c r="AG13" s="30">
        <f>Puntenoverzicht!AG72</f>
        <v>0</v>
      </c>
      <c r="AH13" s="30">
        <f>Puntenoverzicht!AH72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8">
        <v>3</v>
      </c>
      <c r="B14" s="189" t="s">
        <v>125</v>
      </c>
      <c r="C14" s="189" t="s">
        <v>149</v>
      </c>
      <c r="D14" s="190">
        <v>1750000</v>
      </c>
      <c r="E14" s="32"/>
      <c r="F14" s="30">
        <f>Puntenoverzicht!F72</f>
        <v>16</v>
      </c>
      <c r="G14" s="31"/>
      <c r="H14" s="30">
        <f>Puntenoverzicht!H72</f>
        <v>3</v>
      </c>
      <c r="I14" s="30">
        <f>Puntenoverzicht!I72</f>
        <v>3</v>
      </c>
      <c r="J14" s="30">
        <f>Puntenoverzicht!J72</f>
        <v>4</v>
      </c>
      <c r="K14" s="30">
        <f>Puntenoverzicht!K72</f>
        <v>6</v>
      </c>
      <c r="L14" s="30">
        <f>Puntenoverzicht!L72</f>
        <v>0</v>
      </c>
      <c r="M14" s="30">
        <f>Puntenoverzicht!M72</f>
        <v>0</v>
      </c>
      <c r="N14" s="30">
        <f>Puntenoverzicht!N72</f>
        <v>0</v>
      </c>
      <c r="O14" s="30">
        <f>Puntenoverzicht!O72</f>
        <v>0</v>
      </c>
      <c r="P14" s="30">
        <f>Puntenoverzicht!P72</f>
        <v>0</v>
      </c>
      <c r="Q14" s="30">
        <f>Puntenoverzicht!Q72</f>
        <v>0</v>
      </c>
      <c r="R14" s="30">
        <f>Puntenoverzicht!R72</f>
        <v>0</v>
      </c>
      <c r="S14" s="30">
        <f>Puntenoverzicht!S72</f>
        <v>0</v>
      </c>
      <c r="T14" s="30">
        <f>Puntenoverzicht!T72</f>
        <v>0</v>
      </c>
      <c r="U14" s="30">
        <f>Puntenoverzicht!U72</f>
        <v>0</v>
      </c>
      <c r="V14" s="30">
        <f>Puntenoverzicht!V72</f>
        <v>0</v>
      </c>
      <c r="W14" s="30">
        <f>Puntenoverzicht!W72</f>
        <v>0</v>
      </c>
      <c r="X14" s="30">
        <f>Puntenoverzicht!X72</f>
        <v>0</v>
      </c>
      <c r="Y14" s="30">
        <f>Puntenoverzicht!Y72</f>
        <v>0</v>
      </c>
      <c r="Z14" s="30">
        <f>Puntenoverzicht!Z72</f>
        <v>0</v>
      </c>
      <c r="AA14" s="30">
        <f>Puntenoverzicht!AA72</f>
        <v>0</v>
      </c>
      <c r="AB14" s="30">
        <f>Puntenoverzicht!AB72</f>
        <v>0</v>
      </c>
      <c r="AC14" s="30">
        <f>Puntenoverzicht!AC72</f>
        <v>0</v>
      </c>
      <c r="AD14" s="30">
        <f>Puntenoverzicht!AD72</f>
        <v>0</v>
      </c>
      <c r="AE14" s="30">
        <f>Puntenoverzicht!AE72</f>
        <v>0</v>
      </c>
      <c r="AF14" s="30">
        <f>Puntenoverzicht!AF72</f>
        <v>0</v>
      </c>
      <c r="AG14" s="30">
        <f>Puntenoverzicht!AG72</f>
        <v>0</v>
      </c>
      <c r="AH14" s="30">
        <f>Puntenoverzicht!AH72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8">
        <v>2</v>
      </c>
      <c r="B15" s="189" t="s">
        <v>87</v>
      </c>
      <c r="C15" s="189" t="s">
        <v>46</v>
      </c>
      <c r="D15" s="190">
        <v>1000000</v>
      </c>
      <c r="E15" s="32"/>
      <c r="F15" s="30">
        <f>Puntenoverzicht!F34</f>
        <v>6</v>
      </c>
      <c r="G15" s="31"/>
      <c r="H15" s="30">
        <f>Puntenoverzicht!H34</f>
        <v>3</v>
      </c>
      <c r="I15" s="30">
        <f>Puntenoverzicht!I34</f>
        <v>3</v>
      </c>
      <c r="J15" s="30">
        <f>Puntenoverzicht!J34</f>
        <v>0</v>
      </c>
      <c r="K15" s="30">
        <f>Puntenoverzicht!K34</f>
        <v>0</v>
      </c>
      <c r="L15" s="30">
        <f>Puntenoverzicht!L34</f>
        <v>0</v>
      </c>
      <c r="M15" s="30">
        <f>Puntenoverzicht!M34</f>
        <v>0</v>
      </c>
      <c r="N15" s="30">
        <f>Puntenoverzicht!N34</f>
        <v>0</v>
      </c>
      <c r="O15" s="30">
        <f>Puntenoverzicht!O34</f>
        <v>0</v>
      </c>
      <c r="P15" s="30">
        <f>Puntenoverzicht!P34</f>
        <v>0</v>
      </c>
      <c r="Q15" s="30">
        <f>Puntenoverzicht!Q34</f>
        <v>0</v>
      </c>
      <c r="R15" s="30">
        <f>Puntenoverzicht!R34</f>
        <v>0</v>
      </c>
      <c r="S15" s="30">
        <f>Puntenoverzicht!S34</f>
        <v>0</v>
      </c>
      <c r="T15" s="30">
        <f>Puntenoverzicht!T34</f>
        <v>0</v>
      </c>
      <c r="U15" s="30">
        <f>Puntenoverzicht!U34</f>
        <v>0</v>
      </c>
      <c r="V15" s="30">
        <f>Puntenoverzicht!V34</f>
        <v>0</v>
      </c>
      <c r="W15" s="30">
        <f>Puntenoverzicht!W34</f>
        <v>0</v>
      </c>
      <c r="X15" s="30">
        <f>Puntenoverzicht!X34</f>
        <v>0</v>
      </c>
      <c r="Y15" s="30">
        <f>Puntenoverzicht!Y34</f>
        <v>0</v>
      </c>
      <c r="Z15" s="30">
        <f>Puntenoverzicht!Z34</f>
        <v>0</v>
      </c>
      <c r="AA15" s="30">
        <f>Puntenoverzicht!AA34</f>
        <v>0</v>
      </c>
      <c r="AB15" s="30">
        <f>Puntenoverzicht!AB34</f>
        <v>0</v>
      </c>
      <c r="AC15" s="30">
        <f>Puntenoverzicht!AC34</f>
        <v>0</v>
      </c>
      <c r="AD15" s="30">
        <f>Puntenoverzicht!AD34</f>
        <v>0</v>
      </c>
      <c r="AE15" s="30">
        <f>Puntenoverzicht!AE34</f>
        <v>0</v>
      </c>
      <c r="AF15" s="30">
        <f>Puntenoverzicht!AF34</f>
        <v>0</v>
      </c>
      <c r="AG15" s="30">
        <f>Puntenoverzicht!AG34</f>
        <v>0</v>
      </c>
      <c r="AH15" s="30">
        <f>Puntenoverzicht!AH34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8">
        <v>1</v>
      </c>
      <c r="B16" s="189" t="s">
        <v>123</v>
      </c>
      <c r="C16" s="189" t="s">
        <v>27</v>
      </c>
      <c r="D16" s="190">
        <v>1250000</v>
      </c>
      <c r="E16" s="32"/>
      <c r="F16" s="30">
        <f>Puntenoverzicht!F15</f>
        <v>12</v>
      </c>
      <c r="G16" s="31"/>
      <c r="H16" s="30">
        <f>Puntenoverzicht!H15</f>
        <v>0</v>
      </c>
      <c r="I16" s="30">
        <f>Puntenoverzicht!I15</f>
        <v>9</v>
      </c>
      <c r="J16" s="30">
        <f>Puntenoverzicht!J15</f>
        <v>0</v>
      </c>
      <c r="K16" s="30">
        <f>Puntenoverzicht!K15</f>
        <v>3</v>
      </c>
      <c r="L16" s="30">
        <f>Puntenoverzicht!L15</f>
        <v>0</v>
      </c>
      <c r="M16" s="30">
        <f>Puntenoverzicht!M15</f>
        <v>0</v>
      </c>
      <c r="N16" s="30">
        <f>Puntenoverzicht!N15</f>
        <v>0</v>
      </c>
      <c r="O16" s="30">
        <f>Puntenoverzicht!O15</f>
        <v>0</v>
      </c>
      <c r="P16" s="30">
        <f>Puntenoverzicht!P15</f>
        <v>0</v>
      </c>
      <c r="Q16" s="30">
        <f>Puntenoverzicht!Q15</f>
        <v>0</v>
      </c>
      <c r="R16" s="30">
        <f>Puntenoverzicht!R15</f>
        <v>0</v>
      </c>
      <c r="S16" s="30">
        <f>Puntenoverzicht!S15</f>
        <v>0</v>
      </c>
      <c r="T16" s="30">
        <f>Puntenoverzicht!T15</f>
        <v>0</v>
      </c>
      <c r="U16" s="30">
        <f>Puntenoverzicht!U15</f>
        <v>0</v>
      </c>
      <c r="V16" s="30">
        <f>Puntenoverzicht!V15</f>
        <v>0</v>
      </c>
      <c r="W16" s="30">
        <f>Puntenoverzicht!W15</f>
        <v>0</v>
      </c>
      <c r="X16" s="30">
        <f>Puntenoverzicht!X15</f>
        <v>0</v>
      </c>
      <c r="Y16" s="30">
        <f>Puntenoverzicht!Y15</f>
        <v>0</v>
      </c>
      <c r="Z16" s="30">
        <f>Puntenoverzicht!Z15</f>
        <v>0</v>
      </c>
      <c r="AA16" s="30">
        <f>Puntenoverzicht!AA15</f>
        <v>0</v>
      </c>
      <c r="AB16" s="30">
        <f>Puntenoverzicht!AB15</f>
        <v>0</v>
      </c>
      <c r="AC16" s="30">
        <f>Puntenoverzicht!AC15</f>
        <v>0</v>
      </c>
      <c r="AD16" s="30">
        <f>Puntenoverzicht!AD15</f>
        <v>0</v>
      </c>
      <c r="AE16" s="30">
        <f>Puntenoverzicht!AE15</f>
        <v>0</v>
      </c>
      <c r="AF16" s="30">
        <f>Puntenoverzicht!AF15</f>
        <v>0</v>
      </c>
      <c r="AG16" s="30">
        <f>Puntenoverzicht!AG15</f>
        <v>0</v>
      </c>
      <c r="AH16" s="30">
        <f>Puntenoverzicht!AH15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159</v>
      </c>
      <c r="G19" s="31"/>
      <c r="H19" s="30">
        <f t="shared" ref="H19:AH19" si="0">SUM(H6:H16)</f>
        <v>29</v>
      </c>
      <c r="I19" s="30">
        <f t="shared" si="0"/>
        <v>33</v>
      </c>
      <c r="J19" s="30">
        <f t="shared" si="0"/>
        <v>56</v>
      </c>
      <c r="K19" s="30">
        <f t="shared" si="0"/>
        <v>41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5" t="s">
        <v>130</v>
      </c>
      <c r="C1" s="176" t="s">
        <v>136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5" t="s">
        <v>129</v>
      </c>
      <c r="C2" s="178" t="s">
        <v>286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5" t="s">
        <v>128</v>
      </c>
      <c r="C3" s="180" t="s">
        <v>287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2"/>
      <c r="B4" s="182"/>
      <c r="C4" s="182"/>
      <c r="D4" s="18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3" t="s">
        <v>85</v>
      </c>
      <c r="B5" s="184" t="s">
        <v>93</v>
      </c>
      <c r="C5" s="184" t="s">
        <v>14</v>
      </c>
      <c r="D5" s="18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5">
        <v>3</v>
      </c>
      <c r="B6" s="186" t="s">
        <v>175</v>
      </c>
      <c r="C6" s="186" t="s">
        <v>63</v>
      </c>
      <c r="D6" s="187">
        <v>500000</v>
      </c>
      <c r="E6" s="16"/>
      <c r="F6" s="30">
        <f>Puntenoverzicht!F53</f>
        <v>11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0</v>
      </c>
      <c r="M6" s="30">
        <f>Puntenoverzicht!M53</f>
        <v>0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8" t="s">
        <v>204</v>
      </c>
      <c r="B7" s="189" t="s">
        <v>236</v>
      </c>
      <c r="C7" s="189" t="s">
        <v>237</v>
      </c>
      <c r="D7" s="190">
        <v>750000</v>
      </c>
      <c r="E7" s="32"/>
      <c r="F7" s="30">
        <f>Puntenoverzicht!F77</f>
        <v>3</v>
      </c>
      <c r="G7" s="31"/>
      <c r="H7" s="30">
        <f>Puntenoverzicht!H77</f>
        <v>0</v>
      </c>
      <c r="I7" s="30">
        <f>Puntenoverzicht!I77</f>
        <v>0</v>
      </c>
      <c r="J7" s="30">
        <f>Puntenoverzicht!J77</f>
        <v>3</v>
      </c>
      <c r="K7" s="30">
        <f>Puntenoverzicht!K77</f>
        <v>0</v>
      </c>
      <c r="L7" s="30">
        <f>Puntenoverzicht!L77</f>
        <v>0</v>
      </c>
      <c r="M7" s="30">
        <f>Puntenoverzicht!M77</f>
        <v>0</v>
      </c>
      <c r="N7" s="30">
        <f>Puntenoverzicht!N77</f>
        <v>0</v>
      </c>
      <c r="O7" s="30">
        <f>Puntenoverzicht!O77</f>
        <v>0</v>
      </c>
      <c r="P7" s="30">
        <f>Puntenoverzicht!P77</f>
        <v>0</v>
      </c>
      <c r="Q7" s="30">
        <f>Puntenoverzicht!Q77</f>
        <v>0</v>
      </c>
      <c r="R7" s="30">
        <f>Puntenoverzicht!R77</f>
        <v>0</v>
      </c>
      <c r="S7" s="30">
        <f>Puntenoverzicht!S77</f>
        <v>0</v>
      </c>
      <c r="T7" s="30">
        <f>Puntenoverzicht!T77</f>
        <v>0</v>
      </c>
      <c r="U7" s="30">
        <f>Puntenoverzicht!U77</f>
        <v>0</v>
      </c>
      <c r="V7" s="30">
        <f>Puntenoverzicht!V77</f>
        <v>0</v>
      </c>
      <c r="W7" s="30">
        <f>Puntenoverzicht!W77</f>
        <v>0</v>
      </c>
      <c r="X7" s="30">
        <f>Puntenoverzicht!X77</f>
        <v>0</v>
      </c>
      <c r="Y7" s="30">
        <f>Puntenoverzicht!Y77</f>
        <v>0</v>
      </c>
      <c r="Z7" s="30">
        <f>Puntenoverzicht!Z77</f>
        <v>0</v>
      </c>
      <c r="AA7" s="30">
        <f>Puntenoverzicht!AA77</f>
        <v>0</v>
      </c>
      <c r="AB7" s="30">
        <f>Puntenoverzicht!AB77</f>
        <v>0</v>
      </c>
      <c r="AC7" s="30">
        <f>Puntenoverzicht!AC77</f>
        <v>0</v>
      </c>
      <c r="AD7" s="30">
        <f>Puntenoverzicht!AD77</f>
        <v>0</v>
      </c>
      <c r="AE7" s="30">
        <f>Puntenoverzicht!AE77</f>
        <v>0</v>
      </c>
      <c r="AF7" s="30">
        <f>Puntenoverzicht!AF77</f>
        <v>0</v>
      </c>
      <c r="AG7" s="30">
        <f>Puntenoverzicht!AG77</f>
        <v>0</v>
      </c>
      <c r="AH7" s="30">
        <f>Puntenoverzicht!AH77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8">
        <v>3</v>
      </c>
      <c r="B8" s="189" t="s">
        <v>89</v>
      </c>
      <c r="C8" s="189" t="s">
        <v>67</v>
      </c>
      <c r="D8" s="190">
        <v>500000</v>
      </c>
      <c r="E8" s="32"/>
      <c r="F8" s="30">
        <f>Puntenoverzicht!F57</f>
        <v>23</v>
      </c>
      <c r="G8" s="31"/>
      <c r="H8" s="30">
        <f>Puntenoverzicht!H57</f>
        <v>6</v>
      </c>
      <c r="I8" s="30">
        <f>Puntenoverzicht!I57</f>
        <v>13</v>
      </c>
      <c r="J8" s="30">
        <f>Puntenoverzicht!J57</f>
        <v>1</v>
      </c>
      <c r="K8" s="30">
        <f>Puntenoverzicht!K57</f>
        <v>3</v>
      </c>
      <c r="L8" s="30">
        <f>Puntenoverzicht!L57</f>
        <v>0</v>
      </c>
      <c r="M8" s="30">
        <f>Puntenoverzicht!M57</f>
        <v>0</v>
      </c>
      <c r="N8" s="30">
        <f>Puntenoverzicht!N57</f>
        <v>0</v>
      </c>
      <c r="O8" s="30">
        <f>Puntenoverzicht!O57</f>
        <v>0</v>
      </c>
      <c r="P8" s="30">
        <f>Puntenoverzicht!P57</f>
        <v>0</v>
      </c>
      <c r="Q8" s="30">
        <f>Puntenoverzicht!Q57</f>
        <v>0</v>
      </c>
      <c r="R8" s="30">
        <f>Puntenoverzicht!R57</f>
        <v>0</v>
      </c>
      <c r="S8" s="30">
        <f>Puntenoverzicht!S57</f>
        <v>0</v>
      </c>
      <c r="T8" s="30">
        <f>Puntenoverzicht!T57</f>
        <v>0</v>
      </c>
      <c r="U8" s="30">
        <f>Puntenoverzicht!U57</f>
        <v>0</v>
      </c>
      <c r="V8" s="30">
        <f>Puntenoverzicht!V57</f>
        <v>0</v>
      </c>
      <c r="W8" s="30">
        <f>Puntenoverzicht!W57</f>
        <v>0</v>
      </c>
      <c r="X8" s="30">
        <f>Puntenoverzicht!X57</f>
        <v>0</v>
      </c>
      <c r="Y8" s="30">
        <f>Puntenoverzicht!Y57</f>
        <v>0</v>
      </c>
      <c r="Z8" s="30">
        <f>Puntenoverzicht!Z57</f>
        <v>0</v>
      </c>
      <c r="AA8" s="30">
        <f>Puntenoverzicht!AA57</f>
        <v>0</v>
      </c>
      <c r="AB8" s="30">
        <f>Puntenoverzicht!AB57</f>
        <v>0</v>
      </c>
      <c r="AC8" s="30">
        <f>Puntenoverzicht!AC57</f>
        <v>0</v>
      </c>
      <c r="AD8" s="30">
        <f>Puntenoverzicht!AD57</f>
        <v>0</v>
      </c>
      <c r="AE8" s="30">
        <f>Puntenoverzicht!AE57</f>
        <v>0</v>
      </c>
      <c r="AF8" s="30">
        <f>Puntenoverzicht!AF57</f>
        <v>0</v>
      </c>
      <c r="AG8" s="30">
        <f>Puntenoverzicht!AG57</f>
        <v>0</v>
      </c>
      <c r="AH8" s="30">
        <f>Puntenoverzicht!AH57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8">
        <v>2</v>
      </c>
      <c r="B9" s="189" t="s">
        <v>143</v>
      </c>
      <c r="C9" s="189" t="s">
        <v>36</v>
      </c>
      <c r="D9" s="190">
        <v>1250000</v>
      </c>
      <c r="E9" s="32"/>
      <c r="F9" s="30">
        <f>Puntenoverzicht!F24</f>
        <v>15</v>
      </c>
      <c r="G9" s="31"/>
      <c r="H9" s="30">
        <f>Puntenoverzicht!H24</f>
        <v>0</v>
      </c>
      <c r="I9" s="30">
        <f>Puntenoverzicht!I24</f>
        <v>0</v>
      </c>
      <c r="J9" s="30">
        <f>Puntenoverzicht!J24</f>
        <v>3</v>
      </c>
      <c r="K9" s="30">
        <f>Puntenoverzicht!K24</f>
        <v>12</v>
      </c>
      <c r="L9" s="30">
        <f>Puntenoverzicht!L24</f>
        <v>0</v>
      </c>
      <c r="M9" s="30">
        <f>Puntenoverzicht!M24</f>
        <v>0</v>
      </c>
      <c r="N9" s="30">
        <f>Puntenoverzicht!N24</f>
        <v>0</v>
      </c>
      <c r="O9" s="30">
        <f>Puntenoverzicht!O24</f>
        <v>0</v>
      </c>
      <c r="P9" s="30">
        <f>Puntenoverzicht!P24</f>
        <v>0</v>
      </c>
      <c r="Q9" s="30">
        <f>Puntenoverzicht!Q24</f>
        <v>0</v>
      </c>
      <c r="R9" s="30">
        <f>Puntenoverzicht!R24</f>
        <v>0</v>
      </c>
      <c r="S9" s="30">
        <f>Puntenoverzicht!S24</f>
        <v>0</v>
      </c>
      <c r="T9" s="30">
        <f>Puntenoverzicht!T24</f>
        <v>0</v>
      </c>
      <c r="U9" s="30">
        <f>Puntenoverzicht!U24</f>
        <v>0</v>
      </c>
      <c r="V9" s="30">
        <f>Puntenoverzicht!V24</f>
        <v>0</v>
      </c>
      <c r="W9" s="30">
        <f>Puntenoverzicht!W24</f>
        <v>0</v>
      </c>
      <c r="X9" s="30">
        <f>Puntenoverzicht!X24</f>
        <v>0</v>
      </c>
      <c r="Y9" s="30">
        <f>Puntenoverzicht!Y24</f>
        <v>0</v>
      </c>
      <c r="Z9" s="30">
        <f>Puntenoverzicht!Z24</f>
        <v>0</v>
      </c>
      <c r="AA9" s="30">
        <f>Puntenoverzicht!AA24</f>
        <v>0</v>
      </c>
      <c r="AB9" s="30">
        <f>Puntenoverzicht!AB24</f>
        <v>0</v>
      </c>
      <c r="AC9" s="30">
        <f>Puntenoverzicht!AC24</f>
        <v>0</v>
      </c>
      <c r="AD9" s="30">
        <f>Puntenoverzicht!AD24</f>
        <v>0</v>
      </c>
      <c r="AE9" s="30">
        <f>Puntenoverzicht!AE24</f>
        <v>0</v>
      </c>
      <c r="AF9" s="30">
        <f>Puntenoverzicht!AF24</f>
        <v>0</v>
      </c>
      <c r="AG9" s="30">
        <f>Puntenoverzicht!AG24</f>
        <v>0</v>
      </c>
      <c r="AH9" s="30">
        <f>Puntenoverzicht!AH24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1">
        <v>1</v>
      </c>
      <c r="B10" s="190" t="s">
        <v>116</v>
      </c>
      <c r="C10" s="190" t="s">
        <v>22</v>
      </c>
      <c r="D10" s="190">
        <v>2500000</v>
      </c>
      <c r="E10" s="32"/>
      <c r="F10" s="30">
        <f>Puntenoverzicht!F10</f>
        <v>4</v>
      </c>
      <c r="G10" s="31"/>
      <c r="H10" s="30">
        <f>Puntenoverzicht!H10</f>
        <v>0</v>
      </c>
      <c r="I10" s="30">
        <f>Puntenoverzicht!I10</f>
        <v>3</v>
      </c>
      <c r="J10" s="30">
        <f>Puntenoverzicht!J10</f>
        <v>1</v>
      </c>
      <c r="K10" s="30">
        <f>Puntenoverzicht!K10</f>
        <v>0</v>
      </c>
      <c r="L10" s="30">
        <f>Puntenoverzicht!L10</f>
        <v>0</v>
      </c>
      <c r="M10" s="30">
        <f>Puntenoverzicht!M10</f>
        <v>0</v>
      </c>
      <c r="N10" s="30">
        <f>Puntenoverzicht!N10</f>
        <v>0</v>
      </c>
      <c r="O10" s="30">
        <f>Puntenoverzicht!O10</f>
        <v>0</v>
      </c>
      <c r="P10" s="30">
        <f>Puntenoverzicht!P10</f>
        <v>0</v>
      </c>
      <c r="Q10" s="30">
        <f>Puntenoverzicht!Q10</f>
        <v>0</v>
      </c>
      <c r="R10" s="30">
        <f>Puntenoverzicht!R10</f>
        <v>0</v>
      </c>
      <c r="S10" s="30">
        <f>Puntenoverzicht!S10</f>
        <v>0</v>
      </c>
      <c r="T10" s="30">
        <f>Puntenoverzicht!T10</f>
        <v>0</v>
      </c>
      <c r="U10" s="30">
        <f>Puntenoverzicht!U10</f>
        <v>0</v>
      </c>
      <c r="V10" s="30">
        <f>Puntenoverzicht!V10</f>
        <v>0</v>
      </c>
      <c r="W10" s="30">
        <f>Puntenoverzicht!W10</f>
        <v>0</v>
      </c>
      <c r="X10" s="30">
        <f>Puntenoverzicht!X10</f>
        <v>0</v>
      </c>
      <c r="Y10" s="30">
        <f>Puntenoverzicht!Y10</f>
        <v>0</v>
      </c>
      <c r="Z10" s="30">
        <f>Puntenoverzicht!Z10</f>
        <v>0</v>
      </c>
      <c r="AA10" s="30">
        <f>Puntenoverzicht!AA10</f>
        <v>0</v>
      </c>
      <c r="AB10" s="30">
        <f>Puntenoverzicht!AB10</f>
        <v>0</v>
      </c>
      <c r="AC10" s="30">
        <f>Puntenoverzicht!AC10</f>
        <v>0</v>
      </c>
      <c r="AD10" s="30">
        <f>Puntenoverzicht!AD10</f>
        <v>0</v>
      </c>
      <c r="AE10" s="30">
        <f>Puntenoverzicht!AE10</f>
        <v>0</v>
      </c>
      <c r="AF10" s="30">
        <f>Puntenoverzicht!AF10</f>
        <v>0</v>
      </c>
      <c r="AG10" s="30">
        <f>Puntenoverzicht!AG10</f>
        <v>0</v>
      </c>
      <c r="AH10" s="30">
        <f>Puntenoverzicht!AH10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1">
        <v>1</v>
      </c>
      <c r="B11" s="190" t="s">
        <v>211</v>
      </c>
      <c r="C11" s="190" t="s">
        <v>25</v>
      </c>
      <c r="D11" s="190">
        <v>1000000</v>
      </c>
      <c r="E11" s="16"/>
      <c r="F11" s="30">
        <f>Puntenoverzicht!F13</f>
        <v>1</v>
      </c>
      <c r="G11" s="31"/>
      <c r="H11" s="30">
        <f>Puntenoverzicht!H13</f>
        <v>0</v>
      </c>
      <c r="I11" s="30">
        <f>Puntenoverzicht!I13</f>
        <v>0</v>
      </c>
      <c r="J11" s="30">
        <f>Puntenoverzicht!J13</f>
        <v>1</v>
      </c>
      <c r="K11" s="30">
        <f>Puntenoverzicht!K13</f>
        <v>0</v>
      </c>
      <c r="L11" s="30">
        <f>Puntenoverzicht!L13</f>
        <v>0</v>
      </c>
      <c r="M11" s="30">
        <f>Puntenoverzicht!M13</f>
        <v>0</v>
      </c>
      <c r="N11" s="30">
        <f>Puntenoverzicht!N13</f>
        <v>0</v>
      </c>
      <c r="O11" s="30">
        <f>Puntenoverzicht!O13</f>
        <v>0</v>
      </c>
      <c r="P11" s="30">
        <f>Puntenoverzicht!P13</f>
        <v>0</v>
      </c>
      <c r="Q11" s="30">
        <f>Puntenoverzicht!Q13</f>
        <v>0</v>
      </c>
      <c r="R11" s="30">
        <f>Puntenoverzicht!R13</f>
        <v>0</v>
      </c>
      <c r="S11" s="30">
        <f>Puntenoverzicht!S13</f>
        <v>0</v>
      </c>
      <c r="T11" s="30">
        <f>Puntenoverzicht!T13</f>
        <v>0</v>
      </c>
      <c r="U11" s="30">
        <f>Puntenoverzicht!U13</f>
        <v>0</v>
      </c>
      <c r="V11" s="30">
        <f>Puntenoverzicht!V13</f>
        <v>0</v>
      </c>
      <c r="W11" s="30">
        <f>Puntenoverzicht!W13</f>
        <v>0</v>
      </c>
      <c r="X11" s="30">
        <f>Puntenoverzicht!X13</f>
        <v>0</v>
      </c>
      <c r="Y11" s="30">
        <f>Puntenoverzicht!Y13</f>
        <v>0</v>
      </c>
      <c r="Z11" s="30">
        <f>Puntenoverzicht!Z13</f>
        <v>0</v>
      </c>
      <c r="AA11" s="30">
        <f>Puntenoverzicht!AA13</f>
        <v>0</v>
      </c>
      <c r="AB11" s="30">
        <f>Puntenoverzicht!AB13</f>
        <v>0</v>
      </c>
      <c r="AC11" s="30">
        <f>Puntenoverzicht!AC13</f>
        <v>0</v>
      </c>
      <c r="AD11" s="30">
        <f>Puntenoverzicht!AD13</f>
        <v>0</v>
      </c>
      <c r="AE11" s="30">
        <f>Puntenoverzicht!AE13</f>
        <v>0</v>
      </c>
      <c r="AF11" s="30">
        <f>Puntenoverzicht!AF13</f>
        <v>0</v>
      </c>
      <c r="AG11" s="30">
        <f>Puntenoverzicht!AG13</f>
        <v>0</v>
      </c>
      <c r="AH11" s="30">
        <f>Puntenoverzicht!AH13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1">
        <v>2</v>
      </c>
      <c r="B12" s="190" t="s">
        <v>173</v>
      </c>
      <c r="C12" s="190" t="s">
        <v>39</v>
      </c>
      <c r="D12" s="190">
        <v>250000</v>
      </c>
      <c r="E12" s="16"/>
      <c r="F12" s="30">
        <f>Puntenoverzicht!F27</f>
        <v>3</v>
      </c>
      <c r="G12" s="31"/>
      <c r="H12" s="30">
        <f>Puntenoverzicht!H27</f>
        <v>0</v>
      </c>
      <c r="I12" s="30">
        <f>Puntenoverzicht!I27</f>
        <v>0</v>
      </c>
      <c r="J12" s="30">
        <f>Puntenoverzicht!J27</f>
        <v>0</v>
      </c>
      <c r="K12" s="30">
        <f>Puntenoverzicht!K27</f>
        <v>3</v>
      </c>
      <c r="L12" s="30">
        <f>Puntenoverzicht!L27</f>
        <v>0</v>
      </c>
      <c r="M12" s="30">
        <f>Puntenoverzicht!M27</f>
        <v>0</v>
      </c>
      <c r="N12" s="30">
        <f>Puntenoverzicht!N27</f>
        <v>0</v>
      </c>
      <c r="O12" s="30">
        <f>Puntenoverzicht!O27</f>
        <v>0</v>
      </c>
      <c r="P12" s="30">
        <f>Puntenoverzicht!P27</f>
        <v>0</v>
      </c>
      <c r="Q12" s="30">
        <f>Puntenoverzicht!Q27</f>
        <v>0</v>
      </c>
      <c r="R12" s="30">
        <f>Puntenoverzicht!R27</f>
        <v>0</v>
      </c>
      <c r="S12" s="30">
        <f>Puntenoverzicht!S27</f>
        <v>0</v>
      </c>
      <c r="T12" s="30">
        <f>Puntenoverzicht!T27</f>
        <v>0</v>
      </c>
      <c r="U12" s="30">
        <f>Puntenoverzicht!U27</f>
        <v>0</v>
      </c>
      <c r="V12" s="30">
        <f>Puntenoverzicht!V27</f>
        <v>0</v>
      </c>
      <c r="W12" s="30">
        <f>Puntenoverzicht!W27</f>
        <v>0</v>
      </c>
      <c r="X12" s="30">
        <f>Puntenoverzicht!X27</f>
        <v>0</v>
      </c>
      <c r="Y12" s="30">
        <f>Puntenoverzicht!Y27</f>
        <v>0</v>
      </c>
      <c r="Z12" s="30">
        <f>Puntenoverzicht!Z27</f>
        <v>0</v>
      </c>
      <c r="AA12" s="30">
        <f>Puntenoverzicht!AA27</f>
        <v>0</v>
      </c>
      <c r="AB12" s="30">
        <f>Puntenoverzicht!AB27</f>
        <v>0</v>
      </c>
      <c r="AC12" s="30">
        <f>Puntenoverzicht!AC27</f>
        <v>0</v>
      </c>
      <c r="AD12" s="30">
        <f>Puntenoverzicht!AD27</f>
        <v>0</v>
      </c>
      <c r="AE12" s="30">
        <f>Puntenoverzicht!AE27</f>
        <v>0</v>
      </c>
      <c r="AF12" s="30">
        <f>Puntenoverzicht!AF27</f>
        <v>0</v>
      </c>
      <c r="AG12" s="30">
        <f>Puntenoverzicht!AG27</f>
        <v>0</v>
      </c>
      <c r="AH12" s="30">
        <f>Puntenoverzicht!AH27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1" t="s">
        <v>168</v>
      </c>
      <c r="B13" s="190" t="s">
        <v>214</v>
      </c>
      <c r="C13" s="190" t="s">
        <v>60</v>
      </c>
      <c r="D13" s="190">
        <v>1000000</v>
      </c>
      <c r="E13" s="16"/>
      <c r="F13" s="30">
        <f>Puntenoverzicht!F50</f>
        <v>42</v>
      </c>
      <c r="G13" s="31"/>
      <c r="H13" s="30">
        <f>Puntenoverzicht!H50</f>
        <v>11</v>
      </c>
      <c r="I13" s="30">
        <f>Puntenoverzicht!I50</f>
        <v>9</v>
      </c>
      <c r="J13" s="30">
        <f>Puntenoverzicht!J50</f>
        <v>19</v>
      </c>
      <c r="K13" s="30">
        <f>Puntenoverzicht!K50</f>
        <v>3</v>
      </c>
      <c r="L13" s="30">
        <f>Puntenoverzicht!L50</f>
        <v>0</v>
      </c>
      <c r="M13" s="30">
        <f>Puntenoverzicht!M50</f>
        <v>0</v>
      </c>
      <c r="N13" s="30">
        <f>Puntenoverzicht!N50</f>
        <v>0</v>
      </c>
      <c r="O13" s="30">
        <f>Puntenoverzicht!O50</f>
        <v>0</v>
      </c>
      <c r="P13" s="30">
        <f>Puntenoverzicht!P50</f>
        <v>0</v>
      </c>
      <c r="Q13" s="30">
        <f>Puntenoverzicht!Q50</f>
        <v>0</v>
      </c>
      <c r="R13" s="30">
        <f>Puntenoverzicht!R50</f>
        <v>0</v>
      </c>
      <c r="S13" s="30">
        <f>Puntenoverzicht!S50</f>
        <v>0</v>
      </c>
      <c r="T13" s="30">
        <f>Puntenoverzicht!T50</f>
        <v>0</v>
      </c>
      <c r="U13" s="30">
        <f>Puntenoverzicht!U50</f>
        <v>0</v>
      </c>
      <c r="V13" s="30">
        <f>Puntenoverzicht!V50</f>
        <v>0</v>
      </c>
      <c r="W13" s="30">
        <f>Puntenoverzicht!W50</f>
        <v>0</v>
      </c>
      <c r="X13" s="30">
        <f>Puntenoverzicht!X50</f>
        <v>0</v>
      </c>
      <c r="Y13" s="30">
        <f>Puntenoverzicht!Y50</f>
        <v>0</v>
      </c>
      <c r="Z13" s="30">
        <f>Puntenoverzicht!Z50</f>
        <v>0</v>
      </c>
      <c r="AA13" s="30">
        <f>Puntenoverzicht!AA50</f>
        <v>0</v>
      </c>
      <c r="AB13" s="30">
        <f>Puntenoverzicht!AB50</f>
        <v>0</v>
      </c>
      <c r="AC13" s="30">
        <f>Puntenoverzicht!AC50</f>
        <v>0</v>
      </c>
      <c r="AD13" s="30">
        <f>Puntenoverzicht!AD50</f>
        <v>0</v>
      </c>
      <c r="AE13" s="30">
        <f>Puntenoverzicht!AE50</f>
        <v>0</v>
      </c>
      <c r="AF13" s="30">
        <f>Puntenoverzicht!AF50</f>
        <v>0</v>
      </c>
      <c r="AG13" s="30">
        <f>Puntenoverzicht!AG50</f>
        <v>0</v>
      </c>
      <c r="AH13" s="30">
        <f>Puntenoverzicht!AH50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8">
        <v>2</v>
      </c>
      <c r="B14" s="189" t="s">
        <v>97</v>
      </c>
      <c r="C14" s="189" t="s">
        <v>44</v>
      </c>
      <c r="D14" s="190">
        <v>2250000</v>
      </c>
      <c r="E14" s="32"/>
      <c r="F14" s="30">
        <f>Puntenoverzicht!F32</f>
        <v>45</v>
      </c>
      <c r="G14" s="31"/>
      <c r="H14" s="30">
        <f>Puntenoverzicht!H32</f>
        <v>15</v>
      </c>
      <c r="I14" s="30">
        <f>Puntenoverzicht!I32</f>
        <v>12</v>
      </c>
      <c r="J14" s="30">
        <f>Puntenoverzicht!J32</f>
        <v>15</v>
      </c>
      <c r="K14" s="30">
        <f>Puntenoverzicht!K32</f>
        <v>3</v>
      </c>
      <c r="L14" s="30">
        <f>Puntenoverzicht!L32</f>
        <v>0</v>
      </c>
      <c r="M14" s="30">
        <f>Puntenoverzicht!M32</f>
        <v>0</v>
      </c>
      <c r="N14" s="30">
        <f>Puntenoverzicht!N32</f>
        <v>0</v>
      </c>
      <c r="O14" s="30">
        <f>Puntenoverzicht!O32</f>
        <v>0</v>
      </c>
      <c r="P14" s="30">
        <f>Puntenoverzicht!P32</f>
        <v>0</v>
      </c>
      <c r="Q14" s="30">
        <f>Puntenoverzicht!Q32</f>
        <v>0</v>
      </c>
      <c r="R14" s="30">
        <f>Puntenoverzicht!R32</f>
        <v>0</v>
      </c>
      <c r="S14" s="30">
        <f>Puntenoverzicht!S32</f>
        <v>0</v>
      </c>
      <c r="T14" s="30">
        <f>Puntenoverzicht!T32</f>
        <v>0</v>
      </c>
      <c r="U14" s="30">
        <f>Puntenoverzicht!U32</f>
        <v>0</v>
      </c>
      <c r="V14" s="30">
        <f>Puntenoverzicht!V32</f>
        <v>0</v>
      </c>
      <c r="W14" s="30">
        <f>Puntenoverzicht!W32</f>
        <v>0</v>
      </c>
      <c r="X14" s="30">
        <f>Puntenoverzicht!X32</f>
        <v>0</v>
      </c>
      <c r="Y14" s="30">
        <f>Puntenoverzicht!Y32</f>
        <v>0</v>
      </c>
      <c r="Z14" s="30">
        <f>Puntenoverzicht!Z32</f>
        <v>0</v>
      </c>
      <c r="AA14" s="30">
        <f>Puntenoverzicht!AA32</f>
        <v>0</v>
      </c>
      <c r="AB14" s="30">
        <f>Puntenoverzicht!AB32</f>
        <v>0</v>
      </c>
      <c r="AC14" s="30">
        <f>Puntenoverzicht!AC32</f>
        <v>0</v>
      </c>
      <c r="AD14" s="30">
        <f>Puntenoverzicht!AD32</f>
        <v>0</v>
      </c>
      <c r="AE14" s="30">
        <f>Puntenoverzicht!AE32</f>
        <v>0</v>
      </c>
      <c r="AF14" s="30">
        <f>Puntenoverzicht!AF32</f>
        <v>0</v>
      </c>
      <c r="AG14" s="30">
        <f>Puntenoverzicht!AG32</f>
        <v>0</v>
      </c>
      <c r="AH14" s="30">
        <f>Puntenoverzicht!AH32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8" t="s">
        <v>168</v>
      </c>
      <c r="B15" s="189" t="s">
        <v>170</v>
      </c>
      <c r="C15" s="189" t="s">
        <v>62</v>
      </c>
      <c r="D15" s="190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8" t="s">
        <v>204</v>
      </c>
      <c r="B16" s="189" t="s">
        <v>108</v>
      </c>
      <c r="C16" s="189" t="s">
        <v>221</v>
      </c>
      <c r="D16" s="190">
        <v>1500000</v>
      </c>
      <c r="E16" s="32"/>
      <c r="F16" s="30">
        <f>Puntenoverzicht!F87</f>
        <v>39</v>
      </c>
      <c r="G16" s="31"/>
      <c r="H16" s="30">
        <f>Puntenoverzicht!H87</f>
        <v>9</v>
      </c>
      <c r="I16" s="30">
        <f>Puntenoverzicht!I87</f>
        <v>0</v>
      </c>
      <c r="J16" s="30">
        <f>Puntenoverzicht!J87</f>
        <v>21</v>
      </c>
      <c r="K16" s="30">
        <f>Puntenoverzicht!K87</f>
        <v>9</v>
      </c>
      <c r="L16" s="30">
        <f>Puntenoverzicht!L87</f>
        <v>0</v>
      </c>
      <c r="M16" s="30">
        <f>Puntenoverzicht!M87</f>
        <v>0</v>
      </c>
      <c r="N16" s="30">
        <f>Puntenoverzicht!N87</f>
        <v>0</v>
      </c>
      <c r="O16" s="30">
        <f>Puntenoverzicht!O87</f>
        <v>0</v>
      </c>
      <c r="P16" s="30">
        <f>Puntenoverzicht!P87</f>
        <v>0</v>
      </c>
      <c r="Q16" s="30">
        <f>Puntenoverzicht!Q87</f>
        <v>0</v>
      </c>
      <c r="R16" s="30">
        <f>Puntenoverzicht!R87</f>
        <v>0</v>
      </c>
      <c r="S16" s="30">
        <f>Puntenoverzicht!S87</f>
        <v>0</v>
      </c>
      <c r="T16" s="30">
        <f>Puntenoverzicht!T87</f>
        <v>0</v>
      </c>
      <c r="U16" s="30">
        <f>Puntenoverzicht!U87</f>
        <v>0</v>
      </c>
      <c r="V16" s="30">
        <f>Puntenoverzicht!V87</f>
        <v>0</v>
      </c>
      <c r="W16" s="30">
        <f>Puntenoverzicht!W87</f>
        <v>0</v>
      </c>
      <c r="X16" s="30">
        <f>Puntenoverzicht!X87</f>
        <v>0</v>
      </c>
      <c r="Y16" s="30">
        <f>Puntenoverzicht!Y87</f>
        <v>0</v>
      </c>
      <c r="Z16" s="30">
        <f>Puntenoverzicht!Z87</f>
        <v>0</v>
      </c>
      <c r="AA16" s="30">
        <f>Puntenoverzicht!AA87</f>
        <v>0</v>
      </c>
      <c r="AB16" s="30">
        <f>Puntenoverzicht!AB87</f>
        <v>0</v>
      </c>
      <c r="AC16" s="30">
        <f>Puntenoverzicht!AC87</f>
        <v>0</v>
      </c>
      <c r="AD16" s="30">
        <f>Puntenoverzicht!AD87</f>
        <v>0</v>
      </c>
      <c r="AE16" s="30">
        <f>Puntenoverzicht!AE87</f>
        <v>0</v>
      </c>
      <c r="AF16" s="30">
        <f>Puntenoverzicht!AF87</f>
        <v>0</v>
      </c>
      <c r="AG16" s="30">
        <f>Puntenoverzicht!AG87</f>
        <v>0</v>
      </c>
      <c r="AH16" s="30">
        <f>Puntenoverzicht!AH87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244</v>
      </c>
      <c r="G19" s="31"/>
      <c r="H19" s="30">
        <f t="shared" ref="H19:AH19" si="0">SUM(H6:H16)</f>
        <v>50</v>
      </c>
      <c r="I19" s="30">
        <f t="shared" si="0"/>
        <v>41</v>
      </c>
      <c r="J19" s="30">
        <f t="shared" si="0"/>
        <v>91</v>
      </c>
      <c r="K19" s="30">
        <f t="shared" si="0"/>
        <v>62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F19" sqref="F19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5" t="s">
        <v>130</v>
      </c>
      <c r="C1" s="176" t="s">
        <v>288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5" t="s">
        <v>129</v>
      </c>
      <c r="C2" s="178" t="s">
        <v>289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5" t="s">
        <v>128</v>
      </c>
      <c r="C3" s="180" t="s">
        <v>290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82"/>
      <c r="B4" s="182"/>
      <c r="C4" s="182"/>
      <c r="D4" s="18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3" t="s">
        <v>85</v>
      </c>
      <c r="B5" s="184" t="s">
        <v>93</v>
      </c>
      <c r="C5" s="184" t="s">
        <v>14</v>
      </c>
      <c r="D5" s="18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5">
        <v>1</v>
      </c>
      <c r="B6" s="186" t="s">
        <v>94</v>
      </c>
      <c r="C6" s="186" t="s">
        <v>79</v>
      </c>
      <c r="D6" s="187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8" t="s">
        <v>204</v>
      </c>
      <c r="B7" s="189" t="s">
        <v>205</v>
      </c>
      <c r="C7" s="189" t="s">
        <v>206</v>
      </c>
      <c r="D7" s="190">
        <v>1000000</v>
      </c>
      <c r="E7" s="32"/>
      <c r="F7" s="30">
        <f>Puntenoverzicht!F78</f>
        <v>3</v>
      </c>
      <c r="G7" s="31"/>
      <c r="H7" s="30">
        <f>Puntenoverzicht!H78</f>
        <v>0</v>
      </c>
      <c r="I7" s="30">
        <f>Puntenoverzicht!I78</f>
        <v>0</v>
      </c>
      <c r="J7" s="30">
        <f>Puntenoverzicht!J78</f>
        <v>3</v>
      </c>
      <c r="K7" s="30">
        <f>Puntenoverzicht!K78</f>
        <v>0</v>
      </c>
      <c r="L7" s="30">
        <f>Puntenoverzicht!L78</f>
        <v>0</v>
      </c>
      <c r="M7" s="30">
        <f>Puntenoverzicht!M78</f>
        <v>0</v>
      </c>
      <c r="N7" s="30">
        <f>Puntenoverzicht!N78</f>
        <v>0</v>
      </c>
      <c r="O7" s="30">
        <f>Puntenoverzicht!O78</f>
        <v>0</v>
      </c>
      <c r="P7" s="30">
        <f>Puntenoverzicht!P78</f>
        <v>0</v>
      </c>
      <c r="Q7" s="30">
        <f>Puntenoverzicht!Q78</f>
        <v>0</v>
      </c>
      <c r="R7" s="30">
        <f>Puntenoverzicht!R78</f>
        <v>0</v>
      </c>
      <c r="S7" s="30">
        <f>Puntenoverzicht!S78</f>
        <v>0</v>
      </c>
      <c r="T7" s="30">
        <f>Puntenoverzicht!T78</f>
        <v>0</v>
      </c>
      <c r="U7" s="30">
        <f>Puntenoverzicht!U78</f>
        <v>0</v>
      </c>
      <c r="V7" s="30">
        <f>Puntenoverzicht!V78</f>
        <v>0</v>
      </c>
      <c r="W7" s="30">
        <f>Puntenoverzicht!W78</f>
        <v>0</v>
      </c>
      <c r="X7" s="30">
        <f>Puntenoverzicht!X78</f>
        <v>0</v>
      </c>
      <c r="Y7" s="30">
        <f>Puntenoverzicht!Y78</f>
        <v>0</v>
      </c>
      <c r="Z7" s="30">
        <f>Puntenoverzicht!Z78</f>
        <v>0</v>
      </c>
      <c r="AA7" s="30">
        <f>Puntenoverzicht!AA78</f>
        <v>0</v>
      </c>
      <c r="AB7" s="30">
        <f>Puntenoverzicht!AB78</f>
        <v>0</v>
      </c>
      <c r="AC7" s="30">
        <f>Puntenoverzicht!AC78</f>
        <v>0</v>
      </c>
      <c r="AD7" s="30">
        <f>Puntenoverzicht!AD78</f>
        <v>0</v>
      </c>
      <c r="AE7" s="30">
        <f>Puntenoverzicht!AE78</f>
        <v>0</v>
      </c>
      <c r="AF7" s="30">
        <f>Puntenoverzicht!AF78</f>
        <v>0</v>
      </c>
      <c r="AG7" s="30">
        <f>Puntenoverzicht!AG78</f>
        <v>0</v>
      </c>
      <c r="AH7" s="30">
        <f>Puntenoverzicht!AH78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8">
        <v>1</v>
      </c>
      <c r="B8" s="189" t="s">
        <v>159</v>
      </c>
      <c r="C8" s="189" t="s">
        <v>20</v>
      </c>
      <c r="D8" s="190">
        <v>1000000</v>
      </c>
      <c r="E8" s="32"/>
      <c r="F8" s="30">
        <f>Puntenoverzicht!F8</f>
        <v>4</v>
      </c>
      <c r="G8" s="31"/>
      <c r="H8" s="30">
        <f>Puntenoverzicht!H8</f>
        <v>0</v>
      </c>
      <c r="I8" s="30">
        <f>Puntenoverzicht!I8</f>
        <v>3</v>
      </c>
      <c r="J8" s="30">
        <f>Puntenoverzicht!J8</f>
        <v>1</v>
      </c>
      <c r="K8" s="30">
        <f>Puntenoverzicht!K8</f>
        <v>0</v>
      </c>
      <c r="L8" s="30">
        <f>Puntenoverzicht!L8</f>
        <v>0</v>
      </c>
      <c r="M8" s="30">
        <f>Puntenoverzicht!M8</f>
        <v>0</v>
      </c>
      <c r="N8" s="30">
        <f>Puntenoverzicht!N8</f>
        <v>0</v>
      </c>
      <c r="O8" s="30">
        <f>Puntenoverzicht!O8</f>
        <v>0</v>
      </c>
      <c r="P8" s="30">
        <f>Puntenoverzicht!P8</f>
        <v>0</v>
      </c>
      <c r="Q8" s="30">
        <f>Puntenoverzicht!Q8</f>
        <v>0</v>
      </c>
      <c r="R8" s="30">
        <f>Puntenoverzicht!R8</f>
        <v>0</v>
      </c>
      <c r="S8" s="30">
        <f>Puntenoverzicht!S8</f>
        <v>0</v>
      </c>
      <c r="T8" s="30">
        <f>Puntenoverzicht!T8</f>
        <v>0</v>
      </c>
      <c r="U8" s="30">
        <f>Puntenoverzicht!U8</f>
        <v>0</v>
      </c>
      <c r="V8" s="30">
        <f>Puntenoverzicht!V8</f>
        <v>0</v>
      </c>
      <c r="W8" s="30">
        <f>Puntenoverzicht!W8</f>
        <v>0</v>
      </c>
      <c r="X8" s="30">
        <f>Puntenoverzicht!X8</f>
        <v>0</v>
      </c>
      <c r="Y8" s="30">
        <f>Puntenoverzicht!Y8</f>
        <v>0</v>
      </c>
      <c r="Z8" s="30">
        <f>Puntenoverzicht!Z8</f>
        <v>0</v>
      </c>
      <c r="AA8" s="30">
        <f>Puntenoverzicht!AA8</f>
        <v>0</v>
      </c>
      <c r="AB8" s="30">
        <f>Puntenoverzicht!AB8</f>
        <v>0</v>
      </c>
      <c r="AC8" s="30">
        <f>Puntenoverzicht!AC8</f>
        <v>0</v>
      </c>
      <c r="AD8" s="30">
        <f>Puntenoverzicht!AD8</f>
        <v>0</v>
      </c>
      <c r="AE8" s="30">
        <f>Puntenoverzicht!AE8</f>
        <v>0</v>
      </c>
      <c r="AF8" s="30">
        <f>Puntenoverzicht!AF8</f>
        <v>0</v>
      </c>
      <c r="AG8" s="30">
        <f>Puntenoverzicht!AG8</f>
        <v>0</v>
      </c>
      <c r="AH8" s="30">
        <f>Puntenoverzicht!AH8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8">
        <v>3</v>
      </c>
      <c r="B9" s="189" t="s">
        <v>104</v>
      </c>
      <c r="C9" s="189" t="s">
        <v>68</v>
      </c>
      <c r="D9" s="190">
        <v>500000</v>
      </c>
      <c r="E9" s="32"/>
      <c r="F9" s="30">
        <f>Puntenoverzicht!F58</f>
        <v>3</v>
      </c>
      <c r="G9" s="31"/>
      <c r="H9" s="30">
        <f>Puntenoverzicht!H58</f>
        <v>0</v>
      </c>
      <c r="I9" s="30">
        <f>Puntenoverzicht!I58</f>
        <v>3</v>
      </c>
      <c r="J9" s="30">
        <f>Puntenoverzicht!J58</f>
        <v>0</v>
      </c>
      <c r="K9" s="30">
        <f>Puntenoverzicht!K58</f>
        <v>0</v>
      </c>
      <c r="L9" s="30">
        <f>Puntenoverzicht!L58</f>
        <v>0</v>
      </c>
      <c r="M9" s="30">
        <f>Puntenoverzicht!M58</f>
        <v>0</v>
      </c>
      <c r="N9" s="30">
        <f>Puntenoverzicht!N58</f>
        <v>0</v>
      </c>
      <c r="O9" s="30">
        <f>Puntenoverzicht!O58</f>
        <v>0</v>
      </c>
      <c r="P9" s="30">
        <f>Puntenoverzicht!P58</f>
        <v>0</v>
      </c>
      <c r="Q9" s="30">
        <f>Puntenoverzicht!Q58</f>
        <v>0</v>
      </c>
      <c r="R9" s="30">
        <f>Puntenoverzicht!R58</f>
        <v>0</v>
      </c>
      <c r="S9" s="30">
        <f>Puntenoverzicht!S58</f>
        <v>0</v>
      </c>
      <c r="T9" s="30">
        <f>Puntenoverzicht!T58</f>
        <v>0</v>
      </c>
      <c r="U9" s="30">
        <f>Puntenoverzicht!U58</f>
        <v>0</v>
      </c>
      <c r="V9" s="30">
        <f>Puntenoverzicht!V58</f>
        <v>0</v>
      </c>
      <c r="W9" s="30">
        <f>Puntenoverzicht!W58</f>
        <v>0</v>
      </c>
      <c r="X9" s="30">
        <f>Puntenoverzicht!X58</f>
        <v>0</v>
      </c>
      <c r="Y9" s="30">
        <f>Puntenoverzicht!Y58</f>
        <v>0</v>
      </c>
      <c r="Z9" s="30">
        <f>Puntenoverzicht!Z58</f>
        <v>0</v>
      </c>
      <c r="AA9" s="30">
        <f>Puntenoverzicht!AA58</f>
        <v>0</v>
      </c>
      <c r="AB9" s="30">
        <f>Puntenoverzicht!AB58</f>
        <v>0</v>
      </c>
      <c r="AC9" s="30">
        <f>Puntenoverzicht!AC58</f>
        <v>0</v>
      </c>
      <c r="AD9" s="30">
        <f>Puntenoverzicht!AD58</f>
        <v>0</v>
      </c>
      <c r="AE9" s="30">
        <f>Puntenoverzicht!AE58</f>
        <v>0</v>
      </c>
      <c r="AF9" s="30">
        <f>Puntenoverzicht!AF58</f>
        <v>0</v>
      </c>
      <c r="AG9" s="30">
        <f>Puntenoverzicht!AG58</f>
        <v>0</v>
      </c>
      <c r="AH9" s="30">
        <f>Puntenoverzicht!AH58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1">
        <v>2</v>
      </c>
      <c r="B10" s="190" t="s">
        <v>228</v>
      </c>
      <c r="C10" s="190" t="s">
        <v>43</v>
      </c>
      <c r="D10" s="190">
        <v>500000</v>
      </c>
      <c r="E10" s="32"/>
      <c r="F10" s="30">
        <f>Puntenoverzicht!F31</f>
        <v>6</v>
      </c>
      <c r="G10" s="31"/>
      <c r="H10" s="30">
        <f>Puntenoverzicht!H31</f>
        <v>3</v>
      </c>
      <c r="I10" s="30">
        <f>Puntenoverzicht!I31</f>
        <v>0</v>
      </c>
      <c r="J10" s="30">
        <f>Puntenoverzicht!J31</f>
        <v>0</v>
      </c>
      <c r="K10" s="30">
        <f>Puntenoverzicht!K31</f>
        <v>3</v>
      </c>
      <c r="L10" s="30">
        <f>Puntenoverzicht!L31</f>
        <v>0</v>
      </c>
      <c r="M10" s="30">
        <f>Puntenoverzicht!M31</f>
        <v>0</v>
      </c>
      <c r="N10" s="30">
        <f>Puntenoverzicht!N31</f>
        <v>0</v>
      </c>
      <c r="O10" s="30">
        <f>Puntenoverzicht!O31</f>
        <v>0</v>
      </c>
      <c r="P10" s="30">
        <f>Puntenoverzicht!P31</f>
        <v>0</v>
      </c>
      <c r="Q10" s="30">
        <f>Puntenoverzicht!Q31</f>
        <v>0</v>
      </c>
      <c r="R10" s="30">
        <f>Puntenoverzicht!R31</f>
        <v>0</v>
      </c>
      <c r="S10" s="30">
        <f>Puntenoverzicht!S31</f>
        <v>0</v>
      </c>
      <c r="T10" s="30">
        <f>Puntenoverzicht!T31</f>
        <v>0</v>
      </c>
      <c r="U10" s="30">
        <f>Puntenoverzicht!U31</f>
        <v>0</v>
      </c>
      <c r="V10" s="30">
        <f>Puntenoverzicht!V31</f>
        <v>0</v>
      </c>
      <c r="W10" s="30">
        <f>Puntenoverzicht!W31</f>
        <v>0</v>
      </c>
      <c r="X10" s="30">
        <f>Puntenoverzicht!X31</f>
        <v>0</v>
      </c>
      <c r="Y10" s="30">
        <f>Puntenoverzicht!Y31</f>
        <v>0</v>
      </c>
      <c r="Z10" s="30">
        <f>Puntenoverzicht!Z31</f>
        <v>0</v>
      </c>
      <c r="AA10" s="30">
        <f>Puntenoverzicht!AA31</f>
        <v>0</v>
      </c>
      <c r="AB10" s="30">
        <f>Puntenoverzicht!AB31</f>
        <v>0</v>
      </c>
      <c r="AC10" s="30">
        <f>Puntenoverzicht!AC31</f>
        <v>0</v>
      </c>
      <c r="AD10" s="30">
        <f>Puntenoverzicht!AD31</f>
        <v>0</v>
      </c>
      <c r="AE10" s="30">
        <f>Puntenoverzicht!AE31</f>
        <v>0</v>
      </c>
      <c r="AF10" s="30">
        <f>Puntenoverzicht!AF31</f>
        <v>0</v>
      </c>
      <c r="AG10" s="30">
        <f>Puntenoverzicht!AG31</f>
        <v>0</v>
      </c>
      <c r="AH10" s="30">
        <f>Puntenoverzicht!AH31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1" t="s">
        <v>168</v>
      </c>
      <c r="B11" s="190" t="s">
        <v>214</v>
      </c>
      <c r="C11" s="190" t="s">
        <v>60</v>
      </c>
      <c r="D11" s="190">
        <v>1000000</v>
      </c>
      <c r="E11" s="16"/>
      <c r="F11" s="30">
        <f>Puntenoverzicht!F50</f>
        <v>42</v>
      </c>
      <c r="G11" s="31"/>
      <c r="H11" s="30">
        <f>Puntenoverzicht!H50</f>
        <v>11</v>
      </c>
      <c r="I11" s="30">
        <f>Puntenoverzicht!I50</f>
        <v>9</v>
      </c>
      <c r="J11" s="30">
        <f>Puntenoverzicht!J50</f>
        <v>19</v>
      </c>
      <c r="K11" s="30">
        <f>Puntenoverzicht!K50</f>
        <v>3</v>
      </c>
      <c r="L11" s="30">
        <f>Puntenoverzicht!L50</f>
        <v>0</v>
      </c>
      <c r="M11" s="30">
        <f>Puntenoverzicht!M50</f>
        <v>0</v>
      </c>
      <c r="N11" s="30">
        <f>Puntenoverzicht!N50</f>
        <v>0</v>
      </c>
      <c r="O11" s="30">
        <f>Puntenoverzicht!O50</f>
        <v>0</v>
      </c>
      <c r="P11" s="30">
        <f>Puntenoverzicht!P50</f>
        <v>0</v>
      </c>
      <c r="Q11" s="30">
        <f>Puntenoverzicht!Q50</f>
        <v>0</v>
      </c>
      <c r="R11" s="30">
        <f>Puntenoverzicht!R50</f>
        <v>0</v>
      </c>
      <c r="S11" s="30">
        <f>Puntenoverzicht!S50</f>
        <v>0</v>
      </c>
      <c r="T11" s="30">
        <f>Puntenoverzicht!T50</f>
        <v>0</v>
      </c>
      <c r="U11" s="30">
        <f>Puntenoverzicht!U50</f>
        <v>0</v>
      </c>
      <c r="V11" s="30">
        <f>Puntenoverzicht!V50</f>
        <v>0</v>
      </c>
      <c r="W11" s="30">
        <f>Puntenoverzicht!W50</f>
        <v>0</v>
      </c>
      <c r="X11" s="30">
        <f>Puntenoverzicht!X50</f>
        <v>0</v>
      </c>
      <c r="Y11" s="30">
        <f>Puntenoverzicht!Y50</f>
        <v>0</v>
      </c>
      <c r="Z11" s="30">
        <f>Puntenoverzicht!Z50</f>
        <v>0</v>
      </c>
      <c r="AA11" s="30">
        <f>Puntenoverzicht!AA50</f>
        <v>0</v>
      </c>
      <c r="AB11" s="30">
        <f>Puntenoverzicht!AB50</f>
        <v>0</v>
      </c>
      <c r="AC11" s="30">
        <f>Puntenoverzicht!AC50</f>
        <v>0</v>
      </c>
      <c r="AD11" s="30">
        <f>Puntenoverzicht!AD50</f>
        <v>0</v>
      </c>
      <c r="AE11" s="30">
        <f>Puntenoverzicht!AE50</f>
        <v>0</v>
      </c>
      <c r="AF11" s="30">
        <f>Puntenoverzicht!AF50</f>
        <v>0</v>
      </c>
      <c r="AG11" s="30">
        <f>Puntenoverzicht!AG50</f>
        <v>0</v>
      </c>
      <c r="AH11" s="30">
        <f>Puntenoverzicht!AH50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1">
        <v>1</v>
      </c>
      <c r="B12" s="190" t="s">
        <v>211</v>
      </c>
      <c r="C12" s="190" t="s">
        <v>25</v>
      </c>
      <c r="D12" s="190">
        <v>1000000</v>
      </c>
      <c r="E12" s="16"/>
      <c r="F12" s="30">
        <f>Puntenoverzicht!F13</f>
        <v>1</v>
      </c>
      <c r="G12" s="31"/>
      <c r="H12" s="30">
        <f>Puntenoverzicht!H13</f>
        <v>0</v>
      </c>
      <c r="I12" s="30">
        <f>Puntenoverzicht!I13</f>
        <v>0</v>
      </c>
      <c r="J12" s="30">
        <f>Puntenoverzicht!J13</f>
        <v>1</v>
      </c>
      <c r="K12" s="30">
        <f>Puntenoverzicht!K13</f>
        <v>0</v>
      </c>
      <c r="L12" s="30">
        <f>Puntenoverzicht!L13</f>
        <v>0</v>
      </c>
      <c r="M12" s="30">
        <f>Puntenoverzicht!M13</f>
        <v>0</v>
      </c>
      <c r="N12" s="30">
        <f>Puntenoverzicht!N13</f>
        <v>0</v>
      </c>
      <c r="O12" s="30">
        <f>Puntenoverzicht!O13</f>
        <v>0</v>
      </c>
      <c r="P12" s="30">
        <f>Puntenoverzicht!P13</f>
        <v>0</v>
      </c>
      <c r="Q12" s="30">
        <f>Puntenoverzicht!Q13</f>
        <v>0</v>
      </c>
      <c r="R12" s="30">
        <f>Puntenoverzicht!R13</f>
        <v>0</v>
      </c>
      <c r="S12" s="30">
        <f>Puntenoverzicht!S13</f>
        <v>0</v>
      </c>
      <c r="T12" s="30">
        <f>Puntenoverzicht!T13</f>
        <v>0</v>
      </c>
      <c r="U12" s="30">
        <f>Puntenoverzicht!U13</f>
        <v>0</v>
      </c>
      <c r="V12" s="30">
        <f>Puntenoverzicht!V13</f>
        <v>0</v>
      </c>
      <c r="W12" s="30">
        <f>Puntenoverzicht!W13</f>
        <v>0</v>
      </c>
      <c r="X12" s="30">
        <f>Puntenoverzicht!X13</f>
        <v>0</v>
      </c>
      <c r="Y12" s="30">
        <f>Puntenoverzicht!Y13</f>
        <v>0</v>
      </c>
      <c r="Z12" s="30">
        <f>Puntenoverzicht!Z13</f>
        <v>0</v>
      </c>
      <c r="AA12" s="30">
        <f>Puntenoverzicht!AA13</f>
        <v>0</v>
      </c>
      <c r="AB12" s="30">
        <f>Puntenoverzicht!AB13</f>
        <v>0</v>
      </c>
      <c r="AC12" s="30">
        <f>Puntenoverzicht!AC13</f>
        <v>0</v>
      </c>
      <c r="AD12" s="30">
        <f>Puntenoverzicht!AD13</f>
        <v>0</v>
      </c>
      <c r="AE12" s="30">
        <f>Puntenoverzicht!AE13</f>
        <v>0</v>
      </c>
      <c r="AF12" s="30">
        <f>Puntenoverzicht!AF13</f>
        <v>0</v>
      </c>
      <c r="AG12" s="30">
        <f>Puntenoverzicht!AG13</f>
        <v>0</v>
      </c>
      <c r="AH12" s="30">
        <f>Puntenoverzicht!AH13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1" t="s">
        <v>204</v>
      </c>
      <c r="B13" s="190" t="s">
        <v>188</v>
      </c>
      <c r="C13" s="190" t="s">
        <v>251</v>
      </c>
      <c r="D13" s="190">
        <v>1000000</v>
      </c>
      <c r="E13" s="16"/>
      <c r="F13" s="30">
        <f>Puntenoverzicht!F83</f>
        <v>11</v>
      </c>
      <c r="G13" s="31"/>
      <c r="H13" s="30">
        <f>Puntenoverzicht!H83</f>
        <v>0</v>
      </c>
      <c r="I13" s="30">
        <f>Puntenoverzicht!I83</f>
        <v>0</v>
      </c>
      <c r="J13" s="30">
        <f>Puntenoverzicht!J83</f>
        <v>11</v>
      </c>
      <c r="K13" s="30">
        <f>Puntenoverzicht!K83</f>
        <v>0</v>
      </c>
      <c r="L13" s="30">
        <f>Puntenoverzicht!L83</f>
        <v>0</v>
      </c>
      <c r="M13" s="30">
        <f>Puntenoverzicht!M83</f>
        <v>0</v>
      </c>
      <c r="N13" s="30">
        <f>Puntenoverzicht!N83</f>
        <v>0</v>
      </c>
      <c r="O13" s="30">
        <f>Puntenoverzicht!O83</f>
        <v>0</v>
      </c>
      <c r="P13" s="30">
        <f>Puntenoverzicht!P83</f>
        <v>0</v>
      </c>
      <c r="Q13" s="30">
        <f>Puntenoverzicht!Q83</f>
        <v>0</v>
      </c>
      <c r="R13" s="30">
        <f>Puntenoverzicht!R83</f>
        <v>0</v>
      </c>
      <c r="S13" s="30">
        <f>Puntenoverzicht!S83</f>
        <v>0</v>
      </c>
      <c r="T13" s="30">
        <f>Puntenoverzicht!T83</f>
        <v>0</v>
      </c>
      <c r="U13" s="30">
        <f>Puntenoverzicht!U83</f>
        <v>0</v>
      </c>
      <c r="V13" s="30">
        <f>Puntenoverzicht!V83</f>
        <v>0</v>
      </c>
      <c r="W13" s="30">
        <f>Puntenoverzicht!W83</f>
        <v>0</v>
      </c>
      <c r="X13" s="30">
        <f>Puntenoverzicht!X83</f>
        <v>0</v>
      </c>
      <c r="Y13" s="30">
        <f>Puntenoverzicht!Y83</f>
        <v>0</v>
      </c>
      <c r="Z13" s="30">
        <f>Puntenoverzicht!Z83</f>
        <v>0</v>
      </c>
      <c r="AA13" s="30">
        <f>Puntenoverzicht!AA83</f>
        <v>0</v>
      </c>
      <c r="AB13" s="30">
        <f>Puntenoverzicht!AB83</f>
        <v>0</v>
      </c>
      <c r="AC13" s="30">
        <f>Puntenoverzicht!AC83</f>
        <v>0</v>
      </c>
      <c r="AD13" s="30">
        <f>Puntenoverzicht!AD83</f>
        <v>0</v>
      </c>
      <c r="AE13" s="30">
        <f>Puntenoverzicht!AE83</f>
        <v>0</v>
      </c>
      <c r="AF13" s="30">
        <f>Puntenoverzicht!AF83</f>
        <v>0</v>
      </c>
      <c r="AG13" s="30">
        <f>Puntenoverzicht!AG83</f>
        <v>0</v>
      </c>
      <c r="AH13" s="30">
        <f>Puntenoverzicht!AH83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8" t="s">
        <v>168</v>
      </c>
      <c r="B14" s="189" t="s">
        <v>170</v>
      </c>
      <c r="C14" s="189" t="s">
        <v>62</v>
      </c>
      <c r="D14" s="190">
        <v>3500000</v>
      </c>
      <c r="E14" s="32"/>
      <c r="F14" s="30">
        <f>Puntenoverzicht!F52</f>
        <v>58</v>
      </c>
      <c r="G14" s="31"/>
      <c r="H14" s="30">
        <f>Puntenoverzicht!H52</f>
        <v>9</v>
      </c>
      <c r="I14" s="30">
        <f>Puntenoverzicht!I52</f>
        <v>1</v>
      </c>
      <c r="J14" s="30">
        <f>Puntenoverzicht!J52</f>
        <v>27</v>
      </c>
      <c r="K14" s="30">
        <f>Puntenoverzicht!K52</f>
        <v>21</v>
      </c>
      <c r="L14" s="30">
        <f>Puntenoverzicht!L52</f>
        <v>0</v>
      </c>
      <c r="M14" s="30">
        <f>Puntenoverzicht!M52</f>
        <v>0</v>
      </c>
      <c r="N14" s="30">
        <f>Puntenoverzicht!N52</f>
        <v>0</v>
      </c>
      <c r="O14" s="30">
        <f>Puntenoverzicht!O52</f>
        <v>0</v>
      </c>
      <c r="P14" s="30">
        <f>Puntenoverzicht!P52</f>
        <v>0</v>
      </c>
      <c r="Q14" s="30">
        <f>Puntenoverzicht!Q52</f>
        <v>0</v>
      </c>
      <c r="R14" s="30">
        <f>Puntenoverzicht!R52</f>
        <v>0</v>
      </c>
      <c r="S14" s="30">
        <f>Puntenoverzicht!S52</f>
        <v>0</v>
      </c>
      <c r="T14" s="30">
        <f>Puntenoverzicht!T52</f>
        <v>0</v>
      </c>
      <c r="U14" s="30">
        <f>Puntenoverzicht!U52</f>
        <v>0</v>
      </c>
      <c r="V14" s="30">
        <f>Puntenoverzicht!V52</f>
        <v>0</v>
      </c>
      <c r="W14" s="30">
        <f>Puntenoverzicht!W52</f>
        <v>0</v>
      </c>
      <c r="X14" s="30">
        <f>Puntenoverzicht!X52</f>
        <v>0</v>
      </c>
      <c r="Y14" s="30">
        <f>Puntenoverzicht!Y52</f>
        <v>0</v>
      </c>
      <c r="Z14" s="30">
        <f>Puntenoverzicht!Z52</f>
        <v>0</v>
      </c>
      <c r="AA14" s="30">
        <f>Puntenoverzicht!AA52</f>
        <v>0</v>
      </c>
      <c r="AB14" s="30">
        <f>Puntenoverzicht!AB52</f>
        <v>0</v>
      </c>
      <c r="AC14" s="30">
        <f>Puntenoverzicht!AC52</f>
        <v>0</v>
      </c>
      <c r="AD14" s="30">
        <f>Puntenoverzicht!AD52</f>
        <v>0</v>
      </c>
      <c r="AE14" s="30">
        <f>Puntenoverzicht!AE52</f>
        <v>0</v>
      </c>
      <c r="AF14" s="30">
        <f>Puntenoverzicht!AF52</f>
        <v>0</v>
      </c>
      <c r="AG14" s="30">
        <f>Puntenoverzicht!AG52</f>
        <v>0</v>
      </c>
      <c r="AH14" s="30">
        <f>Puntenoverzicht!AH52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8">
        <v>2</v>
      </c>
      <c r="B15" s="189" t="s">
        <v>97</v>
      </c>
      <c r="C15" s="189" t="s">
        <v>44</v>
      </c>
      <c r="D15" s="190">
        <v>2250000</v>
      </c>
      <c r="E15" s="32"/>
      <c r="F15" s="30">
        <f>Puntenoverzicht!F32</f>
        <v>45</v>
      </c>
      <c r="G15" s="31"/>
      <c r="H15" s="30">
        <f>Puntenoverzicht!H32</f>
        <v>15</v>
      </c>
      <c r="I15" s="30">
        <f>Puntenoverzicht!I32</f>
        <v>12</v>
      </c>
      <c r="J15" s="30">
        <f>Puntenoverzicht!J32</f>
        <v>15</v>
      </c>
      <c r="K15" s="30">
        <f>Puntenoverzicht!K32</f>
        <v>3</v>
      </c>
      <c r="L15" s="30">
        <f>Puntenoverzicht!L32</f>
        <v>0</v>
      </c>
      <c r="M15" s="30">
        <f>Puntenoverzicht!M32</f>
        <v>0</v>
      </c>
      <c r="N15" s="30">
        <f>Puntenoverzicht!N32</f>
        <v>0</v>
      </c>
      <c r="O15" s="30">
        <f>Puntenoverzicht!O32</f>
        <v>0</v>
      </c>
      <c r="P15" s="30">
        <f>Puntenoverzicht!P32</f>
        <v>0</v>
      </c>
      <c r="Q15" s="30">
        <f>Puntenoverzicht!Q32</f>
        <v>0</v>
      </c>
      <c r="R15" s="30">
        <f>Puntenoverzicht!R32</f>
        <v>0</v>
      </c>
      <c r="S15" s="30">
        <f>Puntenoverzicht!S32</f>
        <v>0</v>
      </c>
      <c r="T15" s="30">
        <f>Puntenoverzicht!T32</f>
        <v>0</v>
      </c>
      <c r="U15" s="30">
        <f>Puntenoverzicht!U32</f>
        <v>0</v>
      </c>
      <c r="V15" s="30">
        <f>Puntenoverzicht!V32</f>
        <v>0</v>
      </c>
      <c r="W15" s="30">
        <f>Puntenoverzicht!W32</f>
        <v>0</v>
      </c>
      <c r="X15" s="30">
        <f>Puntenoverzicht!X32</f>
        <v>0</v>
      </c>
      <c r="Y15" s="30">
        <f>Puntenoverzicht!Y32</f>
        <v>0</v>
      </c>
      <c r="Z15" s="30">
        <f>Puntenoverzicht!Z32</f>
        <v>0</v>
      </c>
      <c r="AA15" s="30">
        <f>Puntenoverzicht!AA32</f>
        <v>0</v>
      </c>
      <c r="AB15" s="30">
        <f>Puntenoverzicht!AB32</f>
        <v>0</v>
      </c>
      <c r="AC15" s="30">
        <f>Puntenoverzicht!AC32</f>
        <v>0</v>
      </c>
      <c r="AD15" s="30">
        <f>Puntenoverzicht!AD32</f>
        <v>0</v>
      </c>
      <c r="AE15" s="30">
        <f>Puntenoverzicht!AE32</f>
        <v>0</v>
      </c>
      <c r="AF15" s="30">
        <f>Puntenoverzicht!AF32</f>
        <v>0</v>
      </c>
      <c r="AG15" s="30">
        <f>Puntenoverzicht!AG32</f>
        <v>0</v>
      </c>
      <c r="AH15" s="30">
        <f>Puntenoverzicht!AH32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8">
        <v>3</v>
      </c>
      <c r="B16" s="189" t="s">
        <v>88</v>
      </c>
      <c r="C16" s="189" t="s">
        <v>150</v>
      </c>
      <c r="D16" s="190">
        <v>1500000</v>
      </c>
      <c r="E16" s="32"/>
      <c r="F16" s="30">
        <f>Puntenoverzicht!F73</f>
        <v>28</v>
      </c>
      <c r="G16" s="31"/>
      <c r="H16" s="30">
        <f>Puntenoverzicht!H73</f>
        <v>15</v>
      </c>
      <c r="I16" s="30">
        <f>Puntenoverzicht!I73</f>
        <v>9</v>
      </c>
      <c r="J16" s="30">
        <f>Puntenoverzicht!J73</f>
        <v>1</v>
      </c>
      <c r="K16" s="30">
        <f>Puntenoverzicht!K73</f>
        <v>3</v>
      </c>
      <c r="L16" s="30">
        <f>Puntenoverzicht!L73</f>
        <v>0</v>
      </c>
      <c r="M16" s="30">
        <f>Puntenoverzicht!M73</f>
        <v>0</v>
      </c>
      <c r="N16" s="30">
        <f>Puntenoverzicht!N73</f>
        <v>0</v>
      </c>
      <c r="O16" s="30">
        <f>Puntenoverzicht!O73</f>
        <v>0</v>
      </c>
      <c r="P16" s="30">
        <f>Puntenoverzicht!P73</f>
        <v>0</v>
      </c>
      <c r="Q16" s="30">
        <f>Puntenoverzicht!Q73</f>
        <v>0</v>
      </c>
      <c r="R16" s="30">
        <f>Puntenoverzicht!R73</f>
        <v>0</v>
      </c>
      <c r="S16" s="30">
        <f>Puntenoverzicht!S73</f>
        <v>0</v>
      </c>
      <c r="T16" s="30">
        <f>Puntenoverzicht!T73</f>
        <v>0</v>
      </c>
      <c r="U16" s="30">
        <f>Puntenoverzicht!U73</f>
        <v>0</v>
      </c>
      <c r="V16" s="30">
        <f>Puntenoverzicht!V73</f>
        <v>0</v>
      </c>
      <c r="W16" s="30">
        <f>Puntenoverzicht!W73</f>
        <v>0</v>
      </c>
      <c r="X16" s="30">
        <f>Puntenoverzicht!X73</f>
        <v>0</v>
      </c>
      <c r="Y16" s="30">
        <f>Puntenoverzicht!Y73</f>
        <v>0</v>
      </c>
      <c r="Z16" s="30">
        <f>Puntenoverzicht!Z73</f>
        <v>0</v>
      </c>
      <c r="AA16" s="30">
        <f>Puntenoverzicht!AA73</f>
        <v>0</v>
      </c>
      <c r="AB16" s="30">
        <f>Puntenoverzicht!AB73</f>
        <v>0</v>
      </c>
      <c r="AC16" s="30">
        <f>Puntenoverzicht!AC73</f>
        <v>0</v>
      </c>
      <c r="AD16" s="30">
        <f>Puntenoverzicht!AD73</f>
        <v>0</v>
      </c>
      <c r="AE16" s="30">
        <f>Puntenoverzicht!AE73</f>
        <v>0</v>
      </c>
      <c r="AF16" s="30">
        <f>Puntenoverzicht!AF73</f>
        <v>0</v>
      </c>
      <c r="AG16" s="30">
        <f>Puntenoverzicht!AG73</f>
        <v>0</v>
      </c>
      <c r="AH16" s="30">
        <f>Puntenoverzicht!AH73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201</v>
      </c>
      <c r="G19" s="31"/>
      <c r="H19" s="30">
        <f t="shared" ref="H19:AH19" si="0">SUM(H6:H16)</f>
        <v>53</v>
      </c>
      <c r="I19" s="30">
        <f t="shared" si="0"/>
        <v>37</v>
      </c>
      <c r="J19" s="30">
        <f t="shared" si="0"/>
        <v>78</v>
      </c>
      <c r="K19" s="30">
        <f t="shared" si="0"/>
        <v>33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CT147"/>
  <sheetViews>
    <sheetView workbookViewId="0">
      <selection activeCell="C5" sqref="C5"/>
    </sheetView>
  </sheetViews>
  <sheetFormatPr defaultColWidth="8.75" defaultRowHeight="11.25" x14ac:dyDescent="0.15"/>
  <cols>
    <col min="1" max="1" width="5.25" customWidth="1"/>
    <col min="2" max="2" width="49.875" customWidth="1"/>
    <col min="3" max="3" width="17" style="14" customWidth="1"/>
    <col min="4" max="5" width="8.75" customWidth="1"/>
    <col min="6" max="6" width="9.625" customWidth="1"/>
    <col min="7" max="7" width="8.75" customWidth="1"/>
    <col min="8" max="8" width="9.125" customWidth="1"/>
  </cols>
  <sheetData>
    <row r="1" spans="1:98" ht="23.25" x14ac:dyDescent="0.35">
      <c r="A1" s="8" t="s">
        <v>83</v>
      </c>
      <c r="B1" s="9"/>
      <c r="C1" s="15" t="s">
        <v>84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spans="1:98" ht="20.25" x14ac:dyDescent="0.3">
      <c r="A2" s="6">
        <v>1</v>
      </c>
      <c r="B2" s="7" t="s">
        <v>209</v>
      </c>
      <c r="C2" s="10">
        <v>58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20.25" x14ac:dyDescent="0.3">
      <c r="A3" s="6">
        <v>2</v>
      </c>
      <c r="B3" s="7" t="s">
        <v>188</v>
      </c>
      <c r="C3" s="10">
        <v>59</v>
      </c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20.25" x14ac:dyDescent="0.3">
      <c r="A4" s="6">
        <v>3</v>
      </c>
      <c r="B4" s="7" t="s">
        <v>136</v>
      </c>
      <c r="C4" s="10">
        <v>91</v>
      </c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98" ht="20.25" x14ac:dyDescent="0.3">
      <c r="A5" s="6">
        <v>4</v>
      </c>
      <c r="B5" s="7" t="s">
        <v>136</v>
      </c>
      <c r="C5" s="10">
        <v>62</v>
      </c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98" ht="20.25" x14ac:dyDescent="0.3">
      <c r="A6" s="6">
        <v>5</v>
      </c>
      <c r="B6" s="7"/>
      <c r="C6" s="10"/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98" ht="20.25" x14ac:dyDescent="0.3">
      <c r="A7" s="6">
        <v>6</v>
      </c>
      <c r="B7" s="7"/>
      <c r="C7" s="10"/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98" ht="20.25" x14ac:dyDescent="0.3">
      <c r="A8" s="6">
        <v>7</v>
      </c>
      <c r="B8" s="7"/>
      <c r="C8" s="10"/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98" ht="20.25" x14ac:dyDescent="0.3">
      <c r="A9" s="6">
        <v>8</v>
      </c>
      <c r="B9" s="7"/>
      <c r="C9" s="10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20.25" x14ac:dyDescent="0.3">
      <c r="A10" s="6">
        <v>9</v>
      </c>
      <c r="B10" s="7"/>
      <c r="C10" s="10"/>
      <c r="D10" s="1" t="s">
        <v>133</v>
      </c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20.25" x14ac:dyDescent="0.3">
      <c r="A11" s="6">
        <v>10</v>
      </c>
      <c r="B11" s="7"/>
      <c r="C11" s="10"/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20.25" x14ac:dyDescent="0.3">
      <c r="A12" s="6">
        <v>11</v>
      </c>
      <c r="B12" s="7"/>
      <c r="C12" s="10"/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20.25" x14ac:dyDescent="0.3">
      <c r="A13" s="6">
        <v>12</v>
      </c>
      <c r="B13" s="7"/>
      <c r="C13" s="10"/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98" ht="20.25" x14ac:dyDescent="0.3">
      <c r="A14" s="6">
        <v>13</v>
      </c>
      <c r="B14" s="7"/>
      <c r="C14" s="10"/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20.25" x14ac:dyDescent="0.3">
      <c r="A15" s="6">
        <v>14</v>
      </c>
      <c r="B15" s="7"/>
      <c r="C15" s="10"/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20.25" x14ac:dyDescent="0.3">
      <c r="A16" s="6">
        <v>15</v>
      </c>
      <c r="B16" s="115"/>
      <c r="C16" s="10"/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20.25" x14ac:dyDescent="0.3">
      <c r="A17" s="6">
        <v>16</v>
      </c>
      <c r="B17" s="7"/>
      <c r="C17" s="10"/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</row>
    <row r="18" spans="1:98" ht="20.25" x14ac:dyDescent="0.3">
      <c r="A18" s="6">
        <v>17</v>
      </c>
      <c r="B18" s="7"/>
      <c r="C18" s="10"/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</row>
    <row r="19" spans="1:98" ht="20.25" x14ac:dyDescent="0.3">
      <c r="A19" s="6">
        <v>18</v>
      </c>
      <c r="B19" s="7"/>
      <c r="C19" s="10"/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</row>
    <row r="20" spans="1:98" ht="20.25" x14ac:dyDescent="0.3">
      <c r="A20" s="6">
        <v>19</v>
      </c>
      <c r="B20" s="7"/>
      <c r="C20" s="10"/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</row>
    <row r="21" spans="1:98" ht="20.25" x14ac:dyDescent="0.3">
      <c r="A21" s="2">
        <v>20</v>
      </c>
      <c r="B21" s="7"/>
      <c r="C21" s="10"/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</row>
    <row r="22" spans="1:98" ht="20.25" x14ac:dyDescent="0.3">
      <c r="A22" s="2">
        <v>21</v>
      </c>
      <c r="B22" s="115"/>
      <c r="C22" s="10"/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</row>
    <row r="23" spans="1:98" ht="20.25" x14ac:dyDescent="0.3">
      <c r="A23" s="2">
        <v>22</v>
      </c>
      <c r="B23" s="7"/>
      <c r="C23" s="10"/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</row>
    <row r="24" spans="1:98" ht="20.25" x14ac:dyDescent="0.3">
      <c r="A24" s="2">
        <v>23</v>
      </c>
      <c r="B24" s="7"/>
      <c r="C24" s="10"/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</row>
    <row r="25" spans="1:98" ht="20.25" x14ac:dyDescent="0.3">
      <c r="A25" s="2">
        <v>24</v>
      </c>
      <c r="B25" s="7"/>
      <c r="C25" s="10"/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</row>
    <row r="26" spans="1:98" ht="20.25" x14ac:dyDescent="0.3">
      <c r="A26" s="2">
        <v>25</v>
      </c>
      <c r="B26" s="115"/>
      <c r="C26" s="10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</row>
    <row r="27" spans="1:98" ht="20.25" x14ac:dyDescent="0.3">
      <c r="A27" s="2">
        <v>26</v>
      </c>
      <c r="B27" s="7"/>
      <c r="C27" s="10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:98" ht="20.25" x14ac:dyDescent="0.3">
      <c r="A28" s="4"/>
      <c r="B28" s="4"/>
      <c r="C28" s="1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</row>
    <row r="29" spans="1:98" x14ac:dyDescent="0.15">
      <c r="A29" s="3"/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</row>
    <row r="30" spans="1:98" x14ac:dyDescent="0.15">
      <c r="A30" s="3"/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</row>
    <row r="31" spans="1:98" x14ac:dyDescent="0.15">
      <c r="A31" s="3"/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</row>
    <row r="32" spans="1:98" x14ac:dyDescent="0.15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</row>
    <row r="33" spans="1:98" x14ac:dyDescent="0.15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x14ac:dyDescent="0.15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x14ac:dyDescent="0.15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x14ac:dyDescent="0.15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x14ac:dyDescent="0.15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  <row r="38" spans="1:98" x14ac:dyDescent="0.15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</row>
    <row r="39" spans="1:98" x14ac:dyDescent="0.15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</row>
    <row r="40" spans="1:98" x14ac:dyDescent="0.15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</row>
    <row r="41" spans="1:98" x14ac:dyDescent="0.15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:98" x14ac:dyDescent="0.15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:98" x14ac:dyDescent="0.15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</row>
    <row r="44" spans="1:98" x14ac:dyDescent="0.15">
      <c r="A44" s="3"/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</row>
    <row r="45" spans="1:98" x14ac:dyDescent="0.15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</row>
    <row r="46" spans="1:98" x14ac:dyDescent="0.15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x14ac:dyDescent="0.15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x14ac:dyDescent="0.15">
      <c r="A48" s="3"/>
      <c r="B48" s="3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98" x14ac:dyDescent="0.15">
      <c r="A49" s="3"/>
      <c r="B49" s="3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</row>
    <row r="50" spans="1:98" x14ac:dyDescent="0.15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</row>
    <row r="51" spans="1:98" x14ac:dyDescent="0.15">
      <c r="A51" s="3"/>
      <c r="B51" s="3"/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</row>
    <row r="52" spans="1:98" x14ac:dyDescent="0.15">
      <c r="A52" s="3"/>
      <c r="B52" s="3"/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</row>
    <row r="53" spans="1:98" x14ac:dyDescent="0.15">
      <c r="A53" s="3"/>
      <c r="B53" s="3"/>
      <c r="C53" s="1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</row>
    <row r="54" spans="1:98" x14ac:dyDescent="0.15">
      <c r="A54" s="3"/>
      <c r="B54" s="3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</row>
    <row r="55" spans="1:98" x14ac:dyDescent="0.1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</row>
    <row r="56" spans="1:98" x14ac:dyDescent="0.15">
      <c r="A56" s="3"/>
      <c r="B56" s="3"/>
      <c r="C56" s="1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</row>
    <row r="57" spans="1:98" x14ac:dyDescent="0.15">
      <c r="A57" s="3"/>
      <c r="B57" s="3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</row>
    <row r="58" spans="1:98" x14ac:dyDescent="0.15">
      <c r="A58" s="3"/>
      <c r="B58" s="3"/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</row>
    <row r="59" spans="1:98" x14ac:dyDescent="0.15">
      <c r="A59" s="3"/>
      <c r="B59" s="3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</row>
    <row r="60" spans="1:98" x14ac:dyDescent="0.15">
      <c r="A60" s="3"/>
      <c r="B60" s="3"/>
      <c r="C60" s="1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15">
      <c r="A61" s="3"/>
      <c r="B61" s="3"/>
      <c r="C61" s="1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</row>
    <row r="62" spans="1:98" x14ac:dyDescent="0.15">
      <c r="A62" s="3"/>
      <c r="B62" s="3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</row>
    <row r="63" spans="1:98" x14ac:dyDescent="0.15">
      <c r="A63" s="3"/>
      <c r="B63" s="3"/>
      <c r="C63" s="1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</row>
    <row r="64" spans="1:98" x14ac:dyDescent="0.15">
      <c r="A64" s="3"/>
      <c r="B64" s="3"/>
      <c r="C64" s="1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15">
      <c r="A65" s="3"/>
      <c r="B65" s="3"/>
      <c r="C65" s="1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</row>
    <row r="66" spans="1:98" x14ac:dyDescent="0.15">
      <c r="A66" s="3"/>
      <c r="B66" s="3"/>
      <c r="C66" s="1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</row>
    <row r="67" spans="1:98" x14ac:dyDescent="0.15">
      <c r="A67" s="3"/>
      <c r="B67" s="3"/>
      <c r="C67" s="1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</row>
    <row r="68" spans="1:98" x14ac:dyDescent="0.15">
      <c r="A68" s="3"/>
      <c r="B68" s="5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</row>
    <row r="69" spans="1:98" x14ac:dyDescent="0.15">
      <c r="A69" s="3"/>
      <c r="B69" s="5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</row>
    <row r="70" spans="1:98" x14ac:dyDescent="0.15">
      <c r="A70" s="3"/>
      <c r="B70" s="5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</row>
    <row r="71" spans="1:98" x14ac:dyDescent="0.15">
      <c r="A71" s="3"/>
      <c r="B71" s="5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</row>
    <row r="72" spans="1:98" x14ac:dyDescent="0.15">
      <c r="A72" s="3"/>
      <c r="B72" s="5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</row>
    <row r="73" spans="1:98" x14ac:dyDescent="0.15">
      <c r="A73" s="3"/>
      <c r="B73" s="5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</row>
    <row r="74" spans="1:98" x14ac:dyDescent="0.15">
      <c r="A74" s="3"/>
      <c r="B74" s="5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</row>
    <row r="75" spans="1:98" x14ac:dyDescent="0.15">
      <c r="A75" s="3"/>
      <c r="B75" s="5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</row>
    <row r="76" spans="1:98" x14ac:dyDescent="0.15">
      <c r="A76" s="5"/>
      <c r="B76" s="5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</row>
    <row r="77" spans="1:98" x14ac:dyDescent="0.15">
      <c r="A77" s="5"/>
      <c r="B77" s="5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</row>
    <row r="78" spans="1:98" x14ac:dyDescent="0.15">
      <c r="A78" s="5"/>
      <c r="B78" s="5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</row>
    <row r="79" spans="1:98" x14ac:dyDescent="0.15">
      <c r="A79" s="5"/>
      <c r="B79" s="5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</row>
    <row r="80" spans="1:98" x14ac:dyDescent="0.15">
      <c r="A80" s="5"/>
      <c r="B80" s="5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</row>
    <row r="81" spans="1:98" x14ac:dyDescent="0.15">
      <c r="A81" s="5"/>
      <c r="B81" s="5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</row>
    <row r="82" spans="1:98" x14ac:dyDescent="0.15">
      <c r="A82" s="5"/>
      <c r="B82" s="5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</row>
    <row r="83" spans="1:98" x14ac:dyDescent="0.15">
      <c r="A83" s="5"/>
      <c r="B83" s="5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</row>
    <row r="84" spans="1:98" x14ac:dyDescent="0.15">
      <c r="A84" s="5"/>
      <c r="B84" s="5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</row>
    <row r="85" spans="1:98" x14ac:dyDescent="0.15">
      <c r="A85" s="5"/>
      <c r="B85" s="5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</row>
    <row r="86" spans="1:98" x14ac:dyDescent="0.15">
      <c r="A86" s="5"/>
      <c r="B86" s="5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</row>
    <row r="87" spans="1:98" x14ac:dyDescent="0.15">
      <c r="A87" s="5"/>
      <c r="B87" s="5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</row>
    <row r="88" spans="1:98" x14ac:dyDescent="0.15">
      <c r="A88" s="5"/>
      <c r="B88" s="5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</row>
    <row r="89" spans="1:98" x14ac:dyDescent="0.15">
      <c r="A89" s="5"/>
      <c r="B89" s="5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</row>
    <row r="90" spans="1:98" x14ac:dyDescent="0.15">
      <c r="A90" s="5"/>
      <c r="B90" s="5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</row>
    <row r="91" spans="1:98" x14ac:dyDescent="0.15">
      <c r="A91" s="5"/>
      <c r="B91" s="5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</row>
    <row r="92" spans="1:98" x14ac:dyDescent="0.15">
      <c r="A92" s="5"/>
      <c r="B92" s="5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</row>
    <row r="93" spans="1:98" x14ac:dyDescent="0.15">
      <c r="A93" s="5"/>
      <c r="B93" s="5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</row>
    <row r="94" spans="1:98" x14ac:dyDescent="0.15">
      <c r="A94" s="5"/>
      <c r="B94" s="5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</row>
    <row r="95" spans="1:98" x14ac:dyDescent="0.15">
      <c r="A95" s="5"/>
      <c r="B95" s="5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</row>
    <row r="96" spans="1:98" x14ac:dyDescent="0.15">
      <c r="A96" s="5"/>
      <c r="B96" s="5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</row>
    <row r="97" spans="1:98" x14ac:dyDescent="0.15">
      <c r="A97" s="5"/>
      <c r="B97" s="5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</row>
    <row r="98" spans="1:98" x14ac:dyDescent="0.15">
      <c r="A98" s="5"/>
      <c r="B98" s="5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</row>
    <row r="99" spans="1:98" x14ac:dyDescent="0.15">
      <c r="A99" s="5"/>
      <c r="B99" s="5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</row>
    <row r="100" spans="1:98" x14ac:dyDescent="0.15">
      <c r="A100" s="5"/>
      <c r="B100" s="5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</row>
    <row r="101" spans="1:98" x14ac:dyDescent="0.15">
      <c r="A101" s="5"/>
      <c r="B101" s="5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</row>
    <row r="102" spans="1:98" x14ac:dyDescent="0.15">
      <c r="A102" s="5"/>
      <c r="B102" s="5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</row>
    <row r="103" spans="1:98" x14ac:dyDescent="0.15">
      <c r="A103" s="5"/>
      <c r="B103" s="5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</row>
    <row r="104" spans="1:98" x14ac:dyDescent="0.15">
      <c r="A104" s="5"/>
      <c r="B104" s="5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</row>
    <row r="105" spans="1:98" x14ac:dyDescent="0.15">
      <c r="A105" s="5"/>
      <c r="B105" s="5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</row>
    <row r="106" spans="1:98" x14ac:dyDescent="0.15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</row>
    <row r="107" spans="1:98" x14ac:dyDescent="0.15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</row>
    <row r="108" spans="1:98" x14ac:dyDescent="0.15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</row>
    <row r="109" spans="1:98" x14ac:dyDescent="0.15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</row>
    <row r="110" spans="1:98" x14ac:dyDescent="0.15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</row>
    <row r="111" spans="1:98" x14ac:dyDescent="0.15">
      <c r="A111" s="5"/>
      <c r="B111" s="5"/>
      <c r="C111" s="1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</row>
    <row r="112" spans="1:98" x14ac:dyDescent="0.15">
      <c r="A112" s="5"/>
      <c r="B112" s="5"/>
      <c r="C112" s="1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</row>
    <row r="113" spans="1:98" x14ac:dyDescent="0.15">
      <c r="A113" s="5"/>
      <c r="B113" s="5"/>
      <c r="C113" s="1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</row>
    <row r="114" spans="1:98" x14ac:dyDescent="0.15">
      <c r="A114" s="5"/>
      <c r="B114" s="5"/>
      <c r="C114" s="1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</row>
    <row r="115" spans="1:98" x14ac:dyDescent="0.15">
      <c r="A115" s="5"/>
      <c r="B115" s="5"/>
      <c r="C115" s="1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</row>
    <row r="116" spans="1:98" x14ac:dyDescent="0.15">
      <c r="A116" s="5"/>
      <c r="B116" s="5"/>
      <c r="C116" s="1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</row>
    <row r="117" spans="1:98" x14ac:dyDescent="0.15">
      <c r="A117" s="5"/>
      <c r="B117" s="5"/>
      <c r="C117" s="1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</row>
    <row r="118" spans="1:98" x14ac:dyDescent="0.15">
      <c r="A118" s="5"/>
      <c r="B118" s="5"/>
      <c r="C118" s="1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</row>
    <row r="119" spans="1:98" x14ac:dyDescent="0.15">
      <c r="A119" s="5"/>
      <c r="B119" s="5"/>
      <c r="C119" s="1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</row>
    <row r="120" spans="1:98" x14ac:dyDescent="0.15">
      <c r="A120" s="5"/>
      <c r="B120" s="5"/>
      <c r="C120" s="1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</row>
    <row r="121" spans="1:98" x14ac:dyDescent="0.15">
      <c r="A121" s="5"/>
      <c r="B121" s="5"/>
      <c r="C121" s="1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</row>
    <row r="122" spans="1:98" x14ac:dyDescent="0.15">
      <c r="A122" s="5"/>
      <c r="B122" s="5"/>
      <c r="C122" s="1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</row>
    <row r="123" spans="1:98" x14ac:dyDescent="0.15">
      <c r="A123" s="5"/>
      <c r="B123" s="5"/>
      <c r="C123" s="1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 x14ac:dyDescent="0.15">
      <c r="A124" s="5"/>
      <c r="B124" s="5"/>
      <c r="C124" s="1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 x14ac:dyDescent="0.15">
      <c r="A125" s="5"/>
      <c r="B125" s="5"/>
      <c r="C125" s="1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 x14ac:dyDescent="0.15">
      <c r="A126" s="5"/>
      <c r="B126" s="5"/>
      <c r="C126" s="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 x14ac:dyDescent="0.15">
      <c r="A127" s="5"/>
      <c r="B127" s="5"/>
      <c r="C127" s="1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 x14ac:dyDescent="0.15">
      <c r="A128" s="5"/>
      <c r="B128" s="5"/>
      <c r="C128" s="1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 x14ac:dyDescent="0.15">
      <c r="A129" s="5"/>
      <c r="B129" s="5"/>
      <c r="C129" s="1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 x14ac:dyDescent="0.15">
      <c r="A130" s="5"/>
      <c r="B130" s="5"/>
      <c r="C130" s="1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 x14ac:dyDescent="0.15">
      <c r="A131" s="5"/>
      <c r="B131" s="5"/>
      <c r="C131" s="1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 x14ac:dyDescent="0.15">
      <c r="A132" s="5"/>
      <c r="B132" s="5"/>
      <c r="C132" s="1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 x14ac:dyDescent="0.15">
      <c r="A133" s="5"/>
      <c r="B133" s="5"/>
      <c r="C133" s="1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 x14ac:dyDescent="0.15">
      <c r="A134" s="5"/>
      <c r="B134" s="5"/>
      <c r="C134" s="1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 x14ac:dyDescent="0.15">
      <c r="A135" s="5"/>
      <c r="B135" s="5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 x14ac:dyDescent="0.15">
      <c r="A136" s="5"/>
      <c r="B136" s="5"/>
      <c r="C136" s="1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 x14ac:dyDescent="0.15">
      <c r="A137" s="5"/>
      <c r="B137" s="5"/>
      <c r="C137" s="1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 x14ac:dyDescent="0.15">
      <c r="A138" s="5"/>
      <c r="B138" s="5"/>
      <c r="C138" s="1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 x14ac:dyDescent="0.15">
      <c r="A139" s="5"/>
      <c r="B139" s="5"/>
      <c r="C139" s="1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 x14ac:dyDescent="0.15">
      <c r="A140" s="5"/>
      <c r="B140" s="5"/>
      <c r="C140" s="1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 x14ac:dyDescent="0.15">
      <c r="A141" s="5"/>
      <c r="B141" s="5"/>
      <c r="C141" s="1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 x14ac:dyDescent="0.15">
      <c r="A142" s="5"/>
      <c r="B142" s="5"/>
      <c r="C142" s="1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 x14ac:dyDescent="0.15">
      <c r="A143" s="5"/>
      <c r="B143" s="5"/>
      <c r="C143" s="1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 x14ac:dyDescent="0.15">
      <c r="A144" s="5"/>
      <c r="B144" s="5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 x14ac:dyDescent="0.15">
      <c r="A145" s="5"/>
      <c r="B145" s="5"/>
      <c r="C145" s="1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 x14ac:dyDescent="0.15">
      <c r="A146" s="5"/>
      <c r="B146" s="5"/>
      <c r="C146" s="1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 x14ac:dyDescent="0.15">
      <c r="A147" s="5"/>
      <c r="B147" s="5"/>
      <c r="C147" s="1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1"/>
  <dimension ref="A1:AO77"/>
  <sheetViews>
    <sheetView zoomScale="93" zoomScaleNormal="93"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5.625" style="20" customWidth="1"/>
    <col min="3" max="3" width="4.125" style="19" customWidth="1"/>
    <col min="4" max="4" width="18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" x14ac:dyDescent="0.35">
      <c r="B1" s="175" t="s">
        <v>130</v>
      </c>
      <c r="C1" s="176" t="s">
        <v>86</v>
      </c>
      <c r="D1" s="177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75" t="s">
        <v>129</v>
      </c>
      <c r="C2" s="178" t="s">
        <v>127</v>
      </c>
      <c r="D2" s="179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75" t="s">
        <v>128</v>
      </c>
      <c r="C3" s="180" t="s">
        <v>192</v>
      </c>
      <c r="D3" s="181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9.75" customHeight="1" thickBot="1" x14ac:dyDescent="0.35">
      <c r="A4" s="182"/>
      <c r="B4" s="182"/>
      <c r="C4" s="182"/>
      <c r="D4" s="182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83" t="s">
        <v>85</v>
      </c>
      <c r="B5" s="184" t="s">
        <v>93</v>
      </c>
      <c r="C5" s="184" t="s">
        <v>14</v>
      </c>
      <c r="D5" s="184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185">
        <v>3</v>
      </c>
      <c r="B6" s="186" t="s">
        <v>175</v>
      </c>
      <c r="C6" s="186" t="s">
        <v>63</v>
      </c>
      <c r="D6" s="187">
        <v>500000</v>
      </c>
      <c r="E6" s="16"/>
      <c r="F6" s="30">
        <f>Puntenoverzicht!F53</f>
        <v>11</v>
      </c>
      <c r="G6" s="31"/>
      <c r="H6" s="30">
        <f>Puntenoverzicht!H53</f>
        <v>0</v>
      </c>
      <c r="I6" s="30">
        <f>Puntenoverzicht!I53</f>
        <v>3</v>
      </c>
      <c r="J6" s="30">
        <f>Puntenoverzicht!J53</f>
        <v>0</v>
      </c>
      <c r="K6" s="30">
        <f>Puntenoverzicht!K53</f>
        <v>8</v>
      </c>
      <c r="L6" s="30">
        <f>Puntenoverzicht!L53</f>
        <v>0</v>
      </c>
      <c r="M6" s="30">
        <f>Puntenoverzicht!M53</f>
        <v>0</v>
      </c>
      <c r="N6" s="30">
        <f>Puntenoverzicht!N53</f>
        <v>0</v>
      </c>
      <c r="O6" s="30">
        <f>Puntenoverzicht!O53</f>
        <v>0</v>
      </c>
      <c r="P6" s="30">
        <f>Puntenoverzicht!P53</f>
        <v>0</v>
      </c>
      <c r="Q6" s="30">
        <f>Puntenoverzicht!Q53</f>
        <v>0</v>
      </c>
      <c r="R6" s="30">
        <f>Puntenoverzicht!R53</f>
        <v>0</v>
      </c>
      <c r="S6" s="30">
        <f>Puntenoverzicht!S53</f>
        <v>0</v>
      </c>
      <c r="T6" s="30">
        <f>Puntenoverzicht!T53</f>
        <v>0</v>
      </c>
      <c r="U6" s="30">
        <f>Puntenoverzicht!U53</f>
        <v>0</v>
      </c>
      <c r="V6" s="30">
        <f>Puntenoverzicht!V53</f>
        <v>0</v>
      </c>
      <c r="W6" s="30">
        <f>Puntenoverzicht!W53</f>
        <v>0</v>
      </c>
      <c r="X6" s="30">
        <f>Puntenoverzicht!X53</f>
        <v>0</v>
      </c>
      <c r="Y6" s="30">
        <f>Puntenoverzicht!Y53</f>
        <v>0</v>
      </c>
      <c r="Z6" s="30">
        <f>Puntenoverzicht!Z53</f>
        <v>0</v>
      </c>
      <c r="AA6" s="30">
        <f>Puntenoverzicht!AA53</f>
        <v>0</v>
      </c>
      <c r="AB6" s="30">
        <f>Puntenoverzicht!AB53</f>
        <v>0</v>
      </c>
      <c r="AC6" s="30">
        <f>Puntenoverzicht!AC53</f>
        <v>0</v>
      </c>
      <c r="AD6" s="30">
        <f>Puntenoverzicht!AD53</f>
        <v>0</v>
      </c>
      <c r="AE6" s="30">
        <f>Puntenoverzicht!AE53</f>
        <v>0</v>
      </c>
      <c r="AF6" s="30">
        <f>Puntenoverzicht!AF53</f>
        <v>0</v>
      </c>
      <c r="AG6" s="30">
        <f>Puntenoverzicht!AG53</f>
        <v>0</v>
      </c>
      <c r="AH6" s="30">
        <f>Puntenoverzicht!AH53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188">
        <v>2</v>
      </c>
      <c r="B7" s="189" t="s">
        <v>174</v>
      </c>
      <c r="C7" s="189" t="s">
        <v>34</v>
      </c>
      <c r="D7" s="190">
        <v>1000000</v>
      </c>
      <c r="E7" s="32"/>
      <c r="F7" s="30">
        <f>Puntenoverzicht!F22</f>
        <v>12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0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188" t="s">
        <v>204</v>
      </c>
      <c r="B8" s="189" t="s">
        <v>205</v>
      </c>
      <c r="C8" s="189" t="s">
        <v>206</v>
      </c>
      <c r="D8" s="190">
        <v>1000000</v>
      </c>
      <c r="E8" s="32"/>
      <c r="F8" s="30">
        <f>Puntenoverzicht!F78</f>
        <v>3</v>
      </c>
      <c r="G8" s="31"/>
      <c r="H8" s="30">
        <f>Puntenoverzicht!H78</f>
        <v>0</v>
      </c>
      <c r="I8" s="30">
        <f>Puntenoverzicht!I78</f>
        <v>0</v>
      </c>
      <c r="J8" s="30">
        <f>Puntenoverzicht!J78</f>
        <v>3</v>
      </c>
      <c r="K8" s="30">
        <f>Puntenoverzicht!K78</f>
        <v>0</v>
      </c>
      <c r="L8" s="30">
        <f>Puntenoverzicht!L78</f>
        <v>0</v>
      </c>
      <c r="M8" s="30">
        <f>Puntenoverzicht!M78</f>
        <v>0</v>
      </c>
      <c r="N8" s="30">
        <f>Puntenoverzicht!N78</f>
        <v>0</v>
      </c>
      <c r="O8" s="30">
        <f>Puntenoverzicht!O78</f>
        <v>0</v>
      </c>
      <c r="P8" s="30">
        <f>Puntenoverzicht!P78</f>
        <v>0</v>
      </c>
      <c r="Q8" s="30">
        <f>Puntenoverzicht!Q78</f>
        <v>0</v>
      </c>
      <c r="R8" s="30">
        <f>Puntenoverzicht!R78</f>
        <v>0</v>
      </c>
      <c r="S8" s="30">
        <f>Puntenoverzicht!S78</f>
        <v>0</v>
      </c>
      <c r="T8" s="30">
        <f>Puntenoverzicht!T78</f>
        <v>0</v>
      </c>
      <c r="U8" s="30">
        <f>Puntenoverzicht!U78</f>
        <v>0</v>
      </c>
      <c r="V8" s="30">
        <f>Puntenoverzicht!V78</f>
        <v>0</v>
      </c>
      <c r="W8" s="30">
        <f>Puntenoverzicht!W78</f>
        <v>0</v>
      </c>
      <c r="X8" s="30">
        <f>Puntenoverzicht!X78</f>
        <v>0</v>
      </c>
      <c r="Y8" s="30">
        <f>Puntenoverzicht!Y78</f>
        <v>0</v>
      </c>
      <c r="Z8" s="30">
        <f>Puntenoverzicht!Z78</f>
        <v>0</v>
      </c>
      <c r="AA8" s="30">
        <f>Puntenoverzicht!AA78</f>
        <v>0</v>
      </c>
      <c r="AB8" s="30">
        <f>Puntenoverzicht!AB78</f>
        <v>0</v>
      </c>
      <c r="AC8" s="30">
        <f>Puntenoverzicht!AC78</f>
        <v>0</v>
      </c>
      <c r="AD8" s="30">
        <f>Puntenoverzicht!AD78</f>
        <v>0</v>
      </c>
      <c r="AE8" s="30">
        <f>Puntenoverzicht!AE78</f>
        <v>0</v>
      </c>
      <c r="AF8" s="30">
        <f>Puntenoverzicht!AF78</f>
        <v>0</v>
      </c>
      <c r="AG8" s="30">
        <f>Puntenoverzicht!AG78</f>
        <v>0</v>
      </c>
      <c r="AH8" s="30">
        <f>Puntenoverzicht!AH78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188">
        <v>1</v>
      </c>
      <c r="B9" s="189" t="s">
        <v>115</v>
      </c>
      <c r="C9" s="189" t="s">
        <v>19</v>
      </c>
      <c r="D9" s="190">
        <v>500000</v>
      </c>
      <c r="E9" s="32"/>
      <c r="F9" s="30">
        <f>Puntenoverzicht!F7</f>
        <v>14</v>
      </c>
      <c r="G9" s="31"/>
      <c r="H9" s="30">
        <f>Puntenoverzicht!H7</f>
        <v>0</v>
      </c>
      <c r="I9" s="30">
        <f>Puntenoverzicht!I7</f>
        <v>16</v>
      </c>
      <c r="J9" s="30">
        <f>Puntenoverzicht!J7</f>
        <v>1</v>
      </c>
      <c r="K9" s="30">
        <f>Puntenoverzicht!K7</f>
        <v>-3</v>
      </c>
      <c r="L9" s="30">
        <f>Puntenoverzicht!L7</f>
        <v>0</v>
      </c>
      <c r="M9" s="30">
        <f>Puntenoverzicht!M7</f>
        <v>0</v>
      </c>
      <c r="N9" s="30">
        <f>Puntenoverzicht!N7</f>
        <v>0</v>
      </c>
      <c r="O9" s="30">
        <f>Puntenoverzicht!O7</f>
        <v>0</v>
      </c>
      <c r="P9" s="30">
        <f>Puntenoverzicht!P7</f>
        <v>0</v>
      </c>
      <c r="Q9" s="30">
        <f>Puntenoverzicht!Q7</f>
        <v>0</v>
      </c>
      <c r="R9" s="30">
        <f>Puntenoverzicht!R7</f>
        <v>0</v>
      </c>
      <c r="S9" s="30">
        <f>Puntenoverzicht!S7</f>
        <v>0</v>
      </c>
      <c r="T9" s="30">
        <f>Puntenoverzicht!T7</f>
        <v>0</v>
      </c>
      <c r="U9" s="30">
        <f>Puntenoverzicht!U7</f>
        <v>0</v>
      </c>
      <c r="V9" s="30">
        <f>Puntenoverzicht!V7</f>
        <v>0</v>
      </c>
      <c r="W9" s="30">
        <f>Puntenoverzicht!W7</f>
        <v>0</v>
      </c>
      <c r="X9" s="30">
        <f>Puntenoverzicht!X7</f>
        <v>0</v>
      </c>
      <c r="Y9" s="30">
        <f>Puntenoverzicht!Y7</f>
        <v>0</v>
      </c>
      <c r="Z9" s="30">
        <f>Puntenoverzicht!Z7</f>
        <v>0</v>
      </c>
      <c r="AA9" s="30">
        <f>Puntenoverzicht!AA7</f>
        <v>0</v>
      </c>
      <c r="AB9" s="30">
        <f>Puntenoverzicht!AB7</f>
        <v>0</v>
      </c>
      <c r="AC9" s="30">
        <f>Puntenoverzicht!AC7</f>
        <v>0</v>
      </c>
      <c r="AD9" s="30">
        <f>Puntenoverzicht!AD7</f>
        <v>0</v>
      </c>
      <c r="AE9" s="30">
        <f>Puntenoverzicht!AE7</f>
        <v>0</v>
      </c>
      <c r="AF9" s="30">
        <f>Puntenoverzicht!AF7</f>
        <v>0</v>
      </c>
      <c r="AG9" s="30">
        <f>Puntenoverzicht!AG7</f>
        <v>0</v>
      </c>
      <c r="AH9" s="30">
        <f>Puntenoverzicht!AH7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191">
        <v>1</v>
      </c>
      <c r="B10" s="190" t="s">
        <v>95</v>
      </c>
      <c r="C10" s="190" t="s">
        <v>21</v>
      </c>
      <c r="D10" s="190">
        <v>1750000</v>
      </c>
      <c r="E10" s="32"/>
      <c r="F10" s="30">
        <f>Puntenoverzicht!F9</f>
        <v>12</v>
      </c>
      <c r="G10" s="31"/>
      <c r="H10" s="30">
        <f>Puntenoverzicht!H9</f>
        <v>3</v>
      </c>
      <c r="I10" s="30">
        <f>Puntenoverzicht!I9</f>
        <v>11</v>
      </c>
      <c r="J10" s="30">
        <f>Puntenoverzicht!J9</f>
        <v>-2</v>
      </c>
      <c r="K10" s="30">
        <f>Puntenoverzicht!K9</f>
        <v>0</v>
      </c>
      <c r="L10" s="30">
        <f>Puntenoverzicht!L9</f>
        <v>0</v>
      </c>
      <c r="M10" s="30">
        <f>Puntenoverzicht!M9</f>
        <v>0</v>
      </c>
      <c r="N10" s="30">
        <f>Puntenoverzicht!N9</f>
        <v>0</v>
      </c>
      <c r="O10" s="30">
        <f>Puntenoverzicht!O9</f>
        <v>0</v>
      </c>
      <c r="P10" s="30">
        <f>Puntenoverzicht!P9</f>
        <v>0</v>
      </c>
      <c r="Q10" s="30">
        <f>Puntenoverzicht!Q9</f>
        <v>0</v>
      </c>
      <c r="R10" s="30">
        <f>Puntenoverzicht!R9</f>
        <v>0</v>
      </c>
      <c r="S10" s="30">
        <f>Puntenoverzicht!S9</f>
        <v>0</v>
      </c>
      <c r="T10" s="30">
        <f>Puntenoverzicht!T9</f>
        <v>0</v>
      </c>
      <c r="U10" s="30">
        <f>Puntenoverzicht!U9</f>
        <v>0</v>
      </c>
      <c r="V10" s="30">
        <f>Puntenoverzicht!V9</f>
        <v>0</v>
      </c>
      <c r="W10" s="30">
        <f>Puntenoverzicht!W9</f>
        <v>0</v>
      </c>
      <c r="X10" s="30">
        <f>Puntenoverzicht!X9</f>
        <v>0</v>
      </c>
      <c r="Y10" s="30">
        <f>Puntenoverzicht!Y9</f>
        <v>0</v>
      </c>
      <c r="Z10" s="30">
        <f>Puntenoverzicht!Z9</f>
        <v>0</v>
      </c>
      <c r="AA10" s="30">
        <f>Puntenoverzicht!AA9</f>
        <v>0</v>
      </c>
      <c r="AB10" s="30">
        <f>Puntenoverzicht!AB9</f>
        <v>0</v>
      </c>
      <c r="AC10" s="30">
        <f>Puntenoverzicht!AC9</f>
        <v>0</v>
      </c>
      <c r="AD10" s="30">
        <f>Puntenoverzicht!AD9</f>
        <v>0</v>
      </c>
      <c r="AE10" s="30">
        <f>Puntenoverzicht!AE9</f>
        <v>0</v>
      </c>
      <c r="AF10" s="30">
        <f>Puntenoverzicht!AF9</f>
        <v>0</v>
      </c>
      <c r="AG10" s="30">
        <f>Puntenoverzicht!AG9</f>
        <v>0</v>
      </c>
      <c r="AH10" s="30">
        <f>Puntenoverzicht!AH9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191" t="s">
        <v>204</v>
      </c>
      <c r="B11" s="190" t="s">
        <v>207</v>
      </c>
      <c r="C11" s="190" t="s">
        <v>208</v>
      </c>
      <c r="D11" s="190">
        <v>1000000</v>
      </c>
      <c r="E11" s="16"/>
      <c r="F11" s="30">
        <f>Puntenoverzicht!F82</f>
        <v>14</v>
      </c>
      <c r="G11" s="31"/>
      <c r="H11" s="30">
        <f>Puntenoverzicht!H82</f>
        <v>0</v>
      </c>
      <c r="I11" s="30">
        <f>Puntenoverzicht!I82</f>
        <v>0</v>
      </c>
      <c r="J11" s="30">
        <f>Puntenoverzicht!J82</f>
        <v>11</v>
      </c>
      <c r="K11" s="30">
        <f>Puntenoverzicht!K82</f>
        <v>3</v>
      </c>
      <c r="L11" s="30">
        <f>Puntenoverzicht!L82</f>
        <v>0</v>
      </c>
      <c r="M11" s="30">
        <f>Puntenoverzicht!M82</f>
        <v>0</v>
      </c>
      <c r="N11" s="30">
        <f>Puntenoverzicht!N82</f>
        <v>0</v>
      </c>
      <c r="O11" s="30">
        <f>Puntenoverzicht!O82</f>
        <v>0</v>
      </c>
      <c r="P11" s="30">
        <f>Puntenoverzicht!P82</f>
        <v>0</v>
      </c>
      <c r="Q11" s="30">
        <f>Puntenoverzicht!Q82</f>
        <v>0</v>
      </c>
      <c r="R11" s="30">
        <f>Puntenoverzicht!R82</f>
        <v>0</v>
      </c>
      <c r="S11" s="30">
        <f>Puntenoverzicht!S82</f>
        <v>0</v>
      </c>
      <c r="T11" s="30">
        <f>Puntenoverzicht!T82</f>
        <v>0</v>
      </c>
      <c r="U11" s="30">
        <f>Puntenoverzicht!U82</f>
        <v>0</v>
      </c>
      <c r="V11" s="30">
        <f>Puntenoverzicht!V82</f>
        <v>0</v>
      </c>
      <c r="W11" s="30">
        <f>Puntenoverzicht!W82</f>
        <v>0</v>
      </c>
      <c r="X11" s="30">
        <f>Puntenoverzicht!X82</f>
        <v>0</v>
      </c>
      <c r="Y11" s="30">
        <f>Puntenoverzicht!Y82</f>
        <v>0</v>
      </c>
      <c r="Z11" s="30">
        <f>Puntenoverzicht!Z82</f>
        <v>0</v>
      </c>
      <c r="AA11" s="30">
        <f>Puntenoverzicht!AA82</f>
        <v>0</v>
      </c>
      <c r="AB11" s="30">
        <f>Puntenoverzicht!AB82</f>
        <v>0</v>
      </c>
      <c r="AC11" s="30">
        <f>Puntenoverzicht!AC82</f>
        <v>0</v>
      </c>
      <c r="AD11" s="30">
        <f>Puntenoverzicht!AD82</f>
        <v>0</v>
      </c>
      <c r="AE11" s="30">
        <f>Puntenoverzicht!AE82</f>
        <v>0</v>
      </c>
      <c r="AF11" s="30">
        <f>Puntenoverzicht!AF82</f>
        <v>0</v>
      </c>
      <c r="AG11" s="30">
        <f>Puntenoverzicht!AG82</f>
        <v>0</v>
      </c>
      <c r="AH11" s="30">
        <f>Puntenoverzicht!AH82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191">
        <v>3</v>
      </c>
      <c r="B12" s="190" t="s">
        <v>183</v>
      </c>
      <c r="C12" s="190" t="s">
        <v>76</v>
      </c>
      <c r="D12" s="190">
        <v>1500000</v>
      </c>
      <c r="E12" s="16"/>
      <c r="F12" s="30">
        <f>Puntenoverzicht!F66</f>
        <v>3</v>
      </c>
      <c r="G12" s="31"/>
      <c r="H12" s="30">
        <f>Puntenoverzicht!H66</f>
        <v>3</v>
      </c>
      <c r="I12" s="30">
        <f>Puntenoverzicht!I66</f>
        <v>0</v>
      </c>
      <c r="J12" s="30">
        <f>Puntenoverzicht!J66</f>
        <v>0</v>
      </c>
      <c r="K12" s="30">
        <f>Puntenoverzicht!K66</f>
        <v>0</v>
      </c>
      <c r="L12" s="30">
        <f>Puntenoverzicht!L66</f>
        <v>0</v>
      </c>
      <c r="M12" s="30">
        <f>Puntenoverzicht!M66</f>
        <v>0</v>
      </c>
      <c r="N12" s="30">
        <f>Puntenoverzicht!N66</f>
        <v>0</v>
      </c>
      <c r="O12" s="30">
        <f>Puntenoverzicht!O66</f>
        <v>0</v>
      </c>
      <c r="P12" s="30">
        <f>Puntenoverzicht!P66</f>
        <v>0</v>
      </c>
      <c r="Q12" s="30">
        <f>Puntenoverzicht!Q66</f>
        <v>0</v>
      </c>
      <c r="R12" s="30">
        <f>Puntenoverzicht!R66</f>
        <v>0</v>
      </c>
      <c r="S12" s="30">
        <f>Puntenoverzicht!S66</f>
        <v>0</v>
      </c>
      <c r="T12" s="30">
        <f>Puntenoverzicht!T66</f>
        <v>0</v>
      </c>
      <c r="U12" s="30">
        <f>Puntenoverzicht!U66</f>
        <v>0</v>
      </c>
      <c r="V12" s="30">
        <f>Puntenoverzicht!V66</f>
        <v>0</v>
      </c>
      <c r="W12" s="30">
        <f>Puntenoverzicht!W66</f>
        <v>0</v>
      </c>
      <c r="X12" s="30">
        <f>Puntenoverzicht!X66</f>
        <v>0</v>
      </c>
      <c r="Y12" s="30">
        <f>Puntenoverzicht!Y66</f>
        <v>0</v>
      </c>
      <c r="Z12" s="30">
        <f>Puntenoverzicht!Z66</f>
        <v>0</v>
      </c>
      <c r="AA12" s="30">
        <f>Puntenoverzicht!AA66</f>
        <v>0</v>
      </c>
      <c r="AB12" s="30">
        <f>Puntenoverzicht!AB66</f>
        <v>0</v>
      </c>
      <c r="AC12" s="30">
        <f>Puntenoverzicht!AC66</f>
        <v>0</v>
      </c>
      <c r="AD12" s="30">
        <f>Puntenoverzicht!AD66</f>
        <v>0</v>
      </c>
      <c r="AE12" s="30">
        <f>Puntenoverzicht!AE66</f>
        <v>0</v>
      </c>
      <c r="AF12" s="30">
        <f>Puntenoverzicht!AF66</f>
        <v>0</v>
      </c>
      <c r="AG12" s="30">
        <f>Puntenoverzicht!AG66</f>
        <v>0</v>
      </c>
      <c r="AH12" s="30">
        <f>Puntenoverzicht!AH66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191">
        <v>2</v>
      </c>
      <c r="B13" s="190" t="s">
        <v>209</v>
      </c>
      <c r="C13" s="190" t="s">
        <v>210</v>
      </c>
      <c r="D13" s="190">
        <v>1500000</v>
      </c>
      <c r="E13" s="16"/>
      <c r="F13" s="30">
        <f>Puntenoverzicht!F90</f>
        <v>25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3</v>
      </c>
      <c r="K13" s="30">
        <f>Puntenoverzicht!K90</f>
        <v>3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0</v>
      </c>
      <c r="P13" s="30">
        <f>Puntenoverzicht!P90</f>
        <v>0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188" t="s">
        <v>168</v>
      </c>
      <c r="B14" s="189" t="s">
        <v>178</v>
      </c>
      <c r="C14" s="189" t="s">
        <v>61</v>
      </c>
      <c r="D14" s="190">
        <v>1750000</v>
      </c>
      <c r="E14" s="32"/>
      <c r="F14" s="30">
        <f>Puntenoverzicht!F51</f>
        <v>16</v>
      </c>
      <c r="G14" s="31"/>
      <c r="H14" s="30">
        <f>Puntenoverzicht!H51</f>
        <v>3</v>
      </c>
      <c r="I14" s="30">
        <f>Puntenoverzicht!I51</f>
        <v>1</v>
      </c>
      <c r="J14" s="30">
        <f>Puntenoverzicht!J51</f>
        <v>3</v>
      </c>
      <c r="K14" s="30">
        <f>Puntenoverzicht!K51</f>
        <v>9</v>
      </c>
      <c r="L14" s="30">
        <f>Puntenoverzicht!L51</f>
        <v>0</v>
      </c>
      <c r="M14" s="30">
        <f>Puntenoverzicht!M51</f>
        <v>0</v>
      </c>
      <c r="N14" s="30">
        <f>Puntenoverzicht!N51</f>
        <v>0</v>
      </c>
      <c r="O14" s="30">
        <f>Puntenoverzicht!O51</f>
        <v>0</v>
      </c>
      <c r="P14" s="30">
        <f>Puntenoverzicht!P51</f>
        <v>0</v>
      </c>
      <c r="Q14" s="30">
        <f>Puntenoverzicht!Q51</f>
        <v>0</v>
      </c>
      <c r="R14" s="30">
        <f>Puntenoverzicht!R51</f>
        <v>0</v>
      </c>
      <c r="S14" s="30">
        <f>Puntenoverzicht!S51</f>
        <v>0</v>
      </c>
      <c r="T14" s="30">
        <f>Puntenoverzicht!T51</f>
        <v>0</v>
      </c>
      <c r="U14" s="30">
        <f>Puntenoverzicht!U51</f>
        <v>0</v>
      </c>
      <c r="V14" s="30">
        <f>Puntenoverzicht!V51</f>
        <v>0</v>
      </c>
      <c r="W14" s="30">
        <f>Puntenoverzicht!W51</f>
        <v>0</v>
      </c>
      <c r="X14" s="30">
        <f>Puntenoverzicht!X51</f>
        <v>0</v>
      </c>
      <c r="Y14" s="30">
        <f>Puntenoverzicht!Y51</f>
        <v>0</v>
      </c>
      <c r="Z14" s="30">
        <f>Puntenoverzicht!Z51</f>
        <v>0</v>
      </c>
      <c r="AA14" s="30">
        <f>Puntenoverzicht!AA51</f>
        <v>0</v>
      </c>
      <c r="AB14" s="30">
        <f>Puntenoverzicht!AB51</f>
        <v>0</v>
      </c>
      <c r="AC14" s="30">
        <f>Puntenoverzicht!AC51</f>
        <v>0</v>
      </c>
      <c r="AD14" s="30">
        <f>Puntenoverzicht!AD51</f>
        <v>0</v>
      </c>
      <c r="AE14" s="30">
        <f>Puntenoverzicht!AE51</f>
        <v>0</v>
      </c>
      <c r="AF14" s="30">
        <f>Puntenoverzicht!AF51</f>
        <v>0</v>
      </c>
      <c r="AG14" s="30">
        <f>Puntenoverzicht!AG51</f>
        <v>0</v>
      </c>
      <c r="AH14" s="30">
        <f>Puntenoverzicht!AH51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188" t="s">
        <v>168</v>
      </c>
      <c r="B15" s="189" t="s">
        <v>170</v>
      </c>
      <c r="C15" s="189" t="s">
        <v>62</v>
      </c>
      <c r="D15" s="190">
        <v>3500000</v>
      </c>
      <c r="E15" s="32"/>
      <c r="F15" s="30">
        <f>Puntenoverzicht!F52</f>
        <v>58</v>
      </c>
      <c r="G15" s="31"/>
      <c r="H15" s="30">
        <f>Puntenoverzicht!H52</f>
        <v>9</v>
      </c>
      <c r="I15" s="30">
        <f>Puntenoverzicht!I52</f>
        <v>1</v>
      </c>
      <c r="J15" s="30">
        <f>Puntenoverzicht!J52</f>
        <v>27</v>
      </c>
      <c r="K15" s="30">
        <f>Puntenoverzicht!K52</f>
        <v>21</v>
      </c>
      <c r="L15" s="30">
        <f>Puntenoverzicht!L52</f>
        <v>0</v>
      </c>
      <c r="M15" s="30">
        <f>Puntenoverzicht!M52</f>
        <v>0</v>
      </c>
      <c r="N15" s="30">
        <f>Puntenoverzicht!N52</f>
        <v>0</v>
      </c>
      <c r="O15" s="30">
        <f>Puntenoverzicht!O52</f>
        <v>0</v>
      </c>
      <c r="P15" s="30">
        <f>Puntenoverzicht!P52</f>
        <v>0</v>
      </c>
      <c r="Q15" s="30">
        <f>Puntenoverzicht!Q52</f>
        <v>0</v>
      </c>
      <c r="R15" s="30">
        <f>Puntenoverzicht!R52</f>
        <v>0</v>
      </c>
      <c r="S15" s="30">
        <f>Puntenoverzicht!S52</f>
        <v>0</v>
      </c>
      <c r="T15" s="30">
        <f>Puntenoverzicht!T52</f>
        <v>0</v>
      </c>
      <c r="U15" s="30">
        <f>Puntenoverzicht!U52</f>
        <v>0</v>
      </c>
      <c r="V15" s="30">
        <f>Puntenoverzicht!V52</f>
        <v>0</v>
      </c>
      <c r="W15" s="30">
        <f>Puntenoverzicht!W52</f>
        <v>0</v>
      </c>
      <c r="X15" s="30">
        <f>Puntenoverzicht!X52</f>
        <v>0</v>
      </c>
      <c r="Y15" s="30">
        <f>Puntenoverzicht!Y52</f>
        <v>0</v>
      </c>
      <c r="Z15" s="30">
        <f>Puntenoverzicht!Z52</f>
        <v>0</v>
      </c>
      <c r="AA15" s="30">
        <f>Puntenoverzicht!AA52</f>
        <v>0</v>
      </c>
      <c r="AB15" s="30">
        <f>Puntenoverzicht!AB52</f>
        <v>0</v>
      </c>
      <c r="AC15" s="30">
        <f>Puntenoverzicht!AC52</f>
        <v>0</v>
      </c>
      <c r="AD15" s="30">
        <f>Puntenoverzicht!AD52</f>
        <v>0</v>
      </c>
      <c r="AE15" s="30">
        <f>Puntenoverzicht!AE52</f>
        <v>0</v>
      </c>
      <c r="AF15" s="30">
        <f>Puntenoverzicht!AF52</f>
        <v>0</v>
      </c>
      <c r="AG15" s="30">
        <f>Puntenoverzicht!AG52</f>
        <v>0</v>
      </c>
      <c r="AH15" s="30">
        <f>Puntenoverzicht!AH52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188">
        <v>3</v>
      </c>
      <c r="B16" s="189" t="s">
        <v>146</v>
      </c>
      <c r="C16" s="189" t="s">
        <v>148</v>
      </c>
      <c r="D16" s="190">
        <v>1000000</v>
      </c>
      <c r="E16" s="32"/>
      <c r="F16" s="30">
        <f>Puntenoverzicht!F71</f>
        <v>3</v>
      </c>
      <c r="G16" s="31"/>
      <c r="H16" s="30">
        <f>Puntenoverzicht!H71</f>
        <v>3</v>
      </c>
      <c r="I16" s="30">
        <f>Puntenoverzicht!I71</f>
        <v>0</v>
      </c>
      <c r="J16" s="30">
        <f>Puntenoverzicht!J71</f>
        <v>0</v>
      </c>
      <c r="K16" s="30">
        <f>Puntenoverzicht!K71</f>
        <v>0</v>
      </c>
      <c r="L16" s="30">
        <f>Puntenoverzicht!L71</f>
        <v>0</v>
      </c>
      <c r="M16" s="30">
        <f>Puntenoverzicht!M71</f>
        <v>0</v>
      </c>
      <c r="N16" s="30">
        <f>Puntenoverzicht!N71</f>
        <v>0</v>
      </c>
      <c r="O16" s="30">
        <f>Puntenoverzicht!O71</f>
        <v>0</v>
      </c>
      <c r="P16" s="30">
        <f>Puntenoverzicht!P71</f>
        <v>0</v>
      </c>
      <c r="Q16" s="30">
        <f>Puntenoverzicht!Q71</f>
        <v>0</v>
      </c>
      <c r="R16" s="30">
        <f>Puntenoverzicht!R71</f>
        <v>0</v>
      </c>
      <c r="S16" s="30">
        <f>Puntenoverzicht!S71</f>
        <v>0</v>
      </c>
      <c r="T16" s="30">
        <f>Puntenoverzicht!T71</f>
        <v>0</v>
      </c>
      <c r="U16" s="30">
        <f>Puntenoverzicht!U71</f>
        <v>0</v>
      </c>
      <c r="V16" s="30">
        <f>Puntenoverzicht!V71</f>
        <v>0</v>
      </c>
      <c r="W16" s="30">
        <f>Puntenoverzicht!W71</f>
        <v>0</v>
      </c>
      <c r="X16" s="30">
        <f>Puntenoverzicht!X71</f>
        <v>0</v>
      </c>
      <c r="Y16" s="30">
        <f>Puntenoverzicht!Y71</f>
        <v>0</v>
      </c>
      <c r="Z16" s="30">
        <f>Puntenoverzicht!Z71</f>
        <v>0</v>
      </c>
      <c r="AA16" s="30">
        <f>Puntenoverzicht!AA71</f>
        <v>0</v>
      </c>
      <c r="AB16" s="30">
        <f>Puntenoverzicht!AB71</f>
        <v>0</v>
      </c>
      <c r="AC16" s="30">
        <f>Puntenoverzicht!AC71</f>
        <v>0</v>
      </c>
      <c r="AD16" s="30">
        <f>Puntenoverzicht!AD71</f>
        <v>0</v>
      </c>
      <c r="AE16" s="30">
        <f>Puntenoverzicht!AE71</f>
        <v>0</v>
      </c>
      <c r="AF16" s="30">
        <f>Puntenoverzicht!AF71</f>
        <v>0</v>
      </c>
      <c r="AG16" s="30">
        <f>Puntenoverzicht!AG71</f>
        <v>0</v>
      </c>
      <c r="AH16" s="30">
        <f>Puntenoverzicht!AH71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171</v>
      </c>
      <c r="G19" s="31"/>
      <c r="H19" s="30">
        <f>SUM(H6:H16)</f>
        <v>40</v>
      </c>
      <c r="I19" s="30">
        <f t="shared" ref="I19:AH19" si="0">SUM(I6:I16)</f>
        <v>35</v>
      </c>
      <c r="J19" s="30">
        <f t="shared" si="0"/>
        <v>49</v>
      </c>
      <c r="K19" s="30">
        <f t="shared" si="0"/>
        <v>47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2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5.625" style="20" customWidth="1"/>
    <col min="3" max="3" width="4.125" style="19" customWidth="1"/>
    <col min="4" max="4" width="17.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159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186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187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4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0</v>
      </c>
      <c r="N7" s="30">
        <f>Puntenoverzicht!N8</f>
        <v>0</v>
      </c>
      <c r="O7" s="30">
        <f>Puntenoverzicht!O8</f>
        <v>0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109</v>
      </c>
      <c r="C8" s="200" t="s">
        <v>72</v>
      </c>
      <c r="D8" s="202">
        <v>1250000</v>
      </c>
      <c r="E8" s="32"/>
      <c r="F8" s="30">
        <f>Puntenoverzicht!F62</f>
        <v>16</v>
      </c>
      <c r="G8" s="31"/>
      <c r="H8" s="30">
        <f>Puntenoverzicht!H62</f>
        <v>6</v>
      </c>
      <c r="I8" s="30">
        <f>Puntenoverzicht!I62</f>
        <v>3</v>
      </c>
      <c r="J8" s="30">
        <f>Puntenoverzicht!J62</f>
        <v>1</v>
      </c>
      <c r="K8" s="30">
        <f>Puntenoverzicht!K62</f>
        <v>6</v>
      </c>
      <c r="L8" s="30">
        <f>Puntenoverzicht!L62</f>
        <v>0</v>
      </c>
      <c r="M8" s="30">
        <f>Puntenoverzicht!M62</f>
        <v>0</v>
      </c>
      <c r="N8" s="30">
        <f>Puntenoverzicht!N62</f>
        <v>0</v>
      </c>
      <c r="O8" s="30">
        <f>Puntenoverzicht!O62</f>
        <v>0</v>
      </c>
      <c r="P8" s="30">
        <f>Puntenoverzicht!P62</f>
        <v>0</v>
      </c>
      <c r="Q8" s="30">
        <f>Puntenoverzicht!Q62</f>
        <v>0</v>
      </c>
      <c r="R8" s="30">
        <f>Puntenoverzicht!R62</f>
        <v>0</v>
      </c>
      <c r="S8" s="30">
        <f>Puntenoverzicht!S62</f>
        <v>0</v>
      </c>
      <c r="T8" s="30">
        <f>Puntenoverzicht!T62</f>
        <v>0</v>
      </c>
      <c r="U8" s="30">
        <f>Puntenoverzicht!U62</f>
        <v>0</v>
      </c>
      <c r="V8" s="30">
        <f>Puntenoverzicht!V62</f>
        <v>0</v>
      </c>
      <c r="W8" s="30">
        <f>Puntenoverzicht!W62</f>
        <v>0</v>
      </c>
      <c r="X8" s="30">
        <f>Puntenoverzicht!X62</f>
        <v>0</v>
      </c>
      <c r="Y8" s="30">
        <f>Puntenoverzicht!Y62</f>
        <v>0</v>
      </c>
      <c r="Z8" s="30">
        <f>Puntenoverzicht!Z62</f>
        <v>0</v>
      </c>
      <c r="AA8" s="30">
        <f>Puntenoverzicht!AA62</f>
        <v>0</v>
      </c>
      <c r="AB8" s="30">
        <f>Puntenoverzicht!AB62</f>
        <v>0</v>
      </c>
      <c r="AC8" s="30">
        <f>Puntenoverzicht!AC62</f>
        <v>0</v>
      </c>
      <c r="AD8" s="30">
        <f>Puntenoverzicht!AD62</f>
        <v>0</v>
      </c>
      <c r="AE8" s="30">
        <f>Puntenoverzicht!AE62</f>
        <v>0</v>
      </c>
      <c r="AF8" s="30">
        <f>Puntenoverzicht!AF62</f>
        <v>0</v>
      </c>
      <c r="AG8" s="30">
        <f>Puntenoverzicht!AG62</f>
        <v>0</v>
      </c>
      <c r="AH8" s="30">
        <f>Puntenoverzicht!AH62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2</v>
      </c>
      <c r="B9" s="200" t="s">
        <v>99</v>
      </c>
      <c r="C9" s="200" t="s">
        <v>32</v>
      </c>
      <c r="D9" s="202">
        <v>1750000</v>
      </c>
      <c r="E9" s="32"/>
      <c r="F9" s="30">
        <f>Puntenoverzicht!F20</f>
        <v>28</v>
      </c>
      <c r="G9" s="31"/>
      <c r="H9" s="30">
        <f>Puntenoverzicht!H20</f>
        <v>3</v>
      </c>
      <c r="I9" s="30">
        <f>Puntenoverzicht!I20</f>
        <v>16</v>
      </c>
      <c r="J9" s="30">
        <f>Puntenoverzicht!J20</f>
        <v>3</v>
      </c>
      <c r="K9" s="30">
        <f>Puntenoverzicht!K20</f>
        <v>6</v>
      </c>
      <c r="L9" s="30">
        <f>Puntenoverzicht!L20</f>
        <v>0</v>
      </c>
      <c r="M9" s="30">
        <f>Puntenoverzicht!M20</f>
        <v>0</v>
      </c>
      <c r="N9" s="30">
        <f>Puntenoverzicht!N20</f>
        <v>0</v>
      </c>
      <c r="O9" s="30">
        <f>Puntenoverzicht!O20</f>
        <v>0</v>
      </c>
      <c r="P9" s="30">
        <f>Puntenoverzicht!P20</f>
        <v>0</v>
      </c>
      <c r="Q9" s="30">
        <f>Puntenoverzicht!Q20</f>
        <v>0</v>
      </c>
      <c r="R9" s="30">
        <f>Puntenoverzicht!R20</f>
        <v>0</v>
      </c>
      <c r="S9" s="30">
        <f>Puntenoverzicht!S20</f>
        <v>0</v>
      </c>
      <c r="T9" s="30">
        <f>Puntenoverzicht!T20</f>
        <v>0</v>
      </c>
      <c r="U9" s="30">
        <f>Puntenoverzicht!U20</f>
        <v>0</v>
      </c>
      <c r="V9" s="30">
        <f>Puntenoverzicht!V20</f>
        <v>0</v>
      </c>
      <c r="W9" s="30">
        <f>Puntenoverzicht!W20</f>
        <v>0</v>
      </c>
      <c r="X9" s="30">
        <f>Puntenoverzicht!X20</f>
        <v>0</v>
      </c>
      <c r="Y9" s="30">
        <f>Puntenoverzicht!Y20</f>
        <v>0</v>
      </c>
      <c r="Z9" s="30">
        <f>Puntenoverzicht!Z20</f>
        <v>0</v>
      </c>
      <c r="AA9" s="30">
        <f>Puntenoverzicht!AA20</f>
        <v>0</v>
      </c>
      <c r="AB9" s="30">
        <f>Puntenoverzicht!AB20</f>
        <v>0</v>
      </c>
      <c r="AC9" s="30">
        <f>Puntenoverzicht!AC20</f>
        <v>0</v>
      </c>
      <c r="AD9" s="30">
        <f>Puntenoverzicht!AD20</f>
        <v>0</v>
      </c>
      <c r="AE9" s="30">
        <f>Puntenoverzicht!AE20</f>
        <v>0</v>
      </c>
      <c r="AF9" s="30">
        <f>Puntenoverzicht!AF20</f>
        <v>0</v>
      </c>
      <c r="AG9" s="30">
        <f>Puntenoverzicht!AG20</f>
        <v>0</v>
      </c>
      <c r="AH9" s="30">
        <f>Puntenoverzicht!AH20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1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0</v>
      </c>
      <c r="N10" s="30">
        <f>Puntenoverzicht!N13</f>
        <v>0</v>
      </c>
      <c r="O10" s="30">
        <f>Puntenoverzicht!O13</f>
        <v>0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212</v>
      </c>
      <c r="C11" s="200" t="s">
        <v>213</v>
      </c>
      <c r="D11" s="202">
        <v>750000</v>
      </c>
      <c r="E11" s="16"/>
      <c r="F11" s="30">
        <f>Puntenoverzicht!F84</f>
        <v>3</v>
      </c>
      <c r="G11" s="31"/>
      <c r="H11" s="30">
        <f>Puntenoverzicht!H84</f>
        <v>0</v>
      </c>
      <c r="I11" s="30">
        <f>Puntenoverzicht!I84</f>
        <v>0</v>
      </c>
      <c r="J11" s="30">
        <f>Puntenoverzicht!J84</f>
        <v>3</v>
      </c>
      <c r="K11" s="30">
        <f>Puntenoverzicht!K84</f>
        <v>0</v>
      </c>
      <c r="L11" s="30">
        <f>Puntenoverzicht!L84</f>
        <v>0</v>
      </c>
      <c r="M11" s="30">
        <f>Puntenoverzicht!M84</f>
        <v>0</v>
      </c>
      <c r="N11" s="30">
        <f>Puntenoverzicht!N84</f>
        <v>0</v>
      </c>
      <c r="O11" s="30">
        <f>Puntenoverzicht!O84</f>
        <v>0</v>
      </c>
      <c r="P11" s="30">
        <f>Puntenoverzicht!P84</f>
        <v>0</v>
      </c>
      <c r="Q11" s="30">
        <f>Puntenoverzicht!Q84</f>
        <v>0</v>
      </c>
      <c r="R11" s="30">
        <f>Puntenoverzicht!R84</f>
        <v>0</v>
      </c>
      <c r="S11" s="30">
        <f>Puntenoverzicht!S84</f>
        <v>0</v>
      </c>
      <c r="T11" s="30">
        <f>Puntenoverzicht!T84</f>
        <v>0</v>
      </c>
      <c r="U11" s="30">
        <f>Puntenoverzicht!U84</f>
        <v>0</v>
      </c>
      <c r="V11" s="30">
        <f>Puntenoverzicht!V84</f>
        <v>0</v>
      </c>
      <c r="W11" s="30">
        <f>Puntenoverzicht!W84</f>
        <v>0</v>
      </c>
      <c r="X11" s="30">
        <f>Puntenoverzicht!X84</f>
        <v>0</v>
      </c>
      <c r="Y11" s="30">
        <f>Puntenoverzicht!Y84</f>
        <v>0</v>
      </c>
      <c r="Z11" s="30">
        <f>Puntenoverzicht!Z84</f>
        <v>0</v>
      </c>
      <c r="AA11" s="30">
        <f>Puntenoverzicht!AA84</f>
        <v>0</v>
      </c>
      <c r="AB11" s="30">
        <f>Puntenoverzicht!AB84</f>
        <v>0</v>
      </c>
      <c r="AC11" s="30">
        <f>Puntenoverzicht!AC84</f>
        <v>0</v>
      </c>
      <c r="AD11" s="30">
        <f>Puntenoverzicht!AD84</f>
        <v>0</v>
      </c>
      <c r="AE11" s="30">
        <f>Puntenoverzicht!AE84</f>
        <v>0</v>
      </c>
      <c r="AF11" s="30">
        <f>Puntenoverzicht!AF84</f>
        <v>0</v>
      </c>
      <c r="AG11" s="30">
        <f>Puntenoverzicht!AG84</f>
        <v>0</v>
      </c>
      <c r="AH11" s="30">
        <f>Puntenoverzicht!AH84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214</v>
      </c>
      <c r="C12" s="200" t="s">
        <v>60</v>
      </c>
      <c r="D12" s="202">
        <v>1000000</v>
      </c>
      <c r="E12" s="16"/>
      <c r="F12" s="30">
        <f>Puntenoverzicht!F50</f>
        <v>42</v>
      </c>
      <c r="G12" s="31"/>
      <c r="H12" s="30">
        <f>Puntenoverzicht!H50</f>
        <v>11</v>
      </c>
      <c r="I12" s="30">
        <f>Puntenoverzicht!I50</f>
        <v>9</v>
      </c>
      <c r="J12" s="30">
        <f>Puntenoverzicht!J50</f>
        <v>19</v>
      </c>
      <c r="K12" s="30">
        <f>Puntenoverzicht!K50</f>
        <v>3</v>
      </c>
      <c r="L12" s="30">
        <f>Puntenoverzicht!L50</f>
        <v>0</v>
      </c>
      <c r="M12" s="30">
        <f>Puntenoverzicht!M50</f>
        <v>0</v>
      </c>
      <c r="N12" s="30">
        <f>Puntenoverzicht!N50</f>
        <v>0</v>
      </c>
      <c r="O12" s="30">
        <f>Puntenoverzicht!O50</f>
        <v>0</v>
      </c>
      <c r="P12" s="30">
        <f>Puntenoverzicht!P50</f>
        <v>0</v>
      </c>
      <c r="Q12" s="30">
        <f>Puntenoverzicht!Q50</f>
        <v>0</v>
      </c>
      <c r="R12" s="30">
        <f>Puntenoverzicht!R50</f>
        <v>0</v>
      </c>
      <c r="S12" s="30">
        <f>Puntenoverzicht!S50</f>
        <v>0</v>
      </c>
      <c r="T12" s="30">
        <f>Puntenoverzicht!T50</f>
        <v>0</v>
      </c>
      <c r="U12" s="30">
        <f>Puntenoverzicht!U50</f>
        <v>0</v>
      </c>
      <c r="V12" s="30">
        <f>Puntenoverzicht!V50</f>
        <v>0</v>
      </c>
      <c r="W12" s="30">
        <f>Puntenoverzicht!W50</f>
        <v>0</v>
      </c>
      <c r="X12" s="30">
        <f>Puntenoverzicht!X50</f>
        <v>0</v>
      </c>
      <c r="Y12" s="30">
        <f>Puntenoverzicht!Y50</f>
        <v>0</v>
      </c>
      <c r="Z12" s="30">
        <f>Puntenoverzicht!Z50</f>
        <v>0</v>
      </c>
      <c r="AA12" s="30">
        <f>Puntenoverzicht!AA50</f>
        <v>0</v>
      </c>
      <c r="AB12" s="30">
        <f>Puntenoverzicht!AB50</f>
        <v>0</v>
      </c>
      <c r="AC12" s="30">
        <f>Puntenoverzicht!AC50</f>
        <v>0</v>
      </c>
      <c r="AD12" s="30">
        <f>Puntenoverzicht!AD50</f>
        <v>0</v>
      </c>
      <c r="AE12" s="30">
        <f>Puntenoverzicht!AE50</f>
        <v>0</v>
      </c>
      <c r="AF12" s="30">
        <f>Puntenoverzicht!AF50</f>
        <v>0</v>
      </c>
      <c r="AG12" s="30">
        <f>Puntenoverzicht!AG50</f>
        <v>0</v>
      </c>
      <c r="AH12" s="30">
        <f>Puntenoverzicht!AH50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1</v>
      </c>
      <c r="B13" s="200" t="s">
        <v>215</v>
      </c>
      <c r="C13" s="200" t="s">
        <v>24</v>
      </c>
      <c r="D13" s="202">
        <v>1250000</v>
      </c>
      <c r="E13" s="16"/>
      <c r="F13" s="30">
        <f>Puntenoverzicht!F12</f>
        <v>4</v>
      </c>
      <c r="G13" s="31"/>
      <c r="H13" s="30">
        <f>Puntenoverzicht!H12</f>
        <v>0</v>
      </c>
      <c r="I13" s="30">
        <f>Puntenoverzicht!I12</f>
        <v>3</v>
      </c>
      <c r="J13" s="30">
        <f>Puntenoverzicht!J12</f>
        <v>1</v>
      </c>
      <c r="K13" s="30">
        <f>Puntenoverzicht!K12</f>
        <v>0</v>
      </c>
      <c r="L13" s="30">
        <f>Puntenoverzicht!L12</f>
        <v>0</v>
      </c>
      <c r="M13" s="30">
        <f>Puntenoverzicht!M12</f>
        <v>0</v>
      </c>
      <c r="N13" s="30">
        <f>Puntenoverzicht!N12</f>
        <v>0</v>
      </c>
      <c r="O13" s="30">
        <f>Puntenoverzicht!O12</f>
        <v>0</v>
      </c>
      <c r="P13" s="30">
        <f>Puntenoverzicht!P12</f>
        <v>0</v>
      </c>
      <c r="Q13" s="30">
        <f>Puntenoverzicht!Q12</f>
        <v>0</v>
      </c>
      <c r="R13" s="30">
        <f>Puntenoverzicht!R12</f>
        <v>0</v>
      </c>
      <c r="S13" s="30">
        <f>Puntenoverzicht!S12</f>
        <v>0</v>
      </c>
      <c r="T13" s="30">
        <f>Puntenoverzicht!T12</f>
        <v>0</v>
      </c>
      <c r="U13" s="30">
        <f>Puntenoverzicht!U12</f>
        <v>0</v>
      </c>
      <c r="V13" s="30">
        <f>Puntenoverzicht!V12</f>
        <v>0</v>
      </c>
      <c r="W13" s="30">
        <f>Puntenoverzicht!W12</f>
        <v>0</v>
      </c>
      <c r="X13" s="30">
        <f>Puntenoverzicht!X12</f>
        <v>0</v>
      </c>
      <c r="Y13" s="30">
        <f>Puntenoverzicht!Y12</f>
        <v>0</v>
      </c>
      <c r="Z13" s="30">
        <f>Puntenoverzicht!Z12</f>
        <v>0</v>
      </c>
      <c r="AA13" s="30">
        <f>Puntenoverzicht!AA12</f>
        <v>0</v>
      </c>
      <c r="AB13" s="30">
        <f>Puntenoverzicht!AB12</f>
        <v>0</v>
      </c>
      <c r="AC13" s="30">
        <f>Puntenoverzicht!AC12</f>
        <v>0</v>
      </c>
      <c r="AD13" s="30">
        <f>Puntenoverzicht!AD12</f>
        <v>0</v>
      </c>
      <c r="AE13" s="30">
        <f>Puntenoverzicht!AE12</f>
        <v>0</v>
      </c>
      <c r="AF13" s="30">
        <f>Puntenoverzicht!AF12</f>
        <v>0</v>
      </c>
      <c r="AG13" s="30">
        <f>Puntenoverzicht!AG12</f>
        <v>0</v>
      </c>
      <c r="AH13" s="30">
        <f>Puntenoverzicht!AH12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3</v>
      </c>
      <c r="B14" s="200" t="s">
        <v>88</v>
      </c>
      <c r="C14" s="200" t="s">
        <v>150</v>
      </c>
      <c r="D14" s="202">
        <v>1500000</v>
      </c>
      <c r="E14" s="32"/>
      <c r="F14" s="30">
        <f>Puntenoverzicht!F73</f>
        <v>28</v>
      </c>
      <c r="G14" s="31"/>
      <c r="H14" s="30">
        <f>Puntenoverzicht!H73</f>
        <v>15</v>
      </c>
      <c r="I14" s="30">
        <f>Puntenoverzicht!I73</f>
        <v>9</v>
      </c>
      <c r="J14" s="30">
        <f>Puntenoverzicht!J73</f>
        <v>1</v>
      </c>
      <c r="K14" s="30">
        <f>Puntenoverzicht!K73</f>
        <v>3</v>
      </c>
      <c r="L14" s="30">
        <f>Puntenoverzicht!L73</f>
        <v>0</v>
      </c>
      <c r="M14" s="30">
        <f>Puntenoverzicht!M73</f>
        <v>0</v>
      </c>
      <c r="N14" s="30">
        <f>Puntenoverzicht!N73</f>
        <v>0</v>
      </c>
      <c r="O14" s="30">
        <f>Puntenoverzicht!O73</f>
        <v>0</v>
      </c>
      <c r="P14" s="30">
        <f>Puntenoverzicht!P73</f>
        <v>0</v>
      </c>
      <c r="Q14" s="30">
        <f>Puntenoverzicht!Q73</f>
        <v>0</v>
      </c>
      <c r="R14" s="30">
        <f>Puntenoverzicht!R73</f>
        <v>0</v>
      </c>
      <c r="S14" s="30">
        <f>Puntenoverzicht!S73</f>
        <v>0</v>
      </c>
      <c r="T14" s="30">
        <f>Puntenoverzicht!T73</f>
        <v>0</v>
      </c>
      <c r="U14" s="30">
        <f>Puntenoverzicht!U73</f>
        <v>0</v>
      </c>
      <c r="V14" s="30">
        <f>Puntenoverzicht!V73</f>
        <v>0</v>
      </c>
      <c r="W14" s="30">
        <f>Puntenoverzicht!W73</f>
        <v>0</v>
      </c>
      <c r="X14" s="30">
        <f>Puntenoverzicht!X73</f>
        <v>0</v>
      </c>
      <c r="Y14" s="30">
        <f>Puntenoverzicht!Y73</f>
        <v>0</v>
      </c>
      <c r="Z14" s="30">
        <f>Puntenoverzicht!Z73</f>
        <v>0</v>
      </c>
      <c r="AA14" s="30">
        <f>Puntenoverzicht!AA73</f>
        <v>0</v>
      </c>
      <c r="AB14" s="30">
        <f>Puntenoverzicht!AB73</f>
        <v>0</v>
      </c>
      <c r="AC14" s="30">
        <f>Puntenoverzicht!AC73</f>
        <v>0</v>
      </c>
      <c r="AD14" s="30">
        <f>Puntenoverzicht!AD73</f>
        <v>0</v>
      </c>
      <c r="AE14" s="30">
        <f>Puntenoverzicht!AE73</f>
        <v>0</v>
      </c>
      <c r="AF14" s="30">
        <f>Puntenoverzicht!AF73</f>
        <v>0</v>
      </c>
      <c r="AG14" s="30">
        <f>Puntenoverzicht!AG73</f>
        <v>0</v>
      </c>
      <c r="AH14" s="30">
        <f>Puntenoverzicht!AH73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2</v>
      </c>
      <c r="B15" s="200" t="s">
        <v>87</v>
      </c>
      <c r="C15" s="200" t="s">
        <v>46</v>
      </c>
      <c r="D15" s="202">
        <v>1000000</v>
      </c>
      <c r="E15" s="32"/>
      <c r="F15" s="30">
        <f>Puntenoverzicht!F34</f>
        <v>6</v>
      </c>
      <c r="G15" s="31"/>
      <c r="H15" s="30">
        <f>Puntenoverzicht!H34</f>
        <v>3</v>
      </c>
      <c r="I15" s="30">
        <f>Puntenoverzicht!I34</f>
        <v>3</v>
      </c>
      <c r="J15" s="30">
        <f>Puntenoverzicht!J34</f>
        <v>0</v>
      </c>
      <c r="K15" s="30">
        <f>Puntenoverzicht!K34</f>
        <v>0</v>
      </c>
      <c r="L15" s="30">
        <f>Puntenoverzicht!L34</f>
        <v>0</v>
      </c>
      <c r="M15" s="30">
        <f>Puntenoverzicht!M34</f>
        <v>0</v>
      </c>
      <c r="N15" s="30">
        <f>Puntenoverzicht!N34</f>
        <v>0</v>
      </c>
      <c r="O15" s="30">
        <f>Puntenoverzicht!O34</f>
        <v>0</v>
      </c>
      <c r="P15" s="30">
        <f>Puntenoverzicht!P34</f>
        <v>0</v>
      </c>
      <c r="Q15" s="30">
        <f>Puntenoverzicht!Q34</f>
        <v>0</v>
      </c>
      <c r="R15" s="30">
        <f>Puntenoverzicht!R34</f>
        <v>0</v>
      </c>
      <c r="S15" s="30">
        <f>Puntenoverzicht!S34</f>
        <v>0</v>
      </c>
      <c r="T15" s="30">
        <f>Puntenoverzicht!T34</f>
        <v>0</v>
      </c>
      <c r="U15" s="30">
        <f>Puntenoverzicht!U34</f>
        <v>0</v>
      </c>
      <c r="V15" s="30">
        <f>Puntenoverzicht!V34</f>
        <v>0</v>
      </c>
      <c r="W15" s="30">
        <f>Puntenoverzicht!W34</f>
        <v>0</v>
      </c>
      <c r="X15" s="30">
        <f>Puntenoverzicht!X34</f>
        <v>0</v>
      </c>
      <c r="Y15" s="30">
        <f>Puntenoverzicht!Y34</f>
        <v>0</v>
      </c>
      <c r="Z15" s="30">
        <f>Puntenoverzicht!Z34</f>
        <v>0</v>
      </c>
      <c r="AA15" s="30">
        <f>Puntenoverzicht!AA34</f>
        <v>0</v>
      </c>
      <c r="AB15" s="30">
        <f>Puntenoverzicht!AB34</f>
        <v>0</v>
      </c>
      <c r="AC15" s="30">
        <f>Puntenoverzicht!AC34</f>
        <v>0</v>
      </c>
      <c r="AD15" s="30">
        <f>Puntenoverzicht!AD34</f>
        <v>0</v>
      </c>
      <c r="AE15" s="30">
        <f>Puntenoverzicht!AE34</f>
        <v>0</v>
      </c>
      <c r="AF15" s="30">
        <f>Puntenoverzicht!AF34</f>
        <v>0</v>
      </c>
      <c r="AG15" s="30">
        <f>Puntenoverzicht!AG34</f>
        <v>0</v>
      </c>
      <c r="AH15" s="30">
        <f>Puntenoverzicht!AH34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193</v>
      </c>
      <c r="G19" s="31"/>
      <c r="H19" s="30">
        <f t="shared" ref="H19:AH19" si="0">SUM(H6:H16)</f>
        <v>47</v>
      </c>
      <c r="I19" s="30">
        <f t="shared" si="0"/>
        <v>47</v>
      </c>
      <c r="J19" s="30">
        <f t="shared" si="0"/>
        <v>60</v>
      </c>
      <c r="K19" s="30">
        <f t="shared" si="0"/>
        <v>39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emielbos98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3"/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5.625" style="20" customWidth="1"/>
    <col min="3" max="3" width="4.125" style="19" customWidth="1"/>
    <col min="4" max="4" width="17.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178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216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190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 t="s">
        <v>204</v>
      </c>
      <c r="B6" s="199" t="s">
        <v>138</v>
      </c>
      <c r="C6" s="199" t="s">
        <v>184</v>
      </c>
      <c r="D6" s="202">
        <v>750000</v>
      </c>
      <c r="E6" s="16"/>
      <c r="F6" s="30">
        <f>Puntenoverzicht!F75</f>
        <v>3</v>
      </c>
      <c r="G6" s="31"/>
      <c r="H6" s="30">
        <f>Puntenoverzicht!H75</f>
        <v>0</v>
      </c>
      <c r="I6" s="30">
        <f>Puntenoverzicht!I75</f>
        <v>0</v>
      </c>
      <c r="J6" s="30">
        <f>Puntenoverzicht!J75</f>
        <v>3</v>
      </c>
      <c r="K6" s="30">
        <f>Puntenoverzicht!K75</f>
        <v>0</v>
      </c>
      <c r="L6" s="30">
        <f>Puntenoverzicht!L75</f>
        <v>0</v>
      </c>
      <c r="M6" s="30">
        <f>Puntenoverzicht!M75</f>
        <v>0</v>
      </c>
      <c r="N6" s="30">
        <f>Puntenoverzicht!N75</f>
        <v>0</v>
      </c>
      <c r="O6" s="30">
        <f>Puntenoverzicht!O75</f>
        <v>0</v>
      </c>
      <c r="P6" s="30">
        <f>Puntenoverzicht!P75</f>
        <v>0</v>
      </c>
      <c r="Q6" s="30">
        <f>Puntenoverzicht!Q75</f>
        <v>0</v>
      </c>
      <c r="R6" s="30">
        <f>Puntenoverzicht!R75</f>
        <v>0</v>
      </c>
      <c r="S6" s="30">
        <f>Puntenoverzicht!S75</f>
        <v>0</v>
      </c>
      <c r="T6" s="30">
        <f>Puntenoverzicht!T75</f>
        <v>0</v>
      </c>
      <c r="U6" s="30">
        <f>Puntenoverzicht!U75</f>
        <v>0</v>
      </c>
      <c r="V6" s="30">
        <f>Puntenoverzicht!V75</f>
        <v>0</v>
      </c>
      <c r="W6" s="30">
        <f>Puntenoverzicht!W75</f>
        <v>0</v>
      </c>
      <c r="X6" s="30">
        <f>Puntenoverzicht!X75</f>
        <v>0</v>
      </c>
      <c r="Y6" s="30">
        <f>Puntenoverzicht!Y75</f>
        <v>0</v>
      </c>
      <c r="Z6" s="30">
        <f>Puntenoverzicht!Z75</f>
        <v>0</v>
      </c>
      <c r="AA6" s="30">
        <f>Puntenoverzicht!AA75</f>
        <v>0</v>
      </c>
      <c r="AB6" s="30">
        <f>Puntenoverzicht!AB75</f>
        <v>0</v>
      </c>
      <c r="AC6" s="30">
        <f>Puntenoverzicht!AC75</f>
        <v>0</v>
      </c>
      <c r="AD6" s="30">
        <f>Puntenoverzicht!AD75</f>
        <v>0</v>
      </c>
      <c r="AE6" s="30">
        <f>Puntenoverzicht!AE75</f>
        <v>0</v>
      </c>
      <c r="AF6" s="30">
        <f>Puntenoverzicht!AF75</f>
        <v>0</v>
      </c>
      <c r="AG6" s="30">
        <f>Puntenoverzicht!AG75</f>
        <v>0</v>
      </c>
      <c r="AH6" s="30">
        <f>Puntenoverzicht!AH75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1</v>
      </c>
      <c r="B7" s="200" t="s">
        <v>159</v>
      </c>
      <c r="C7" s="200" t="s">
        <v>20</v>
      </c>
      <c r="D7" s="202">
        <v>1000000</v>
      </c>
      <c r="E7" s="32"/>
      <c r="F7" s="30">
        <f>Puntenoverzicht!F8</f>
        <v>4</v>
      </c>
      <c r="G7" s="31"/>
      <c r="H7" s="30">
        <f>Puntenoverzicht!H8</f>
        <v>0</v>
      </c>
      <c r="I7" s="30">
        <f>Puntenoverzicht!I8</f>
        <v>3</v>
      </c>
      <c r="J7" s="30">
        <f>Puntenoverzicht!J8</f>
        <v>1</v>
      </c>
      <c r="K7" s="30">
        <f>Puntenoverzicht!K8</f>
        <v>0</v>
      </c>
      <c r="L7" s="30">
        <f>Puntenoverzicht!L8</f>
        <v>0</v>
      </c>
      <c r="M7" s="30">
        <f>Puntenoverzicht!M8</f>
        <v>0</v>
      </c>
      <c r="N7" s="30">
        <f>Puntenoverzicht!N8</f>
        <v>0</v>
      </c>
      <c r="O7" s="30">
        <f>Puntenoverzicht!O8</f>
        <v>0</v>
      </c>
      <c r="P7" s="30">
        <f>Puntenoverzicht!P8</f>
        <v>0</v>
      </c>
      <c r="Q7" s="30">
        <f>Puntenoverzicht!Q8</f>
        <v>0</v>
      </c>
      <c r="R7" s="30">
        <f>Puntenoverzicht!R8</f>
        <v>0</v>
      </c>
      <c r="S7" s="30">
        <f>Puntenoverzicht!S8</f>
        <v>0</v>
      </c>
      <c r="T7" s="30">
        <f>Puntenoverzicht!T8</f>
        <v>0</v>
      </c>
      <c r="U7" s="30">
        <f>Puntenoverzicht!U8</f>
        <v>0</v>
      </c>
      <c r="V7" s="30">
        <f>Puntenoverzicht!V8</f>
        <v>0</v>
      </c>
      <c r="W7" s="30">
        <f>Puntenoverzicht!W8</f>
        <v>0</v>
      </c>
      <c r="X7" s="30">
        <f>Puntenoverzicht!X8</f>
        <v>0</v>
      </c>
      <c r="Y7" s="30">
        <f>Puntenoverzicht!Y8</f>
        <v>0</v>
      </c>
      <c r="Z7" s="30">
        <f>Puntenoverzicht!Z8</f>
        <v>0</v>
      </c>
      <c r="AA7" s="30">
        <f>Puntenoverzicht!AA8</f>
        <v>0</v>
      </c>
      <c r="AB7" s="30">
        <f>Puntenoverzicht!AB8</f>
        <v>0</v>
      </c>
      <c r="AC7" s="30">
        <f>Puntenoverzicht!AC8</f>
        <v>0</v>
      </c>
      <c r="AD7" s="30">
        <f>Puntenoverzicht!AD8</f>
        <v>0</v>
      </c>
      <c r="AE7" s="30">
        <f>Puntenoverzicht!AE8</f>
        <v>0</v>
      </c>
      <c r="AF7" s="30">
        <f>Puntenoverzicht!AF8</f>
        <v>0</v>
      </c>
      <c r="AG7" s="30">
        <f>Puntenoverzicht!AG8</f>
        <v>0</v>
      </c>
      <c r="AH7" s="30">
        <f>Puntenoverzicht!AH8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3</v>
      </c>
      <c r="B8" s="200" t="s">
        <v>109</v>
      </c>
      <c r="C8" s="200" t="s">
        <v>72</v>
      </c>
      <c r="D8" s="202">
        <v>1250000</v>
      </c>
      <c r="E8" s="32"/>
      <c r="F8" s="30">
        <f>Puntenoverzicht!F62</f>
        <v>16</v>
      </c>
      <c r="G8" s="31"/>
      <c r="H8" s="30">
        <f>Puntenoverzicht!H62</f>
        <v>6</v>
      </c>
      <c r="I8" s="30">
        <f>Puntenoverzicht!I62</f>
        <v>3</v>
      </c>
      <c r="J8" s="30">
        <f>Puntenoverzicht!J62</f>
        <v>1</v>
      </c>
      <c r="K8" s="30">
        <f>Puntenoverzicht!K62</f>
        <v>6</v>
      </c>
      <c r="L8" s="30">
        <f>Puntenoverzicht!L62</f>
        <v>0</v>
      </c>
      <c r="M8" s="30">
        <f>Puntenoverzicht!M62</f>
        <v>0</v>
      </c>
      <c r="N8" s="30">
        <f>Puntenoverzicht!N62</f>
        <v>0</v>
      </c>
      <c r="O8" s="30">
        <f>Puntenoverzicht!O62</f>
        <v>0</v>
      </c>
      <c r="P8" s="30">
        <f>Puntenoverzicht!P62</f>
        <v>0</v>
      </c>
      <c r="Q8" s="30">
        <f>Puntenoverzicht!Q62</f>
        <v>0</v>
      </c>
      <c r="R8" s="30">
        <f>Puntenoverzicht!R62</f>
        <v>0</v>
      </c>
      <c r="S8" s="30">
        <f>Puntenoverzicht!S62</f>
        <v>0</v>
      </c>
      <c r="T8" s="30">
        <f>Puntenoverzicht!T62</f>
        <v>0</v>
      </c>
      <c r="U8" s="30">
        <f>Puntenoverzicht!U62</f>
        <v>0</v>
      </c>
      <c r="V8" s="30">
        <f>Puntenoverzicht!V62</f>
        <v>0</v>
      </c>
      <c r="W8" s="30">
        <f>Puntenoverzicht!W62</f>
        <v>0</v>
      </c>
      <c r="X8" s="30">
        <f>Puntenoverzicht!X62</f>
        <v>0</v>
      </c>
      <c r="Y8" s="30">
        <f>Puntenoverzicht!Y62</f>
        <v>0</v>
      </c>
      <c r="Z8" s="30">
        <f>Puntenoverzicht!Z62</f>
        <v>0</v>
      </c>
      <c r="AA8" s="30">
        <f>Puntenoverzicht!AA62</f>
        <v>0</v>
      </c>
      <c r="AB8" s="30">
        <f>Puntenoverzicht!AB62</f>
        <v>0</v>
      </c>
      <c r="AC8" s="30">
        <f>Puntenoverzicht!AC62</f>
        <v>0</v>
      </c>
      <c r="AD8" s="30">
        <f>Puntenoverzicht!AD62</f>
        <v>0</v>
      </c>
      <c r="AE8" s="30">
        <f>Puntenoverzicht!AE62</f>
        <v>0</v>
      </c>
      <c r="AF8" s="30">
        <f>Puntenoverzicht!AF62</f>
        <v>0</v>
      </c>
      <c r="AG8" s="30">
        <f>Puntenoverzicht!AG62</f>
        <v>0</v>
      </c>
      <c r="AH8" s="30">
        <f>Puntenoverzicht!AH62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>
        <v>3</v>
      </c>
      <c r="B9" s="200" t="s">
        <v>103</v>
      </c>
      <c r="C9" s="200" t="s">
        <v>66</v>
      </c>
      <c r="D9" s="202">
        <v>500000</v>
      </c>
      <c r="E9" s="32"/>
      <c r="F9" s="30">
        <f>Puntenoverzicht!F56</f>
        <v>13</v>
      </c>
      <c r="G9" s="31"/>
      <c r="H9" s="30">
        <f>Puntenoverzicht!H56</f>
        <v>6</v>
      </c>
      <c r="I9" s="30">
        <f>Puntenoverzicht!I56</f>
        <v>3</v>
      </c>
      <c r="J9" s="30">
        <f>Puntenoverzicht!J56</f>
        <v>1</v>
      </c>
      <c r="K9" s="30">
        <f>Puntenoverzicht!K56</f>
        <v>3</v>
      </c>
      <c r="L9" s="30">
        <f>Puntenoverzicht!L56</f>
        <v>0</v>
      </c>
      <c r="M9" s="30">
        <f>Puntenoverzicht!M56</f>
        <v>0</v>
      </c>
      <c r="N9" s="30">
        <f>Puntenoverzicht!N56</f>
        <v>0</v>
      </c>
      <c r="O9" s="30">
        <f>Puntenoverzicht!O56</f>
        <v>0</v>
      </c>
      <c r="P9" s="30">
        <f>Puntenoverzicht!P56</f>
        <v>0</v>
      </c>
      <c r="Q9" s="30">
        <f>Puntenoverzicht!Q56</f>
        <v>0</v>
      </c>
      <c r="R9" s="30">
        <f>Puntenoverzicht!R56</f>
        <v>0</v>
      </c>
      <c r="S9" s="30">
        <f>Puntenoverzicht!S56</f>
        <v>0</v>
      </c>
      <c r="T9" s="30">
        <f>Puntenoverzicht!T56</f>
        <v>0</v>
      </c>
      <c r="U9" s="30">
        <f>Puntenoverzicht!U56</f>
        <v>0</v>
      </c>
      <c r="V9" s="30">
        <f>Puntenoverzicht!V56</f>
        <v>0</v>
      </c>
      <c r="W9" s="30">
        <f>Puntenoverzicht!W56</f>
        <v>0</v>
      </c>
      <c r="X9" s="30">
        <f>Puntenoverzicht!X56</f>
        <v>0</v>
      </c>
      <c r="Y9" s="30">
        <f>Puntenoverzicht!Y56</f>
        <v>0</v>
      </c>
      <c r="Z9" s="30">
        <f>Puntenoverzicht!Z56</f>
        <v>0</v>
      </c>
      <c r="AA9" s="30">
        <f>Puntenoverzicht!AA56</f>
        <v>0</v>
      </c>
      <c r="AB9" s="30">
        <f>Puntenoverzicht!AB56</f>
        <v>0</v>
      </c>
      <c r="AC9" s="30">
        <f>Puntenoverzicht!AC56</f>
        <v>0</v>
      </c>
      <c r="AD9" s="30">
        <f>Puntenoverzicht!AD56</f>
        <v>0</v>
      </c>
      <c r="AE9" s="30">
        <f>Puntenoverzicht!AE56</f>
        <v>0</v>
      </c>
      <c r="AF9" s="30">
        <f>Puntenoverzicht!AF56</f>
        <v>0</v>
      </c>
      <c r="AG9" s="30">
        <f>Puntenoverzicht!AG56</f>
        <v>0</v>
      </c>
      <c r="AH9" s="30">
        <f>Puntenoverzicht!AH56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>
        <v>1</v>
      </c>
      <c r="B10" s="200" t="s">
        <v>211</v>
      </c>
      <c r="C10" s="200" t="s">
        <v>25</v>
      </c>
      <c r="D10" s="202">
        <v>1000000</v>
      </c>
      <c r="E10" s="32"/>
      <c r="F10" s="30">
        <f>Puntenoverzicht!F13</f>
        <v>1</v>
      </c>
      <c r="G10" s="31"/>
      <c r="H10" s="30">
        <f>Puntenoverzicht!H13</f>
        <v>0</v>
      </c>
      <c r="I10" s="30">
        <f>Puntenoverzicht!I13</f>
        <v>0</v>
      </c>
      <c r="J10" s="30">
        <f>Puntenoverzicht!J13</f>
        <v>1</v>
      </c>
      <c r="K10" s="30">
        <f>Puntenoverzicht!K13</f>
        <v>0</v>
      </c>
      <c r="L10" s="30">
        <f>Puntenoverzicht!L13</f>
        <v>0</v>
      </c>
      <c r="M10" s="30">
        <f>Puntenoverzicht!M13</f>
        <v>0</v>
      </c>
      <c r="N10" s="30">
        <f>Puntenoverzicht!N13</f>
        <v>0</v>
      </c>
      <c r="O10" s="30">
        <f>Puntenoverzicht!O13</f>
        <v>0</v>
      </c>
      <c r="P10" s="30">
        <f>Puntenoverzicht!P13</f>
        <v>0</v>
      </c>
      <c r="Q10" s="30">
        <f>Puntenoverzicht!Q13</f>
        <v>0</v>
      </c>
      <c r="R10" s="30">
        <f>Puntenoverzicht!R13</f>
        <v>0</v>
      </c>
      <c r="S10" s="30">
        <f>Puntenoverzicht!S13</f>
        <v>0</v>
      </c>
      <c r="T10" s="30">
        <f>Puntenoverzicht!T13</f>
        <v>0</v>
      </c>
      <c r="U10" s="30">
        <f>Puntenoverzicht!U13</f>
        <v>0</v>
      </c>
      <c r="V10" s="30">
        <f>Puntenoverzicht!V13</f>
        <v>0</v>
      </c>
      <c r="W10" s="30">
        <f>Puntenoverzicht!W13</f>
        <v>0</v>
      </c>
      <c r="X10" s="30">
        <f>Puntenoverzicht!X13</f>
        <v>0</v>
      </c>
      <c r="Y10" s="30">
        <f>Puntenoverzicht!Y13</f>
        <v>0</v>
      </c>
      <c r="Z10" s="30">
        <f>Puntenoverzicht!Z13</f>
        <v>0</v>
      </c>
      <c r="AA10" s="30">
        <f>Puntenoverzicht!AA13</f>
        <v>0</v>
      </c>
      <c r="AB10" s="30">
        <f>Puntenoverzicht!AB13</f>
        <v>0</v>
      </c>
      <c r="AC10" s="30">
        <f>Puntenoverzicht!AC13</f>
        <v>0</v>
      </c>
      <c r="AD10" s="30">
        <f>Puntenoverzicht!AD13</f>
        <v>0</v>
      </c>
      <c r="AE10" s="30">
        <f>Puntenoverzicht!AE13</f>
        <v>0</v>
      </c>
      <c r="AF10" s="30">
        <f>Puntenoverzicht!AF13</f>
        <v>0</v>
      </c>
      <c r="AG10" s="30">
        <f>Puntenoverzicht!AG13</f>
        <v>0</v>
      </c>
      <c r="AH10" s="30">
        <f>Puntenoverzicht!AH13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 t="s">
        <v>204</v>
      </c>
      <c r="B11" s="200" t="s">
        <v>212</v>
      </c>
      <c r="C11" s="200" t="s">
        <v>213</v>
      </c>
      <c r="D11" s="202">
        <v>750000</v>
      </c>
      <c r="E11" s="16"/>
      <c r="F11" s="30">
        <f>Puntenoverzicht!F84</f>
        <v>3</v>
      </c>
      <c r="G11" s="31"/>
      <c r="H11" s="30">
        <f>Puntenoverzicht!H84</f>
        <v>0</v>
      </c>
      <c r="I11" s="30">
        <f>Puntenoverzicht!I84</f>
        <v>0</v>
      </c>
      <c r="J11" s="30">
        <f>Puntenoverzicht!J84</f>
        <v>3</v>
      </c>
      <c r="K11" s="30">
        <f>Puntenoverzicht!K84</f>
        <v>0</v>
      </c>
      <c r="L11" s="30">
        <f>Puntenoverzicht!L84</f>
        <v>0</v>
      </c>
      <c r="M11" s="30">
        <f>Puntenoverzicht!M84</f>
        <v>0</v>
      </c>
      <c r="N11" s="30">
        <f>Puntenoverzicht!N84</f>
        <v>0</v>
      </c>
      <c r="O11" s="30">
        <f>Puntenoverzicht!O84</f>
        <v>0</v>
      </c>
      <c r="P11" s="30">
        <f>Puntenoverzicht!P84</f>
        <v>0</v>
      </c>
      <c r="Q11" s="30">
        <f>Puntenoverzicht!Q84</f>
        <v>0</v>
      </c>
      <c r="R11" s="30">
        <f>Puntenoverzicht!R84</f>
        <v>0</v>
      </c>
      <c r="S11" s="30">
        <f>Puntenoverzicht!S84</f>
        <v>0</v>
      </c>
      <c r="T11" s="30">
        <f>Puntenoverzicht!T84</f>
        <v>0</v>
      </c>
      <c r="U11" s="30">
        <f>Puntenoverzicht!U84</f>
        <v>0</v>
      </c>
      <c r="V11" s="30">
        <f>Puntenoverzicht!V84</f>
        <v>0</v>
      </c>
      <c r="W11" s="30">
        <f>Puntenoverzicht!W84</f>
        <v>0</v>
      </c>
      <c r="X11" s="30">
        <f>Puntenoverzicht!X84</f>
        <v>0</v>
      </c>
      <c r="Y11" s="30">
        <f>Puntenoverzicht!Y84</f>
        <v>0</v>
      </c>
      <c r="Z11" s="30">
        <f>Puntenoverzicht!Z84</f>
        <v>0</v>
      </c>
      <c r="AA11" s="30">
        <f>Puntenoverzicht!AA84</f>
        <v>0</v>
      </c>
      <c r="AB11" s="30">
        <f>Puntenoverzicht!AB84</f>
        <v>0</v>
      </c>
      <c r="AC11" s="30">
        <f>Puntenoverzicht!AC84</f>
        <v>0</v>
      </c>
      <c r="AD11" s="30">
        <f>Puntenoverzicht!AD84</f>
        <v>0</v>
      </c>
      <c r="AE11" s="30">
        <f>Puntenoverzicht!AE84</f>
        <v>0</v>
      </c>
      <c r="AF11" s="30">
        <f>Puntenoverzicht!AF84</f>
        <v>0</v>
      </c>
      <c r="AG11" s="30">
        <f>Puntenoverzicht!AG84</f>
        <v>0</v>
      </c>
      <c r="AH11" s="30">
        <f>Puntenoverzicht!AH84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214</v>
      </c>
      <c r="C12" s="200" t="s">
        <v>60</v>
      </c>
      <c r="D12" s="202">
        <v>1000000</v>
      </c>
      <c r="E12" s="16"/>
      <c r="F12" s="30">
        <f>Puntenoverzicht!F50</f>
        <v>42</v>
      </c>
      <c r="G12" s="31"/>
      <c r="H12" s="30">
        <f>Puntenoverzicht!H50</f>
        <v>11</v>
      </c>
      <c r="I12" s="30">
        <f>Puntenoverzicht!I50</f>
        <v>9</v>
      </c>
      <c r="J12" s="30">
        <f>Puntenoverzicht!J50</f>
        <v>19</v>
      </c>
      <c r="K12" s="30">
        <f>Puntenoverzicht!K50</f>
        <v>3</v>
      </c>
      <c r="L12" s="30">
        <f>Puntenoverzicht!L50</f>
        <v>0</v>
      </c>
      <c r="M12" s="30">
        <f>Puntenoverzicht!M50</f>
        <v>0</v>
      </c>
      <c r="N12" s="30">
        <f>Puntenoverzicht!N50</f>
        <v>0</v>
      </c>
      <c r="O12" s="30">
        <f>Puntenoverzicht!O50</f>
        <v>0</v>
      </c>
      <c r="P12" s="30">
        <f>Puntenoverzicht!P50</f>
        <v>0</v>
      </c>
      <c r="Q12" s="30">
        <f>Puntenoverzicht!Q50</f>
        <v>0</v>
      </c>
      <c r="R12" s="30">
        <f>Puntenoverzicht!R50</f>
        <v>0</v>
      </c>
      <c r="S12" s="30">
        <f>Puntenoverzicht!S50</f>
        <v>0</v>
      </c>
      <c r="T12" s="30">
        <f>Puntenoverzicht!T50</f>
        <v>0</v>
      </c>
      <c r="U12" s="30">
        <f>Puntenoverzicht!U50</f>
        <v>0</v>
      </c>
      <c r="V12" s="30">
        <f>Puntenoverzicht!V50</f>
        <v>0</v>
      </c>
      <c r="W12" s="30">
        <f>Puntenoverzicht!W50</f>
        <v>0</v>
      </c>
      <c r="X12" s="30">
        <f>Puntenoverzicht!X50</f>
        <v>0</v>
      </c>
      <c r="Y12" s="30">
        <f>Puntenoverzicht!Y50</f>
        <v>0</v>
      </c>
      <c r="Z12" s="30">
        <f>Puntenoverzicht!Z50</f>
        <v>0</v>
      </c>
      <c r="AA12" s="30">
        <f>Puntenoverzicht!AA50</f>
        <v>0</v>
      </c>
      <c r="AB12" s="30">
        <f>Puntenoverzicht!AB50</f>
        <v>0</v>
      </c>
      <c r="AC12" s="30">
        <f>Puntenoverzicht!AC50</f>
        <v>0</v>
      </c>
      <c r="AD12" s="30">
        <f>Puntenoverzicht!AD50</f>
        <v>0</v>
      </c>
      <c r="AE12" s="30">
        <f>Puntenoverzicht!AE50</f>
        <v>0</v>
      </c>
      <c r="AF12" s="30">
        <f>Puntenoverzicht!AF50</f>
        <v>0</v>
      </c>
      <c r="AG12" s="30">
        <f>Puntenoverzicht!AG50</f>
        <v>0</v>
      </c>
      <c r="AH12" s="30">
        <f>Puntenoverzicht!AH50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136</v>
      </c>
      <c r="C13" s="200" t="s">
        <v>38</v>
      </c>
      <c r="D13" s="202">
        <v>1750000</v>
      </c>
      <c r="E13" s="16"/>
      <c r="F13" s="30">
        <f>Puntenoverzicht!F26</f>
        <v>0</v>
      </c>
      <c r="G13" s="31"/>
      <c r="H13" s="30">
        <f>Puntenoverzicht!H26</f>
        <v>0</v>
      </c>
      <c r="I13" s="30">
        <f>Puntenoverzicht!I26</f>
        <v>0</v>
      </c>
      <c r="J13" s="30">
        <f>Puntenoverzicht!J26</f>
        <v>0</v>
      </c>
      <c r="K13" s="30">
        <f>Puntenoverzicht!K26</f>
        <v>0</v>
      </c>
      <c r="L13" s="30">
        <f>Puntenoverzicht!L26</f>
        <v>0</v>
      </c>
      <c r="M13" s="30">
        <f>Puntenoverzicht!M26</f>
        <v>0</v>
      </c>
      <c r="N13" s="30">
        <f>Puntenoverzicht!N26</f>
        <v>0</v>
      </c>
      <c r="O13" s="30">
        <f>Puntenoverzicht!O26</f>
        <v>0</v>
      </c>
      <c r="P13" s="30">
        <f>Puntenoverzicht!P26</f>
        <v>0</v>
      </c>
      <c r="Q13" s="30">
        <f>Puntenoverzicht!Q26</f>
        <v>0</v>
      </c>
      <c r="R13" s="30">
        <f>Puntenoverzicht!R26</f>
        <v>0</v>
      </c>
      <c r="S13" s="30">
        <f>Puntenoverzicht!S26</f>
        <v>0</v>
      </c>
      <c r="T13" s="30">
        <f>Puntenoverzicht!T26</f>
        <v>0</v>
      </c>
      <c r="U13" s="30">
        <f>Puntenoverzicht!U26</f>
        <v>0</v>
      </c>
      <c r="V13" s="30">
        <f>Puntenoverzicht!V26</f>
        <v>0</v>
      </c>
      <c r="W13" s="30">
        <f>Puntenoverzicht!W26</f>
        <v>0</v>
      </c>
      <c r="X13" s="30">
        <f>Puntenoverzicht!X26</f>
        <v>0</v>
      </c>
      <c r="Y13" s="30">
        <f>Puntenoverzicht!Y26</f>
        <v>0</v>
      </c>
      <c r="Z13" s="30">
        <f>Puntenoverzicht!Z26</f>
        <v>0</v>
      </c>
      <c r="AA13" s="30">
        <f>Puntenoverzicht!AA26</f>
        <v>0</v>
      </c>
      <c r="AB13" s="30">
        <f>Puntenoverzicht!AB26</f>
        <v>0</v>
      </c>
      <c r="AC13" s="30">
        <f>Puntenoverzicht!AC26</f>
        <v>0</v>
      </c>
      <c r="AD13" s="30">
        <f>Puntenoverzicht!AD26</f>
        <v>0</v>
      </c>
      <c r="AE13" s="30">
        <f>Puntenoverzicht!AE26</f>
        <v>0</v>
      </c>
      <c r="AF13" s="30">
        <f>Puntenoverzicht!AF26</f>
        <v>0</v>
      </c>
      <c r="AG13" s="30">
        <f>Puntenoverzicht!AG26</f>
        <v>0</v>
      </c>
      <c r="AH13" s="30">
        <f>Puntenoverzicht!AH26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>
        <v>2</v>
      </c>
      <c r="B14" s="200" t="s">
        <v>217</v>
      </c>
      <c r="C14" s="200" t="s">
        <v>47</v>
      </c>
      <c r="D14" s="202">
        <v>1000000</v>
      </c>
      <c r="E14" s="32"/>
      <c r="F14" s="30">
        <f>Puntenoverzicht!F35</f>
        <v>18</v>
      </c>
      <c r="G14" s="31"/>
      <c r="H14" s="30">
        <f>Puntenoverzicht!H35</f>
        <v>3</v>
      </c>
      <c r="I14" s="30">
        <f>Puntenoverzicht!I35</f>
        <v>9</v>
      </c>
      <c r="J14" s="30">
        <f>Puntenoverzicht!J35</f>
        <v>3</v>
      </c>
      <c r="K14" s="30">
        <f>Puntenoverzicht!K35</f>
        <v>3</v>
      </c>
      <c r="L14" s="30">
        <f>Puntenoverzicht!L35</f>
        <v>0</v>
      </c>
      <c r="M14" s="30">
        <f>Puntenoverzicht!M35</f>
        <v>0</v>
      </c>
      <c r="N14" s="30">
        <f>Puntenoverzicht!N35</f>
        <v>0</v>
      </c>
      <c r="O14" s="30">
        <f>Puntenoverzicht!O35</f>
        <v>0</v>
      </c>
      <c r="P14" s="30">
        <f>Puntenoverzicht!P35</f>
        <v>0</v>
      </c>
      <c r="Q14" s="30">
        <f>Puntenoverzicht!Q35</f>
        <v>0</v>
      </c>
      <c r="R14" s="30">
        <f>Puntenoverzicht!R35</f>
        <v>0</v>
      </c>
      <c r="S14" s="30">
        <f>Puntenoverzicht!S35</f>
        <v>0</v>
      </c>
      <c r="T14" s="30">
        <f>Puntenoverzicht!T35</f>
        <v>0</v>
      </c>
      <c r="U14" s="30">
        <f>Puntenoverzicht!U35</f>
        <v>0</v>
      </c>
      <c r="V14" s="30">
        <f>Puntenoverzicht!V35</f>
        <v>0</v>
      </c>
      <c r="W14" s="30">
        <f>Puntenoverzicht!W35</f>
        <v>0</v>
      </c>
      <c r="X14" s="30">
        <f>Puntenoverzicht!X35</f>
        <v>0</v>
      </c>
      <c r="Y14" s="30">
        <f>Puntenoverzicht!Y35</f>
        <v>0</v>
      </c>
      <c r="Z14" s="30">
        <f>Puntenoverzicht!Z35</f>
        <v>0</v>
      </c>
      <c r="AA14" s="30">
        <f>Puntenoverzicht!AA35</f>
        <v>0</v>
      </c>
      <c r="AB14" s="30">
        <f>Puntenoverzicht!AB35</f>
        <v>0</v>
      </c>
      <c r="AC14" s="30">
        <f>Puntenoverzicht!AC35</f>
        <v>0</v>
      </c>
      <c r="AD14" s="30">
        <f>Puntenoverzicht!AD35</f>
        <v>0</v>
      </c>
      <c r="AE14" s="30">
        <f>Puntenoverzicht!AE35</f>
        <v>0</v>
      </c>
      <c r="AF14" s="30">
        <f>Puntenoverzicht!AF35</f>
        <v>0</v>
      </c>
      <c r="AG14" s="30">
        <f>Puntenoverzicht!AG35</f>
        <v>0</v>
      </c>
      <c r="AH14" s="30">
        <f>Puntenoverzicht!AH35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 t="s">
        <v>168</v>
      </c>
      <c r="B15" s="200" t="s">
        <v>178</v>
      </c>
      <c r="C15" s="200" t="s">
        <v>61</v>
      </c>
      <c r="D15" s="202">
        <v>1750000</v>
      </c>
      <c r="E15" s="32"/>
      <c r="F15" s="30">
        <f>Puntenoverzicht!F51</f>
        <v>16</v>
      </c>
      <c r="G15" s="31"/>
      <c r="H15" s="30">
        <f>Puntenoverzicht!H51</f>
        <v>3</v>
      </c>
      <c r="I15" s="30">
        <f>Puntenoverzicht!I51</f>
        <v>1</v>
      </c>
      <c r="J15" s="30">
        <f>Puntenoverzicht!J51</f>
        <v>3</v>
      </c>
      <c r="K15" s="30">
        <f>Puntenoverzicht!K51</f>
        <v>9</v>
      </c>
      <c r="L15" s="30">
        <f>Puntenoverzicht!L51</f>
        <v>0</v>
      </c>
      <c r="M15" s="30">
        <f>Puntenoverzicht!M51</f>
        <v>0</v>
      </c>
      <c r="N15" s="30">
        <f>Puntenoverzicht!N51</f>
        <v>0</v>
      </c>
      <c r="O15" s="30">
        <f>Puntenoverzicht!O51</f>
        <v>0</v>
      </c>
      <c r="P15" s="30">
        <f>Puntenoverzicht!P51</f>
        <v>0</v>
      </c>
      <c r="Q15" s="30">
        <f>Puntenoverzicht!Q51</f>
        <v>0</v>
      </c>
      <c r="R15" s="30">
        <f>Puntenoverzicht!R51</f>
        <v>0</v>
      </c>
      <c r="S15" s="30">
        <f>Puntenoverzicht!S51</f>
        <v>0</v>
      </c>
      <c r="T15" s="30">
        <f>Puntenoverzicht!T51</f>
        <v>0</v>
      </c>
      <c r="U15" s="30">
        <f>Puntenoverzicht!U51</f>
        <v>0</v>
      </c>
      <c r="V15" s="30">
        <f>Puntenoverzicht!V51</f>
        <v>0</v>
      </c>
      <c r="W15" s="30">
        <f>Puntenoverzicht!W51</f>
        <v>0</v>
      </c>
      <c r="X15" s="30">
        <f>Puntenoverzicht!X51</f>
        <v>0</v>
      </c>
      <c r="Y15" s="30">
        <f>Puntenoverzicht!Y51</f>
        <v>0</v>
      </c>
      <c r="Z15" s="30">
        <f>Puntenoverzicht!Z51</f>
        <v>0</v>
      </c>
      <c r="AA15" s="30">
        <f>Puntenoverzicht!AA51</f>
        <v>0</v>
      </c>
      <c r="AB15" s="30">
        <f>Puntenoverzicht!AB51</f>
        <v>0</v>
      </c>
      <c r="AC15" s="30">
        <f>Puntenoverzicht!AC51</f>
        <v>0</v>
      </c>
      <c r="AD15" s="30">
        <f>Puntenoverzicht!AD51</f>
        <v>0</v>
      </c>
      <c r="AE15" s="30">
        <f>Puntenoverzicht!AE51</f>
        <v>0</v>
      </c>
      <c r="AF15" s="30">
        <f>Puntenoverzicht!AF51</f>
        <v>0</v>
      </c>
      <c r="AG15" s="30">
        <f>Puntenoverzicht!AG51</f>
        <v>0</v>
      </c>
      <c r="AH15" s="30">
        <f>Puntenoverzicht!AH51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14250000</v>
      </c>
      <c r="E19" s="25"/>
      <c r="F19" s="30">
        <f>SUM(F6:F17)</f>
        <v>174</v>
      </c>
      <c r="G19" s="31"/>
      <c r="H19" s="30">
        <f t="shared" ref="H19:AH19" si="0">SUM(H6:H16)</f>
        <v>38</v>
      </c>
      <c r="I19" s="30">
        <f t="shared" si="0"/>
        <v>29</v>
      </c>
      <c r="J19" s="30">
        <f t="shared" si="0"/>
        <v>62</v>
      </c>
      <c r="K19" s="30">
        <f t="shared" si="0"/>
        <v>45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mwesterhuis@outlook.com"/>
  </hyperlinks>
  <pageMargins left="0.75" right="0.75" top="1" bottom="1" header="0.5" footer="0.5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4"/>
  <dimension ref="A1:AO77"/>
  <sheetViews>
    <sheetView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145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218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193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1</v>
      </c>
      <c r="B6" s="199" t="s">
        <v>94</v>
      </c>
      <c r="C6" s="199" t="s">
        <v>79</v>
      </c>
      <c r="D6" s="202">
        <v>1500000</v>
      </c>
      <c r="E6" s="16"/>
      <c r="F6" s="30">
        <f>Puntenoverzicht!F2</f>
        <v>0</v>
      </c>
      <c r="G6" s="31"/>
      <c r="H6" s="30">
        <f>Puntenoverzicht!H2</f>
        <v>0</v>
      </c>
      <c r="I6" s="30">
        <f>Puntenoverzicht!I2</f>
        <v>0</v>
      </c>
      <c r="J6" s="30">
        <f>Puntenoverzicht!J2</f>
        <v>0</v>
      </c>
      <c r="K6" s="30">
        <f>Puntenoverzicht!K2</f>
        <v>0</v>
      </c>
      <c r="L6" s="30">
        <f>Puntenoverzicht!L2</f>
        <v>0</v>
      </c>
      <c r="M6" s="30">
        <f>Puntenoverzicht!M2</f>
        <v>0</v>
      </c>
      <c r="N6" s="30">
        <f>Puntenoverzicht!N2</f>
        <v>0</v>
      </c>
      <c r="O6" s="30">
        <f>Puntenoverzicht!O2</f>
        <v>0</v>
      </c>
      <c r="P6" s="30">
        <f>Puntenoverzicht!P2</f>
        <v>0</v>
      </c>
      <c r="Q6" s="30">
        <f>Puntenoverzicht!Q2</f>
        <v>0</v>
      </c>
      <c r="R6" s="30">
        <f>Puntenoverzicht!R2</f>
        <v>0</v>
      </c>
      <c r="S6" s="30">
        <f>Puntenoverzicht!S2</f>
        <v>0</v>
      </c>
      <c r="T6" s="30">
        <f>Puntenoverzicht!T2</f>
        <v>0</v>
      </c>
      <c r="U6" s="30">
        <f>Puntenoverzicht!U2</f>
        <v>0</v>
      </c>
      <c r="V6" s="30">
        <f>Puntenoverzicht!V2</f>
        <v>0</v>
      </c>
      <c r="W6" s="30">
        <f>Puntenoverzicht!W2</f>
        <v>0</v>
      </c>
      <c r="X6" s="30">
        <f>Puntenoverzicht!X2</f>
        <v>0</v>
      </c>
      <c r="Y6" s="30">
        <f>Puntenoverzicht!Y2</f>
        <v>0</v>
      </c>
      <c r="Z6" s="30">
        <f>Puntenoverzicht!Z2</f>
        <v>0</v>
      </c>
      <c r="AA6" s="30">
        <f>Puntenoverzicht!AA2</f>
        <v>0</v>
      </c>
      <c r="AB6" s="30">
        <f>Puntenoverzicht!AB2</f>
        <v>0</v>
      </c>
      <c r="AC6" s="30">
        <f>Puntenoverzicht!AC2</f>
        <v>0</v>
      </c>
      <c r="AD6" s="30">
        <f>Puntenoverzicht!AD2</f>
        <v>0</v>
      </c>
      <c r="AE6" s="30">
        <f>Puntenoverzicht!AE2</f>
        <v>0</v>
      </c>
      <c r="AF6" s="30">
        <f>Puntenoverzicht!AF2</f>
        <v>0</v>
      </c>
      <c r="AG6" s="30">
        <f>Puntenoverzicht!AG2</f>
        <v>0</v>
      </c>
      <c r="AH6" s="30">
        <f>Puntenoverzicht!AH2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174</v>
      </c>
      <c r="C7" s="200" t="s">
        <v>34</v>
      </c>
      <c r="D7" s="202">
        <v>1000000</v>
      </c>
      <c r="E7" s="32"/>
      <c r="F7" s="30">
        <f>Puntenoverzicht!F22</f>
        <v>12</v>
      </c>
      <c r="G7" s="31"/>
      <c r="H7" s="30">
        <f>Puntenoverzicht!H22</f>
        <v>0</v>
      </c>
      <c r="I7" s="30">
        <f>Puntenoverzicht!I22</f>
        <v>3</v>
      </c>
      <c r="J7" s="30">
        <f>Puntenoverzicht!J22</f>
        <v>3</v>
      </c>
      <c r="K7" s="30">
        <f>Puntenoverzicht!K22</f>
        <v>6</v>
      </c>
      <c r="L7" s="30">
        <f>Puntenoverzicht!L22</f>
        <v>0</v>
      </c>
      <c r="M7" s="30">
        <f>Puntenoverzicht!M22</f>
        <v>0</v>
      </c>
      <c r="N7" s="30">
        <f>Puntenoverzicht!N22</f>
        <v>0</v>
      </c>
      <c r="O7" s="30">
        <f>Puntenoverzicht!O22</f>
        <v>0</v>
      </c>
      <c r="P7" s="30">
        <f>Puntenoverzicht!P22</f>
        <v>0</v>
      </c>
      <c r="Q7" s="30">
        <f>Puntenoverzicht!Q22</f>
        <v>0</v>
      </c>
      <c r="R7" s="30">
        <f>Puntenoverzicht!R22</f>
        <v>0</v>
      </c>
      <c r="S7" s="30">
        <f>Puntenoverzicht!S22</f>
        <v>0</v>
      </c>
      <c r="T7" s="30">
        <f>Puntenoverzicht!T22</f>
        <v>0</v>
      </c>
      <c r="U7" s="30">
        <f>Puntenoverzicht!U22</f>
        <v>0</v>
      </c>
      <c r="V7" s="30">
        <f>Puntenoverzicht!V22</f>
        <v>0</v>
      </c>
      <c r="W7" s="30">
        <f>Puntenoverzicht!W22</f>
        <v>0</v>
      </c>
      <c r="X7" s="30">
        <f>Puntenoverzicht!X22</f>
        <v>0</v>
      </c>
      <c r="Y7" s="30">
        <f>Puntenoverzicht!Y22</f>
        <v>0</v>
      </c>
      <c r="Z7" s="30">
        <f>Puntenoverzicht!Z22</f>
        <v>0</v>
      </c>
      <c r="AA7" s="30">
        <f>Puntenoverzicht!AA22</f>
        <v>0</v>
      </c>
      <c r="AB7" s="30">
        <f>Puntenoverzicht!AB22</f>
        <v>0</v>
      </c>
      <c r="AC7" s="30">
        <f>Puntenoverzicht!AC22</f>
        <v>0</v>
      </c>
      <c r="AD7" s="30">
        <f>Puntenoverzicht!AD22</f>
        <v>0</v>
      </c>
      <c r="AE7" s="30">
        <f>Puntenoverzicht!AE22</f>
        <v>0</v>
      </c>
      <c r="AF7" s="30">
        <f>Puntenoverzicht!AF22</f>
        <v>0</v>
      </c>
      <c r="AG7" s="30">
        <f>Puntenoverzicht!AG22</f>
        <v>0</v>
      </c>
      <c r="AH7" s="30">
        <f>Puntenoverzicht!AH22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115</v>
      </c>
      <c r="C8" s="200" t="s">
        <v>19</v>
      </c>
      <c r="D8" s="202">
        <v>500000</v>
      </c>
      <c r="E8" s="32"/>
      <c r="F8" s="30">
        <f>Puntenoverzicht!F7</f>
        <v>14</v>
      </c>
      <c r="G8" s="31"/>
      <c r="H8" s="30">
        <f>Puntenoverzicht!H7</f>
        <v>0</v>
      </c>
      <c r="I8" s="30">
        <f>Puntenoverzicht!I7</f>
        <v>16</v>
      </c>
      <c r="J8" s="30">
        <f>Puntenoverzicht!J7</f>
        <v>1</v>
      </c>
      <c r="K8" s="30">
        <f>Puntenoverzicht!K7</f>
        <v>-3</v>
      </c>
      <c r="L8" s="30">
        <f>Puntenoverzicht!L7</f>
        <v>0</v>
      </c>
      <c r="M8" s="30">
        <f>Puntenoverzicht!M7</f>
        <v>0</v>
      </c>
      <c r="N8" s="30">
        <f>Puntenoverzicht!N7</f>
        <v>0</v>
      </c>
      <c r="O8" s="30">
        <f>Puntenoverzicht!O7</f>
        <v>0</v>
      </c>
      <c r="P8" s="30">
        <f>Puntenoverzicht!P7</f>
        <v>0</v>
      </c>
      <c r="Q8" s="30">
        <f>Puntenoverzicht!Q7</f>
        <v>0</v>
      </c>
      <c r="R8" s="30">
        <f>Puntenoverzicht!R7</f>
        <v>0</v>
      </c>
      <c r="S8" s="30">
        <f>Puntenoverzicht!S7</f>
        <v>0</v>
      </c>
      <c r="T8" s="30">
        <f>Puntenoverzicht!T7</f>
        <v>0</v>
      </c>
      <c r="U8" s="30">
        <f>Puntenoverzicht!U7</f>
        <v>0</v>
      </c>
      <c r="V8" s="30">
        <f>Puntenoverzicht!V7</f>
        <v>0</v>
      </c>
      <c r="W8" s="30">
        <f>Puntenoverzicht!W7</f>
        <v>0</v>
      </c>
      <c r="X8" s="30">
        <f>Puntenoverzicht!X7</f>
        <v>0</v>
      </c>
      <c r="Y8" s="30">
        <f>Puntenoverzicht!Y7</f>
        <v>0</v>
      </c>
      <c r="Z8" s="30">
        <f>Puntenoverzicht!Z7</f>
        <v>0</v>
      </c>
      <c r="AA8" s="30">
        <f>Puntenoverzicht!AA7</f>
        <v>0</v>
      </c>
      <c r="AB8" s="30">
        <f>Puntenoverzicht!AB7</f>
        <v>0</v>
      </c>
      <c r="AC8" s="30">
        <f>Puntenoverzicht!AC7</f>
        <v>0</v>
      </c>
      <c r="AD8" s="30">
        <f>Puntenoverzicht!AD7</f>
        <v>0</v>
      </c>
      <c r="AE8" s="30">
        <f>Puntenoverzicht!AE7</f>
        <v>0</v>
      </c>
      <c r="AF8" s="30">
        <f>Puntenoverzicht!AF7</f>
        <v>0</v>
      </c>
      <c r="AG8" s="30">
        <f>Puntenoverzicht!AG7</f>
        <v>0</v>
      </c>
      <c r="AH8" s="30">
        <f>Puntenoverzicht!AH7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204</v>
      </c>
      <c r="B9" s="200" t="s">
        <v>205</v>
      </c>
      <c r="C9" s="200" t="s">
        <v>206</v>
      </c>
      <c r="D9" s="202">
        <v>1000000</v>
      </c>
      <c r="E9" s="32"/>
      <c r="F9" s="30">
        <f>Puntenoverzicht!F78</f>
        <v>3</v>
      </c>
      <c r="G9" s="31"/>
      <c r="H9" s="30">
        <f>Puntenoverzicht!H78</f>
        <v>0</v>
      </c>
      <c r="I9" s="30">
        <f>Puntenoverzicht!I78</f>
        <v>0</v>
      </c>
      <c r="J9" s="30">
        <f>Puntenoverzicht!J78</f>
        <v>3</v>
      </c>
      <c r="K9" s="30">
        <f>Puntenoverzicht!K78</f>
        <v>0</v>
      </c>
      <c r="L9" s="30">
        <f>Puntenoverzicht!L78</f>
        <v>0</v>
      </c>
      <c r="M9" s="30">
        <f>Puntenoverzicht!M78</f>
        <v>0</v>
      </c>
      <c r="N9" s="30">
        <f>Puntenoverzicht!N78</f>
        <v>0</v>
      </c>
      <c r="O9" s="30">
        <f>Puntenoverzicht!O78</f>
        <v>0</v>
      </c>
      <c r="P9" s="30">
        <f>Puntenoverzicht!P78</f>
        <v>0</v>
      </c>
      <c r="Q9" s="30">
        <f>Puntenoverzicht!Q78</f>
        <v>0</v>
      </c>
      <c r="R9" s="30">
        <f>Puntenoverzicht!R78</f>
        <v>0</v>
      </c>
      <c r="S9" s="30">
        <f>Puntenoverzicht!S78</f>
        <v>0</v>
      </c>
      <c r="T9" s="30">
        <f>Puntenoverzicht!T78</f>
        <v>0</v>
      </c>
      <c r="U9" s="30">
        <f>Puntenoverzicht!U78</f>
        <v>0</v>
      </c>
      <c r="V9" s="30">
        <f>Puntenoverzicht!V78</f>
        <v>0</v>
      </c>
      <c r="W9" s="30">
        <f>Puntenoverzicht!W78</f>
        <v>0</v>
      </c>
      <c r="X9" s="30">
        <f>Puntenoverzicht!X78</f>
        <v>0</v>
      </c>
      <c r="Y9" s="30">
        <f>Puntenoverzicht!Y78</f>
        <v>0</v>
      </c>
      <c r="Z9" s="30">
        <f>Puntenoverzicht!Z78</f>
        <v>0</v>
      </c>
      <c r="AA9" s="30">
        <f>Puntenoverzicht!AA78</f>
        <v>0</v>
      </c>
      <c r="AB9" s="30">
        <f>Puntenoverzicht!AB78</f>
        <v>0</v>
      </c>
      <c r="AC9" s="30">
        <f>Puntenoverzicht!AC78</f>
        <v>0</v>
      </c>
      <c r="AD9" s="30">
        <f>Puntenoverzicht!AD78</f>
        <v>0</v>
      </c>
      <c r="AE9" s="30">
        <f>Puntenoverzicht!AE78</f>
        <v>0</v>
      </c>
      <c r="AF9" s="30">
        <f>Puntenoverzicht!AF78</f>
        <v>0</v>
      </c>
      <c r="AG9" s="30">
        <f>Puntenoverzicht!AG78</f>
        <v>0</v>
      </c>
      <c r="AH9" s="30">
        <f>Puntenoverzicht!AH78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110</v>
      </c>
      <c r="C10" s="200" t="s">
        <v>219</v>
      </c>
      <c r="D10" s="202">
        <v>750000</v>
      </c>
      <c r="E10" s="32"/>
      <c r="F10" s="30">
        <f>Puntenoverzicht!F86</f>
        <v>0</v>
      </c>
      <c r="G10" s="31"/>
      <c r="H10" s="30">
        <f>Puntenoverzicht!H86</f>
        <v>0</v>
      </c>
      <c r="I10" s="30">
        <f>Puntenoverzicht!I86</f>
        <v>0</v>
      </c>
      <c r="J10" s="30">
        <f>Puntenoverzicht!J86</f>
        <v>0</v>
      </c>
      <c r="K10" s="30">
        <f>Puntenoverzicht!K86</f>
        <v>0</v>
      </c>
      <c r="L10" s="30">
        <f>Puntenoverzicht!L86</f>
        <v>0</v>
      </c>
      <c r="M10" s="30">
        <f>Puntenoverzicht!M86</f>
        <v>0</v>
      </c>
      <c r="N10" s="30">
        <f>Puntenoverzicht!N86</f>
        <v>0</v>
      </c>
      <c r="O10" s="30">
        <f>Puntenoverzicht!O86</f>
        <v>0</v>
      </c>
      <c r="P10" s="30">
        <f>Puntenoverzicht!P86</f>
        <v>0</v>
      </c>
      <c r="Q10" s="30">
        <f>Puntenoverzicht!Q86</f>
        <v>0</v>
      </c>
      <c r="R10" s="30">
        <f>Puntenoverzicht!R86</f>
        <v>0</v>
      </c>
      <c r="S10" s="30">
        <f>Puntenoverzicht!S86</f>
        <v>0</v>
      </c>
      <c r="T10" s="30">
        <f>Puntenoverzicht!T86</f>
        <v>0</v>
      </c>
      <c r="U10" s="30">
        <f>Puntenoverzicht!U86</f>
        <v>0</v>
      </c>
      <c r="V10" s="30">
        <f>Puntenoverzicht!V86</f>
        <v>0</v>
      </c>
      <c r="W10" s="30">
        <f>Puntenoverzicht!W86</f>
        <v>0</v>
      </c>
      <c r="X10" s="30">
        <f>Puntenoverzicht!X86</f>
        <v>0</v>
      </c>
      <c r="Y10" s="30">
        <f>Puntenoverzicht!Y86</f>
        <v>0</v>
      </c>
      <c r="Z10" s="30">
        <f>Puntenoverzicht!Z86</f>
        <v>0</v>
      </c>
      <c r="AA10" s="30">
        <f>Puntenoverzicht!AA86</f>
        <v>0</v>
      </c>
      <c r="AB10" s="30">
        <f>Puntenoverzicht!AB86</f>
        <v>0</v>
      </c>
      <c r="AC10" s="30">
        <f>Puntenoverzicht!AC86</f>
        <v>0</v>
      </c>
      <c r="AD10" s="30">
        <f>Puntenoverzicht!AD86</f>
        <v>0</v>
      </c>
      <c r="AE10" s="30">
        <f>Puntenoverzicht!AE86</f>
        <v>0</v>
      </c>
      <c r="AF10" s="30">
        <f>Puntenoverzicht!AF86</f>
        <v>0</v>
      </c>
      <c r="AG10" s="30">
        <f>Puntenoverzicht!AG86</f>
        <v>0</v>
      </c>
      <c r="AH10" s="30">
        <f>Puntenoverzicht!AH86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3</v>
      </c>
      <c r="B11" s="200" t="s">
        <v>183</v>
      </c>
      <c r="C11" s="200" t="s">
        <v>76</v>
      </c>
      <c r="D11" s="202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>
        <v>3</v>
      </c>
      <c r="B12" s="200" t="s">
        <v>145</v>
      </c>
      <c r="C12" s="200" t="s">
        <v>78</v>
      </c>
      <c r="D12" s="202">
        <v>1000000</v>
      </c>
      <c r="E12" s="16"/>
      <c r="F12" s="30">
        <f>Puntenoverzicht!F68</f>
        <v>23</v>
      </c>
      <c r="G12" s="31"/>
      <c r="H12" s="30">
        <f>Puntenoverzicht!H68</f>
        <v>0</v>
      </c>
      <c r="I12" s="30">
        <f>Puntenoverzicht!I68</f>
        <v>3</v>
      </c>
      <c r="J12" s="30">
        <f>Puntenoverzicht!J68</f>
        <v>9</v>
      </c>
      <c r="K12" s="30">
        <f>Puntenoverzicht!K68</f>
        <v>11</v>
      </c>
      <c r="L12" s="30">
        <f>Puntenoverzicht!L68</f>
        <v>0</v>
      </c>
      <c r="M12" s="30">
        <f>Puntenoverzicht!M68</f>
        <v>0</v>
      </c>
      <c r="N12" s="30">
        <f>Puntenoverzicht!N68</f>
        <v>0</v>
      </c>
      <c r="O12" s="30">
        <f>Puntenoverzicht!O68</f>
        <v>0</v>
      </c>
      <c r="P12" s="30">
        <f>Puntenoverzicht!P68</f>
        <v>0</v>
      </c>
      <c r="Q12" s="30">
        <f>Puntenoverzicht!Q68</f>
        <v>0</v>
      </c>
      <c r="R12" s="30">
        <f>Puntenoverzicht!R68</f>
        <v>0</v>
      </c>
      <c r="S12" s="30">
        <f>Puntenoverzicht!S68</f>
        <v>0</v>
      </c>
      <c r="T12" s="30">
        <f>Puntenoverzicht!T68</f>
        <v>0</v>
      </c>
      <c r="U12" s="30">
        <f>Puntenoverzicht!U68</f>
        <v>0</v>
      </c>
      <c r="V12" s="30">
        <f>Puntenoverzicht!V68</f>
        <v>0</v>
      </c>
      <c r="W12" s="30">
        <f>Puntenoverzicht!W68</f>
        <v>0</v>
      </c>
      <c r="X12" s="30">
        <f>Puntenoverzicht!X68</f>
        <v>0</v>
      </c>
      <c r="Y12" s="30">
        <f>Puntenoverzicht!Y68</f>
        <v>0</v>
      </c>
      <c r="Z12" s="30">
        <f>Puntenoverzicht!Z68</f>
        <v>0</v>
      </c>
      <c r="AA12" s="30">
        <f>Puntenoverzicht!AA68</f>
        <v>0</v>
      </c>
      <c r="AB12" s="30">
        <f>Puntenoverzicht!AB68</f>
        <v>0</v>
      </c>
      <c r="AC12" s="30">
        <f>Puntenoverzicht!AC68</f>
        <v>0</v>
      </c>
      <c r="AD12" s="30">
        <f>Puntenoverzicht!AD68</f>
        <v>0</v>
      </c>
      <c r="AE12" s="30">
        <f>Puntenoverzicht!AE68</f>
        <v>0</v>
      </c>
      <c r="AF12" s="30">
        <f>Puntenoverzicht!AF68</f>
        <v>0</v>
      </c>
      <c r="AG12" s="30">
        <f>Puntenoverzicht!AG68</f>
        <v>0</v>
      </c>
      <c r="AH12" s="30">
        <f>Puntenoverzicht!AH68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209</v>
      </c>
      <c r="C13" s="200" t="s">
        <v>210</v>
      </c>
      <c r="D13" s="202">
        <v>1500000</v>
      </c>
      <c r="E13" s="16"/>
      <c r="F13" s="30">
        <f>Puntenoverzicht!F90</f>
        <v>25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3</v>
      </c>
      <c r="K13" s="30">
        <f>Puntenoverzicht!K90</f>
        <v>3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0</v>
      </c>
      <c r="P13" s="30">
        <f>Puntenoverzicht!P90</f>
        <v>0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168</v>
      </c>
      <c r="B14" s="200" t="s">
        <v>178</v>
      </c>
      <c r="C14" s="200" t="s">
        <v>61</v>
      </c>
      <c r="D14" s="202">
        <v>1750000</v>
      </c>
      <c r="E14" s="32"/>
      <c r="F14" s="30">
        <f>Puntenoverzicht!F51</f>
        <v>16</v>
      </c>
      <c r="G14" s="31"/>
      <c r="H14" s="30">
        <f>Puntenoverzicht!H51</f>
        <v>3</v>
      </c>
      <c r="I14" s="30">
        <f>Puntenoverzicht!I51</f>
        <v>1</v>
      </c>
      <c r="J14" s="30">
        <f>Puntenoverzicht!J51</f>
        <v>3</v>
      </c>
      <c r="K14" s="30">
        <f>Puntenoverzicht!K51</f>
        <v>9</v>
      </c>
      <c r="L14" s="30">
        <f>Puntenoverzicht!L51</f>
        <v>0</v>
      </c>
      <c r="M14" s="30">
        <f>Puntenoverzicht!M51</f>
        <v>0</v>
      </c>
      <c r="N14" s="30">
        <f>Puntenoverzicht!N51</f>
        <v>0</v>
      </c>
      <c r="O14" s="30">
        <f>Puntenoverzicht!O51</f>
        <v>0</v>
      </c>
      <c r="P14" s="30">
        <f>Puntenoverzicht!P51</f>
        <v>0</v>
      </c>
      <c r="Q14" s="30">
        <f>Puntenoverzicht!Q51</f>
        <v>0</v>
      </c>
      <c r="R14" s="30">
        <f>Puntenoverzicht!R51</f>
        <v>0</v>
      </c>
      <c r="S14" s="30">
        <f>Puntenoverzicht!S51</f>
        <v>0</v>
      </c>
      <c r="T14" s="30">
        <f>Puntenoverzicht!T51</f>
        <v>0</v>
      </c>
      <c r="U14" s="30">
        <f>Puntenoverzicht!U51</f>
        <v>0</v>
      </c>
      <c r="V14" s="30">
        <f>Puntenoverzicht!V51</f>
        <v>0</v>
      </c>
      <c r="W14" s="30">
        <f>Puntenoverzicht!W51</f>
        <v>0</v>
      </c>
      <c r="X14" s="30">
        <f>Puntenoverzicht!X51</f>
        <v>0</v>
      </c>
      <c r="Y14" s="30">
        <f>Puntenoverzicht!Y51</f>
        <v>0</v>
      </c>
      <c r="Z14" s="30">
        <f>Puntenoverzicht!Z51</f>
        <v>0</v>
      </c>
      <c r="AA14" s="30">
        <f>Puntenoverzicht!AA51</f>
        <v>0</v>
      </c>
      <c r="AB14" s="30">
        <f>Puntenoverzicht!AB51</f>
        <v>0</v>
      </c>
      <c r="AC14" s="30">
        <f>Puntenoverzicht!AC51</f>
        <v>0</v>
      </c>
      <c r="AD14" s="30">
        <f>Puntenoverzicht!AD51</f>
        <v>0</v>
      </c>
      <c r="AE14" s="30">
        <f>Puntenoverzicht!AE51</f>
        <v>0</v>
      </c>
      <c r="AF14" s="30">
        <f>Puntenoverzicht!AF51</f>
        <v>0</v>
      </c>
      <c r="AG14" s="30">
        <f>Puntenoverzicht!AG51</f>
        <v>0</v>
      </c>
      <c r="AH14" s="30">
        <f>Puntenoverzicht!AH51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3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0</v>
      </c>
      <c r="M15" s="30">
        <f>Puntenoverzicht!M71</f>
        <v>0</v>
      </c>
      <c r="N15" s="30">
        <f>Puntenoverzicht!N71</f>
        <v>0</v>
      </c>
      <c r="O15" s="30">
        <f>Puntenoverzicht!O71</f>
        <v>0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 t="s">
        <v>168</v>
      </c>
      <c r="B16" s="204" t="s">
        <v>170</v>
      </c>
      <c r="C16" s="204" t="s">
        <v>62</v>
      </c>
      <c r="D16" s="205">
        <v>3500000</v>
      </c>
      <c r="E16" s="32"/>
      <c r="F16" s="30">
        <f>Puntenoverzicht!F52</f>
        <v>58</v>
      </c>
      <c r="G16" s="31"/>
      <c r="H16" s="30">
        <f>Puntenoverzicht!H52</f>
        <v>9</v>
      </c>
      <c r="I16" s="30">
        <f>Puntenoverzicht!I52</f>
        <v>1</v>
      </c>
      <c r="J16" s="30">
        <f>Puntenoverzicht!J52</f>
        <v>27</v>
      </c>
      <c r="K16" s="30">
        <f>Puntenoverzicht!K52</f>
        <v>21</v>
      </c>
      <c r="L16" s="30">
        <f>Puntenoverzicht!L52</f>
        <v>0</v>
      </c>
      <c r="M16" s="30">
        <f>Puntenoverzicht!M52</f>
        <v>0</v>
      </c>
      <c r="N16" s="30">
        <f>Puntenoverzicht!N52</f>
        <v>0</v>
      </c>
      <c r="O16" s="30">
        <f>Puntenoverzicht!O52</f>
        <v>0</v>
      </c>
      <c r="P16" s="30">
        <f>Puntenoverzicht!P52</f>
        <v>0</v>
      </c>
      <c r="Q16" s="30">
        <f>Puntenoverzicht!Q52</f>
        <v>0</v>
      </c>
      <c r="R16" s="30">
        <f>Puntenoverzicht!R52</f>
        <v>0</v>
      </c>
      <c r="S16" s="30">
        <f>Puntenoverzicht!S52</f>
        <v>0</v>
      </c>
      <c r="T16" s="30">
        <f>Puntenoverzicht!T52</f>
        <v>0</v>
      </c>
      <c r="U16" s="30">
        <f>Puntenoverzicht!U52</f>
        <v>0</v>
      </c>
      <c r="V16" s="30">
        <f>Puntenoverzicht!V52</f>
        <v>0</v>
      </c>
      <c r="W16" s="30">
        <f>Puntenoverzicht!W52</f>
        <v>0</v>
      </c>
      <c r="X16" s="30">
        <f>Puntenoverzicht!X52</f>
        <v>0</v>
      </c>
      <c r="Y16" s="30">
        <f>Puntenoverzicht!Y52</f>
        <v>0</v>
      </c>
      <c r="Z16" s="30">
        <f>Puntenoverzicht!Z52</f>
        <v>0</v>
      </c>
      <c r="AA16" s="30">
        <f>Puntenoverzicht!AA52</f>
        <v>0</v>
      </c>
      <c r="AB16" s="30">
        <f>Puntenoverzicht!AB52</f>
        <v>0</v>
      </c>
      <c r="AC16" s="30">
        <f>Puntenoverzicht!AC52</f>
        <v>0</v>
      </c>
      <c r="AD16" s="30">
        <f>Puntenoverzicht!AD52</f>
        <v>0</v>
      </c>
      <c r="AE16" s="30">
        <f>Puntenoverzicht!AE52</f>
        <v>0</v>
      </c>
      <c r="AF16" s="30">
        <f>Puntenoverzicht!AF52</f>
        <v>0</v>
      </c>
      <c r="AG16" s="30">
        <f>Puntenoverzicht!AG52</f>
        <v>0</v>
      </c>
      <c r="AH16" s="30">
        <f>Puntenoverzicht!AH52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15000000</v>
      </c>
      <c r="E19" s="25"/>
      <c r="F19" s="30">
        <f>SUM(F6:F17)</f>
        <v>157</v>
      </c>
      <c r="G19" s="31"/>
      <c r="H19" s="30">
        <f t="shared" ref="H19:AH19" si="0">SUM(H6:H16)</f>
        <v>37</v>
      </c>
      <c r="I19" s="30">
        <f t="shared" si="0"/>
        <v>24</v>
      </c>
      <c r="J19" s="30">
        <f t="shared" si="0"/>
        <v>49</v>
      </c>
      <c r="K19" s="30">
        <f t="shared" si="0"/>
        <v>47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brockmoller@g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6"/>
  <dimension ref="A1:AO77"/>
  <sheetViews>
    <sheetView zoomScaleNormal="100" workbookViewId="0">
      <selection activeCell="H6" sqref="H6:AH16"/>
    </sheetView>
  </sheetViews>
  <sheetFormatPr defaultColWidth="8" defaultRowHeight="12.75" x14ac:dyDescent="0.2"/>
  <cols>
    <col min="1" max="1" width="4.125" style="19" customWidth="1"/>
    <col min="2" max="2" width="16.5" style="20" customWidth="1"/>
    <col min="3" max="3" width="4.125" style="19" customWidth="1"/>
    <col min="4" max="4" width="19.875" style="20" customWidth="1"/>
    <col min="5" max="5" width="3.125" style="20" customWidth="1"/>
    <col min="6" max="6" width="13.875" style="20" customWidth="1"/>
    <col min="7" max="7" width="3.125" style="20" customWidth="1"/>
    <col min="8" max="8" width="6.375" style="20" customWidth="1"/>
    <col min="9" max="16384" width="8" style="20"/>
  </cols>
  <sheetData>
    <row r="1" spans="1:41" ht="21.75" thickBot="1" x14ac:dyDescent="0.4">
      <c r="B1" s="192" t="s">
        <v>130</v>
      </c>
      <c r="C1" s="193" t="s">
        <v>12</v>
      </c>
      <c r="D1" s="194"/>
      <c r="E1" s="17"/>
      <c r="F1" s="18"/>
      <c r="G1" s="18"/>
      <c r="H1" s="18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</row>
    <row r="2" spans="1:41" ht="21.75" thickBot="1" x14ac:dyDescent="0.4">
      <c r="B2" s="192" t="s">
        <v>129</v>
      </c>
      <c r="C2" s="193" t="s">
        <v>220</v>
      </c>
      <c r="D2" s="194"/>
      <c r="E2" s="17"/>
      <c r="F2" s="18"/>
      <c r="G2" s="18"/>
      <c r="H2" s="18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</row>
    <row r="3" spans="1:41" ht="19.5" thickBot="1" x14ac:dyDescent="0.35">
      <c r="B3" s="192" t="s">
        <v>128</v>
      </c>
      <c r="C3" s="195" t="s">
        <v>153</v>
      </c>
      <c r="D3" s="196"/>
      <c r="E3" s="21"/>
      <c r="F3" s="22" t="s">
        <v>81</v>
      </c>
      <c r="G3" s="23"/>
      <c r="H3" s="24" t="s">
        <v>82</v>
      </c>
      <c r="I3" s="24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</row>
    <row r="4" spans="1:41" ht="8.25" customHeight="1" thickBot="1" x14ac:dyDescent="0.35">
      <c r="A4" s="196"/>
      <c r="B4" s="196"/>
      <c r="C4" s="196"/>
      <c r="D4" s="196"/>
      <c r="E4" s="21"/>
      <c r="F4" s="21"/>
      <c r="G4" s="21"/>
      <c r="H4" s="21"/>
      <c r="I4" s="21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</row>
    <row r="5" spans="1:41" s="19" customFormat="1" ht="21.75" thickBot="1" x14ac:dyDescent="0.4">
      <c r="A5" s="197" t="s">
        <v>85</v>
      </c>
      <c r="B5" s="198" t="s">
        <v>93</v>
      </c>
      <c r="C5" s="198" t="s">
        <v>14</v>
      </c>
      <c r="D5" s="198" t="s">
        <v>92</v>
      </c>
      <c r="E5" s="25"/>
      <c r="F5" s="26"/>
      <c r="G5" s="27"/>
      <c r="H5" s="28">
        <v>1</v>
      </c>
      <c r="I5" s="28">
        <v>2</v>
      </c>
      <c r="J5" s="29">
        <v>3</v>
      </c>
      <c r="K5" s="29">
        <v>4</v>
      </c>
      <c r="L5" s="29">
        <v>5</v>
      </c>
      <c r="M5" s="29">
        <v>6</v>
      </c>
      <c r="N5" s="29">
        <v>7</v>
      </c>
      <c r="O5" s="29">
        <v>8</v>
      </c>
      <c r="P5" s="29">
        <v>9</v>
      </c>
      <c r="Q5" s="29">
        <v>10</v>
      </c>
      <c r="R5" s="29">
        <v>11</v>
      </c>
      <c r="S5" s="29">
        <v>12</v>
      </c>
      <c r="T5" s="29">
        <v>13</v>
      </c>
      <c r="U5" s="29">
        <v>14</v>
      </c>
      <c r="V5" s="29">
        <v>15</v>
      </c>
      <c r="W5" s="29">
        <v>16</v>
      </c>
      <c r="X5" s="29">
        <v>17</v>
      </c>
      <c r="Y5" s="29">
        <v>18</v>
      </c>
      <c r="Z5" s="29">
        <v>19</v>
      </c>
      <c r="AA5" s="29">
        <v>20</v>
      </c>
      <c r="AB5" s="29">
        <v>21</v>
      </c>
      <c r="AC5" s="29">
        <v>22</v>
      </c>
      <c r="AD5" s="29">
        <v>23</v>
      </c>
      <c r="AE5" s="29">
        <v>24</v>
      </c>
      <c r="AF5" s="29">
        <v>25</v>
      </c>
      <c r="AG5" s="29">
        <v>26</v>
      </c>
      <c r="AH5" s="29">
        <v>27</v>
      </c>
    </row>
    <row r="6" spans="1:41" ht="22.5" thickTop="1" thickBot="1" x14ac:dyDescent="0.4">
      <c r="A6" s="201">
        <v>2</v>
      </c>
      <c r="B6" s="199" t="s">
        <v>172</v>
      </c>
      <c r="C6" s="199" t="s">
        <v>30</v>
      </c>
      <c r="D6" s="202">
        <v>2000000</v>
      </c>
      <c r="E6" s="16"/>
      <c r="F6" s="30">
        <f>Puntenoverzicht!F18</f>
        <v>7</v>
      </c>
      <c r="G6" s="31"/>
      <c r="H6" s="30">
        <f>Puntenoverzicht!H18</f>
        <v>0</v>
      </c>
      <c r="I6" s="30">
        <f>Puntenoverzicht!I18</f>
        <v>6</v>
      </c>
      <c r="J6" s="30">
        <f>Puntenoverzicht!J18</f>
        <v>1</v>
      </c>
      <c r="K6" s="30">
        <f>Puntenoverzicht!K18</f>
        <v>0</v>
      </c>
      <c r="L6" s="30">
        <f>Puntenoverzicht!L18</f>
        <v>0</v>
      </c>
      <c r="M6" s="30">
        <f>Puntenoverzicht!M18</f>
        <v>0</v>
      </c>
      <c r="N6" s="30">
        <f>Puntenoverzicht!N18</f>
        <v>0</v>
      </c>
      <c r="O6" s="30">
        <f>Puntenoverzicht!O18</f>
        <v>0</v>
      </c>
      <c r="P6" s="30">
        <f>Puntenoverzicht!P18</f>
        <v>0</v>
      </c>
      <c r="Q6" s="30">
        <f>Puntenoverzicht!Q18</f>
        <v>0</v>
      </c>
      <c r="R6" s="30">
        <f>Puntenoverzicht!R18</f>
        <v>0</v>
      </c>
      <c r="S6" s="30">
        <f>Puntenoverzicht!S18</f>
        <v>0</v>
      </c>
      <c r="T6" s="30">
        <f>Puntenoverzicht!T18</f>
        <v>0</v>
      </c>
      <c r="U6" s="30">
        <f>Puntenoverzicht!U18</f>
        <v>0</v>
      </c>
      <c r="V6" s="30">
        <f>Puntenoverzicht!V18</f>
        <v>0</v>
      </c>
      <c r="W6" s="30">
        <f>Puntenoverzicht!W18</f>
        <v>0</v>
      </c>
      <c r="X6" s="30">
        <f>Puntenoverzicht!X18</f>
        <v>0</v>
      </c>
      <c r="Y6" s="30">
        <f>Puntenoverzicht!Y18</f>
        <v>0</v>
      </c>
      <c r="Z6" s="30">
        <f>Puntenoverzicht!Z18</f>
        <v>0</v>
      </c>
      <c r="AA6" s="30">
        <f>Puntenoverzicht!AA18</f>
        <v>0</v>
      </c>
      <c r="AB6" s="30">
        <f>Puntenoverzicht!AB18</f>
        <v>0</v>
      </c>
      <c r="AC6" s="30">
        <f>Puntenoverzicht!AC18</f>
        <v>0</v>
      </c>
      <c r="AD6" s="30">
        <f>Puntenoverzicht!AD18</f>
        <v>0</v>
      </c>
      <c r="AE6" s="30">
        <f>Puntenoverzicht!AE18</f>
        <v>0</v>
      </c>
      <c r="AF6" s="30">
        <f>Puntenoverzicht!AF18</f>
        <v>0</v>
      </c>
      <c r="AG6" s="30">
        <f>Puntenoverzicht!AG18</f>
        <v>0</v>
      </c>
      <c r="AH6" s="30">
        <f>Puntenoverzicht!AH18</f>
        <v>0</v>
      </c>
      <c r="AI6" s="19"/>
      <c r="AJ6" s="19"/>
      <c r="AK6" s="19"/>
      <c r="AL6" s="19"/>
      <c r="AM6" s="19"/>
      <c r="AN6" s="19"/>
      <c r="AO6" s="19"/>
    </row>
    <row r="7" spans="1:41" ht="21.75" thickBot="1" x14ac:dyDescent="0.4">
      <c r="A7" s="201">
        <v>2</v>
      </c>
      <c r="B7" s="200" t="s">
        <v>12</v>
      </c>
      <c r="C7" s="200" t="s">
        <v>33</v>
      </c>
      <c r="D7" s="202">
        <v>1500000</v>
      </c>
      <c r="E7" s="32"/>
      <c r="F7" s="30">
        <f>Puntenoverzicht!F21</f>
        <v>12</v>
      </c>
      <c r="G7" s="31"/>
      <c r="H7" s="30">
        <f>Puntenoverzicht!H21</f>
        <v>3</v>
      </c>
      <c r="I7" s="30">
        <f>Puntenoverzicht!I21</f>
        <v>3</v>
      </c>
      <c r="J7" s="30">
        <f>Puntenoverzicht!J21</f>
        <v>0</v>
      </c>
      <c r="K7" s="30">
        <f>Puntenoverzicht!K21</f>
        <v>6</v>
      </c>
      <c r="L7" s="30">
        <f>Puntenoverzicht!L21</f>
        <v>0</v>
      </c>
      <c r="M7" s="30">
        <f>Puntenoverzicht!M21</f>
        <v>0</v>
      </c>
      <c r="N7" s="30">
        <f>Puntenoverzicht!N21</f>
        <v>0</v>
      </c>
      <c r="O7" s="30">
        <f>Puntenoverzicht!O21</f>
        <v>0</v>
      </c>
      <c r="P7" s="30">
        <f>Puntenoverzicht!P21</f>
        <v>0</v>
      </c>
      <c r="Q7" s="30">
        <f>Puntenoverzicht!Q21</f>
        <v>0</v>
      </c>
      <c r="R7" s="30">
        <f>Puntenoverzicht!R21</f>
        <v>0</v>
      </c>
      <c r="S7" s="30">
        <f>Puntenoverzicht!S21</f>
        <v>0</v>
      </c>
      <c r="T7" s="30">
        <f>Puntenoverzicht!T21</f>
        <v>0</v>
      </c>
      <c r="U7" s="30">
        <f>Puntenoverzicht!U21</f>
        <v>0</v>
      </c>
      <c r="V7" s="30">
        <f>Puntenoverzicht!V21</f>
        <v>0</v>
      </c>
      <c r="W7" s="30">
        <f>Puntenoverzicht!W21</f>
        <v>0</v>
      </c>
      <c r="X7" s="30">
        <f>Puntenoverzicht!X21</f>
        <v>0</v>
      </c>
      <c r="Y7" s="30">
        <f>Puntenoverzicht!Y21</f>
        <v>0</v>
      </c>
      <c r="Z7" s="30">
        <f>Puntenoverzicht!Z21</f>
        <v>0</v>
      </c>
      <c r="AA7" s="30">
        <f>Puntenoverzicht!AA21</f>
        <v>0</v>
      </c>
      <c r="AB7" s="30">
        <f>Puntenoverzicht!AB21</f>
        <v>0</v>
      </c>
      <c r="AC7" s="30">
        <f>Puntenoverzicht!AC21</f>
        <v>0</v>
      </c>
      <c r="AD7" s="30">
        <f>Puntenoverzicht!AD21</f>
        <v>0</v>
      </c>
      <c r="AE7" s="30">
        <f>Puntenoverzicht!AE21</f>
        <v>0</v>
      </c>
      <c r="AF7" s="30">
        <f>Puntenoverzicht!AF21</f>
        <v>0</v>
      </c>
      <c r="AG7" s="30">
        <f>Puntenoverzicht!AG21</f>
        <v>0</v>
      </c>
      <c r="AH7" s="30">
        <f>Puntenoverzicht!AH21</f>
        <v>0</v>
      </c>
      <c r="AI7" s="19"/>
      <c r="AJ7" s="19"/>
      <c r="AK7" s="19"/>
      <c r="AL7" s="19"/>
      <c r="AM7" s="19"/>
      <c r="AN7" s="19"/>
      <c r="AO7" s="19"/>
    </row>
    <row r="8" spans="1:41" ht="21.75" thickBot="1" x14ac:dyDescent="0.4">
      <c r="A8" s="201">
        <v>1</v>
      </c>
      <c r="B8" s="200" t="s">
        <v>114</v>
      </c>
      <c r="C8" s="200" t="s">
        <v>17</v>
      </c>
      <c r="D8" s="202">
        <v>1250000</v>
      </c>
      <c r="E8" s="32"/>
      <c r="F8" s="30">
        <f>Puntenoverzicht!F5</f>
        <v>9</v>
      </c>
      <c r="G8" s="31"/>
      <c r="H8" s="30">
        <f>Puntenoverzicht!H5</f>
        <v>0</v>
      </c>
      <c r="I8" s="30">
        <f>Puntenoverzicht!I5</f>
        <v>0</v>
      </c>
      <c r="J8" s="30">
        <f>Puntenoverzicht!J5</f>
        <v>3</v>
      </c>
      <c r="K8" s="30">
        <f>Puntenoverzicht!K5</f>
        <v>6</v>
      </c>
      <c r="L8" s="30">
        <f>Puntenoverzicht!L5</f>
        <v>0</v>
      </c>
      <c r="M8" s="30">
        <f>Puntenoverzicht!M5</f>
        <v>0</v>
      </c>
      <c r="N8" s="30">
        <f>Puntenoverzicht!N5</f>
        <v>0</v>
      </c>
      <c r="O8" s="30">
        <f>Puntenoverzicht!O5</f>
        <v>0</v>
      </c>
      <c r="P8" s="30">
        <f>Puntenoverzicht!P5</f>
        <v>0</v>
      </c>
      <c r="Q8" s="30">
        <f>Puntenoverzicht!Q5</f>
        <v>0</v>
      </c>
      <c r="R8" s="30">
        <f>Puntenoverzicht!R5</f>
        <v>0</v>
      </c>
      <c r="S8" s="30">
        <f>Puntenoverzicht!S5</f>
        <v>0</v>
      </c>
      <c r="T8" s="30">
        <f>Puntenoverzicht!T5</f>
        <v>0</v>
      </c>
      <c r="U8" s="30">
        <f>Puntenoverzicht!U5</f>
        <v>0</v>
      </c>
      <c r="V8" s="30">
        <f>Puntenoverzicht!V5</f>
        <v>0</v>
      </c>
      <c r="W8" s="30">
        <f>Puntenoverzicht!W5</f>
        <v>0</v>
      </c>
      <c r="X8" s="30">
        <f>Puntenoverzicht!X5</f>
        <v>0</v>
      </c>
      <c r="Y8" s="30">
        <f>Puntenoverzicht!Y5</f>
        <v>0</v>
      </c>
      <c r="Z8" s="30">
        <f>Puntenoverzicht!Z5</f>
        <v>0</v>
      </c>
      <c r="AA8" s="30">
        <f>Puntenoverzicht!AA5</f>
        <v>0</v>
      </c>
      <c r="AB8" s="30">
        <f>Puntenoverzicht!AB5</f>
        <v>0</v>
      </c>
      <c r="AC8" s="30">
        <f>Puntenoverzicht!AC5</f>
        <v>0</v>
      </c>
      <c r="AD8" s="30">
        <f>Puntenoverzicht!AD5</f>
        <v>0</v>
      </c>
      <c r="AE8" s="30">
        <f>Puntenoverzicht!AE5</f>
        <v>0</v>
      </c>
      <c r="AF8" s="30">
        <f>Puntenoverzicht!AF5</f>
        <v>0</v>
      </c>
      <c r="AG8" s="30">
        <f>Puntenoverzicht!AG5</f>
        <v>0</v>
      </c>
      <c r="AH8" s="30">
        <f>Puntenoverzicht!AH5</f>
        <v>0</v>
      </c>
      <c r="AI8" s="19"/>
      <c r="AJ8" s="19"/>
      <c r="AK8" s="19"/>
      <c r="AL8" s="19"/>
      <c r="AM8" s="19"/>
      <c r="AN8" s="19"/>
      <c r="AO8" s="19"/>
    </row>
    <row r="9" spans="1:41" ht="21.75" thickBot="1" x14ac:dyDescent="0.4">
      <c r="A9" s="201" t="s">
        <v>168</v>
      </c>
      <c r="B9" s="200" t="s">
        <v>179</v>
      </c>
      <c r="C9" s="200" t="s">
        <v>51</v>
      </c>
      <c r="D9" s="202">
        <v>1000000</v>
      </c>
      <c r="E9" s="32"/>
      <c r="F9" s="30">
        <f>Puntenoverzicht!F41</f>
        <v>3</v>
      </c>
      <c r="G9" s="31"/>
      <c r="H9" s="30">
        <f>Puntenoverzicht!H41</f>
        <v>0</v>
      </c>
      <c r="I9" s="30">
        <f>Puntenoverzicht!I41</f>
        <v>0</v>
      </c>
      <c r="J9" s="30">
        <f>Puntenoverzicht!J41</f>
        <v>3</v>
      </c>
      <c r="K9" s="30">
        <f>Puntenoverzicht!K41</f>
        <v>0</v>
      </c>
      <c r="L9" s="30">
        <f>Puntenoverzicht!L41</f>
        <v>0</v>
      </c>
      <c r="M9" s="30">
        <f>Puntenoverzicht!M41</f>
        <v>0</v>
      </c>
      <c r="N9" s="30">
        <f>Puntenoverzicht!N41</f>
        <v>0</v>
      </c>
      <c r="O9" s="30">
        <f>Puntenoverzicht!O41</f>
        <v>0</v>
      </c>
      <c r="P9" s="30">
        <f>Puntenoverzicht!P41</f>
        <v>0</v>
      </c>
      <c r="Q9" s="30">
        <f>Puntenoverzicht!Q41</f>
        <v>0</v>
      </c>
      <c r="R9" s="30">
        <f>Puntenoverzicht!R41</f>
        <v>0</v>
      </c>
      <c r="S9" s="30">
        <f>Puntenoverzicht!S41</f>
        <v>0</v>
      </c>
      <c r="T9" s="30">
        <f>Puntenoverzicht!T41</f>
        <v>0</v>
      </c>
      <c r="U9" s="30">
        <f>Puntenoverzicht!U41</f>
        <v>0</v>
      </c>
      <c r="V9" s="30">
        <f>Puntenoverzicht!V41</f>
        <v>0</v>
      </c>
      <c r="W9" s="30">
        <f>Puntenoverzicht!W41</f>
        <v>0</v>
      </c>
      <c r="X9" s="30">
        <f>Puntenoverzicht!X41</f>
        <v>0</v>
      </c>
      <c r="Y9" s="30">
        <f>Puntenoverzicht!Y41</f>
        <v>0</v>
      </c>
      <c r="Z9" s="30">
        <f>Puntenoverzicht!Z41</f>
        <v>0</v>
      </c>
      <c r="AA9" s="30">
        <f>Puntenoverzicht!AA41</f>
        <v>0</v>
      </c>
      <c r="AB9" s="30">
        <f>Puntenoverzicht!AB41</f>
        <v>0</v>
      </c>
      <c r="AC9" s="30">
        <f>Puntenoverzicht!AC41</f>
        <v>0</v>
      </c>
      <c r="AD9" s="30">
        <f>Puntenoverzicht!AD41</f>
        <v>0</v>
      </c>
      <c r="AE9" s="30">
        <f>Puntenoverzicht!AE41</f>
        <v>0</v>
      </c>
      <c r="AF9" s="30">
        <f>Puntenoverzicht!AF41</f>
        <v>0</v>
      </c>
      <c r="AG9" s="30">
        <f>Puntenoverzicht!AG41</f>
        <v>0</v>
      </c>
      <c r="AH9" s="30">
        <f>Puntenoverzicht!AH41</f>
        <v>0</v>
      </c>
      <c r="AI9" s="19"/>
      <c r="AJ9" s="19"/>
      <c r="AK9" s="19"/>
      <c r="AL9" s="19"/>
      <c r="AM9" s="19"/>
      <c r="AN9" s="19"/>
      <c r="AO9" s="19"/>
    </row>
    <row r="10" spans="1:41" ht="21.75" thickBot="1" x14ac:dyDescent="0.4">
      <c r="A10" s="201" t="s">
        <v>204</v>
      </c>
      <c r="B10" s="200" t="s">
        <v>212</v>
      </c>
      <c r="C10" s="200" t="s">
        <v>213</v>
      </c>
      <c r="D10" s="202">
        <v>750000</v>
      </c>
      <c r="E10" s="32"/>
      <c r="F10" s="30">
        <f>Puntenoverzicht!F84</f>
        <v>3</v>
      </c>
      <c r="G10" s="31"/>
      <c r="H10" s="30">
        <f>Puntenoverzicht!H84</f>
        <v>0</v>
      </c>
      <c r="I10" s="30">
        <f>Puntenoverzicht!I84</f>
        <v>0</v>
      </c>
      <c r="J10" s="30">
        <f>Puntenoverzicht!J84</f>
        <v>3</v>
      </c>
      <c r="K10" s="30">
        <f>Puntenoverzicht!K84</f>
        <v>0</v>
      </c>
      <c r="L10" s="30">
        <f>Puntenoverzicht!L84</f>
        <v>0</v>
      </c>
      <c r="M10" s="30">
        <f>Puntenoverzicht!M84</f>
        <v>0</v>
      </c>
      <c r="N10" s="30">
        <f>Puntenoverzicht!N84</f>
        <v>0</v>
      </c>
      <c r="O10" s="30">
        <f>Puntenoverzicht!O84</f>
        <v>0</v>
      </c>
      <c r="P10" s="30">
        <f>Puntenoverzicht!P84</f>
        <v>0</v>
      </c>
      <c r="Q10" s="30">
        <f>Puntenoverzicht!Q84</f>
        <v>0</v>
      </c>
      <c r="R10" s="30">
        <f>Puntenoverzicht!R84</f>
        <v>0</v>
      </c>
      <c r="S10" s="30">
        <f>Puntenoverzicht!S84</f>
        <v>0</v>
      </c>
      <c r="T10" s="30">
        <f>Puntenoverzicht!T84</f>
        <v>0</v>
      </c>
      <c r="U10" s="30">
        <f>Puntenoverzicht!U84</f>
        <v>0</v>
      </c>
      <c r="V10" s="30">
        <f>Puntenoverzicht!V84</f>
        <v>0</v>
      </c>
      <c r="W10" s="30">
        <f>Puntenoverzicht!W84</f>
        <v>0</v>
      </c>
      <c r="X10" s="30">
        <f>Puntenoverzicht!X84</f>
        <v>0</v>
      </c>
      <c r="Y10" s="30">
        <f>Puntenoverzicht!Y84</f>
        <v>0</v>
      </c>
      <c r="Z10" s="30">
        <f>Puntenoverzicht!Z84</f>
        <v>0</v>
      </c>
      <c r="AA10" s="30">
        <f>Puntenoverzicht!AA84</f>
        <v>0</v>
      </c>
      <c r="AB10" s="30">
        <f>Puntenoverzicht!AB84</f>
        <v>0</v>
      </c>
      <c r="AC10" s="30">
        <f>Puntenoverzicht!AC84</f>
        <v>0</v>
      </c>
      <c r="AD10" s="30">
        <f>Puntenoverzicht!AD84</f>
        <v>0</v>
      </c>
      <c r="AE10" s="30">
        <f>Puntenoverzicht!AE84</f>
        <v>0</v>
      </c>
      <c r="AF10" s="30">
        <f>Puntenoverzicht!AF84</f>
        <v>0</v>
      </c>
      <c r="AG10" s="30">
        <f>Puntenoverzicht!AG84</f>
        <v>0</v>
      </c>
      <c r="AH10" s="30">
        <f>Puntenoverzicht!AH84</f>
        <v>0</v>
      </c>
      <c r="AI10" s="19"/>
      <c r="AJ10" s="19"/>
      <c r="AK10" s="19"/>
      <c r="AL10" s="19"/>
      <c r="AM10" s="19"/>
      <c r="AN10" s="19"/>
      <c r="AO10" s="19"/>
    </row>
    <row r="11" spans="1:41" ht="21.75" thickBot="1" x14ac:dyDescent="0.4">
      <c r="A11" s="201">
        <v>3</v>
      </c>
      <c r="B11" s="200" t="s">
        <v>183</v>
      </c>
      <c r="C11" s="200" t="s">
        <v>76</v>
      </c>
      <c r="D11" s="202">
        <v>1500000</v>
      </c>
      <c r="E11" s="16"/>
      <c r="F11" s="30">
        <f>Puntenoverzicht!F66</f>
        <v>3</v>
      </c>
      <c r="G11" s="31"/>
      <c r="H11" s="30">
        <f>Puntenoverzicht!H66</f>
        <v>3</v>
      </c>
      <c r="I11" s="30">
        <f>Puntenoverzicht!I66</f>
        <v>0</v>
      </c>
      <c r="J11" s="30">
        <f>Puntenoverzicht!J66</f>
        <v>0</v>
      </c>
      <c r="K11" s="30">
        <f>Puntenoverzicht!K66</f>
        <v>0</v>
      </c>
      <c r="L11" s="30">
        <f>Puntenoverzicht!L66</f>
        <v>0</v>
      </c>
      <c r="M11" s="30">
        <f>Puntenoverzicht!M66</f>
        <v>0</v>
      </c>
      <c r="N11" s="30">
        <f>Puntenoverzicht!N66</f>
        <v>0</v>
      </c>
      <c r="O11" s="30">
        <f>Puntenoverzicht!O66</f>
        <v>0</v>
      </c>
      <c r="P11" s="30">
        <f>Puntenoverzicht!P66</f>
        <v>0</v>
      </c>
      <c r="Q11" s="30">
        <f>Puntenoverzicht!Q66</f>
        <v>0</v>
      </c>
      <c r="R11" s="30">
        <f>Puntenoverzicht!R66</f>
        <v>0</v>
      </c>
      <c r="S11" s="30">
        <f>Puntenoverzicht!S66</f>
        <v>0</v>
      </c>
      <c r="T11" s="30">
        <f>Puntenoverzicht!T66</f>
        <v>0</v>
      </c>
      <c r="U11" s="30">
        <f>Puntenoverzicht!U66</f>
        <v>0</v>
      </c>
      <c r="V11" s="30">
        <f>Puntenoverzicht!V66</f>
        <v>0</v>
      </c>
      <c r="W11" s="30">
        <f>Puntenoverzicht!W66</f>
        <v>0</v>
      </c>
      <c r="X11" s="30">
        <f>Puntenoverzicht!X66</f>
        <v>0</v>
      </c>
      <c r="Y11" s="30">
        <f>Puntenoverzicht!Y66</f>
        <v>0</v>
      </c>
      <c r="Z11" s="30">
        <f>Puntenoverzicht!Z66</f>
        <v>0</v>
      </c>
      <c r="AA11" s="30">
        <f>Puntenoverzicht!AA66</f>
        <v>0</v>
      </c>
      <c r="AB11" s="30">
        <f>Puntenoverzicht!AB66</f>
        <v>0</v>
      </c>
      <c r="AC11" s="30">
        <f>Puntenoverzicht!AC66</f>
        <v>0</v>
      </c>
      <c r="AD11" s="30">
        <f>Puntenoverzicht!AD66</f>
        <v>0</v>
      </c>
      <c r="AE11" s="30">
        <f>Puntenoverzicht!AE66</f>
        <v>0</v>
      </c>
      <c r="AF11" s="30">
        <f>Puntenoverzicht!AF66</f>
        <v>0</v>
      </c>
      <c r="AG11" s="30">
        <f>Puntenoverzicht!AG66</f>
        <v>0</v>
      </c>
      <c r="AH11" s="30">
        <f>Puntenoverzicht!AH66</f>
        <v>0</v>
      </c>
      <c r="AI11" s="19"/>
      <c r="AJ11" s="19"/>
      <c r="AK11" s="19"/>
      <c r="AL11" s="19"/>
      <c r="AM11" s="19"/>
      <c r="AN11" s="19"/>
      <c r="AO11" s="19"/>
    </row>
    <row r="12" spans="1:41" ht="21.75" thickBot="1" x14ac:dyDescent="0.4">
      <c r="A12" s="201" t="s">
        <v>168</v>
      </c>
      <c r="B12" s="200" t="s">
        <v>180</v>
      </c>
      <c r="C12" s="200" t="s">
        <v>56</v>
      </c>
      <c r="D12" s="202">
        <v>750000</v>
      </c>
      <c r="E12" s="16"/>
      <c r="F12" s="30">
        <f>Puntenoverzicht!F46</f>
        <v>10</v>
      </c>
      <c r="G12" s="31"/>
      <c r="H12" s="30">
        <f>Puntenoverzicht!H46</f>
        <v>3</v>
      </c>
      <c r="I12" s="30">
        <f>Puntenoverzicht!I46</f>
        <v>1</v>
      </c>
      <c r="J12" s="30">
        <f>Puntenoverzicht!J46</f>
        <v>3</v>
      </c>
      <c r="K12" s="30">
        <f>Puntenoverzicht!K46</f>
        <v>3</v>
      </c>
      <c r="L12" s="30">
        <f>Puntenoverzicht!L46</f>
        <v>0</v>
      </c>
      <c r="M12" s="30">
        <f>Puntenoverzicht!M46</f>
        <v>0</v>
      </c>
      <c r="N12" s="30">
        <f>Puntenoverzicht!N46</f>
        <v>0</v>
      </c>
      <c r="O12" s="30">
        <f>Puntenoverzicht!O46</f>
        <v>0</v>
      </c>
      <c r="P12" s="30">
        <f>Puntenoverzicht!P46</f>
        <v>0</v>
      </c>
      <c r="Q12" s="30">
        <f>Puntenoverzicht!Q46</f>
        <v>0</v>
      </c>
      <c r="R12" s="30">
        <f>Puntenoverzicht!R46</f>
        <v>0</v>
      </c>
      <c r="S12" s="30">
        <f>Puntenoverzicht!S46</f>
        <v>0</v>
      </c>
      <c r="T12" s="30">
        <f>Puntenoverzicht!T46</f>
        <v>0</v>
      </c>
      <c r="U12" s="30">
        <f>Puntenoverzicht!U46</f>
        <v>0</v>
      </c>
      <c r="V12" s="30">
        <f>Puntenoverzicht!V46</f>
        <v>0</v>
      </c>
      <c r="W12" s="30">
        <f>Puntenoverzicht!W46</f>
        <v>0</v>
      </c>
      <c r="X12" s="30">
        <f>Puntenoverzicht!X46</f>
        <v>0</v>
      </c>
      <c r="Y12" s="30">
        <f>Puntenoverzicht!Y46</f>
        <v>0</v>
      </c>
      <c r="Z12" s="30">
        <f>Puntenoverzicht!Z46</f>
        <v>0</v>
      </c>
      <c r="AA12" s="30">
        <f>Puntenoverzicht!AA46</f>
        <v>0</v>
      </c>
      <c r="AB12" s="30">
        <f>Puntenoverzicht!AB46</f>
        <v>0</v>
      </c>
      <c r="AC12" s="30">
        <f>Puntenoverzicht!AC46</f>
        <v>0</v>
      </c>
      <c r="AD12" s="30">
        <f>Puntenoverzicht!AD46</f>
        <v>0</v>
      </c>
      <c r="AE12" s="30">
        <f>Puntenoverzicht!AE46</f>
        <v>0</v>
      </c>
      <c r="AF12" s="30">
        <f>Puntenoverzicht!AF46</f>
        <v>0</v>
      </c>
      <c r="AG12" s="30">
        <f>Puntenoverzicht!AG46</f>
        <v>0</v>
      </c>
      <c r="AH12" s="30">
        <f>Puntenoverzicht!AH46</f>
        <v>0</v>
      </c>
      <c r="AI12" s="19"/>
      <c r="AJ12" s="19"/>
      <c r="AK12" s="19"/>
      <c r="AL12" s="19"/>
      <c r="AM12" s="19"/>
      <c r="AN12" s="19"/>
      <c r="AO12" s="19"/>
    </row>
    <row r="13" spans="1:41" ht="21.75" thickBot="1" x14ac:dyDescent="0.4">
      <c r="A13" s="201">
        <v>2</v>
      </c>
      <c r="B13" s="200" t="s">
        <v>209</v>
      </c>
      <c r="C13" s="200" t="s">
        <v>210</v>
      </c>
      <c r="D13" s="202">
        <v>1500000</v>
      </c>
      <c r="E13" s="16"/>
      <c r="F13" s="30">
        <f>Puntenoverzicht!F90</f>
        <v>25</v>
      </c>
      <c r="G13" s="31"/>
      <c r="H13" s="30">
        <f>Puntenoverzicht!H90</f>
        <v>19</v>
      </c>
      <c r="I13" s="30">
        <f>Puntenoverzicht!I90</f>
        <v>0</v>
      </c>
      <c r="J13" s="30">
        <f>Puntenoverzicht!J90</f>
        <v>3</v>
      </c>
      <c r="K13" s="30">
        <f>Puntenoverzicht!K90</f>
        <v>3</v>
      </c>
      <c r="L13" s="30">
        <f>Puntenoverzicht!L90</f>
        <v>0</v>
      </c>
      <c r="M13" s="30">
        <f>Puntenoverzicht!M90</f>
        <v>0</v>
      </c>
      <c r="N13" s="30">
        <f>Puntenoverzicht!N90</f>
        <v>0</v>
      </c>
      <c r="O13" s="30">
        <f>Puntenoverzicht!O90</f>
        <v>0</v>
      </c>
      <c r="P13" s="30">
        <f>Puntenoverzicht!P90</f>
        <v>0</v>
      </c>
      <c r="Q13" s="30">
        <f>Puntenoverzicht!Q90</f>
        <v>0</v>
      </c>
      <c r="R13" s="30">
        <f>Puntenoverzicht!R90</f>
        <v>0</v>
      </c>
      <c r="S13" s="30">
        <f>Puntenoverzicht!S90</f>
        <v>0</v>
      </c>
      <c r="T13" s="30">
        <f>Puntenoverzicht!T90</f>
        <v>0</v>
      </c>
      <c r="U13" s="30">
        <f>Puntenoverzicht!U90</f>
        <v>0</v>
      </c>
      <c r="V13" s="30">
        <f>Puntenoverzicht!V90</f>
        <v>0</v>
      </c>
      <c r="W13" s="30">
        <f>Puntenoverzicht!W90</f>
        <v>0</v>
      </c>
      <c r="X13" s="30">
        <f>Puntenoverzicht!X90</f>
        <v>0</v>
      </c>
      <c r="Y13" s="30">
        <f>Puntenoverzicht!Y90</f>
        <v>0</v>
      </c>
      <c r="Z13" s="30">
        <f>Puntenoverzicht!Z90</f>
        <v>0</v>
      </c>
      <c r="AA13" s="30">
        <f>Puntenoverzicht!AA90</f>
        <v>0</v>
      </c>
      <c r="AB13" s="30">
        <f>Puntenoverzicht!AB90</f>
        <v>0</v>
      </c>
      <c r="AC13" s="30">
        <f>Puntenoverzicht!AC90</f>
        <v>0</v>
      </c>
      <c r="AD13" s="30">
        <f>Puntenoverzicht!AD90</f>
        <v>0</v>
      </c>
      <c r="AE13" s="30">
        <f>Puntenoverzicht!AE90</f>
        <v>0</v>
      </c>
      <c r="AF13" s="30">
        <f>Puntenoverzicht!AF90</f>
        <v>0</v>
      </c>
      <c r="AG13" s="30">
        <f>Puntenoverzicht!AG90</f>
        <v>0</v>
      </c>
      <c r="AH13" s="30">
        <f>Puntenoverzicht!AH90</f>
        <v>0</v>
      </c>
      <c r="AI13" s="19"/>
      <c r="AJ13" s="19"/>
      <c r="AK13" s="19"/>
      <c r="AL13" s="19"/>
      <c r="AM13" s="19"/>
      <c r="AN13" s="19"/>
      <c r="AO13" s="19"/>
    </row>
    <row r="14" spans="1:41" ht="21.75" thickBot="1" x14ac:dyDescent="0.4">
      <c r="A14" s="201" t="s">
        <v>204</v>
      </c>
      <c r="B14" s="200" t="s">
        <v>108</v>
      </c>
      <c r="C14" s="200" t="s">
        <v>221</v>
      </c>
      <c r="D14" s="202">
        <v>1500000</v>
      </c>
      <c r="E14" s="32"/>
      <c r="F14" s="30">
        <f>Puntenoverzicht!F87</f>
        <v>39</v>
      </c>
      <c r="G14" s="31"/>
      <c r="H14" s="30">
        <f>Puntenoverzicht!H87</f>
        <v>9</v>
      </c>
      <c r="I14" s="30">
        <f>Puntenoverzicht!I87</f>
        <v>0</v>
      </c>
      <c r="J14" s="30">
        <f>Puntenoverzicht!J87</f>
        <v>21</v>
      </c>
      <c r="K14" s="30">
        <f>Puntenoverzicht!K87</f>
        <v>9</v>
      </c>
      <c r="L14" s="30">
        <f>Puntenoverzicht!L87</f>
        <v>0</v>
      </c>
      <c r="M14" s="30">
        <f>Puntenoverzicht!M87</f>
        <v>0</v>
      </c>
      <c r="N14" s="30">
        <f>Puntenoverzicht!N87</f>
        <v>0</v>
      </c>
      <c r="O14" s="30">
        <f>Puntenoverzicht!O87</f>
        <v>0</v>
      </c>
      <c r="P14" s="30">
        <f>Puntenoverzicht!P87</f>
        <v>0</v>
      </c>
      <c r="Q14" s="30">
        <f>Puntenoverzicht!Q87</f>
        <v>0</v>
      </c>
      <c r="R14" s="30">
        <f>Puntenoverzicht!R87</f>
        <v>0</v>
      </c>
      <c r="S14" s="30">
        <f>Puntenoverzicht!S87</f>
        <v>0</v>
      </c>
      <c r="T14" s="30">
        <f>Puntenoverzicht!T87</f>
        <v>0</v>
      </c>
      <c r="U14" s="30">
        <f>Puntenoverzicht!U87</f>
        <v>0</v>
      </c>
      <c r="V14" s="30">
        <f>Puntenoverzicht!V87</f>
        <v>0</v>
      </c>
      <c r="W14" s="30">
        <f>Puntenoverzicht!W87</f>
        <v>0</v>
      </c>
      <c r="X14" s="30">
        <f>Puntenoverzicht!X87</f>
        <v>0</v>
      </c>
      <c r="Y14" s="30">
        <f>Puntenoverzicht!Y87</f>
        <v>0</v>
      </c>
      <c r="Z14" s="30">
        <f>Puntenoverzicht!Z87</f>
        <v>0</v>
      </c>
      <c r="AA14" s="30">
        <f>Puntenoverzicht!AA87</f>
        <v>0</v>
      </c>
      <c r="AB14" s="30">
        <f>Puntenoverzicht!AB87</f>
        <v>0</v>
      </c>
      <c r="AC14" s="30">
        <f>Puntenoverzicht!AC87</f>
        <v>0</v>
      </c>
      <c r="AD14" s="30">
        <f>Puntenoverzicht!AD87</f>
        <v>0</v>
      </c>
      <c r="AE14" s="30">
        <f>Puntenoverzicht!AE87</f>
        <v>0</v>
      </c>
      <c r="AF14" s="30">
        <f>Puntenoverzicht!AF87</f>
        <v>0</v>
      </c>
      <c r="AG14" s="30">
        <f>Puntenoverzicht!AG87</f>
        <v>0</v>
      </c>
      <c r="AH14" s="30">
        <f>Puntenoverzicht!AH87</f>
        <v>0</v>
      </c>
      <c r="AI14" s="19"/>
      <c r="AJ14" s="19"/>
      <c r="AK14" s="19"/>
      <c r="AL14" s="19"/>
      <c r="AM14" s="19"/>
      <c r="AN14" s="19"/>
      <c r="AO14" s="19"/>
    </row>
    <row r="15" spans="1:41" ht="21.75" thickBot="1" x14ac:dyDescent="0.4">
      <c r="A15" s="201">
        <v>3</v>
      </c>
      <c r="B15" s="200" t="s">
        <v>146</v>
      </c>
      <c r="C15" s="200" t="s">
        <v>148</v>
      </c>
      <c r="D15" s="202">
        <v>1000000</v>
      </c>
      <c r="E15" s="32"/>
      <c r="F15" s="30">
        <f>Puntenoverzicht!F71</f>
        <v>3</v>
      </c>
      <c r="G15" s="31"/>
      <c r="H15" s="30">
        <f>Puntenoverzicht!H71</f>
        <v>3</v>
      </c>
      <c r="I15" s="30">
        <f>Puntenoverzicht!I71</f>
        <v>0</v>
      </c>
      <c r="J15" s="30">
        <f>Puntenoverzicht!J71</f>
        <v>0</v>
      </c>
      <c r="K15" s="30">
        <f>Puntenoverzicht!K71</f>
        <v>0</v>
      </c>
      <c r="L15" s="30">
        <f>Puntenoverzicht!L71</f>
        <v>0</v>
      </c>
      <c r="M15" s="30">
        <f>Puntenoverzicht!M71</f>
        <v>0</v>
      </c>
      <c r="N15" s="30">
        <f>Puntenoverzicht!N71</f>
        <v>0</v>
      </c>
      <c r="O15" s="30">
        <f>Puntenoverzicht!O71</f>
        <v>0</v>
      </c>
      <c r="P15" s="30">
        <f>Puntenoverzicht!P71</f>
        <v>0</v>
      </c>
      <c r="Q15" s="30">
        <f>Puntenoverzicht!Q71</f>
        <v>0</v>
      </c>
      <c r="R15" s="30">
        <f>Puntenoverzicht!R71</f>
        <v>0</v>
      </c>
      <c r="S15" s="30">
        <f>Puntenoverzicht!S71</f>
        <v>0</v>
      </c>
      <c r="T15" s="30">
        <f>Puntenoverzicht!T71</f>
        <v>0</v>
      </c>
      <c r="U15" s="30">
        <f>Puntenoverzicht!U71</f>
        <v>0</v>
      </c>
      <c r="V15" s="30">
        <f>Puntenoverzicht!V71</f>
        <v>0</v>
      </c>
      <c r="W15" s="30">
        <f>Puntenoverzicht!W71</f>
        <v>0</v>
      </c>
      <c r="X15" s="30">
        <f>Puntenoverzicht!X71</f>
        <v>0</v>
      </c>
      <c r="Y15" s="30">
        <f>Puntenoverzicht!Y71</f>
        <v>0</v>
      </c>
      <c r="Z15" s="30">
        <f>Puntenoverzicht!Z71</f>
        <v>0</v>
      </c>
      <c r="AA15" s="30">
        <f>Puntenoverzicht!AA71</f>
        <v>0</v>
      </c>
      <c r="AB15" s="30">
        <f>Puntenoverzicht!AB71</f>
        <v>0</v>
      </c>
      <c r="AC15" s="30">
        <f>Puntenoverzicht!AC71</f>
        <v>0</v>
      </c>
      <c r="AD15" s="30">
        <f>Puntenoverzicht!AD71</f>
        <v>0</v>
      </c>
      <c r="AE15" s="30">
        <f>Puntenoverzicht!AE71</f>
        <v>0</v>
      </c>
      <c r="AF15" s="30">
        <f>Puntenoverzicht!AF71</f>
        <v>0</v>
      </c>
      <c r="AG15" s="30">
        <f>Puntenoverzicht!AG71</f>
        <v>0</v>
      </c>
      <c r="AH15" s="30">
        <f>Puntenoverzicht!AH71</f>
        <v>0</v>
      </c>
      <c r="AI15" s="19"/>
      <c r="AJ15" s="19"/>
      <c r="AK15" s="19"/>
      <c r="AL15" s="19"/>
      <c r="AM15" s="19"/>
      <c r="AN15" s="19"/>
      <c r="AO15" s="19"/>
    </row>
    <row r="16" spans="1:41" ht="21.75" thickBot="1" x14ac:dyDescent="0.4">
      <c r="A16" s="203">
        <v>1</v>
      </c>
      <c r="B16" s="204" t="s">
        <v>222</v>
      </c>
      <c r="C16" s="204" t="s">
        <v>26</v>
      </c>
      <c r="D16" s="205">
        <v>2000000</v>
      </c>
      <c r="E16" s="32"/>
      <c r="F16" s="30">
        <f>Puntenoverzicht!F14</f>
        <v>6</v>
      </c>
      <c r="G16" s="31"/>
      <c r="H16" s="30">
        <f>Puntenoverzicht!H14</f>
        <v>3</v>
      </c>
      <c r="I16" s="30">
        <f>Puntenoverzicht!I14</f>
        <v>3</v>
      </c>
      <c r="J16" s="30">
        <f>Puntenoverzicht!J14</f>
        <v>0</v>
      </c>
      <c r="K16" s="30">
        <f>Puntenoverzicht!K14</f>
        <v>0</v>
      </c>
      <c r="L16" s="30">
        <f>Puntenoverzicht!L14</f>
        <v>0</v>
      </c>
      <c r="M16" s="30">
        <f>Puntenoverzicht!M14</f>
        <v>0</v>
      </c>
      <c r="N16" s="30">
        <f>Puntenoverzicht!N14</f>
        <v>0</v>
      </c>
      <c r="O16" s="30">
        <f>Puntenoverzicht!O14</f>
        <v>0</v>
      </c>
      <c r="P16" s="30">
        <f>Puntenoverzicht!P14</f>
        <v>0</v>
      </c>
      <c r="Q16" s="30">
        <f>Puntenoverzicht!Q14</f>
        <v>0</v>
      </c>
      <c r="R16" s="30">
        <f>Puntenoverzicht!R14</f>
        <v>0</v>
      </c>
      <c r="S16" s="30">
        <f>Puntenoverzicht!S14</f>
        <v>0</v>
      </c>
      <c r="T16" s="30">
        <f>Puntenoverzicht!T14</f>
        <v>0</v>
      </c>
      <c r="U16" s="30">
        <f>Puntenoverzicht!U14</f>
        <v>0</v>
      </c>
      <c r="V16" s="30">
        <f>Puntenoverzicht!V14</f>
        <v>0</v>
      </c>
      <c r="W16" s="30">
        <f>Puntenoverzicht!W14</f>
        <v>0</v>
      </c>
      <c r="X16" s="30">
        <f>Puntenoverzicht!X14</f>
        <v>0</v>
      </c>
      <c r="Y16" s="30">
        <f>Puntenoverzicht!Y14</f>
        <v>0</v>
      </c>
      <c r="Z16" s="30">
        <f>Puntenoverzicht!Z14</f>
        <v>0</v>
      </c>
      <c r="AA16" s="30">
        <f>Puntenoverzicht!AA14</f>
        <v>0</v>
      </c>
      <c r="AB16" s="30">
        <f>Puntenoverzicht!AB14</f>
        <v>0</v>
      </c>
      <c r="AC16" s="30">
        <f>Puntenoverzicht!AC14</f>
        <v>0</v>
      </c>
      <c r="AD16" s="30">
        <f>Puntenoverzicht!AD14</f>
        <v>0</v>
      </c>
      <c r="AE16" s="30">
        <f>Puntenoverzicht!AE14</f>
        <v>0</v>
      </c>
      <c r="AF16" s="30">
        <f>Puntenoverzicht!AF14</f>
        <v>0</v>
      </c>
      <c r="AG16" s="30">
        <f>Puntenoverzicht!AG14</f>
        <v>0</v>
      </c>
      <c r="AH16" s="30">
        <f>Puntenoverzicht!AH14</f>
        <v>0</v>
      </c>
      <c r="AI16" s="19"/>
      <c r="AJ16" s="19"/>
      <c r="AK16" s="19"/>
      <c r="AL16" s="19"/>
      <c r="AM16" s="19"/>
      <c r="AN16" s="19"/>
      <c r="AO16" s="19"/>
    </row>
    <row r="17" spans="1:41" ht="21" x14ac:dyDescent="0.35">
      <c r="A17" s="25"/>
      <c r="B17" s="25"/>
      <c r="C17" s="25"/>
      <c r="D17" s="33"/>
      <c r="E17" s="25"/>
      <c r="F17" s="26"/>
      <c r="G17" s="27"/>
      <c r="H17" s="3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</row>
    <row r="18" spans="1:41" ht="21.75" thickBot="1" x14ac:dyDescent="0.4">
      <c r="A18" s="35"/>
      <c r="B18" s="25"/>
      <c r="C18" s="25"/>
      <c r="D18" s="33"/>
      <c r="E18" s="25"/>
      <c r="F18" s="26"/>
      <c r="G18" s="27"/>
      <c r="H18" s="3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</row>
    <row r="19" spans="1:41" ht="21.75" thickBot="1" x14ac:dyDescent="0.4">
      <c r="A19" s="21"/>
      <c r="B19" s="36"/>
      <c r="C19" s="36"/>
      <c r="D19" s="37">
        <f>SUM(D6:D16)</f>
        <v>14750000</v>
      </c>
      <c r="E19" s="25"/>
      <c r="F19" s="30">
        <f>SUM(F6:F17)</f>
        <v>120</v>
      </c>
      <c r="G19" s="31"/>
      <c r="H19" s="30">
        <f t="shared" ref="H19:AH19" si="0">SUM(H6:H16)</f>
        <v>43</v>
      </c>
      <c r="I19" s="30">
        <f t="shared" si="0"/>
        <v>13</v>
      </c>
      <c r="J19" s="30">
        <f t="shared" si="0"/>
        <v>37</v>
      </c>
      <c r="K19" s="30">
        <f t="shared" si="0"/>
        <v>27</v>
      </c>
      <c r="L19" s="30">
        <f t="shared" si="0"/>
        <v>0</v>
      </c>
      <c r="M19" s="30">
        <f t="shared" si="0"/>
        <v>0</v>
      </c>
      <c r="N19" s="30">
        <f t="shared" si="0"/>
        <v>0</v>
      </c>
      <c r="O19" s="30">
        <f t="shared" si="0"/>
        <v>0</v>
      </c>
      <c r="P19" s="30">
        <f t="shared" si="0"/>
        <v>0</v>
      </c>
      <c r="Q19" s="30">
        <f t="shared" si="0"/>
        <v>0</v>
      </c>
      <c r="R19" s="30">
        <f t="shared" si="0"/>
        <v>0</v>
      </c>
      <c r="S19" s="30">
        <f t="shared" si="0"/>
        <v>0</v>
      </c>
      <c r="T19" s="30">
        <f t="shared" si="0"/>
        <v>0</v>
      </c>
      <c r="U19" s="30">
        <f t="shared" si="0"/>
        <v>0</v>
      </c>
      <c r="V19" s="30">
        <f t="shared" si="0"/>
        <v>0</v>
      </c>
      <c r="W19" s="30">
        <f t="shared" si="0"/>
        <v>0</v>
      </c>
      <c r="X19" s="30">
        <f t="shared" si="0"/>
        <v>0</v>
      </c>
      <c r="Y19" s="30">
        <f t="shared" si="0"/>
        <v>0</v>
      </c>
      <c r="Z19" s="30">
        <f t="shared" si="0"/>
        <v>0</v>
      </c>
      <c r="AA19" s="30">
        <f t="shared" si="0"/>
        <v>0</v>
      </c>
      <c r="AB19" s="30">
        <f t="shared" si="0"/>
        <v>0</v>
      </c>
      <c r="AC19" s="30">
        <f t="shared" si="0"/>
        <v>0</v>
      </c>
      <c r="AD19" s="30">
        <f t="shared" si="0"/>
        <v>0</v>
      </c>
      <c r="AE19" s="30">
        <f t="shared" si="0"/>
        <v>0</v>
      </c>
      <c r="AF19" s="30">
        <f t="shared" si="0"/>
        <v>0</v>
      </c>
      <c r="AG19" s="30">
        <f t="shared" si="0"/>
        <v>0</v>
      </c>
      <c r="AH19" s="30">
        <f t="shared" si="0"/>
        <v>0</v>
      </c>
      <c r="AI19" s="19"/>
      <c r="AJ19" s="19"/>
      <c r="AK19" s="19"/>
      <c r="AL19" s="19"/>
      <c r="AM19" s="19"/>
      <c r="AN19" s="19"/>
      <c r="AO19" s="19"/>
    </row>
    <row r="20" spans="1:41" x14ac:dyDescent="0.2">
      <c r="A20" s="38"/>
      <c r="B20" s="39"/>
      <c r="C20" s="3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</row>
    <row r="21" spans="1:41" x14ac:dyDescent="0.2">
      <c r="B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</row>
    <row r="22" spans="1:41" x14ac:dyDescent="0.2">
      <c r="B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</row>
    <row r="23" spans="1:41" x14ac:dyDescent="0.2">
      <c r="B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</row>
    <row r="24" spans="1:41" x14ac:dyDescent="0.2">
      <c r="B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</row>
    <row r="25" spans="1:41" x14ac:dyDescent="0.2">
      <c r="B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</row>
    <row r="26" spans="1:41" x14ac:dyDescent="0.2">
      <c r="B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</row>
    <row r="27" spans="1:41" x14ac:dyDescent="0.2">
      <c r="B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</row>
    <row r="28" spans="1:41" x14ac:dyDescent="0.2">
      <c r="B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spans="1:41" x14ac:dyDescent="0.2">
      <c r="B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spans="1:41" x14ac:dyDescent="0.2">
      <c r="B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spans="1:41" x14ac:dyDescent="0.2">
      <c r="B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spans="1:41" x14ac:dyDescent="0.2">
      <c r="B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spans="2:41" x14ac:dyDescent="0.2">
      <c r="B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spans="2:41" x14ac:dyDescent="0.2">
      <c r="B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spans="2:41" x14ac:dyDescent="0.2">
      <c r="B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spans="2:41" x14ac:dyDescent="0.2">
      <c r="B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spans="2:41" x14ac:dyDescent="0.2">
      <c r="B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spans="2:41" x14ac:dyDescent="0.2">
      <c r="B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spans="2:41" x14ac:dyDescent="0.2">
      <c r="B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2:41" x14ac:dyDescent="0.2">
      <c r="B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spans="2:41" x14ac:dyDescent="0.2">
      <c r="B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spans="2:41" x14ac:dyDescent="0.2">
      <c r="B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spans="2:41" x14ac:dyDescent="0.2">
      <c r="B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spans="2:41" x14ac:dyDescent="0.2">
      <c r="B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spans="2:41" x14ac:dyDescent="0.2">
      <c r="B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spans="2:41" x14ac:dyDescent="0.2">
      <c r="B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spans="2:41" x14ac:dyDescent="0.2">
      <c r="B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spans="2:41" x14ac:dyDescent="0.2">
      <c r="B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spans="2:41" x14ac:dyDescent="0.2">
      <c r="B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spans="2:41" x14ac:dyDescent="0.2">
      <c r="B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2:41" x14ac:dyDescent="0.2">
      <c r="B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spans="2:41" x14ac:dyDescent="0.2">
      <c r="B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spans="2:41" x14ac:dyDescent="0.2">
      <c r="B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2:41" x14ac:dyDescent="0.2">
      <c r="B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spans="2:41" x14ac:dyDescent="0.2">
      <c r="B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spans="2:41" x14ac:dyDescent="0.2">
      <c r="B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spans="2:41" x14ac:dyDescent="0.2">
      <c r="B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spans="2:41" x14ac:dyDescent="0.2">
      <c r="B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spans="2:41" x14ac:dyDescent="0.2">
      <c r="B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spans="2:41" x14ac:dyDescent="0.2">
      <c r="B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spans="2:41" x14ac:dyDescent="0.2">
      <c r="B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spans="2:41" x14ac:dyDescent="0.2">
      <c r="B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spans="2:41" x14ac:dyDescent="0.2">
      <c r="B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spans="2:41" x14ac:dyDescent="0.2">
      <c r="B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spans="2:41" x14ac:dyDescent="0.2">
      <c r="B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spans="2:41" x14ac:dyDescent="0.2">
      <c r="B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spans="2:41" x14ac:dyDescent="0.2">
      <c r="B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spans="2:41" x14ac:dyDescent="0.2">
      <c r="B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spans="2:41" x14ac:dyDescent="0.2">
      <c r="B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spans="2:41" x14ac:dyDescent="0.2">
      <c r="B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spans="2:41" x14ac:dyDescent="0.2">
      <c r="B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spans="2:41" x14ac:dyDescent="0.2">
      <c r="B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spans="2:41" x14ac:dyDescent="0.2">
      <c r="B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spans="2:41" x14ac:dyDescent="0.2">
      <c r="B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spans="2:41" x14ac:dyDescent="0.2">
      <c r="B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spans="2:41" x14ac:dyDescent="0.2">
      <c r="B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2:41" x14ac:dyDescent="0.2">
      <c r="B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</sheetData>
  <phoneticPr fontId="0" type="noConversion"/>
  <hyperlinks>
    <hyperlink ref="C3" r:id="rId1" display="mailto:roderikvanderwerff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36</vt:i4>
      </vt:variant>
      <vt:variant>
        <vt:lpstr>Benoemde bereiken</vt:lpstr>
      </vt:variant>
      <vt:variant>
        <vt:i4>1</vt:i4>
      </vt:variant>
    </vt:vector>
  </HeadingPairs>
  <TitlesOfParts>
    <vt:vector size="37" baseType="lpstr">
      <vt:lpstr>CVHJ</vt:lpstr>
      <vt:lpstr>Score</vt:lpstr>
      <vt:lpstr>Puntenoverzicht</vt:lpstr>
      <vt:lpstr>Winaars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Score!Afdrukbereik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Brontsema</dc:creator>
  <cp:lastModifiedBy>Jan-Willem &amp; Esther</cp:lastModifiedBy>
  <cp:lastPrinted>2016-11-05T10:04:33Z</cp:lastPrinted>
  <dcterms:created xsi:type="dcterms:W3CDTF">2006-11-13T11:42:38Z</dcterms:created>
  <dcterms:modified xsi:type="dcterms:W3CDTF">2016-11-07T20:24:24Z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1767318957</vt:i4>
  </property>
  <property fmtid="{D5CDD505-2E9C-101B-9397-08002B2CF9AE}" pid="3" name="_EmailSubject">
    <vt:lpwstr/>
  </property>
  <property fmtid="{D5CDD505-2E9C-101B-9397-08002B2CF9AE}" pid="4" name="_AuthorEmail">
    <vt:lpwstr>dj.elema@uszo.nl</vt:lpwstr>
  </property>
  <property fmtid="{D5CDD505-2E9C-101B-9397-08002B2CF9AE}" pid="5" name="_AuthorEmailDisplayName">
    <vt:lpwstr>Elema, DJ (Dirk Jan)</vt:lpwstr>
  </property>
  <property fmtid="{D5CDD505-2E9C-101B-9397-08002B2CF9AE}" pid="6" name="_ReviewingToolsShownOnce">
    <vt:lpwstr/>
  </property>
</Properties>
</file>