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 defaultThemeVersion="124226"/>
  <bookViews>
    <workbookView xWindow="0" yWindow="0" windowWidth="20400" windowHeight="7755" tabRatio="915" activeTab="1"/>
  </bookViews>
  <sheets>
    <sheet name="CVHJ" sheetId="44054" r:id="rId1"/>
    <sheet name="Score" sheetId="21144" r:id="rId2"/>
    <sheet name="Puntenoverzicht" sheetId="3" r:id="rId3"/>
    <sheet name="Winaars" sheetId="513" r:id="rId4"/>
    <sheet name="1" sheetId="259" r:id="rId5"/>
    <sheet name="2" sheetId="44055" r:id="rId6"/>
    <sheet name="3" sheetId="44056" r:id="rId7"/>
    <sheet name="4" sheetId="44057" r:id="rId8"/>
    <sheet name="5" sheetId="44059" r:id="rId9"/>
    <sheet name="6" sheetId="44114" r:id="rId10"/>
    <sheet name="7" sheetId="44115" r:id="rId11"/>
    <sheet name="8" sheetId="44116" r:id="rId12"/>
    <sheet name="9" sheetId="44117" r:id="rId13"/>
    <sheet name="10" sheetId="44118" r:id="rId14"/>
    <sheet name="11" sheetId="44119" r:id="rId15"/>
    <sheet name="12" sheetId="44120" r:id="rId16"/>
    <sheet name="13" sheetId="44121" r:id="rId17"/>
    <sheet name="14" sheetId="44122" r:id="rId18"/>
    <sheet name="15" sheetId="44123" r:id="rId19"/>
    <sheet name="16" sheetId="44124" r:id="rId20"/>
    <sheet name="17" sheetId="44125" r:id="rId21"/>
    <sheet name="18" sheetId="44126" r:id="rId22"/>
    <sheet name="19" sheetId="44127" r:id="rId23"/>
    <sheet name="20" sheetId="44128" r:id="rId24"/>
    <sheet name="21" sheetId="44129" r:id="rId25"/>
    <sheet name="22" sheetId="44130" r:id="rId26"/>
    <sheet name="23" sheetId="44131" r:id="rId27"/>
    <sheet name="24" sheetId="44132" r:id="rId28"/>
    <sheet name="25" sheetId="44133" r:id="rId29"/>
    <sheet name="26" sheetId="44134" r:id="rId30"/>
    <sheet name="27" sheetId="44135" r:id="rId31"/>
    <sheet name="28" sheetId="44136" r:id="rId32"/>
    <sheet name="29" sheetId="44137" r:id="rId33"/>
    <sheet name="30" sheetId="44138" r:id="rId34"/>
    <sheet name="31" sheetId="44139" r:id="rId35"/>
    <sheet name="32" sheetId="44140" r:id="rId36"/>
    <sheet name="33" sheetId="44141" r:id="rId37"/>
    <sheet name="34" sheetId="44142" r:id="rId38"/>
    <sheet name="35" sheetId="44143" r:id="rId39"/>
    <sheet name="36" sheetId="44144" r:id="rId40"/>
    <sheet name="37" sheetId="44145" r:id="rId41"/>
    <sheet name="38" sheetId="44146" r:id="rId42"/>
    <sheet name="39" sheetId="44147" r:id="rId43"/>
    <sheet name="40" sheetId="44148" r:id="rId44"/>
    <sheet name="41" sheetId="44149" r:id="rId45"/>
    <sheet name="Score (2)" sheetId="44113" r:id="rId46"/>
  </sheets>
  <definedNames>
    <definedName name="_xlnm._FilterDatabase" localSheetId="1" hidden="1">Score!$M$11:$R$47</definedName>
    <definedName name="_xlnm.Print_Area" localSheetId="1">Score!$A$2:$J$61</definedName>
    <definedName name="_xlnm.Print_Area" localSheetId="45">'Score (2)'!$A$1:$I$69</definedName>
  </definedNames>
  <calcPr calcId="145621"/>
</workbook>
</file>

<file path=xl/calcChain.xml><?xml version="1.0" encoding="utf-8"?>
<calcChain xmlns="http://schemas.openxmlformats.org/spreadsheetml/2006/main">
  <c r="E61" i="21144" l="1"/>
  <c r="E60" i="21144"/>
  <c r="E59" i="21144"/>
  <c r="E43" i="21144"/>
  <c r="E39" i="21144"/>
  <c r="E41" i="21144"/>
  <c r="E33" i="21144"/>
  <c r="E32" i="21144"/>
  <c r="E31" i="21144"/>
  <c r="E25" i="21144"/>
  <c r="E44" i="21144"/>
  <c r="E28" i="21144"/>
  <c r="E35" i="21144"/>
  <c r="E23" i="21144"/>
  <c r="E37" i="21144"/>
  <c r="E57" i="21144"/>
  <c r="E50" i="21144"/>
  <c r="E56" i="21144"/>
  <c r="E49" i="21144"/>
  <c r="E46" i="21144"/>
  <c r="E55" i="21144"/>
  <c r="E36" i="21144"/>
  <c r="E29" i="21144"/>
  <c r="E40" i="21144"/>
  <c r="E42" i="21144"/>
  <c r="E47" i="21144"/>
  <c r="E53" i="21144"/>
  <c r="E63" i="21144"/>
  <c r="E38" i="21144"/>
  <c r="E34" i="21144"/>
  <c r="E48" i="21144"/>
  <c r="E27" i="21144"/>
  <c r="E26" i="21144"/>
  <c r="E58" i="21144"/>
  <c r="E51" i="21144"/>
  <c r="E45" i="21144"/>
  <c r="E52" i="21144"/>
  <c r="E62" i="21144"/>
  <c r="E54" i="21144"/>
  <c r="E30" i="21144"/>
  <c r="E24" i="21144"/>
  <c r="AH13" i="44125" l="1"/>
  <c r="AG13" i="44125"/>
  <c r="AF13" i="44125"/>
  <c r="AE13" i="44125"/>
  <c r="AD13" i="44125"/>
  <c r="AC13" i="44125"/>
  <c r="AB13" i="44125"/>
  <c r="AA13" i="44125"/>
  <c r="Z13" i="44125"/>
  <c r="Y13" i="44125"/>
  <c r="X13" i="44125"/>
  <c r="W13" i="44125"/>
  <c r="V13" i="44125"/>
  <c r="U13" i="44125"/>
  <c r="T13" i="44125"/>
  <c r="S13" i="44125"/>
  <c r="R13" i="44125"/>
  <c r="Q13" i="44125"/>
  <c r="P13" i="44125"/>
  <c r="O13" i="44125"/>
  <c r="N13" i="44125"/>
  <c r="M13" i="44125"/>
  <c r="L13" i="44125"/>
  <c r="K13" i="44125"/>
  <c r="J13" i="44125"/>
  <c r="I13" i="44125"/>
  <c r="H13" i="44125"/>
  <c r="P7" i="21144" l="1"/>
  <c r="N4" i="21144"/>
  <c r="N1" i="21144"/>
  <c r="E6" i="21144" l="1"/>
  <c r="H10" i="21144"/>
  <c r="E11" i="21144"/>
  <c r="Q39" i="21144"/>
  <c r="I58" i="21144"/>
  <c r="F58" i="21144"/>
  <c r="C58" i="21144"/>
  <c r="AH16" i="44149"/>
  <c r="AG16" i="44149"/>
  <c r="AF16" i="44149"/>
  <c r="AE16" i="44149"/>
  <c r="AD16" i="44149"/>
  <c r="AC16" i="44149"/>
  <c r="AB16" i="44149"/>
  <c r="AA16" i="44149"/>
  <c r="Z16" i="44149"/>
  <c r="Y16" i="44149"/>
  <c r="X16" i="44149"/>
  <c r="W16" i="44149"/>
  <c r="V16" i="44149"/>
  <c r="U16" i="44149"/>
  <c r="T16" i="44149"/>
  <c r="S16" i="44149"/>
  <c r="R16" i="44149"/>
  <c r="Q16" i="44149"/>
  <c r="P16" i="44149"/>
  <c r="O16" i="44149"/>
  <c r="N16" i="44149"/>
  <c r="M16" i="44149"/>
  <c r="L16" i="44149"/>
  <c r="K16" i="44149"/>
  <c r="J16" i="44149"/>
  <c r="I16" i="44149"/>
  <c r="H16" i="44149"/>
  <c r="AH15" i="44149"/>
  <c r="AG15" i="44149"/>
  <c r="AF15" i="44149"/>
  <c r="AE15" i="44149"/>
  <c r="AD15" i="44149"/>
  <c r="AC15" i="44149"/>
  <c r="AB15" i="44149"/>
  <c r="AA15" i="44149"/>
  <c r="Z15" i="44149"/>
  <c r="Y15" i="44149"/>
  <c r="X15" i="44149"/>
  <c r="W15" i="44149"/>
  <c r="V15" i="44149"/>
  <c r="U15" i="44149"/>
  <c r="T15" i="44149"/>
  <c r="S15" i="44149"/>
  <c r="R15" i="44149"/>
  <c r="Q15" i="44149"/>
  <c r="P15" i="44149"/>
  <c r="O15" i="44149"/>
  <c r="N15" i="44149"/>
  <c r="M15" i="44149"/>
  <c r="L15" i="44149"/>
  <c r="K15" i="44149"/>
  <c r="J15" i="44149"/>
  <c r="I15" i="44149"/>
  <c r="H15" i="44149"/>
  <c r="AH14" i="44149"/>
  <c r="AG14" i="44149"/>
  <c r="AF14" i="44149"/>
  <c r="AE14" i="44149"/>
  <c r="AD14" i="44149"/>
  <c r="AC14" i="44149"/>
  <c r="AB14" i="44149"/>
  <c r="AA14" i="44149"/>
  <c r="Z14" i="44149"/>
  <c r="Y14" i="44149"/>
  <c r="X14" i="44149"/>
  <c r="W14" i="44149"/>
  <c r="V14" i="44149"/>
  <c r="U14" i="44149"/>
  <c r="T14" i="44149"/>
  <c r="S14" i="44149"/>
  <c r="R14" i="44149"/>
  <c r="Q14" i="44149"/>
  <c r="P14" i="44149"/>
  <c r="O14" i="44149"/>
  <c r="N14" i="44149"/>
  <c r="M14" i="44149"/>
  <c r="L14" i="44149"/>
  <c r="K14" i="44149"/>
  <c r="J14" i="44149"/>
  <c r="I14" i="44149"/>
  <c r="H14" i="44149"/>
  <c r="AH13" i="44149"/>
  <c r="AG13" i="44149"/>
  <c r="AF13" i="44149"/>
  <c r="AE13" i="44149"/>
  <c r="AD13" i="44149"/>
  <c r="AC13" i="44149"/>
  <c r="AB13" i="44149"/>
  <c r="AA13" i="44149"/>
  <c r="Z13" i="44149"/>
  <c r="Y13" i="44149"/>
  <c r="X13" i="44149"/>
  <c r="W13" i="44149"/>
  <c r="V13" i="44149"/>
  <c r="U13" i="44149"/>
  <c r="T13" i="44149"/>
  <c r="S13" i="44149"/>
  <c r="R13" i="44149"/>
  <c r="Q13" i="44149"/>
  <c r="P13" i="44149"/>
  <c r="O13" i="44149"/>
  <c r="N13" i="44149"/>
  <c r="M13" i="44149"/>
  <c r="L13" i="44149"/>
  <c r="K13" i="44149"/>
  <c r="J13" i="44149"/>
  <c r="I13" i="44149"/>
  <c r="H13" i="44149"/>
  <c r="AH12" i="44149"/>
  <c r="AG12" i="44149"/>
  <c r="AF12" i="44149"/>
  <c r="AE12" i="44149"/>
  <c r="AD12" i="44149"/>
  <c r="AC12" i="44149"/>
  <c r="AB12" i="44149"/>
  <c r="AA12" i="44149"/>
  <c r="Z12" i="44149"/>
  <c r="Y12" i="44149"/>
  <c r="X12" i="44149"/>
  <c r="W12" i="44149"/>
  <c r="V12" i="44149"/>
  <c r="U12" i="44149"/>
  <c r="T12" i="44149"/>
  <c r="S12" i="44149"/>
  <c r="R12" i="44149"/>
  <c r="Q12" i="44149"/>
  <c r="P12" i="44149"/>
  <c r="O12" i="44149"/>
  <c r="N12" i="44149"/>
  <c r="M12" i="44149"/>
  <c r="L12" i="44149"/>
  <c r="K12" i="44149"/>
  <c r="J12" i="44149"/>
  <c r="I12" i="44149"/>
  <c r="H12" i="44149"/>
  <c r="AH11" i="44149"/>
  <c r="AG11" i="44149"/>
  <c r="AF11" i="44149"/>
  <c r="AE11" i="44149"/>
  <c r="AD11" i="44149"/>
  <c r="AC11" i="44149"/>
  <c r="AB11" i="44149"/>
  <c r="AA11" i="44149"/>
  <c r="Z11" i="44149"/>
  <c r="Y11" i="44149"/>
  <c r="X11" i="44149"/>
  <c r="W11" i="44149"/>
  <c r="V11" i="44149"/>
  <c r="U11" i="44149"/>
  <c r="T11" i="44149"/>
  <c r="S11" i="44149"/>
  <c r="R11" i="44149"/>
  <c r="Q11" i="44149"/>
  <c r="P11" i="44149"/>
  <c r="O11" i="44149"/>
  <c r="N11" i="44149"/>
  <c r="M11" i="44149"/>
  <c r="L11" i="44149"/>
  <c r="K11" i="44149"/>
  <c r="J11" i="44149"/>
  <c r="I11" i="44149"/>
  <c r="H11" i="44149"/>
  <c r="AH10" i="44149"/>
  <c r="AG10" i="44149"/>
  <c r="AF10" i="44149"/>
  <c r="AE10" i="44149"/>
  <c r="AD10" i="44149"/>
  <c r="AC10" i="44149"/>
  <c r="AB10" i="44149"/>
  <c r="AA10" i="44149"/>
  <c r="Z10" i="44149"/>
  <c r="Y10" i="44149"/>
  <c r="X10" i="44149"/>
  <c r="W10" i="44149"/>
  <c r="V10" i="44149"/>
  <c r="U10" i="44149"/>
  <c r="T10" i="44149"/>
  <c r="S10" i="44149"/>
  <c r="R10" i="44149"/>
  <c r="Q10" i="44149"/>
  <c r="P10" i="44149"/>
  <c r="O10" i="44149"/>
  <c r="N10" i="44149"/>
  <c r="M10" i="44149"/>
  <c r="L10" i="44149"/>
  <c r="K10" i="44149"/>
  <c r="J10" i="44149"/>
  <c r="I10" i="44149"/>
  <c r="H10" i="44149"/>
  <c r="AH9" i="44149"/>
  <c r="AG9" i="44149"/>
  <c r="AF9" i="44149"/>
  <c r="AE9" i="44149"/>
  <c r="AD9" i="44149"/>
  <c r="AC9" i="44149"/>
  <c r="AB9" i="44149"/>
  <c r="AA9" i="44149"/>
  <c r="Z9" i="44149"/>
  <c r="Y9" i="44149"/>
  <c r="X9" i="44149"/>
  <c r="W9" i="44149"/>
  <c r="V9" i="44149"/>
  <c r="U9" i="44149"/>
  <c r="T9" i="44149"/>
  <c r="S9" i="44149"/>
  <c r="R9" i="44149"/>
  <c r="Q9" i="44149"/>
  <c r="P9" i="44149"/>
  <c r="O9" i="44149"/>
  <c r="N9" i="44149"/>
  <c r="M9" i="44149"/>
  <c r="L9" i="44149"/>
  <c r="K9" i="44149"/>
  <c r="J9" i="44149"/>
  <c r="I9" i="44149"/>
  <c r="H9" i="44149"/>
  <c r="AH8" i="44149"/>
  <c r="AG8" i="44149"/>
  <c r="AF8" i="44149"/>
  <c r="AE8" i="44149"/>
  <c r="AD8" i="44149"/>
  <c r="AC8" i="44149"/>
  <c r="AB8" i="44149"/>
  <c r="AA8" i="44149"/>
  <c r="Z8" i="44149"/>
  <c r="Y8" i="44149"/>
  <c r="X8" i="44149"/>
  <c r="W8" i="44149"/>
  <c r="V8" i="44149"/>
  <c r="U8" i="44149"/>
  <c r="T8" i="44149"/>
  <c r="S8" i="44149"/>
  <c r="R8" i="44149"/>
  <c r="Q8" i="44149"/>
  <c r="P8" i="44149"/>
  <c r="O8" i="44149"/>
  <c r="N8" i="44149"/>
  <c r="M8" i="44149"/>
  <c r="L8" i="44149"/>
  <c r="K8" i="44149"/>
  <c r="J8" i="44149"/>
  <c r="I8" i="44149"/>
  <c r="H8" i="44149"/>
  <c r="AH7" i="44149"/>
  <c r="AG7" i="44149"/>
  <c r="AF7" i="44149"/>
  <c r="AF19" i="44149" s="1"/>
  <c r="AE7" i="44149"/>
  <c r="AD7" i="44149"/>
  <c r="AC7" i="44149"/>
  <c r="AB7" i="44149"/>
  <c r="AB19" i="44149" s="1"/>
  <c r="AA7" i="44149"/>
  <c r="Z7" i="44149"/>
  <c r="Y7" i="44149"/>
  <c r="X7" i="44149"/>
  <c r="X19" i="44149" s="1"/>
  <c r="W7" i="44149"/>
  <c r="V7" i="44149"/>
  <c r="U7" i="44149"/>
  <c r="T7" i="44149"/>
  <c r="T19" i="44149" s="1"/>
  <c r="S7" i="44149"/>
  <c r="R7" i="44149"/>
  <c r="Q7" i="44149"/>
  <c r="P7" i="44149"/>
  <c r="O7" i="44149"/>
  <c r="N7" i="44149"/>
  <c r="M7" i="44149"/>
  <c r="L7" i="44149"/>
  <c r="K7" i="44149"/>
  <c r="J7" i="44149"/>
  <c r="I7" i="44149"/>
  <c r="H7" i="44149"/>
  <c r="H19" i="44149" s="1"/>
  <c r="AH6" i="44149"/>
  <c r="AG6" i="44149"/>
  <c r="AG19" i="44149" s="1"/>
  <c r="AF6" i="44149"/>
  <c r="AE6" i="44149"/>
  <c r="AD6" i="44149"/>
  <c r="AC6" i="44149"/>
  <c r="AC19" i="44149" s="1"/>
  <c r="AB6" i="44149"/>
  <c r="AA6" i="44149"/>
  <c r="Z6" i="44149"/>
  <c r="Y6" i="44149"/>
  <c r="Y19" i="44149" s="1"/>
  <c r="X6" i="44149"/>
  <c r="W6" i="44149"/>
  <c r="V6" i="44149"/>
  <c r="U6" i="44149"/>
  <c r="U19" i="44149" s="1"/>
  <c r="T6" i="44149"/>
  <c r="S6" i="44149"/>
  <c r="R6" i="44149"/>
  <c r="Q6" i="44149"/>
  <c r="Q19" i="44149" s="1"/>
  <c r="P6" i="44149"/>
  <c r="O6" i="44149"/>
  <c r="N6" i="44149"/>
  <c r="M6" i="44149"/>
  <c r="M19" i="44149" s="1"/>
  <c r="L6" i="44149"/>
  <c r="K6" i="44149"/>
  <c r="J6" i="44149"/>
  <c r="I6" i="44149"/>
  <c r="I19" i="44149" s="1"/>
  <c r="H6" i="44149"/>
  <c r="AE19" i="44149"/>
  <c r="AA19" i="44149"/>
  <c r="W19" i="44149"/>
  <c r="S19" i="44149"/>
  <c r="K19" i="44149"/>
  <c r="D19" i="44149"/>
  <c r="AH19" i="44149"/>
  <c r="AD19" i="44149"/>
  <c r="Z19" i="44149"/>
  <c r="V19" i="44149"/>
  <c r="R19" i="44149"/>
  <c r="N19" i="44149"/>
  <c r="J19" i="44149"/>
  <c r="P19" i="44149" l="1"/>
  <c r="O19" i="44149"/>
  <c r="L19" i="44149"/>
  <c r="F35" i="21144"/>
  <c r="AH15" i="44125"/>
  <c r="AG15" i="44125"/>
  <c r="AF15" i="44125"/>
  <c r="AE15" i="44125"/>
  <c r="AD15" i="44125"/>
  <c r="AC15" i="44125"/>
  <c r="AB15" i="44125"/>
  <c r="AA15" i="44125"/>
  <c r="Z15" i="44125"/>
  <c r="Y15" i="44125"/>
  <c r="X15" i="44125"/>
  <c r="W15" i="44125"/>
  <c r="V15" i="44125"/>
  <c r="U15" i="44125"/>
  <c r="T15" i="44125"/>
  <c r="S15" i="44125"/>
  <c r="R15" i="44125"/>
  <c r="Q15" i="44125"/>
  <c r="P15" i="44125"/>
  <c r="O15" i="44125"/>
  <c r="N15" i="44125"/>
  <c r="M15" i="44125"/>
  <c r="L15" i="44125"/>
  <c r="K15" i="44125"/>
  <c r="J15" i="44125"/>
  <c r="I15" i="44125"/>
  <c r="H15" i="44125"/>
  <c r="F49" i="21144"/>
  <c r="F50" i="21144"/>
  <c r="F57" i="21144"/>
  <c r="F26" i="21144"/>
  <c r="F48" i="21144"/>
  <c r="F36" i="21144"/>
  <c r="F38" i="21144"/>
  <c r="F52" i="21144"/>
  <c r="F40" i="21144"/>
  <c r="F24" i="21144"/>
  <c r="F32" i="21144"/>
  <c r="F30" i="21144"/>
  <c r="F34" i="21144"/>
  <c r="F41" i="21144"/>
  <c r="F39" i="21144"/>
  <c r="F53" i="21144"/>
  <c r="F29" i="21144"/>
  <c r="F55" i="21144"/>
  <c r="F54" i="21144"/>
  <c r="F61" i="21144"/>
  <c r="F33" i="21144"/>
  <c r="F46" i="21144"/>
  <c r="F56" i="21144"/>
  <c r="F62" i="21144"/>
  <c r="F47" i="21144"/>
  <c r="F63" i="21144"/>
  <c r="F23" i="21144"/>
  <c r="F37" i="21144"/>
  <c r="F25" i="21144"/>
  <c r="F42" i="21144"/>
  <c r="F27" i="21144"/>
  <c r="F43" i="21144"/>
  <c r="F28" i="21144"/>
  <c r="F44" i="21144"/>
  <c r="F60" i="21144"/>
  <c r="F45" i="21144"/>
  <c r="F31" i="21144"/>
  <c r="F51" i="21144"/>
  <c r="F59" i="21144"/>
  <c r="F2" i="21144" l="1"/>
  <c r="AH10" i="44125"/>
  <c r="AG10" i="44125"/>
  <c r="AF10" i="44125"/>
  <c r="AE10" i="44125"/>
  <c r="AD10" i="44125"/>
  <c r="AC10" i="44125"/>
  <c r="AB10" i="44125"/>
  <c r="AA10" i="44125"/>
  <c r="Z10" i="44125"/>
  <c r="Y10" i="44125"/>
  <c r="X10" i="44125"/>
  <c r="W10" i="44125"/>
  <c r="V10" i="44125"/>
  <c r="U10" i="44125"/>
  <c r="T10" i="44125"/>
  <c r="S10" i="44125"/>
  <c r="R10" i="44125"/>
  <c r="Q10" i="44125"/>
  <c r="P10" i="44125"/>
  <c r="O10" i="44125"/>
  <c r="N10" i="44125"/>
  <c r="M10" i="44125"/>
  <c r="L10" i="44125"/>
  <c r="K10" i="44125"/>
  <c r="J10" i="44125"/>
  <c r="I10" i="44125"/>
  <c r="H10" i="44125"/>
  <c r="AH7" i="44125"/>
  <c r="AG7" i="44125"/>
  <c r="AF7" i="44125"/>
  <c r="AE7" i="44125"/>
  <c r="AD7" i="44125"/>
  <c r="AC7" i="44125"/>
  <c r="AB7" i="44125"/>
  <c r="AA7" i="44125"/>
  <c r="Z7" i="44125"/>
  <c r="Y7" i="44125"/>
  <c r="X7" i="44125"/>
  <c r="W7" i="44125"/>
  <c r="V7" i="44125"/>
  <c r="U7" i="44125"/>
  <c r="T7" i="44125"/>
  <c r="S7" i="44125"/>
  <c r="R7" i="44125"/>
  <c r="Q7" i="44125"/>
  <c r="P7" i="44125"/>
  <c r="O7" i="44125"/>
  <c r="N7" i="44125"/>
  <c r="M7" i="44125"/>
  <c r="L7" i="44125"/>
  <c r="K7" i="44125"/>
  <c r="J7" i="44125"/>
  <c r="I7" i="44125"/>
  <c r="H7" i="44125"/>
  <c r="Q14" i="21144" l="1"/>
  <c r="Q34" i="21144"/>
  <c r="I37" i="21144"/>
  <c r="I29" i="21144"/>
  <c r="C37" i="21144"/>
  <c r="C29" i="21144"/>
  <c r="AH16" i="44148"/>
  <c r="AG16" i="44148"/>
  <c r="AF16" i="44148"/>
  <c r="AE16" i="44148"/>
  <c r="AD16" i="44148"/>
  <c r="AC16" i="44148"/>
  <c r="AB16" i="44148"/>
  <c r="AA16" i="44148"/>
  <c r="Z16" i="44148"/>
  <c r="Y16" i="44148"/>
  <c r="X16" i="44148"/>
  <c r="W16" i="44148"/>
  <c r="V16" i="44148"/>
  <c r="U16" i="44148"/>
  <c r="T16" i="44148"/>
  <c r="S16" i="44148"/>
  <c r="R16" i="44148"/>
  <c r="Q16" i="44148"/>
  <c r="P16" i="44148"/>
  <c r="O16" i="44148"/>
  <c r="N16" i="44148"/>
  <c r="M16" i="44148"/>
  <c r="L16" i="44148"/>
  <c r="K16" i="44148"/>
  <c r="J16" i="44148"/>
  <c r="I16" i="44148"/>
  <c r="H16" i="44148"/>
  <c r="AH15" i="44148"/>
  <c r="AG15" i="44148"/>
  <c r="AF15" i="44148"/>
  <c r="AE15" i="44148"/>
  <c r="AD15" i="44148"/>
  <c r="AC15" i="44148"/>
  <c r="AB15" i="44148"/>
  <c r="AA15" i="44148"/>
  <c r="Z15" i="44148"/>
  <c r="Y15" i="44148"/>
  <c r="X15" i="44148"/>
  <c r="W15" i="44148"/>
  <c r="V15" i="44148"/>
  <c r="U15" i="44148"/>
  <c r="T15" i="44148"/>
  <c r="S15" i="44148"/>
  <c r="R15" i="44148"/>
  <c r="Q15" i="44148"/>
  <c r="P15" i="44148"/>
  <c r="O15" i="44148"/>
  <c r="N15" i="44148"/>
  <c r="M15" i="44148"/>
  <c r="L15" i="44148"/>
  <c r="K15" i="44148"/>
  <c r="J15" i="44148"/>
  <c r="I15" i="44148"/>
  <c r="H15" i="44148"/>
  <c r="AH14" i="44148"/>
  <c r="AG14" i="44148"/>
  <c r="AF14" i="44148"/>
  <c r="AE14" i="44148"/>
  <c r="AD14" i="44148"/>
  <c r="AC14" i="44148"/>
  <c r="AB14" i="44148"/>
  <c r="AA14" i="44148"/>
  <c r="Z14" i="44148"/>
  <c r="Y14" i="44148"/>
  <c r="X14" i="44148"/>
  <c r="W14" i="44148"/>
  <c r="V14" i="44148"/>
  <c r="U14" i="44148"/>
  <c r="T14" i="44148"/>
  <c r="S14" i="44148"/>
  <c r="R14" i="44148"/>
  <c r="Q14" i="44148"/>
  <c r="P14" i="44148"/>
  <c r="O14" i="44148"/>
  <c r="N14" i="44148"/>
  <c r="M14" i="44148"/>
  <c r="L14" i="44148"/>
  <c r="K14" i="44148"/>
  <c r="J14" i="44148"/>
  <c r="I14" i="44148"/>
  <c r="H14" i="44148"/>
  <c r="AH13" i="44148"/>
  <c r="AG13" i="44148"/>
  <c r="AF13" i="44148"/>
  <c r="AE13" i="44148"/>
  <c r="AD13" i="44148"/>
  <c r="AC13" i="44148"/>
  <c r="AB13" i="44148"/>
  <c r="AA13" i="44148"/>
  <c r="Z13" i="44148"/>
  <c r="Y13" i="44148"/>
  <c r="X13" i="44148"/>
  <c r="W13" i="44148"/>
  <c r="V13" i="44148"/>
  <c r="U13" i="44148"/>
  <c r="T13" i="44148"/>
  <c r="S13" i="44148"/>
  <c r="R13" i="44148"/>
  <c r="Q13" i="44148"/>
  <c r="P13" i="44148"/>
  <c r="O13" i="44148"/>
  <c r="N13" i="44148"/>
  <c r="M13" i="44148"/>
  <c r="L13" i="44148"/>
  <c r="K13" i="44148"/>
  <c r="J13" i="44148"/>
  <c r="I13" i="44148"/>
  <c r="H13" i="44148"/>
  <c r="AH12" i="44148"/>
  <c r="AG12" i="44148"/>
  <c r="AF12" i="44148"/>
  <c r="AE12" i="44148"/>
  <c r="AD12" i="44148"/>
  <c r="AC12" i="44148"/>
  <c r="AB12" i="44148"/>
  <c r="AA12" i="44148"/>
  <c r="Z12" i="44148"/>
  <c r="Y12" i="44148"/>
  <c r="X12" i="44148"/>
  <c r="W12" i="44148"/>
  <c r="V12" i="44148"/>
  <c r="U12" i="44148"/>
  <c r="T12" i="44148"/>
  <c r="S12" i="44148"/>
  <c r="R12" i="44148"/>
  <c r="Q12" i="44148"/>
  <c r="P12" i="44148"/>
  <c r="O12" i="44148"/>
  <c r="N12" i="44148"/>
  <c r="M12" i="44148"/>
  <c r="L12" i="44148"/>
  <c r="K12" i="44148"/>
  <c r="J12" i="44148"/>
  <c r="I12" i="44148"/>
  <c r="H12" i="44148"/>
  <c r="AH11" i="44148"/>
  <c r="AG11" i="44148"/>
  <c r="AF11" i="44148"/>
  <c r="AE11" i="44148"/>
  <c r="AD11" i="44148"/>
  <c r="AC11" i="44148"/>
  <c r="AB11" i="44148"/>
  <c r="AA11" i="44148"/>
  <c r="Z11" i="44148"/>
  <c r="Y11" i="44148"/>
  <c r="X11" i="44148"/>
  <c r="W11" i="44148"/>
  <c r="V11" i="44148"/>
  <c r="U11" i="44148"/>
  <c r="T11" i="44148"/>
  <c r="S11" i="44148"/>
  <c r="R11" i="44148"/>
  <c r="Q11" i="44148"/>
  <c r="P11" i="44148"/>
  <c r="O11" i="44148"/>
  <c r="N11" i="44148"/>
  <c r="M11" i="44148"/>
  <c r="L11" i="44148"/>
  <c r="K11" i="44148"/>
  <c r="J11" i="44148"/>
  <c r="I11" i="44148"/>
  <c r="H11" i="44148"/>
  <c r="AH10" i="44148"/>
  <c r="AG10" i="44148"/>
  <c r="AF10" i="44148"/>
  <c r="AE10" i="44148"/>
  <c r="AD10" i="44148"/>
  <c r="AC10" i="44148"/>
  <c r="AB10" i="44148"/>
  <c r="AA10" i="44148"/>
  <c r="Z10" i="44148"/>
  <c r="Y10" i="44148"/>
  <c r="X10" i="44148"/>
  <c r="W10" i="44148"/>
  <c r="V10" i="44148"/>
  <c r="U10" i="44148"/>
  <c r="T10" i="44148"/>
  <c r="S10" i="44148"/>
  <c r="R10" i="44148"/>
  <c r="Q10" i="44148"/>
  <c r="P10" i="44148"/>
  <c r="P19" i="44148" s="1"/>
  <c r="O10" i="44148"/>
  <c r="N10" i="44148"/>
  <c r="M10" i="44148"/>
  <c r="L10" i="44148"/>
  <c r="K10" i="44148"/>
  <c r="J10" i="44148"/>
  <c r="I10" i="44148"/>
  <c r="H10" i="44148"/>
  <c r="AH9" i="44148"/>
  <c r="AG9" i="44148"/>
  <c r="AF9" i="44148"/>
  <c r="AE9" i="44148"/>
  <c r="AD9" i="44148"/>
  <c r="AC9" i="44148"/>
  <c r="AB9" i="44148"/>
  <c r="AB19" i="44148" s="1"/>
  <c r="AA9" i="44148"/>
  <c r="Z9" i="44148"/>
  <c r="Y9" i="44148"/>
  <c r="X9" i="44148"/>
  <c r="X19" i="44148" s="1"/>
  <c r="W9" i="44148"/>
  <c r="V9" i="44148"/>
  <c r="U9" i="44148"/>
  <c r="T9" i="44148"/>
  <c r="T19" i="44148" s="1"/>
  <c r="S9" i="44148"/>
  <c r="R9" i="44148"/>
  <c r="Q9" i="44148"/>
  <c r="P9" i="44148"/>
  <c r="O9" i="44148"/>
  <c r="N9" i="44148"/>
  <c r="M9" i="44148"/>
  <c r="L9" i="44148"/>
  <c r="K9" i="44148"/>
  <c r="J9" i="44148"/>
  <c r="I9" i="44148"/>
  <c r="H9" i="44148"/>
  <c r="H19" i="44148" s="1"/>
  <c r="AH8" i="44148"/>
  <c r="AG8" i="44148"/>
  <c r="AF8" i="44148"/>
  <c r="AE8" i="44148"/>
  <c r="AE19" i="44148" s="1"/>
  <c r="AD8" i="44148"/>
  <c r="AC8" i="44148"/>
  <c r="AB8" i="44148"/>
  <c r="AA8" i="44148"/>
  <c r="AA19" i="44148" s="1"/>
  <c r="Z8" i="44148"/>
  <c r="Y8" i="44148"/>
  <c r="X8" i="44148"/>
  <c r="W8" i="44148"/>
  <c r="W19" i="44148" s="1"/>
  <c r="V8" i="44148"/>
  <c r="U8" i="44148"/>
  <c r="T8" i="44148"/>
  <c r="S8" i="44148"/>
  <c r="R8" i="44148"/>
  <c r="Q8" i="44148"/>
  <c r="P8" i="44148"/>
  <c r="O8" i="44148"/>
  <c r="N8" i="44148"/>
  <c r="M8" i="44148"/>
  <c r="L8" i="44148"/>
  <c r="K8" i="44148"/>
  <c r="J8" i="44148"/>
  <c r="I8" i="44148"/>
  <c r="H8" i="44148"/>
  <c r="AH7" i="44148"/>
  <c r="AH19" i="44148" s="1"/>
  <c r="AG7" i="44148"/>
  <c r="AF7" i="44148"/>
  <c r="AE7" i="44148"/>
  <c r="AD7" i="44148"/>
  <c r="AD19" i="44148" s="1"/>
  <c r="AC7" i="44148"/>
  <c r="AB7" i="44148"/>
  <c r="AA7" i="44148"/>
  <c r="Z7" i="44148"/>
  <c r="Y7" i="44148"/>
  <c r="X7" i="44148"/>
  <c r="W7" i="44148"/>
  <c r="V7" i="44148"/>
  <c r="V19" i="44148" s="1"/>
  <c r="U7" i="44148"/>
  <c r="T7" i="44148"/>
  <c r="S7" i="44148"/>
  <c r="R7" i="44148"/>
  <c r="R19" i="44148" s="1"/>
  <c r="Q7" i="44148"/>
  <c r="P7" i="44148"/>
  <c r="O7" i="44148"/>
  <c r="N7" i="44148"/>
  <c r="M7" i="44148"/>
  <c r="L7" i="44148"/>
  <c r="K7" i="44148"/>
  <c r="J7" i="44148"/>
  <c r="I7" i="44148"/>
  <c r="H7" i="44148"/>
  <c r="AH6" i="44148"/>
  <c r="AG6" i="44148"/>
  <c r="AG19" i="44148" s="1"/>
  <c r="AF6" i="44148"/>
  <c r="AE6" i="44148"/>
  <c r="AD6" i="44148"/>
  <c r="AC6" i="44148"/>
  <c r="AC19" i="44148" s="1"/>
  <c r="AB6" i="44148"/>
  <c r="AA6" i="44148"/>
  <c r="Z6" i="44148"/>
  <c r="Y6" i="44148"/>
  <c r="Y19" i="44148" s="1"/>
  <c r="X6" i="44148"/>
  <c r="W6" i="44148"/>
  <c r="V6" i="44148"/>
  <c r="U6" i="44148"/>
  <c r="T6" i="44148"/>
  <c r="S6" i="44148"/>
  <c r="R6" i="44148"/>
  <c r="Q6" i="44148"/>
  <c r="Q19" i="44148" s="1"/>
  <c r="P6" i="44148"/>
  <c r="O6" i="44148"/>
  <c r="N6" i="44148"/>
  <c r="M6" i="44148"/>
  <c r="M19" i="44148" s="1"/>
  <c r="L6" i="44148"/>
  <c r="K6" i="44148"/>
  <c r="J6" i="44148"/>
  <c r="I6" i="44148"/>
  <c r="H6" i="44148"/>
  <c r="AH16" i="44147"/>
  <c r="AG16" i="44147"/>
  <c r="AF16" i="44147"/>
  <c r="AE16" i="44147"/>
  <c r="AD16" i="44147"/>
  <c r="AC16" i="44147"/>
  <c r="AB16" i="44147"/>
  <c r="AA16" i="44147"/>
  <c r="Z16" i="44147"/>
  <c r="Y16" i="44147"/>
  <c r="X16" i="44147"/>
  <c r="W16" i="44147"/>
  <c r="V16" i="44147"/>
  <c r="U16" i="44147"/>
  <c r="T16" i="44147"/>
  <c r="S16" i="44147"/>
  <c r="R16" i="44147"/>
  <c r="Q16" i="44147"/>
  <c r="P16" i="44147"/>
  <c r="O16" i="44147"/>
  <c r="N16" i="44147"/>
  <c r="M16" i="44147"/>
  <c r="L16" i="44147"/>
  <c r="K16" i="44147"/>
  <c r="J16" i="44147"/>
  <c r="I16" i="44147"/>
  <c r="H16" i="44147"/>
  <c r="AH15" i="44147"/>
  <c r="AG15" i="44147"/>
  <c r="AF15" i="44147"/>
  <c r="AE15" i="44147"/>
  <c r="AD15" i="44147"/>
  <c r="AC15" i="44147"/>
  <c r="AB15" i="44147"/>
  <c r="AA15" i="44147"/>
  <c r="Z15" i="44147"/>
  <c r="Y15" i="44147"/>
  <c r="X15" i="44147"/>
  <c r="W15" i="44147"/>
  <c r="V15" i="44147"/>
  <c r="U15" i="44147"/>
  <c r="T15" i="44147"/>
  <c r="S15" i="44147"/>
  <c r="R15" i="44147"/>
  <c r="Q15" i="44147"/>
  <c r="P15" i="44147"/>
  <c r="O15" i="44147"/>
  <c r="N15" i="44147"/>
  <c r="M15" i="44147"/>
  <c r="L15" i="44147"/>
  <c r="K15" i="44147"/>
  <c r="J15" i="44147"/>
  <c r="I15" i="44147"/>
  <c r="H15" i="44147"/>
  <c r="AH14" i="44147"/>
  <c r="AG14" i="44147"/>
  <c r="AF14" i="44147"/>
  <c r="AE14" i="44147"/>
  <c r="AD14" i="44147"/>
  <c r="AC14" i="44147"/>
  <c r="AB14" i="44147"/>
  <c r="AA14" i="44147"/>
  <c r="Z14" i="44147"/>
  <c r="Y14" i="44147"/>
  <c r="X14" i="44147"/>
  <c r="W14" i="44147"/>
  <c r="V14" i="44147"/>
  <c r="U14" i="44147"/>
  <c r="T14" i="44147"/>
  <c r="S14" i="44147"/>
  <c r="R14" i="44147"/>
  <c r="Q14" i="44147"/>
  <c r="P14" i="44147"/>
  <c r="O14" i="44147"/>
  <c r="N14" i="44147"/>
  <c r="M14" i="44147"/>
  <c r="L14" i="44147"/>
  <c r="K14" i="44147"/>
  <c r="J14" i="44147"/>
  <c r="I14" i="44147"/>
  <c r="H14" i="44147"/>
  <c r="AH13" i="44147"/>
  <c r="AG13" i="44147"/>
  <c r="AF13" i="44147"/>
  <c r="AE13" i="44147"/>
  <c r="AD13" i="44147"/>
  <c r="AC13" i="44147"/>
  <c r="AB13" i="44147"/>
  <c r="AA13" i="44147"/>
  <c r="Z13" i="44147"/>
  <c r="Y13" i="44147"/>
  <c r="X13" i="44147"/>
  <c r="W13" i="44147"/>
  <c r="V13" i="44147"/>
  <c r="U13" i="44147"/>
  <c r="T13" i="44147"/>
  <c r="S13" i="44147"/>
  <c r="R13" i="44147"/>
  <c r="Q13" i="44147"/>
  <c r="P13" i="44147"/>
  <c r="O13" i="44147"/>
  <c r="N13" i="44147"/>
  <c r="M13" i="44147"/>
  <c r="L13" i="44147"/>
  <c r="K13" i="44147"/>
  <c r="J13" i="44147"/>
  <c r="I13" i="44147"/>
  <c r="H13" i="44147"/>
  <c r="AH12" i="44147"/>
  <c r="AG12" i="44147"/>
  <c r="AF12" i="44147"/>
  <c r="AE12" i="44147"/>
  <c r="AD12" i="44147"/>
  <c r="AC12" i="44147"/>
  <c r="AB12" i="44147"/>
  <c r="AA12" i="44147"/>
  <c r="Z12" i="44147"/>
  <c r="Y12" i="44147"/>
  <c r="X12" i="44147"/>
  <c r="W12" i="44147"/>
  <c r="V12" i="44147"/>
  <c r="U12" i="44147"/>
  <c r="T12" i="44147"/>
  <c r="S12" i="44147"/>
  <c r="R12" i="44147"/>
  <c r="Q12" i="44147"/>
  <c r="P12" i="44147"/>
  <c r="O12" i="44147"/>
  <c r="N12" i="44147"/>
  <c r="M12" i="44147"/>
  <c r="L12" i="44147"/>
  <c r="K12" i="44147"/>
  <c r="J12" i="44147"/>
  <c r="I12" i="44147"/>
  <c r="H12" i="44147"/>
  <c r="AH11" i="44147"/>
  <c r="AG11" i="44147"/>
  <c r="AF11" i="44147"/>
  <c r="AE11" i="44147"/>
  <c r="AD11" i="44147"/>
  <c r="AC11" i="44147"/>
  <c r="AB11" i="44147"/>
  <c r="AA11" i="44147"/>
  <c r="Z11" i="44147"/>
  <c r="Y11" i="44147"/>
  <c r="X11" i="44147"/>
  <c r="W11" i="44147"/>
  <c r="V11" i="44147"/>
  <c r="U11" i="44147"/>
  <c r="T11" i="44147"/>
  <c r="S11" i="44147"/>
  <c r="R11" i="44147"/>
  <c r="Q11" i="44147"/>
  <c r="P11" i="44147"/>
  <c r="O11" i="44147"/>
  <c r="N11" i="44147"/>
  <c r="M11" i="44147"/>
  <c r="L11" i="44147"/>
  <c r="K11" i="44147"/>
  <c r="J11" i="44147"/>
  <c r="I11" i="44147"/>
  <c r="H11" i="44147"/>
  <c r="AH10" i="44147"/>
  <c r="AG10" i="44147"/>
  <c r="AF10" i="44147"/>
  <c r="AE10" i="44147"/>
  <c r="AD10" i="44147"/>
  <c r="AC10" i="44147"/>
  <c r="AB10" i="44147"/>
  <c r="AA10" i="44147"/>
  <c r="Z10" i="44147"/>
  <c r="Y10" i="44147"/>
  <c r="X10" i="44147"/>
  <c r="W10" i="44147"/>
  <c r="V10" i="44147"/>
  <c r="U10" i="44147"/>
  <c r="T10" i="44147"/>
  <c r="S10" i="44147"/>
  <c r="R10" i="44147"/>
  <c r="Q10" i="44147"/>
  <c r="P10" i="44147"/>
  <c r="O10" i="44147"/>
  <c r="N10" i="44147"/>
  <c r="M10" i="44147"/>
  <c r="L10" i="44147"/>
  <c r="K10" i="44147"/>
  <c r="J10" i="44147"/>
  <c r="I10" i="44147"/>
  <c r="H10" i="44147"/>
  <c r="AH9" i="44147"/>
  <c r="AG9" i="44147"/>
  <c r="AF9" i="44147"/>
  <c r="AF19" i="44147" s="1"/>
  <c r="AE9" i="44147"/>
  <c r="AD9" i="44147"/>
  <c r="AC9" i="44147"/>
  <c r="AB9" i="44147"/>
  <c r="AA9" i="44147"/>
  <c r="Z9" i="44147"/>
  <c r="Y9" i="44147"/>
  <c r="X9" i="44147"/>
  <c r="W9" i="44147"/>
  <c r="V9" i="44147"/>
  <c r="U9" i="44147"/>
  <c r="T9" i="44147"/>
  <c r="S9" i="44147"/>
  <c r="R9" i="44147"/>
  <c r="Q9" i="44147"/>
  <c r="P9" i="44147"/>
  <c r="O9" i="44147"/>
  <c r="N9" i="44147"/>
  <c r="M9" i="44147"/>
  <c r="L9" i="44147"/>
  <c r="K9" i="44147"/>
  <c r="J9" i="44147"/>
  <c r="I9" i="44147"/>
  <c r="H9" i="44147"/>
  <c r="AH8" i="44147"/>
  <c r="AG8" i="44147"/>
  <c r="AF8" i="44147"/>
  <c r="AE8" i="44147"/>
  <c r="AD8" i="44147"/>
  <c r="AC8" i="44147"/>
  <c r="AB8" i="44147"/>
  <c r="AB19" i="44147" s="1"/>
  <c r="AA8" i="44147"/>
  <c r="Z8" i="44147"/>
  <c r="Y8" i="44147"/>
  <c r="X8" i="44147"/>
  <c r="X19" i="44147" s="1"/>
  <c r="W8" i="44147"/>
  <c r="W19" i="44147" s="1"/>
  <c r="V8" i="44147"/>
  <c r="U8" i="44147"/>
  <c r="T8" i="44147"/>
  <c r="S8" i="44147"/>
  <c r="R8" i="44147"/>
  <c r="Q8" i="44147"/>
  <c r="P8" i="44147"/>
  <c r="O8" i="44147"/>
  <c r="N8" i="44147"/>
  <c r="N19" i="44147" s="1"/>
  <c r="M8" i="44147"/>
  <c r="L8" i="44147"/>
  <c r="L19" i="44147" s="1"/>
  <c r="K8" i="44147"/>
  <c r="J8" i="44147"/>
  <c r="I8" i="44147"/>
  <c r="H8" i="44147"/>
  <c r="H19" i="44147" s="1"/>
  <c r="AH7" i="44147"/>
  <c r="AG7" i="44147"/>
  <c r="AF7" i="44147"/>
  <c r="AE7" i="44147"/>
  <c r="AE19" i="44147" s="1"/>
  <c r="AD7" i="44147"/>
  <c r="AC7" i="44147"/>
  <c r="AB7" i="44147"/>
  <c r="AA7" i="44147"/>
  <c r="AA19" i="44147" s="1"/>
  <c r="Z7" i="44147"/>
  <c r="Z19" i="44147" s="1"/>
  <c r="Y7" i="44147"/>
  <c r="X7" i="44147"/>
  <c r="W7" i="44147"/>
  <c r="V7" i="44147"/>
  <c r="U7" i="44147"/>
  <c r="T7" i="44147"/>
  <c r="S7" i="44147"/>
  <c r="R7" i="44147"/>
  <c r="Q7" i="44147"/>
  <c r="P7" i="44147"/>
  <c r="O7" i="44147"/>
  <c r="N7" i="44147"/>
  <c r="M7" i="44147"/>
  <c r="L7" i="44147"/>
  <c r="K7" i="44147"/>
  <c r="J7" i="44147"/>
  <c r="I7" i="44147"/>
  <c r="H7" i="44147"/>
  <c r="AH6" i="44147"/>
  <c r="AH19" i="44147" s="1"/>
  <c r="AG6" i="44147"/>
  <c r="AG19" i="44147" s="1"/>
  <c r="AF6" i="44147"/>
  <c r="AE6" i="44147"/>
  <c r="AD6" i="44147"/>
  <c r="AC6" i="44147"/>
  <c r="AC19" i="44147" s="1"/>
  <c r="AB6" i="44147"/>
  <c r="AA6" i="44147"/>
  <c r="Z6" i="44147"/>
  <c r="Y6" i="44147"/>
  <c r="X6" i="44147"/>
  <c r="W6" i="44147"/>
  <c r="V6" i="44147"/>
  <c r="V19" i="44147" s="1"/>
  <c r="U6" i="44147"/>
  <c r="U19" i="44147" s="1"/>
  <c r="T6" i="44147"/>
  <c r="S6" i="44147"/>
  <c r="R6" i="44147"/>
  <c r="R19" i="44147" s="1"/>
  <c r="Q6" i="44147"/>
  <c r="Q19" i="44147" s="1"/>
  <c r="P6" i="44147"/>
  <c r="O6" i="44147"/>
  <c r="N6" i="44147"/>
  <c r="M6" i="44147"/>
  <c r="M19" i="44147" s="1"/>
  <c r="L6" i="44147"/>
  <c r="K6" i="44147"/>
  <c r="J6" i="44147"/>
  <c r="I6" i="44147"/>
  <c r="H6" i="44147"/>
  <c r="S19" i="44148"/>
  <c r="D19" i="44148"/>
  <c r="AF19" i="44148"/>
  <c r="Z19" i="44148"/>
  <c r="U19" i="44148"/>
  <c r="J19" i="44148"/>
  <c r="S19" i="44147"/>
  <c r="D19" i="44147"/>
  <c r="AD19" i="44147"/>
  <c r="Y19" i="44147"/>
  <c r="T19" i="44147"/>
  <c r="P19" i="44147" l="1"/>
  <c r="O19" i="44148"/>
  <c r="O19" i="44147"/>
  <c r="N19" i="44148"/>
  <c r="L19" i="44148"/>
  <c r="K19" i="44147"/>
  <c r="K19" i="44148"/>
  <c r="J19" i="44147"/>
  <c r="I19" i="44147"/>
  <c r="I19" i="44148"/>
  <c r="Q29" i="21144"/>
  <c r="I23" i="21144"/>
  <c r="C23" i="21144"/>
  <c r="AH16" i="44146"/>
  <c r="AG16" i="44146"/>
  <c r="AF16" i="44146"/>
  <c r="AE16" i="44146"/>
  <c r="AD16" i="44146"/>
  <c r="AC16" i="44146"/>
  <c r="AB16" i="44146"/>
  <c r="AA16" i="44146"/>
  <c r="Z16" i="44146"/>
  <c r="Y16" i="44146"/>
  <c r="X16" i="44146"/>
  <c r="W16" i="44146"/>
  <c r="V16" i="44146"/>
  <c r="U16" i="44146"/>
  <c r="T16" i="44146"/>
  <c r="S16" i="44146"/>
  <c r="R16" i="44146"/>
  <c r="Q16" i="44146"/>
  <c r="P16" i="44146"/>
  <c r="O16" i="44146"/>
  <c r="N16" i="44146"/>
  <c r="M16" i="44146"/>
  <c r="L16" i="44146"/>
  <c r="K16" i="44146"/>
  <c r="J16" i="44146"/>
  <c r="I16" i="44146"/>
  <c r="H16" i="44146"/>
  <c r="AH15" i="44146"/>
  <c r="AG15" i="44146"/>
  <c r="AF15" i="44146"/>
  <c r="AE15" i="44146"/>
  <c r="AD15" i="44146"/>
  <c r="AC15" i="44146"/>
  <c r="AB15" i="44146"/>
  <c r="AA15" i="44146"/>
  <c r="Z15" i="44146"/>
  <c r="Y15" i="44146"/>
  <c r="X15" i="44146"/>
  <c r="W15" i="44146"/>
  <c r="V15" i="44146"/>
  <c r="U15" i="44146"/>
  <c r="T15" i="44146"/>
  <c r="S15" i="44146"/>
  <c r="R15" i="44146"/>
  <c r="Q15" i="44146"/>
  <c r="P15" i="44146"/>
  <c r="O15" i="44146"/>
  <c r="N15" i="44146"/>
  <c r="M15" i="44146"/>
  <c r="L15" i="44146"/>
  <c r="K15" i="44146"/>
  <c r="J15" i="44146"/>
  <c r="I15" i="44146"/>
  <c r="H15" i="44146"/>
  <c r="AH14" i="44146"/>
  <c r="AG14" i="44146"/>
  <c r="AF14" i="44146"/>
  <c r="AE14" i="44146"/>
  <c r="AD14" i="44146"/>
  <c r="AC14" i="44146"/>
  <c r="AB14" i="44146"/>
  <c r="AA14" i="44146"/>
  <c r="Z14" i="44146"/>
  <c r="Y14" i="44146"/>
  <c r="X14" i="44146"/>
  <c r="W14" i="44146"/>
  <c r="V14" i="44146"/>
  <c r="U14" i="44146"/>
  <c r="T14" i="44146"/>
  <c r="S14" i="44146"/>
  <c r="R14" i="44146"/>
  <c r="Q14" i="44146"/>
  <c r="P14" i="44146"/>
  <c r="O14" i="44146"/>
  <c r="N14" i="44146"/>
  <c r="M14" i="44146"/>
  <c r="L14" i="44146"/>
  <c r="K14" i="44146"/>
  <c r="J14" i="44146"/>
  <c r="I14" i="44146"/>
  <c r="H14" i="44146"/>
  <c r="AH13" i="44146"/>
  <c r="AG13" i="44146"/>
  <c r="AF13" i="44146"/>
  <c r="AE13" i="44146"/>
  <c r="AD13" i="44146"/>
  <c r="AC13" i="44146"/>
  <c r="AB13" i="44146"/>
  <c r="AA13" i="44146"/>
  <c r="Z13" i="44146"/>
  <c r="Y13" i="44146"/>
  <c r="X13" i="44146"/>
  <c r="W13" i="44146"/>
  <c r="V13" i="44146"/>
  <c r="U13" i="44146"/>
  <c r="T13" i="44146"/>
  <c r="S13" i="44146"/>
  <c r="R13" i="44146"/>
  <c r="Q13" i="44146"/>
  <c r="P13" i="44146"/>
  <c r="O13" i="44146"/>
  <c r="N13" i="44146"/>
  <c r="M13" i="44146"/>
  <c r="L13" i="44146"/>
  <c r="K13" i="44146"/>
  <c r="J13" i="44146"/>
  <c r="I13" i="44146"/>
  <c r="H13" i="44146"/>
  <c r="AH12" i="44146"/>
  <c r="AG12" i="44146"/>
  <c r="AF12" i="44146"/>
  <c r="AE12" i="44146"/>
  <c r="AD12" i="44146"/>
  <c r="AC12" i="44146"/>
  <c r="AB12" i="44146"/>
  <c r="AA12" i="44146"/>
  <c r="Z12" i="44146"/>
  <c r="Y12" i="44146"/>
  <c r="X12" i="44146"/>
  <c r="W12" i="44146"/>
  <c r="V12" i="44146"/>
  <c r="U12" i="44146"/>
  <c r="T12" i="44146"/>
  <c r="S12" i="44146"/>
  <c r="R12" i="44146"/>
  <c r="Q12" i="44146"/>
  <c r="P12" i="44146"/>
  <c r="O12" i="44146"/>
  <c r="N12" i="44146"/>
  <c r="M12" i="44146"/>
  <c r="L12" i="44146"/>
  <c r="K12" i="44146"/>
  <c r="J12" i="44146"/>
  <c r="I12" i="44146"/>
  <c r="H12" i="44146"/>
  <c r="AH11" i="44146"/>
  <c r="AG11" i="44146"/>
  <c r="AF11" i="44146"/>
  <c r="AE11" i="44146"/>
  <c r="AD11" i="44146"/>
  <c r="AC11" i="44146"/>
  <c r="AB11" i="44146"/>
  <c r="AA11" i="44146"/>
  <c r="Z11" i="44146"/>
  <c r="Y11" i="44146"/>
  <c r="X11" i="44146"/>
  <c r="W11" i="44146"/>
  <c r="V11" i="44146"/>
  <c r="U11" i="44146"/>
  <c r="T11" i="44146"/>
  <c r="S11" i="44146"/>
  <c r="R11" i="44146"/>
  <c r="Q11" i="44146"/>
  <c r="P11" i="44146"/>
  <c r="O11" i="44146"/>
  <c r="N11" i="44146"/>
  <c r="M11" i="44146"/>
  <c r="L11" i="44146"/>
  <c r="K11" i="44146"/>
  <c r="J11" i="44146"/>
  <c r="I11" i="44146"/>
  <c r="H11" i="44146"/>
  <c r="AH10" i="44146"/>
  <c r="AG10" i="44146"/>
  <c r="AF10" i="44146"/>
  <c r="AE10" i="44146"/>
  <c r="AD10" i="44146"/>
  <c r="AC10" i="44146"/>
  <c r="AB10" i="44146"/>
  <c r="AA10" i="44146"/>
  <c r="Z10" i="44146"/>
  <c r="Y10" i="44146"/>
  <c r="X10" i="44146"/>
  <c r="W10" i="44146"/>
  <c r="V10" i="44146"/>
  <c r="U10" i="44146"/>
  <c r="T10" i="44146"/>
  <c r="S10" i="44146"/>
  <c r="R10" i="44146"/>
  <c r="Q10" i="44146"/>
  <c r="P10" i="44146"/>
  <c r="O10" i="44146"/>
  <c r="N10" i="44146"/>
  <c r="M10" i="44146"/>
  <c r="L10" i="44146"/>
  <c r="K10" i="44146"/>
  <c r="J10" i="44146"/>
  <c r="J19" i="44146" s="1"/>
  <c r="I10" i="44146"/>
  <c r="H10" i="44146"/>
  <c r="AH9" i="44146"/>
  <c r="AG9" i="44146"/>
  <c r="AF9" i="44146"/>
  <c r="AE9" i="44146"/>
  <c r="AD9" i="44146"/>
  <c r="AC9" i="44146"/>
  <c r="AB9" i="44146"/>
  <c r="AA9" i="44146"/>
  <c r="Z9" i="44146"/>
  <c r="Y9" i="44146"/>
  <c r="X9" i="44146"/>
  <c r="W9" i="44146"/>
  <c r="V9" i="44146"/>
  <c r="U9" i="44146"/>
  <c r="T9" i="44146"/>
  <c r="S9" i="44146"/>
  <c r="R9" i="44146"/>
  <c r="Q9" i="44146"/>
  <c r="P9" i="44146"/>
  <c r="O9" i="44146"/>
  <c r="N9" i="44146"/>
  <c r="M9" i="44146"/>
  <c r="L9" i="44146"/>
  <c r="K9" i="44146"/>
  <c r="J9" i="44146"/>
  <c r="I9" i="44146"/>
  <c r="H9" i="44146"/>
  <c r="AH8" i="44146"/>
  <c r="AG8" i="44146"/>
  <c r="AF8" i="44146"/>
  <c r="AE8" i="44146"/>
  <c r="AD8" i="44146"/>
  <c r="AC8" i="44146"/>
  <c r="AB8" i="44146"/>
  <c r="AA8" i="44146"/>
  <c r="Z8" i="44146"/>
  <c r="Y8" i="44146"/>
  <c r="X8" i="44146"/>
  <c r="W8" i="44146"/>
  <c r="V8" i="44146"/>
  <c r="U8" i="44146"/>
  <c r="T8" i="44146"/>
  <c r="S8" i="44146"/>
  <c r="R8" i="44146"/>
  <c r="Q8" i="44146"/>
  <c r="P8" i="44146"/>
  <c r="O8" i="44146"/>
  <c r="N8" i="44146"/>
  <c r="M8" i="44146"/>
  <c r="L8" i="44146"/>
  <c r="K8" i="44146"/>
  <c r="J8" i="44146"/>
  <c r="I8" i="44146"/>
  <c r="H8" i="44146"/>
  <c r="AH7" i="44146"/>
  <c r="AG7" i="44146"/>
  <c r="AF7" i="44146"/>
  <c r="AF19" i="44146" s="1"/>
  <c r="AE7" i="44146"/>
  <c r="AD7" i="44146"/>
  <c r="AD19" i="44146" s="1"/>
  <c r="AC7" i="44146"/>
  <c r="AB7" i="44146"/>
  <c r="AA7" i="44146"/>
  <c r="Z7" i="44146"/>
  <c r="Y7" i="44146"/>
  <c r="X7" i="44146"/>
  <c r="X19" i="44146" s="1"/>
  <c r="W7" i="44146"/>
  <c r="V7" i="44146"/>
  <c r="V19" i="44146" s="1"/>
  <c r="U7" i="44146"/>
  <c r="T7" i="44146"/>
  <c r="S7" i="44146"/>
  <c r="R7" i="44146"/>
  <c r="Q7" i="44146"/>
  <c r="P7" i="44146"/>
  <c r="O7" i="44146"/>
  <c r="N7" i="44146"/>
  <c r="N19" i="44146" s="1"/>
  <c r="M7" i="44146"/>
  <c r="L7" i="44146"/>
  <c r="K7" i="44146"/>
  <c r="J7" i="44146"/>
  <c r="I7" i="44146"/>
  <c r="H7" i="44146"/>
  <c r="H19" i="44146" s="1"/>
  <c r="AH6" i="44146"/>
  <c r="AG6" i="44146"/>
  <c r="AF6" i="44146"/>
  <c r="AE6" i="44146"/>
  <c r="AD6" i="44146"/>
  <c r="AC6" i="44146"/>
  <c r="AC19" i="44146" s="1"/>
  <c r="AB6" i="44146"/>
  <c r="AA6" i="44146"/>
  <c r="AA19" i="44146" s="1"/>
  <c r="Z6" i="44146"/>
  <c r="Y6" i="44146"/>
  <c r="X6" i="44146"/>
  <c r="W6" i="44146"/>
  <c r="V6" i="44146"/>
  <c r="U6" i="44146"/>
  <c r="U19" i="44146" s="1"/>
  <c r="T6" i="44146"/>
  <c r="S6" i="44146"/>
  <c r="S19" i="44146" s="1"/>
  <c r="R6" i="44146"/>
  <c r="Q6" i="44146"/>
  <c r="P6" i="44146"/>
  <c r="O6" i="44146"/>
  <c r="N6" i="44146"/>
  <c r="M6" i="44146"/>
  <c r="M19" i="44146" s="1"/>
  <c r="L6" i="44146"/>
  <c r="K6" i="44146"/>
  <c r="J6" i="44146"/>
  <c r="I6" i="44146"/>
  <c r="H6" i="44146"/>
  <c r="AB19" i="44146"/>
  <c r="T19" i="44146"/>
  <c r="L19" i="44146"/>
  <c r="AG19" i="44146"/>
  <c r="Y19" i="44146"/>
  <c r="Q19" i="44146"/>
  <c r="AE19" i="44146"/>
  <c r="W19" i="44146"/>
  <c r="O19" i="44146"/>
  <c r="D19" i="44146"/>
  <c r="AH19" i="44146"/>
  <c r="Z19" i="44146"/>
  <c r="R19" i="44146"/>
  <c r="P19" i="44146" l="1"/>
  <c r="K19" i="44146"/>
  <c r="I19" i="44146"/>
  <c r="AH16" i="44125"/>
  <c r="AG16" i="44125"/>
  <c r="AF16" i="44125"/>
  <c r="AE16" i="44125"/>
  <c r="AD16" i="44125"/>
  <c r="AC16" i="44125"/>
  <c r="AB16" i="44125"/>
  <c r="AA16" i="44125"/>
  <c r="Z16" i="44125"/>
  <c r="Y16" i="44125"/>
  <c r="X16" i="44125"/>
  <c r="W16" i="44125"/>
  <c r="V16" i="44125"/>
  <c r="U16" i="44125"/>
  <c r="T16" i="44125"/>
  <c r="S16" i="44125"/>
  <c r="R16" i="44125"/>
  <c r="Q16" i="44125"/>
  <c r="P16" i="44125"/>
  <c r="O16" i="44125"/>
  <c r="N16" i="44125"/>
  <c r="M16" i="44125"/>
  <c r="L16" i="44125"/>
  <c r="K16" i="44125"/>
  <c r="J16" i="44125"/>
  <c r="I16" i="44125"/>
  <c r="H16" i="44125"/>
  <c r="AH14" i="44125"/>
  <c r="AG14" i="44125"/>
  <c r="AF14" i="44125"/>
  <c r="AE14" i="44125"/>
  <c r="AD14" i="44125"/>
  <c r="AC14" i="44125"/>
  <c r="AB14" i="44125"/>
  <c r="AA14" i="44125"/>
  <c r="Z14" i="44125"/>
  <c r="Y14" i="44125"/>
  <c r="X14" i="44125"/>
  <c r="W14" i="44125"/>
  <c r="V14" i="44125"/>
  <c r="U14" i="44125"/>
  <c r="T14" i="44125"/>
  <c r="S14" i="44125"/>
  <c r="R14" i="44125"/>
  <c r="Q14" i="44125"/>
  <c r="P14" i="44125"/>
  <c r="O14" i="44125"/>
  <c r="N14" i="44125"/>
  <c r="M14" i="44125"/>
  <c r="L14" i="44125"/>
  <c r="K14" i="44125"/>
  <c r="J14" i="44125"/>
  <c r="I14" i="44125"/>
  <c r="H14" i="44125"/>
  <c r="AH12" i="44125"/>
  <c r="AG12" i="44125"/>
  <c r="AF12" i="44125"/>
  <c r="AE12" i="44125"/>
  <c r="AD12" i="44125"/>
  <c r="AC12" i="44125"/>
  <c r="AB12" i="44125"/>
  <c r="AA12" i="44125"/>
  <c r="Z12" i="44125"/>
  <c r="Y12" i="44125"/>
  <c r="X12" i="44125"/>
  <c r="W12" i="44125"/>
  <c r="V12" i="44125"/>
  <c r="U12" i="44125"/>
  <c r="T12" i="44125"/>
  <c r="S12" i="44125"/>
  <c r="R12" i="44125"/>
  <c r="Q12" i="44125"/>
  <c r="P12" i="44125"/>
  <c r="O12" i="44125"/>
  <c r="N12" i="44125"/>
  <c r="M12" i="44125"/>
  <c r="L12" i="44125"/>
  <c r="K12" i="44125"/>
  <c r="J12" i="44125"/>
  <c r="I12" i="44125"/>
  <c r="H12" i="44125"/>
  <c r="AH11" i="44125"/>
  <c r="AG11" i="44125"/>
  <c r="AF11" i="44125"/>
  <c r="AE11" i="44125"/>
  <c r="AD11" i="44125"/>
  <c r="AC11" i="44125"/>
  <c r="AB11" i="44125"/>
  <c r="AA11" i="44125"/>
  <c r="Z11" i="44125"/>
  <c r="Y11" i="44125"/>
  <c r="X11" i="44125"/>
  <c r="W11" i="44125"/>
  <c r="V11" i="44125"/>
  <c r="U11" i="44125"/>
  <c r="T11" i="44125"/>
  <c r="S11" i="44125"/>
  <c r="R11" i="44125"/>
  <c r="Q11" i="44125"/>
  <c r="P11" i="44125"/>
  <c r="O11" i="44125"/>
  <c r="N11" i="44125"/>
  <c r="M11" i="44125"/>
  <c r="L11" i="44125"/>
  <c r="K11" i="44125"/>
  <c r="J11" i="44125"/>
  <c r="I11" i="44125"/>
  <c r="H11" i="44125"/>
  <c r="AH9" i="44125"/>
  <c r="AG9" i="44125"/>
  <c r="AF9" i="44125"/>
  <c r="AE9" i="44125"/>
  <c r="AD9" i="44125"/>
  <c r="AC9" i="44125"/>
  <c r="AB9" i="44125"/>
  <c r="AA9" i="44125"/>
  <c r="Z9" i="44125"/>
  <c r="Y9" i="44125"/>
  <c r="X9" i="44125"/>
  <c r="W9" i="44125"/>
  <c r="V9" i="44125"/>
  <c r="U9" i="44125"/>
  <c r="T9" i="44125"/>
  <c r="S9" i="44125"/>
  <c r="R9" i="44125"/>
  <c r="Q9" i="44125"/>
  <c r="P9" i="44125"/>
  <c r="O9" i="44125"/>
  <c r="N9" i="44125"/>
  <c r="M9" i="44125"/>
  <c r="L9" i="44125"/>
  <c r="K9" i="44125"/>
  <c r="J9" i="44125"/>
  <c r="I9" i="44125"/>
  <c r="H9" i="44125"/>
  <c r="AH8" i="44125"/>
  <c r="AG8" i="44125"/>
  <c r="AF8" i="44125"/>
  <c r="AE8" i="44125"/>
  <c r="AD8" i="44125"/>
  <c r="AC8" i="44125"/>
  <c r="AB8" i="44125"/>
  <c r="AA8" i="44125"/>
  <c r="Z8" i="44125"/>
  <c r="Y8" i="44125"/>
  <c r="X8" i="44125"/>
  <c r="W8" i="44125"/>
  <c r="V8" i="44125"/>
  <c r="U8" i="44125"/>
  <c r="T8" i="44125"/>
  <c r="S8" i="44125"/>
  <c r="R8" i="44125"/>
  <c r="Q8" i="44125"/>
  <c r="P8" i="44125"/>
  <c r="O8" i="44125"/>
  <c r="N8" i="44125"/>
  <c r="M8" i="44125"/>
  <c r="L8" i="44125"/>
  <c r="K8" i="44125"/>
  <c r="J8" i="44125"/>
  <c r="I8" i="44125"/>
  <c r="H8" i="44125"/>
  <c r="AH6" i="44125"/>
  <c r="AG6" i="44125"/>
  <c r="AF6" i="44125"/>
  <c r="AE6" i="44125"/>
  <c r="AD6" i="44125"/>
  <c r="AC6" i="44125"/>
  <c r="AB6" i="44125"/>
  <c r="AA6" i="44125"/>
  <c r="Z6" i="44125"/>
  <c r="Y6" i="44125"/>
  <c r="X6" i="44125"/>
  <c r="W6" i="44125"/>
  <c r="V6" i="44125"/>
  <c r="U6" i="44125"/>
  <c r="T6" i="44125"/>
  <c r="S6" i="44125"/>
  <c r="R6" i="44125"/>
  <c r="Q6" i="44125"/>
  <c r="P6" i="44125"/>
  <c r="O6" i="44125"/>
  <c r="N6" i="44125"/>
  <c r="M6" i="44125"/>
  <c r="L6" i="44125"/>
  <c r="K6" i="44125"/>
  <c r="J6" i="44125"/>
  <c r="I6" i="44125"/>
  <c r="H6" i="44125"/>
  <c r="AH16" i="44145"/>
  <c r="AG16" i="44145"/>
  <c r="AF16" i="44145"/>
  <c r="AE16" i="44145"/>
  <c r="AD16" i="44145"/>
  <c r="AC16" i="44145"/>
  <c r="AB16" i="44145"/>
  <c r="AA16" i="44145"/>
  <c r="Z16" i="44145"/>
  <c r="Y16" i="44145"/>
  <c r="X16" i="44145"/>
  <c r="W16" i="44145"/>
  <c r="V16" i="44145"/>
  <c r="U16" i="44145"/>
  <c r="T16" i="44145"/>
  <c r="S16" i="44145"/>
  <c r="R16" i="44145"/>
  <c r="Q16" i="44145"/>
  <c r="P16" i="44145"/>
  <c r="O16" i="44145"/>
  <c r="N16" i="44145"/>
  <c r="M16" i="44145"/>
  <c r="L16" i="44145"/>
  <c r="K16" i="44145"/>
  <c r="J16" i="44145"/>
  <c r="I16" i="44145"/>
  <c r="H16" i="44145"/>
  <c r="AH15" i="44145"/>
  <c r="AG15" i="44145"/>
  <c r="AF15" i="44145"/>
  <c r="AE15" i="44145"/>
  <c r="AD15" i="44145"/>
  <c r="AC15" i="44145"/>
  <c r="AB15" i="44145"/>
  <c r="AA15" i="44145"/>
  <c r="Z15" i="44145"/>
  <c r="Y15" i="44145"/>
  <c r="X15" i="44145"/>
  <c r="W15" i="44145"/>
  <c r="V15" i="44145"/>
  <c r="U15" i="44145"/>
  <c r="T15" i="44145"/>
  <c r="S15" i="44145"/>
  <c r="R15" i="44145"/>
  <c r="Q15" i="44145"/>
  <c r="P15" i="44145"/>
  <c r="O15" i="44145"/>
  <c r="N15" i="44145"/>
  <c r="M15" i="44145"/>
  <c r="L15" i="44145"/>
  <c r="K15" i="44145"/>
  <c r="J15" i="44145"/>
  <c r="I15" i="44145"/>
  <c r="H15" i="44145"/>
  <c r="AH14" i="44145"/>
  <c r="AG14" i="44145"/>
  <c r="AF14" i="44145"/>
  <c r="AE14" i="44145"/>
  <c r="AD14" i="44145"/>
  <c r="AC14" i="44145"/>
  <c r="AB14" i="44145"/>
  <c r="AA14" i="44145"/>
  <c r="Z14" i="44145"/>
  <c r="Y14" i="44145"/>
  <c r="X14" i="44145"/>
  <c r="W14" i="44145"/>
  <c r="V14" i="44145"/>
  <c r="U14" i="44145"/>
  <c r="T14" i="44145"/>
  <c r="S14" i="44145"/>
  <c r="R14" i="44145"/>
  <c r="Q14" i="44145"/>
  <c r="P14" i="44145"/>
  <c r="O14" i="44145"/>
  <c r="N14" i="44145"/>
  <c r="M14" i="44145"/>
  <c r="L14" i="44145"/>
  <c r="K14" i="44145"/>
  <c r="J14" i="44145"/>
  <c r="I14" i="44145"/>
  <c r="H14" i="44145"/>
  <c r="AH13" i="44145"/>
  <c r="AG13" i="44145"/>
  <c r="AF13" i="44145"/>
  <c r="AE13" i="44145"/>
  <c r="AD13" i="44145"/>
  <c r="AC13" i="44145"/>
  <c r="AB13" i="44145"/>
  <c r="AA13" i="44145"/>
  <c r="Z13" i="44145"/>
  <c r="Y13" i="44145"/>
  <c r="X13" i="44145"/>
  <c r="W13" i="44145"/>
  <c r="V13" i="44145"/>
  <c r="U13" i="44145"/>
  <c r="T13" i="44145"/>
  <c r="S13" i="44145"/>
  <c r="R13" i="44145"/>
  <c r="Q13" i="44145"/>
  <c r="P13" i="44145"/>
  <c r="O13" i="44145"/>
  <c r="N13" i="44145"/>
  <c r="M13" i="44145"/>
  <c r="L13" i="44145"/>
  <c r="K13" i="44145"/>
  <c r="J13" i="44145"/>
  <c r="I13" i="44145"/>
  <c r="H13" i="44145"/>
  <c r="AH12" i="44145"/>
  <c r="AG12" i="44145"/>
  <c r="AF12" i="44145"/>
  <c r="AE12" i="44145"/>
  <c r="AD12" i="44145"/>
  <c r="AC12" i="44145"/>
  <c r="AB12" i="44145"/>
  <c r="AA12" i="44145"/>
  <c r="Z12" i="44145"/>
  <c r="Y12" i="44145"/>
  <c r="X12" i="44145"/>
  <c r="W12" i="44145"/>
  <c r="V12" i="44145"/>
  <c r="U12" i="44145"/>
  <c r="T12" i="44145"/>
  <c r="S12" i="44145"/>
  <c r="R12" i="44145"/>
  <c r="Q12" i="44145"/>
  <c r="P12" i="44145"/>
  <c r="O12" i="44145"/>
  <c r="N12" i="44145"/>
  <c r="M12" i="44145"/>
  <c r="L12" i="44145"/>
  <c r="K12" i="44145"/>
  <c r="J12" i="44145"/>
  <c r="I12" i="44145"/>
  <c r="H12" i="44145"/>
  <c r="AH11" i="44145"/>
  <c r="AG11" i="44145"/>
  <c r="AF11" i="44145"/>
  <c r="AE11" i="44145"/>
  <c r="AD11" i="44145"/>
  <c r="AC11" i="44145"/>
  <c r="AB11" i="44145"/>
  <c r="AA11" i="44145"/>
  <c r="Z11" i="44145"/>
  <c r="Y11" i="44145"/>
  <c r="X11" i="44145"/>
  <c r="W11" i="44145"/>
  <c r="V11" i="44145"/>
  <c r="U11" i="44145"/>
  <c r="T11" i="44145"/>
  <c r="S11" i="44145"/>
  <c r="R11" i="44145"/>
  <c r="Q11" i="44145"/>
  <c r="P11" i="44145"/>
  <c r="O11" i="44145"/>
  <c r="N11" i="44145"/>
  <c r="M11" i="44145"/>
  <c r="L11" i="44145"/>
  <c r="K11" i="44145"/>
  <c r="J11" i="44145"/>
  <c r="I11" i="44145"/>
  <c r="H11" i="44145"/>
  <c r="AH10" i="44145"/>
  <c r="AG10" i="44145"/>
  <c r="AF10" i="44145"/>
  <c r="AE10" i="44145"/>
  <c r="AD10" i="44145"/>
  <c r="AC10" i="44145"/>
  <c r="AB10" i="44145"/>
  <c r="AA10" i="44145"/>
  <c r="Z10" i="44145"/>
  <c r="Y10" i="44145"/>
  <c r="X10" i="44145"/>
  <c r="W10" i="44145"/>
  <c r="V10" i="44145"/>
  <c r="U10" i="44145"/>
  <c r="T10" i="44145"/>
  <c r="S10" i="44145"/>
  <c r="R10" i="44145"/>
  <c r="Q10" i="44145"/>
  <c r="P10" i="44145"/>
  <c r="O10" i="44145"/>
  <c r="N10" i="44145"/>
  <c r="M10" i="44145"/>
  <c r="L10" i="44145"/>
  <c r="K10" i="44145"/>
  <c r="J10" i="44145"/>
  <c r="I10" i="44145"/>
  <c r="H10" i="44145"/>
  <c r="AH9" i="44145"/>
  <c r="AG9" i="44145"/>
  <c r="AF9" i="44145"/>
  <c r="AE9" i="44145"/>
  <c r="AD9" i="44145"/>
  <c r="AC9" i="44145"/>
  <c r="AB9" i="44145"/>
  <c r="AA9" i="44145"/>
  <c r="Z9" i="44145"/>
  <c r="Y9" i="44145"/>
  <c r="X9" i="44145"/>
  <c r="W9" i="44145"/>
  <c r="V9" i="44145"/>
  <c r="U9" i="44145"/>
  <c r="T9" i="44145"/>
  <c r="S9" i="44145"/>
  <c r="R9" i="44145"/>
  <c r="Q9" i="44145"/>
  <c r="P9" i="44145"/>
  <c r="O9" i="44145"/>
  <c r="N9" i="44145"/>
  <c r="M9" i="44145"/>
  <c r="L9" i="44145"/>
  <c r="K9" i="44145"/>
  <c r="J9" i="44145"/>
  <c r="I9" i="44145"/>
  <c r="H9" i="44145"/>
  <c r="AH8" i="44145"/>
  <c r="AG8" i="44145"/>
  <c r="AF8" i="44145"/>
  <c r="AE8" i="44145"/>
  <c r="AD8" i="44145"/>
  <c r="AC8" i="44145"/>
  <c r="AB8" i="44145"/>
  <c r="AA8" i="44145"/>
  <c r="Z8" i="44145"/>
  <c r="Y8" i="44145"/>
  <c r="X8" i="44145"/>
  <c r="W8" i="44145"/>
  <c r="V8" i="44145"/>
  <c r="U8" i="44145"/>
  <c r="T8" i="44145"/>
  <c r="S8" i="44145"/>
  <c r="R8" i="44145"/>
  <c r="Q8" i="44145"/>
  <c r="P8" i="44145"/>
  <c r="O8" i="44145"/>
  <c r="N8" i="44145"/>
  <c r="M8" i="44145"/>
  <c r="L8" i="44145"/>
  <c r="K8" i="44145"/>
  <c r="J8" i="44145"/>
  <c r="I8" i="44145"/>
  <c r="H8" i="44145"/>
  <c r="AH7" i="44145"/>
  <c r="AG7" i="44145"/>
  <c r="AF7" i="44145"/>
  <c r="AE7" i="44145"/>
  <c r="AD7" i="44145"/>
  <c r="AC7" i="44145"/>
  <c r="AB7" i="44145"/>
  <c r="AA7" i="44145"/>
  <c r="Z7" i="44145"/>
  <c r="Y7" i="44145"/>
  <c r="X7" i="44145"/>
  <c r="W7" i="44145"/>
  <c r="V7" i="44145"/>
  <c r="U7" i="44145"/>
  <c r="T7" i="44145"/>
  <c r="S7" i="44145"/>
  <c r="R7" i="44145"/>
  <c r="Q7" i="44145"/>
  <c r="P7" i="44145"/>
  <c r="O7" i="44145"/>
  <c r="N7" i="44145"/>
  <c r="M7" i="44145"/>
  <c r="L7" i="44145"/>
  <c r="K7" i="44145"/>
  <c r="J7" i="44145"/>
  <c r="I7" i="44145"/>
  <c r="H7" i="44145"/>
  <c r="AH6" i="44145"/>
  <c r="AG6" i="44145"/>
  <c r="AF6" i="44145"/>
  <c r="AE6" i="44145"/>
  <c r="AD6" i="44145"/>
  <c r="AC6" i="44145"/>
  <c r="AB6" i="44145"/>
  <c r="AA6" i="44145"/>
  <c r="Z6" i="44145"/>
  <c r="Y6" i="44145"/>
  <c r="X6" i="44145"/>
  <c r="W6" i="44145"/>
  <c r="V6" i="44145"/>
  <c r="U6" i="44145"/>
  <c r="T6" i="44145"/>
  <c r="S6" i="44145"/>
  <c r="R6" i="44145"/>
  <c r="Q6" i="44145"/>
  <c r="P6" i="44145"/>
  <c r="O6" i="44145"/>
  <c r="N6" i="44145"/>
  <c r="M6" i="44145"/>
  <c r="L6" i="44145"/>
  <c r="K6" i="44145"/>
  <c r="J6" i="44145"/>
  <c r="I6" i="44145"/>
  <c r="H6" i="44145"/>
  <c r="AH16" i="44144"/>
  <c r="AG16" i="44144"/>
  <c r="AF16" i="44144"/>
  <c r="AE16" i="44144"/>
  <c r="AD16" i="44144"/>
  <c r="AC16" i="44144"/>
  <c r="AB16" i="44144"/>
  <c r="AA16" i="44144"/>
  <c r="Z16" i="44144"/>
  <c r="Y16" i="44144"/>
  <c r="X16" i="44144"/>
  <c r="W16" i="44144"/>
  <c r="V16" i="44144"/>
  <c r="U16" i="44144"/>
  <c r="T16" i="44144"/>
  <c r="S16" i="44144"/>
  <c r="R16" i="44144"/>
  <c r="Q16" i="44144"/>
  <c r="P16" i="44144"/>
  <c r="O16" i="44144"/>
  <c r="N16" i="44144"/>
  <c r="M16" i="44144"/>
  <c r="L16" i="44144"/>
  <c r="K16" i="44144"/>
  <c r="J16" i="44144"/>
  <c r="I16" i="44144"/>
  <c r="H16" i="44144"/>
  <c r="AH15" i="44144"/>
  <c r="AG15" i="44144"/>
  <c r="AF15" i="44144"/>
  <c r="AE15" i="44144"/>
  <c r="AD15" i="44144"/>
  <c r="AC15" i="44144"/>
  <c r="AB15" i="44144"/>
  <c r="AA15" i="44144"/>
  <c r="Z15" i="44144"/>
  <c r="Y15" i="44144"/>
  <c r="X15" i="44144"/>
  <c r="W15" i="44144"/>
  <c r="V15" i="44144"/>
  <c r="U15" i="44144"/>
  <c r="T15" i="44144"/>
  <c r="S15" i="44144"/>
  <c r="R15" i="44144"/>
  <c r="Q15" i="44144"/>
  <c r="P15" i="44144"/>
  <c r="O15" i="44144"/>
  <c r="N15" i="44144"/>
  <c r="M15" i="44144"/>
  <c r="L15" i="44144"/>
  <c r="K15" i="44144"/>
  <c r="J15" i="44144"/>
  <c r="I15" i="44144"/>
  <c r="H15" i="44144"/>
  <c r="AH14" i="44144"/>
  <c r="AG14" i="44144"/>
  <c r="AF14" i="44144"/>
  <c r="AE14" i="44144"/>
  <c r="AD14" i="44144"/>
  <c r="AC14" i="44144"/>
  <c r="AB14" i="44144"/>
  <c r="AA14" i="44144"/>
  <c r="Z14" i="44144"/>
  <c r="Y14" i="44144"/>
  <c r="X14" i="44144"/>
  <c r="W14" i="44144"/>
  <c r="V14" i="44144"/>
  <c r="U14" i="44144"/>
  <c r="T14" i="44144"/>
  <c r="S14" i="44144"/>
  <c r="R14" i="44144"/>
  <c r="Q14" i="44144"/>
  <c r="P14" i="44144"/>
  <c r="O14" i="44144"/>
  <c r="N14" i="44144"/>
  <c r="M14" i="44144"/>
  <c r="L14" i="44144"/>
  <c r="K14" i="44144"/>
  <c r="J14" i="44144"/>
  <c r="I14" i="44144"/>
  <c r="H14" i="44144"/>
  <c r="AH13" i="44144"/>
  <c r="AG13" i="44144"/>
  <c r="AF13" i="44144"/>
  <c r="AE13" i="44144"/>
  <c r="AD13" i="44144"/>
  <c r="AC13" i="44144"/>
  <c r="AB13" i="44144"/>
  <c r="AA13" i="44144"/>
  <c r="Z13" i="44144"/>
  <c r="Y13" i="44144"/>
  <c r="X13" i="44144"/>
  <c r="W13" i="44144"/>
  <c r="V13" i="44144"/>
  <c r="U13" i="44144"/>
  <c r="T13" i="44144"/>
  <c r="S13" i="44144"/>
  <c r="R13" i="44144"/>
  <c r="Q13" i="44144"/>
  <c r="P13" i="44144"/>
  <c r="O13" i="44144"/>
  <c r="N13" i="44144"/>
  <c r="M13" i="44144"/>
  <c r="L13" i="44144"/>
  <c r="K13" i="44144"/>
  <c r="J13" i="44144"/>
  <c r="I13" i="44144"/>
  <c r="H13" i="44144"/>
  <c r="AH12" i="44144"/>
  <c r="AG12" i="44144"/>
  <c r="AF12" i="44144"/>
  <c r="AE12" i="44144"/>
  <c r="AD12" i="44144"/>
  <c r="AC12" i="44144"/>
  <c r="AB12" i="44144"/>
  <c r="AA12" i="44144"/>
  <c r="Z12" i="44144"/>
  <c r="Y12" i="44144"/>
  <c r="X12" i="44144"/>
  <c r="W12" i="44144"/>
  <c r="V12" i="44144"/>
  <c r="U12" i="44144"/>
  <c r="T12" i="44144"/>
  <c r="S12" i="44144"/>
  <c r="R12" i="44144"/>
  <c r="Q12" i="44144"/>
  <c r="P12" i="44144"/>
  <c r="O12" i="44144"/>
  <c r="N12" i="44144"/>
  <c r="M12" i="44144"/>
  <c r="L12" i="44144"/>
  <c r="K12" i="44144"/>
  <c r="J12" i="44144"/>
  <c r="I12" i="44144"/>
  <c r="H12" i="44144"/>
  <c r="AH11" i="44144"/>
  <c r="AG11" i="44144"/>
  <c r="AF11" i="44144"/>
  <c r="AE11" i="44144"/>
  <c r="AD11" i="44144"/>
  <c r="AC11" i="44144"/>
  <c r="AB11" i="44144"/>
  <c r="AA11" i="44144"/>
  <c r="Z11" i="44144"/>
  <c r="Y11" i="44144"/>
  <c r="X11" i="44144"/>
  <c r="W11" i="44144"/>
  <c r="V11" i="44144"/>
  <c r="U11" i="44144"/>
  <c r="T11" i="44144"/>
  <c r="S11" i="44144"/>
  <c r="R11" i="44144"/>
  <c r="Q11" i="44144"/>
  <c r="P11" i="44144"/>
  <c r="O11" i="44144"/>
  <c r="N11" i="44144"/>
  <c r="M11" i="44144"/>
  <c r="L11" i="44144"/>
  <c r="K11" i="44144"/>
  <c r="J11" i="44144"/>
  <c r="I11" i="44144"/>
  <c r="H11" i="44144"/>
  <c r="AH10" i="44144"/>
  <c r="AG10" i="44144"/>
  <c r="AF10" i="44144"/>
  <c r="AE10" i="44144"/>
  <c r="AD10" i="44144"/>
  <c r="AC10" i="44144"/>
  <c r="AB10" i="44144"/>
  <c r="AA10" i="44144"/>
  <c r="Z10" i="44144"/>
  <c r="Y10" i="44144"/>
  <c r="X10" i="44144"/>
  <c r="W10" i="44144"/>
  <c r="V10" i="44144"/>
  <c r="U10" i="44144"/>
  <c r="T10" i="44144"/>
  <c r="S10" i="44144"/>
  <c r="R10" i="44144"/>
  <c r="Q10" i="44144"/>
  <c r="P10" i="44144"/>
  <c r="O10" i="44144"/>
  <c r="N10" i="44144"/>
  <c r="M10" i="44144"/>
  <c r="L10" i="44144"/>
  <c r="K10" i="44144"/>
  <c r="J10" i="44144"/>
  <c r="I10" i="44144"/>
  <c r="H10" i="44144"/>
  <c r="AH9" i="44144"/>
  <c r="AG9" i="44144"/>
  <c r="AF9" i="44144"/>
  <c r="AE9" i="44144"/>
  <c r="AD9" i="44144"/>
  <c r="AC9" i="44144"/>
  <c r="AB9" i="44144"/>
  <c r="AA9" i="44144"/>
  <c r="Z9" i="44144"/>
  <c r="Y9" i="44144"/>
  <c r="X9" i="44144"/>
  <c r="W9" i="44144"/>
  <c r="V9" i="44144"/>
  <c r="U9" i="44144"/>
  <c r="T9" i="44144"/>
  <c r="S9" i="44144"/>
  <c r="R9" i="44144"/>
  <c r="Q9" i="44144"/>
  <c r="P9" i="44144"/>
  <c r="O9" i="44144"/>
  <c r="N9" i="44144"/>
  <c r="M9" i="44144"/>
  <c r="L9" i="44144"/>
  <c r="K9" i="44144"/>
  <c r="J9" i="44144"/>
  <c r="I9" i="44144"/>
  <c r="H9" i="44144"/>
  <c r="AH8" i="44144"/>
  <c r="AG8" i="44144"/>
  <c r="AF8" i="44144"/>
  <c r="AE8" i="44144"/>
  <c r="AD8" i="44144"/>
  <c r="AC8" i="44144"/>
  <c r="AB8" i="44144"/>
  <c r="AA8" i="44144"/>
  <c r="Z8" i="44144"/>
  <c r="Y8" i="44144"/>
  <c r="X8" i="44144"/>
  <c r="W8" i="44144"/>
  <c r="V8" i="44144"/>
  <c r="U8" i="44144"/>
  <c r="T8" i="44144"/>
  <c r="S8" i="44144"/>
  <c r="R8" i="44144"/>
  <c r="Q8" i="44144"/>
  <c r="P8" i="44144"/>
  <c r="O8" i="44144"/>
  <c r="N8" i="44144"/>
  <c r="M8" i="44144"/>
  <c r="L8" i="44144"/>
  <c r="K8" i="44144"/>
  <c r="J8" i="44144"/>
  <c r="I8" i="44144"/>
  <c r="H8" i="44144"/>
  <c r="AH7" i="44144"/>
  <c r="AG7" i="44144"/>
  <c r="AF7" i="44144"/>
  <c r="AE7" i="44144"/>
  <c r="AD7" i="44144"/>
  <c r="AC7" i="44144"/>
  <c r="AB7" i="44144"/>
  <c r="AA7" i="44144"/>
  <c r="Z7" i="44144"/>
  <c r="Y7" i="44144"/>
  <c r="X7" i="44144"/>
  <c r="W7" i="44144"/>
  <c r="V7" i="44144"/>
  <c r="U7" i="44144"/>
  <c r="T7" i="44144"/>
  <c r="S7" i="44144"/>
  <c r="R7" i="44144"/>
  <c r="Q7" i="44144"/>
  <c r="P7" i="44144"/>
  <c r="O7" i="44144"/>
  <c r="N7" i="44144"/>
  <c r="M7" i="44144"/>
  <c r="L7" i="44144"/>
  <c r="K7" i="44144"/>
  <c r="J7" i="44144"/>
  <c r="I7" i="44144"/>
  <c r="H7" i="44144"/>
  <c r="AH6" i="44144"/>
  <c r="AG6" i="44144"/>
  <c r="AF6" i="44144"/>
  <c r="AE6" i="44144"/>
  <c r="AD6" i="44144"/>
  <c r="AC6" i="44144"/>
  <c r="AB6" i="44144"/>
  <c r="AA6" i="44144"/>
  <c r="Z6" i="44144"/>
  <c r="Y6" i="44144"/>
  <c r="X6" i="44144"/>
  <c r="W6" i="44144"/>
  <c r="V6" i="44144"/>
  <c r="U6" i="44144"/>
  <c r="T6" i="44144"/>
  <c r="S6" i="44144"/>
  <c r="R6" i="44144"/>
  <c r="Q6" i="44144"/>
  <c r="P6" i="44144"/>
  <c r="O6" i="44144"/>
  <c r="N6" i="44144"/>
  <c r="M6" i="44144"/>
  <c r="L6" i="44144"/>
  <c r="K6" i="44144"/>
  <c r="J6" i="44144"/>
  <c r="I6" i="44144"/>
  <c r="H6" i="44144"/>
  <c r="AH16" i="44143"/>
  <c r="AG16" i="44143"/>
  <c r="AF16" i="44143"/>
  <c r="AE16" i="44143"/>
  <c r="AD16" i="44143"/>
  <c r="AC16" i="44143"/>
  <c r="AB16" i="44143"/>
  <c r="AA16" i="44143"/>
  <c r="Z16" i="44143"/>
  <c r="Y16" i="44143"/>
  <c r="X16" i="44143"/>
  <c r="W16" i="44143"/>
  <c r="V16" i="44143"/>
  <c r="U16" i="44143"/>
  <c r="T16" i="44143"/>
  <c r="S16" i="44143"/>
  <c r="R16" i="44143"/>
  <c r="Q16" i="44143"/>
  <c r="P16" i="44143"/>
  <c r="O16" i="44143"/>
  <c r="N16" i="44143"/>
  <c r="M16" i="44143"/>
  <c r="L16" i="44143"/>
  <c r="K16" i="44143"/>
  <c r="J16" i="44143"/>
  <c r="I16" i="44143"/>
  <c r="H16" i="44143"/>
  <c r="AH15" i="44143"/>
  <c r="AG15" i="44143"/>
  <c r="AF15" i="44143"/>
  <c r="AE15" i="44143"/>
  <c r="AD15" i="44143"/>
  <c r="AC15" i="44143"/>
  <c r="AB15" i="44143"/>
  <c r="AA15" i="44143"/>
  <c r="Z15" i="44143"/>
  <c r="Y15" i="44143"/>
  <c r="X15" i="44143"/>
  <c r="W15" i="44143"/>
  <c r="V15" i="44143"/>
  <c r="U15" i="44143"/>
  <c r="T15" i="44143"/>
  <c r="S15" i="44143"/>
  <c r="R15" i="44143"/>
  <c r="Q15" i="44143"/>
  <c r="P15" i="44143"/>
  <c r="O15" i="44143"/>
  <c r="N15" i="44143"/>
  <c r="M15" i="44143"/>
  <c r="L15" i="44143"/>
  <c r="K15" i="44143"/>
  <c r="J15" i="44143"/>
  <c r="I15" i="44143"/>
  <c r="H15" i="44143"/>
  <c r="AH14" i="44143"/>
  <c r="AG14" i="44143"/>
  <c r="AF14" i="44143"/>
  <c r="AE14" i="44143"/>
  <c r="AD14" i="44143"/>
  <c r="AC14" i="44143"/>
  <c r="AB14" i="44143"/>
  <c r="AA14" i="44143"/>
  <c r="Z14" i="44143"/>
  <c r="Y14" i="44143"/>
  <c r="X14" i="44143"/>
  <c r="W14" i="44143"/>
  <c r="V14" i="44143"/>
  <c r="U14" i="44143"/>
  <c r="T14" i="44143"/>
  <c r="S14" i="44143"/>
  <c r="R14" i="44143"/>
  <c r="Q14" i="44143"/>
  <c r="P14" i="44143"/>
  <c r="O14" i="44143"/>
  <c r="N14" i="44143"/>
  <c r="M14" i="44143"/>
  <c r="L14" i="44143"/>
  <c r="K14" i="44143"/>
  <c r="J14" i="44143"/>
  <c r="I14" i="44143"/>
  <c r="H14" i="44143"/>
  <c r="AH13" i="44143"/>
  <c r="AG13" i="44143"/>
  <c r="AF13" i="44143"/>
  <c r="AE13" i="44143"/>
  <c r="AD13" i="44143"/>
  <c r="AC13" i="44143"/>
  <c r="AB13" i="44143"/>
  <c r="AA13" i="44143"/>
  <c r="Z13" i="44143"/>
  <c r="Y13" i="44143"/>
  <c r="X13" i="44143"/>
  <c r="W13" i="44143"/>
  <c r="V13" i="44143"/>
  <c r="U13" i="44143"/>
  <c r="T13" i="44143"/>
  <c r="S13" i="44143"/>
  <c r="R13" i="44143"/>
  <c r="Q13" i="44143"/>
  <c r="P13" i="44143"/>
  <c r="O13" i="44143"/>
  <c r="N13" i="44143"/>
  <c r="M13" i="44143"/>
  <c r="L13" i="44143"/>
  <c r="K13" i="44143"/>
  <c r="J13" i="44143"/>
  <c r="I13" i="44143"/>
  <c r="H13" i="44143"/>
  <c r="AH12" i="44143"/>
  <c r="AG12" i="44143"/>
  <c r="AF12" i="44143"/>
  <c r="AE12" i="44143"/>
  <c r="AD12" i="44143"/>
  <c r="AC12" i="44143"/>
  <c r="AB12" i="44143"/>
  <c r="AA12" i="44143"/>
  <c r="Z12" i="44143"/>
  <c r="Y12" i="44143"/>
  <c r="X12" i="44143"/>
  <c r="W12" i="44143"/>
  <c r="V12" i="44143"/>
  <c r="U12" i="44143"/>
  <c r="T12" i="44143"/>
  <c r="S12" i="44143"/>
  <c r="R12" i="44143"/>
  <c r="Q12" i="44143"/>
  <c r="P12" i="44143"/>
  <c r="O12" i="44143"/>
  <c r="N12" i="44143"/>
  <c r="M12" i="44143"/>
  <c r="L12" i="44143"/>
  <c r="K12" i="44143"/>
  <c r="J12" i="44143"/>
  <c r="I12" i="44143"/>
  <c r="H12" i="44143"/>
  <c r="AH11" i="44143"/>
  <c r="AG11" i="44143"/>
  <c r="AF11" i="44143"/>
  <c r="AE11" i="44143"/>
  <c r="AD11" i="44143"/>
  <c r="AC11" i="44143"/>
  <c r="AB11" i="44143"/>
  <c r="AA11" i="44143"/>
  <c r="Z11" i="44143"/>
  <c r="Y11" i="44143"/>
  <c r="X11" i="44143"/>
  <c r="W11" i="44143"/>
  <c r="V11" i="44143"/>
  <c r="U11" i="44143"/>
  <c r="T11" i="44143"/>
  <c r="S11" i="44143"/>
  <c r="R11" i="44143"/>
  <c r="Q11" i="44143"/>
  <c r="P11" i="44143"/>
  <c r="O11" i="44143"/>
  <c r="N11" i="44143"/>
  <c r="M11" i="44143"/>
  <c r="L11" i="44143"/>
  <c r="K11" i="44143"/>
  <c r="J11" i="44143"/>
  <c r="I11" i="44143"/>
  <c r="H11" i="44143"/>
  <c r="AH10" i="44143"/>
  <c r="AG10" i="44143"/>
  <c r="AF10" i="44143"/>
  <c r="AE10" i="44143"/>
  <c r="AD10" i="44143"/>
  <c r="AC10" i="44143"/>
  <c r="AB10" i="44143"/>
  <c r="AA10" i="44143"/>
  <c r="Z10" i="44143"/>
  <c r="Y10" i="44143"/>
  <c r="X10" i="44143"/>
  <c r="W10" i="44143"/>
  <c r="V10" i="44143"/>
  <c r="U10" i="44143"/>
  <c r="T10" i="44143"/>
  <c r="S10" i="44143"/>
  <c r="R10" i="44143"/>
  <c r="Q10" i="44143"/>
  <c r="P10" i="44143"/>
  <c r="O10" i="44143"/>
  <c r="N10" i="44143"/>
  <c r="M10" i="44143"/>
  <c r="L10" i="44143"/>
  <c r="K10" i="44143"/>
  <c r="J10" i="44143"/>
  <c r="I10" i="44143"/>
  <c r="H10" i="44143"/>
  <c r="AH9" i="44143"/>
  <c r="AG9" i="44143"/>
  <c r="AF9" i="44143"/>
  <c r="AE9" i="44143"/>
  <c r="AD9" i="44143"/>
  <c r="AC9" i="44143"/>
  <c r="AB9" i="44143"/>
  <c r="AA9" i="44143"/>
  <c r="Z9" i="44143"/>
  <c r="Y9" i="44143"/>
  <c r="X9" i="44143"/>
  <c r="W9" i="44143"/>
  <c r="V9" i="44143"/>
  <c r="U9" i="44143"/>
  <c r="T9" i="44143"/>
  <c r="S9" i="44143"/>
  <c r="R9" i="44143"/>
  <c r="Q9" i="44143"/>
  <c r="P9" i="44143"/>
  <c r="O9" i="44143"/>
  <c r="N9" i="44143"/>
  <c r="M9" i="44143"/>
  <c r="L9" i="44143"/>
  <c r="K9" i="44143"/>
  <c r="J9" i="44143"/>
  <c r="I9" i="44143"/>
  <c r="H9" i="44143"/>
  <c r="AH8" i="44143"/>
  <c r="AG8" i="44143"/>
  <c r="AF8" i="44143"/>
  <c r="AE8" i="44143"/>
  <c r="AD8" i="44143"/>
  <c r="AC8" i="44143"/>
  <c r="AB8" i="44143"/>
  <c r="AA8" i="44143"/>
  <c r="Z8" i="44143"/>
  <c r="Y8" i="44143"/>
  <c r="X8" i="44143"/>
  <c r="W8" i="44143"/>
  <c r="V8" i="44143"/>
  <c r="U8" i="44143"/>
  <c r="T8" i="44143"/>
  <c r="S8" i="44143"/>
  <c r="R8" i="44143"/>
  <c r="Q8" i="44143"/>
  <c r="P8" i="44143"/>
  <c r="O8" i="44143"/>
  <c r="N8" i="44143"/>
  <c r="M8" i="44143"/>
  <c r="L8" i="44143"/>
  <c r="K8" i="44143"/>
  <c r="J8" i="44143"/>
  <c r="I8" i="44143"/>
  <c r="H8" i="44143"/>
  <c r="AH7" i="44143"/>
  <c r="AG7" i="44143"/>
  <c r="AF7" i="44143"/>
  <c r="AE7" i="44143"/>
  <c r="AD7" i="44143"/>
  <c r="AC7" i="44143"/>
  <c r="AB7" i="44143"/>
  <c r="AA7" i="44143"/>
  <c r="Z7" i="44143"/>
  <c r="Y7" i="44143"/>
  <c r="X7" i="44143"/>
  <c r="W7" i="44143"/>
  <c r="V7" i="44143"/>
  <c r="U7" i="44143"/>
  <c r="T7" i="44143"/>
  <c r="S7" i="44143"/>
  <c r="R7" i="44143"/>
  <c r="Q7" i="44143"/>
  <c r="P7" i="44143"/>
  <c r="O7" i="44143"/>
  <c r="N7" i="44143"/>
  <c r="M7" i="44143"/>
  <c r="L7" i="44143"/>
  <c r="K7" i="44143"/>
  <c r="J7" i="44143"/>
  <c r="I7" i="44143"/>
  <c r="H7" i="44143"/>
  <c r="AH6" i="44143"/>
  <c r="AG6" i="44143"/>
  <c r="AF6" i="44143"/>
  <c r="AE6" i="44143"/>
  <c r="AD6" i="44143"/>
  <c r="AC6" i="44143"/>
  <c r="AB6" i="44143"/>
  <c r="AA6" i="44143"/>
  <c r="Z6" i="44143"/>
  <c r="Y6" i="44143"/>
  <c r="X6" i="44143"/>
  <c r="W6" i="44143"/>
  <c r="V6" i="44143"/>
  <c r="U6" i="44143"/>
  <c r="T6" i="44143"/>
  <c r="S6" i="44143"/>
  <c r="R6" i="44143"/>
  <c r="Q6" i="44143"/>
  <c r="P6" i="44143"/>
  <c r="O6" i="44143"/>
  <c r="N6" i="44143"/>
  <c r="M6" i="44143"/>
  <c r="L6" i="44143"/>
  <c r="K6" i="44143"/>
  <c r="J6" i="44143"/>
  <c r="I6" i="44143"/>
  <c r="H6" i="44143"/>
  <c r="AH16" i="44142"/>
  <c r="AG16" i="44142"/>
  <c r="AF16" i="44142"/>
  <c r="AE16" i="44142"/>
  <c r="AD16" i="44142"/>
  <c r="AC16" i="44142"/>
  <c r="AB16" i="44142"/>
  <c r="AA16" i="44142"/>
  <c r="Z16" i="44142"/>
  <c r="Y16" i="44142"/>
  <c r="X16" i="44142"/>
  <c r="W16" i="44142"/>
  <c r="V16" i="44142"/>
  <c r="U16" i="44142"/>
  <c r="T16" i="44142"/>
  <c r="S16" i="44142"/>
  <c r="R16" i="44142"/>
  <c r="Q16" i="44142"/>
  <c r="P16" i="44142"/>
  <c r="O16" i="44142"/>
  <c r="N16" i="44142"/>
  <c r="M16" i="44142"/>
  <c r="L16" i="44142"/>
  <c r="K16" i="44142"/>
  <c r="J16" i="44142"/>
  <c r="I16" i="44142"/>
  <c r="H16" i="44142"/>
  <c r="AH15" i="44142"/>
  <c r="AG15" i="44142"/>
  <c r="AF15" i="44142"/>
  <c r="AE15" i="44142"/>
  <c r="AD15" i="44142"/>
  <c r="AC15" i="44142"/>
  <c r="AB15" i="44142"/>
  <c r="AA15" i="44142"/>
  <c r="Z15" i="44142"/>
  <c r="Y15" i="44142"/>
  <c r="X15" i="44142"/>
  <c r="W15" i="44142"/>
  <c r="V15" i="44142"/>
  <c r="U15" i="44142"/>
  <c r="T15" i="44142"/>
  <c r="S15" i="44142"/>
  <c r="R15" i="44142"/>
  <c r="Q15" i="44142"/>
  <c r="P15" i="44142"/>
  <c r="O15" i="44142"/>
  <c r="N15" i="44142"/>
  <c r="M15" i="44142"/>
  <c r="L15" i="44142"/>
  <c r="K15" i="44142"/>
  <c r="J15" i="44142"/>
  <c r="I15" i="44142"/>
  <c r="H15" i="44142"/>
  <c r="AH14" i="44142"/>
  <c r="AG14" i="44142"/>
  <c r="AF14" i="44142"/>
  <c r="AE14" i="44142"/>
  <c r="AD14" i="44142"/>
  <c r="AC14" i="44142"/>
  <c r="AB14" i="44142"/>
  <c r="AA14" i="44142"/>
  <c r="Z14" i="44142"/>
  <c r="Y14" i="44142"/>
  <c r="X14" i="44142"/>
  <c r="W14" i="44142"/>
  <c r="V14" i="44142"/>
  <c r="U14" i="44142"/>
  <c r="T14" i="44142"/>
  <c r="S14" i="44142"/>
  <c r="R14" i="44142"/>
  <c r="Q14" i="44142"/>
  <c r="P14" i="44142"/>
  <c r="O14" i="44142"/>
  <c r="N14" i="44142"/>
  <c r="M14" i="44142"/>
  <c r="L14" i="44142"/>
  <c r="K14" i="44142"/>
  <c r="J14" i="44142"/>
  <c r="I14" i="44142"/>
  <c r="H14" i="44142"/>
  <c r="AH13" i="44142"/>
  <c r="AG13" i="44142"/>
  <c r="AF13" i="44142"/>
  <c r="AE13" i="44142"/>
  <c r="AD13" i="44142"/>
  <c r="AC13" i="44142"/>
  <c r="AB13" i="44142"/>
  <c r="AA13" i="44142"/>
  <c r="Z13" i="44142"/>
  <c r="Y13" i="44142"/>
  <c r="X13" i="44142"/>
  <c r="W13" i="44142"/>
  <c r="V13" i="44142"/>
  <c r="U13" i="44142"/>
  <c r="T13" i="44142"/>
  <c r="S13" i="44142"/>
  <c r="R13" i="44142"/>
  <c r="Q13" i="44142"/>
  <c r="P13" i="44142"/>
  <c r="O13" i="44142"/>
  <c r="N13" i="44142"/>
  <c r="M13" i="44142"/>
  <c r="L13" i="44142"/>
  <c r="K13" i="44142"/>
  <c r="J13" i="44142"/>
  <c r="I13" i="44142"/>
  <c r="H13" i="44142"/>
  <c r="AH12" i="44142"/>
  <c r="AG12" i="44142"/>
  <c r="AF12" i="44142"/>
  <c r="AE12" i="44142"/>
  <c r="AD12" i="44142"/>
  <c r="AC12" i="44142"/>
  <c r="AB12" i="44142"/>
  <c r="AA12" i="44142"/>
  <c r="Z12" i="44142"/>
  <c r="Y12" i="44142"/>
  <c r="X12" i="44142"/>
  <c r="W12" i="44142"/>
  <c r="V12" i="44142"/>
  <c r="U12" i="44142"/>
  <c r="T12" i="44142"/>
  <c r="S12" i="44142"/>
  <c r="R12" i="44142"/>
  <c r="Q12" i="44142"/>
  <c r="P12" i="44142"/>
  <c r="O12" i="44142"/>
  <c r="N12" i="44142"/>
  <c r="M12" i="44142"/>
  <c r="L12" i="44142"/>
  <c r="K12" i="44142"/>
  <c r="J12" i="44142"/>
  <c r="I12" i="44142"/>
  <c r="H12" i="44142"/>
  <c r="AH11" i="44142"/>
  <c r="AG11" i="44142"/>
  <c r="AF11" i="44142"/>
  <c r="AE11" i="44142"/>
  <c r="AD11" i="44142"/>
  <c r="AC11" i="44142"/>
  <c r="AB11" i="44142"/>
  <c r="AA11" i="44142"/>
  <c r="Z11" i="44142"/>
  <c r="Y11" i="44142"/>
  <c r="X11" i="44142"/>
  <c r="W11" i="44142"/>
  <c r="V11" i="44142"/>
  <c r="U11" i="44142"/>
  <c r="T11" i="44142"/>
  <c r="S11" i="44142"/>
  <c r="R11" i="44142"/>
  <c r="Q11" i="44142"/>
  <c r="P11" i="44142"/>
  <c r="O11" i="44142"/>
  <c r="N11" i="44142"/>
  <c r="M11" i="44142"/>
  <c r="L11" i="44142"/>
  <c r="K11" i="44142"/>
  <c r="J11" i="44142"/>
  <c r="I11" i="44142"/>
  <c r="H11" i="44142"/>
  <c r="AH10" i="44142"/>
  <c r="AG10" i="44142"/>
  <c r="AF10" i="44142"/>
  <c r="AE10" i="44142"/>
  <c r="AD10" i="44142"/>
  <c r="AC10" i="44142"/>
  <c r="AB10" i="44142"/>
  <c r="AA10" i="44142"/>
  <c r="Z10" i="44142"/>
  <c r="Y10" i="44142"/>
  <c r="X10" i="44142"/>
  <c r="W10" i="44142"/>
  <c r="V10" i="44142"/>
  <c r="U10" i="44142"/>
  <c r="T10" i="44142"/>
  <c r="S10" i="44142"/>
  <c r="R10" i="44142"/>
  <c r="Q10" i="44142"/>
  <c r="P10" i="44142"/>
  <c r="O10" i="44142"/>
  <c r="N10" i="44142"/>
  <c r="M10" i="44142"/>
  <c r="L10" i="44142"/>
  <c r="K10" i="44142"/>
  <c r="J10" i="44142"/>
  <c r="I10" i="44142"/>
  <c r="H10" i="44142"/>
  <c r="AH9" i="44142"/>
  <c r="AG9" i="44142"/>
  <c r="AF9" i="44142"/>
  <c r="AE9" i="44142"/>
  <c r="AD9" i="44142"/>
  <c r="AC9" i="44142"/>
  <c r="AB9" i="44142"/>
  <c r="AA9" i="44142"/>
  <c r="Z9" i="44142"/>
  <c r="Y9" i="44142"/>
  <c r="X9" i="44142"/>
  <c r="W9" i="44142"/>
  <c r="V9" i="44142"/>
  <c r="U9" i="44142"/>
  <c r="T9" i="44142"/>
  <c r="S9" i="44142"/>
  <c r="R9" i="44142"/>
  <c r="Q9" i="44142"/>
  <c r="P9" i="44142"/>
  <c r="O9" i="44142"/>
  <c r="N9" i="44142"/>
  <c r="M9" i="44142"/>
  <c r="L9" i="44142"/>
  <c r="K9" i="44142"/>
  <c r="J9" i="44142"/>
  <c r="I9" i="44142"/>
  <c r="H9" i="44142"/>
  <c r="AH8" i="44142"/>
  <c r="AG8" i="44142"/>
  <c r="AF8" i="44142"/>
  <c r="AE8" i="44142"/>
  <c r="AD8" i="44142"/>
  <c r="AC8" i="44142"/>
  <c r="AB8" i="44142"/>
  <c r="AA8" i="44142"/>
  <c r="Z8" i="44142"/>
  <c r="Y8" i="44142"/>
  <c r="X8" i="44142"/>
  <c r="W8" i="44142"/>
  <c r="V8" i="44142"/>
  <c r="U8" i="44142"/>
  <c r="T8" i="44142"/>
  <c r="S8" i="44142"/>
  <c r="R8" i="44142"/>
  <c r="Q8" i="44142"/>
  <c r="P8" i="44142"/>
  <c r="O8" i="44142"/>
  <c r="N8" i="44142"/>
  <c r="M8" i="44142"/>
  <c r="L8" i="44142"/>
  <c r="K8" i="44142"/>
  <c r="J8" i="44142"/>
  <c r="I8" i="44142"/>
  <c r="H8" i="44142"/>
  <c r="AH7" i="44142"/>
  <c r="AG7" i="44142"/>
  <c r="AF7" i="44142"/>
  <c r="AE7" i="44142"/>
  <c r="AD7" i="44142"/>
  <c r="AC7" i="44142"/>
  <c r="AB7" i="44142"/>
  <c r="AA7" i="44142"/>
  <c r="Z7" i="44142"/>
  <c r="Y7" i="44142"/>
  <c r="X7" i="44142"/>
  <c r="W7" i="44142"/>
  <c r="V7" i="44142"/>
  <c r="U7" i="44142"/>
  <c r="T7" i="44142"/>
  <c r="S7" i="44142"/>
  <c r="R7" i="44142"/>
  <c r="Q7" i="44142"/>
  <c r="P7" i="44142"/>
  <c r="O7" i="44142"/>
  <c r="N7" i="44142"/>
  <c r="M7" i="44142"/>
  <c r="L7" i="44142"/>
  <c r="K7" i="44142"/>
  <c r="J7" i="44142"/>
  <c r="I7" i="44142"/>
  <c r="H7" i="44142"/>
  <c r="AH6" i="44142"/>
  <c r="AG6" i="44142"/>
  <c r="AF6" i="44142"/>
  <c r="AE6" i="44142"/>
  <c r="AD6" i="44142"/>
  <c r="AC6" i="44142"/>
  <c r="AB6" i="44142"/>
  <c r="AA6" i="44142"/>
  <c r="Z6" i="44142"/>
  <c r="Y6" i="44142"/>
  <c r="X6" i="44142"/>
  <c r="W6" i="44142"/>
  <c r="V6" i="44142"/>
  <c r="U6" i="44142"/>
  <c r="T6" i="44142"/>
  <c r="S6" i="44142"/>
  <c r="R6" i="44142"/>
  <c r="Q6" i="44142"/>
  <c r="P6" i="44142"/>
  <c r="O6" i="44142"/>
  <c r="N6" i="44142"/>
  <c r="M6" i="44142"/>
  <c r="L6" i="44142"/>
  <c r="K6" i="44142"/>
  <c r="J6" i="44142"/>
  <c r="I6" i="44142"/>
  <c r="H6" i="44142"/>
  <c r="AH16" i="44141"/>
  <c r="AG16" i="44141"/>
  <c r="AF16" i="44141"/>
  <c r="AE16" i="44141"/>
  <c r="AD16" i="44141"/>
  <c r="AC16" i="44141"/>
  <c r="AB16" i="44141"/>
  <c r="AA16" i="44141"/>
  <c r="Z16" i="44141"/>
  <c r="Y16" i="44141"/>
  <c r="X16" i="44141"/>
  <c r="W16" i="44141"/>
  <c r="V16" i="44141"/>
  <c r="U16" i="44141"/>
  <c r="T16" i="44141"/>
  <c r="S16" i="44141"/>
  <c r="R16" i="44141"/>
  <c r="Q16" i="44141"/>
  <c r="P16" i="44141"/>
  <c r="O16" i="44141"/>
  <c r="N16" i="44141"/>
  <c r="M16" i="44141"/>
  <c r="L16" i="44141"/>
  <c r="K16" i="44141"/>
  <c r="J16" i="44141"/>
  <c r="I16" i="44141"/>
  <c r="H16" i="44141"/>
  <c r="AH15" i="44141"/>
  <c r="AG15" i="44141"/>
  <c r="AF15" i="44141"/>
  <c r="AE15" i="44141"/>
  <c r="AD15" i="44141"/>
  <c r="AC15" i="44141"/>
  <c r="AB15" i="44141"/>
  <c r="AA15" i="44141"/>
  <c r="Z15" i="44141"/>
  <c r="Y15" i="44141"/>
  <c r="X15" i="44141"/>
  <c r="W15" i="44141"/>
  <c r="V15" i="44141"/>
  <c r="U15" i="44141"/>
  <c r="T15" i="44141"/>
  <c r="S15" i="44141"/>
  <c r="R15" i="44141"/>
  <c r="Q15" i="44141"/>
  <c r="P15" i="44141"/>
  <c r="O15" i="44141"/>
  <c r="N15" i="44141"/>
  <c r="M15" i="44141"/>
  <c r="L15" i="44141"/>
  <c r="K15" i="44141"/>
  <c r="J15" i="44141"/>
  <c r="I15" i="44141"/>
  <c r="H15" i="44141"/>
  <c r="AH14" i="44141"/>
  <c r="AG14" i="44141"/>
  <c r="AF14" i="44141"/>
  <c r="AE14" i="44141"/>
  <c r="AD14" i="44141"/>
  <c r="AC14" i="44141"/>
  <c r="AB14" i="44141"/>
  <c r="AA14" i="44141"/>
  <c r="Z14" i="44141"/>
  <c r="Y14" i="44141"/>
  <c r="X14" i="44141"/>
  <c r="W14" i="44141"/>
  <c r="V14" i="44141"/>
  <c r="U14" i="44141"/>
  <c r="T14" i="44141"/>
  <c r="S14" i="44141"/>
  <c r="R14" i="44141"/>
  <c r="Q14" i="44141"/>
  <c r="P14" i="44141"/>
  <c r="O14" i="44141"/>
  <c r="N14" i="44141"/>
  <c r="M14" i="44141"/>
  <c r="L14" i="44141"/>
  <c r="K14" i="44141"/>
  <c r="J14" i="44141"/>
  <c r="I14" i="44141"/>
  <c r="H14" i="44141"/>
  <c r="AH13" i="44141"/>
  <c r="AG13" i="44141"/>
  <c r="AF13" i="44141"/>
  <c r="AE13" i="44141"/>
  <c r="AD13" i="44141"/>
  <c r="AC13" i="44141"/>
  <c r="AB13" i="44141"/>
  <c r="AA13" i="44141"/>
  <c r="Z13" i="44141"/>
  <c r="Y13" i="44141"/>
  <c r="X13" i="44141"/>
  <c r="W13" i="44141"/>
  <c r="V13" i="44141"/>
  <c r="U13" i="44141"/>
  <c r="T13" i="44141"/>
  <c r="S13" i="44141"/>
  <c r="R13" i="44141"/>
  <c r="Q13" i="44141"/>
  <c r="P13" i="44141"/>
  <c r="O13" i="44141"/>
  <c r="N13" i="44141"/>
  <c r="M13" i="44141"/>
  <c r="L13" i="44141"/>
  <c r="K13" i="44141"/>
  <c r="J13" i="44141"/>
  <c r="I13" i="44141"/>
  <c r="H13" i="44141"/>
  <c r="AH12" i="44141"/>
  <c r="AG12" i="44141"/>
  <c r="AF12" i="44141"/>
  <c r="AE12" i="44141"/>
  <c r="AD12" i="44141"/>
  <c r="AC12" i="44141"/>
  <c r="AB12" i="44141"/>
  <c r="AA12" i="44141"/>
  <c r="Z12" i="44141"/>
  <c r="Y12" i="44141"/>
  <c r="X12" i="44141"/>
  <c r="W12" i="44141"/>
  <c r="V12" i="44141"/>
  <c r="U12" i="44141"/>
  <c r="T12" i="44141"/>
  <c r="S12" i="44141"/>
  <c r="R12" i="44141"/>
  <c r="Q12" i="44141"/>
  <c r="P12" i="44141"/>
  <c r="O12" i="44141"/>
  <c r="N12" i="44141"/>
  <c r="M12" i="44141"/>
  <c r="L12" i="44141"/>
  <c r="K12" i="44141"/>
  <c r="J12" i="44141"/>
  <c r="I12" i="44141"/>
  <c r="H12" i="44141"/>
  <c r="AH11" i="44141"/>
  <c r="AG11" i="44141"/>
  <c r="AF11" i="44141"/>
  <c r="AE11" i="44141"/>
  <c r="AD11" i="44141"/>
  <c r="AC11" i="44141"/>
  <c r="AB11" i="44141"/>
  <c r="AA11" i="44141"/>
  <c r="Z11" i="44141"/>
  <c r="Y11" i="44141"/>
  <c r="X11" i="44141"/>
  <c r="W11" i="44141"/>
  <c r="V11" i="44141"/>
  <c r="U11" i="44141"/>
  <c r="T11" i="44141"/>
  <c r="S11" i="44141"/>
  <c r="R11" i="44141"/>
  <c r="Q11" i="44141"/>
  <c r="P11" i="44141"/>
  <c r="O11" i="44141"/>
  <c r="N11" i="44141"/>
  <c r="M11" i="44141"/>
  <c r="L11" i="44141"/>
  <c r="K11" i="44141"/>
  <c r="J11" i="44141"/>
  <c r="I11" i="44141"/>
  <c r="H11" i="44141"/>
  <c r="AH10" i="44141"/>
  <c r="AG10" i="44141"/>
  <c r="AF10" i="44141"/>
  <c r="AE10" i="44141"/>
  <c r="AD10" i="44141"/>
  <c r="AC10" i="44141"/>
  <c r="AB10" i="44141"/>
  <c r="AA10" i="44141"/>
  <c r="Z10" i="44141"/>
  <c r="Y10" i="44141"/>
  <c r="X10" i="44141"/>
  <c r="W10" i="44141"/>
  <c r="V10" i="44141"/>
  <c r="U10" i="44141"/>
  <c r="T10" i="44141"/>
  <c r="S10" i="44141"/>
  <c r="R10" i="44141"/>
  <c r="Q10" i="44141"/>
  <c r="P10" i="44141"/>
  <c r="O10" i="44141"/>
  <c r="N10" i="44141"/>
  <c r="M10" i="44141"/>
  <c r="L10" i="44141"/>
  <c r="K10" i="44141"/>
  <c r="J10" i="44141"/>
  <c r="I10" i="44141"/>
  <c r="H10" i="44141"/>
  <c r="AH9" i="44141"/>
  <c r="AG9" i="44141"/>
  <c r="AF9" i="44141"/>
  <c r="AE9" i="44141"/>
  <c r="AD9" i="44141"/>
  <c r="AC9" i="44141"/>
  <c r="AB9" i="44141"/>
  <c r="AA9" i="44141"/>
  <c r="Z9" i="44141"/>
  <c r="Y9" i="44141"/>
  <c r="X9" i="44141"/>
  <c r="W9" i="44141"/>
  <c r="V9" i="44141"/>
  <c r="U9" i="44141"/>
  <c r="T9" i="44141"/>
  <c r="S9" i="44141"/>
  <c r="R9" i="44141"/>
  <c r="Q9" i="44141"/>
  <c r="P9" i="44141"/>
  <c r="O9" i="44141"/>
  <c r="N9" i="44141"/>
  <c r="M9" i="44141"/>
  <c r="L9" i="44141"/>
  <c r="K9" i="44141"/>
  <c r="J9" i="44141"/>
  <c r="I9" i="44141"/>
  <c r="H9" i="44141"/>
  <c r="AH8" i="44141"/>
  <c r="AG8" i="44141"/>
  <c r="AF8" i="44141"/>
  <c r="AE8" i="44141"/>
  <c r="AD8" i="44141"/>
  <c r="AC8" i="44141"/>
  <c r="AB8" i="44141"/>
  <c r="AA8" i="44141"/>
  <c r="Z8" i="44141"/>
  <c r="Y8" i="44141"/>
  <c r="X8" i="44141"/>
  <c r="W8" i="44141"/>
  <c r="V8" i="44141"/>
  <c r="U8" i="44141"/>
  <c r="T8" i="44141"/>
  <c r="S8" i="44141"/>
  <c r="R8" i="44141"/>
  <c r="Q8" i="44141"/>
  <c r="P8" i="44141"/>
  <c r="O8" i="44141"/>
  <c r="N8" i="44141"/>
  <c r="M8" i="44141"/>
  <c r="L8" i="44141"/>
  <c r="K8" i="44141"/>
  <c r="J8" i="44141"/>
  <c r="I8" i="44141"/>
  <c r="H8" i="44141"/>
  <c r="AH7" i="44141"/>
  <c r="AG7" i="44141"/>
  <c r="AF7" i="44141"/>
  <c r="AE7" i="44141"/>
  <c r="AD7" i="44141"/>
  <c r="AC7" i="44141"/>
  <c r="AB7" i="44141"/>
  <c r="AA7" i="44141"/>
  <c r="Z7" i="44141"/>
  <c r="Y7" i="44141"/>
  <c r="X7" i="44141"/>
  <c r="W7" i="44141"/>
  <c r="V7" i="44141"/>
  <c r="U7" i="44141"/>
  <c r="T7" i="44141"/>
  <c r="S7" i="44141"/>
  <c r="R7" i="44141"/>
  <c r="Q7" i="44141"/>
  <c r="P7" i="44141"/>
  <c r="O7" i="44141"/>
  <c r="N7" i="44141"/>
  <c r="M7" i="44141"/>
  <c r="L7" i="44141"/>
  <c r="K7" i="44141"/>
  <c r="J7" i="44141"/>
  <c r="I7" i="44141"/>
  <c r="H7" i="44141"/>
  <c r="AH6" i="44141"/>
  <c r="AG6" i="44141"/>
  <c r="AF6" i="44141"/>
  <c r="AE6" i="44141"/>
  <c r="AD6" i="44141"/>
  <c r="AC6" i="44141"/>
  <c r="AB6" i="44141"/>
  <c r="AA6" i="44141"/>
  <c r="Z6" i="44141"/>
  <c r="Y6" i="44141"/>
  <c r="X6" i="44141"/>
  <c r="W6" i="44141"/>
  <c r="V6" i="44141"/>
  <c r="U6" i="44141"/>
  <c r="T6" i="44141"/>
  <c r="S6" i="44141"/>
  <c r="R6" i="44141"/>
  <c r="Q6" i="44141"/>
  <c r="P6" i="44141"/>
  <c r="O6" i="44141"/>
  <c r="N6" i="44141"/>
  <c r="M6" i="44141"/>
  <c r="L6" i="44141"/>
  <c r="K6" i="44141"/>
  <c r="J6" i="44141"/>
  <c r="I6" i="44141"/>
  <c r="H6" i="44141"/>
  <c r="AH16" i="44140"/>
  <c r="AG16" i="44140"/>
  <c r="AF16" i="44140"/>
  <c r="AE16" i="44140"/>
  <c r="AD16" i="44140"/>
  <c r="AC16" i="44140"/>
  <c r="AB16" i="44140"/>
  <c r="AA16" i="44140"/>
  <c r="Z16" i="44140"/>
  <c r="Y16" i="44140"/>
  <c r="X16" i="44140"/>
  <c r="W16" i="44140"/>
  <c r="V16" i="44140"/>
  <c r="U16" i="44140"/>
  <c r="T16" i="44140"/>
  <c r="S16" i="44140"/>
  <c r="R16" i="44140"/>
  <c r="Q16" i="44140"/>
  <c r="P16" i="44140"/>
  <c r="O16" i="44140"/>
  <c r="N16" i="44140"/>
  <c r="M16" i="44140"/>
  <c r="L16" i="44140"/>
  <c r="K16" i="44140"/>
  <c r="J16" i="44140"/>
  <c r="I16" i="44140"/>
  <c r="H16" i="44140"/>
  <c r="AH15" i="44140"/>
  <c r="AG15" i="44140"/>
  <c r="AF15" i="44140"/>
  <c r="AE15" i="44140"/>
  <c r="AD15" i="44140"/>
  <c r="AC15" i="44140"/>
  <c r="AB15" i="44140"/>
  <c r="AA15" i="44140"/>
  <c r="Z15" i="44140"/>
  <c r="Y15" i="44140"/>
  <c r="X15" i="44140"/>
  <c r="W15" i="44140"/>
  <c r="V15" i="44140"/>
  <c r="U15" i="44140"/>
  <c r="T15" i="44140"/>
  <c r="S15" i="44140"/>
  <c r="R15" i="44140"/>
  <c r="Q15" i="44140"/>
  <c r="P15" i="44140"/>
  <c r="O15" i="44140"/>
  <c r="N15" i="44140"/>
  <c r="M15" i="44140"/>
  <c r="L15" i="44140"/>
  <c r="K15" i="44140"/>
  <c r="J15" i="44140"/>
  <c r="I15" i="44140"/>
  <c r="H15" i="44140"/>
  <c r="AH14" i="44140"/>
  <c r="AG14" i="44140"/>
  <c r="AF14" i="44140"/>
  <c r="AE14" i="44140"/>
  <c r="AD14" i="44140"/>
  <c r="AC14" i="44140"/>
  <c r="AB14" i="44140"/>
  <c r="AA14" i="44140"/>
  <c r="Z14" i="44140"/>
  <c r="Y14" i="44140"/>
  <c r="X14" i="44140"/>
  <c r="W14" i="44140"/>
  <c r="V14" i="44140"/>
  <c r="U14" i="44140"/>
  <c r="T14" i="44140"/>
  <c r="S14" i="44140"/>
  <c r="R14" i="44140"/>
  <c r="Q14" i="44140"/>
  <c r="P14" i="44140"/>
  <c r="O14" i="44140"/>
  <c r="N14" i="44140"/>
  <c r="M14" i="44140"/>
  <c r="L14" i="44140"/>
  <c r="K14" i="44140"/>
  <c r="J14" i="44140"/>
  <c r="I14" i="44140"/>
  <c r="H14" i="44140"/>
  <c r="AH13" i="44140"/>
  <c r="AG13" i="44140"/>
  <c r="AF13" i="44140"/>
  <c r="AE13" i="44140"/>
  <c r="AD13" i="44140"/>
  <c r="AC13" i="44140"/>
  <c r="AB13" i="44140"/>
  <c r="AA13" i="44140"/>
  <c r="Z13" i="44140"/>
  <c r="Y13" i="44140"/>
  <c r="X13" i="44140"/>
  <c r="W13" i="44140"/>
  <c r="V13" i="44140"/>
  <c r="U13" i="44140"/>
  <c r="T13" i="44140"/>
  <c r="S13" i="44140"/>
  <c r="R13" i="44140"/>
  <c r="Q13" i="44140"/>
  <c r="P13" i="44140"/>
  <c r="O13" i="44140"/>
  <c r="N13" i="44140"/>
  <c r="M13" i="44140"/>
  <c r="L13" i="44140"/>
  <c r="K13" i="44140"/>
  <c r="J13" i="44140"/>
  <c r="I13" i="44140"/>
  <c r="H13" i="44140"/>
  <c r="AH12" i="44140"/>
  <c r="AG12" i="44140"/>
  <c r="AF12" i="44140"/>
  <c r="AE12" i="44140"/>
  <c r="AD12" i="44140"/>
  <c r="AC12" i="44140"/>
  <c r="AB12" i="44140"/>
  <c r="AA12" i="44140"/>
  <c r="Z12" i="44140"/>
  <c r="Y12" i="44140"/>
  <c r="X12" i="44140"/>
  <c r="W12" i="44140"/>
  <c r="V12" i="44140"/>
  <c r="U12" i="44140"/>
  <c r="T12" i="44140"/>
  <c r="S12" i="44140"/>
  <c r="R12" i="44140"/>
  <c r="Q12" i="44140"/>
  <c r="P12" i="44140"/>
  <c r="O12" i="44140"/>
  <c r="N12" i="44140"/>
  <c r="M12" i="44140"/>
  <c r="L12" i="44140"/>
  <c r="K12" i="44140"/>
  <c r="J12" i="44140"/>
  <c r="I12" i="44140"/>
  <c r="H12" i="44140"/>
  <c r="AH11" i="44140"/>
  <c r="AG11" i="44140"/>
  <c r="AF11" i="44140"/>
  <c r="AE11" i="44140"/>
  <c r="AD11" i="44140"/>
  <c r="AC11" i="44140"/>
  <c r="AB11" i="44140"/>
  <c r="AA11" i="44140"/>
  <c r="Z11" i="44140"/>
  <c r="Y11" i="44140"/>
  <c r="X11" i="44140"/>
  <c r="W11" i="44140"/>
  <c r="V11" i="44140"/>
  <c r="U11" i="44140"/>
  <c r="T11" i="44140"/>
  <c r="S11" i="44140"/>
  <c r="R11" i="44140"/>
  <c r="Q11" i="44140"/>
  <c r="P11" i="44140"/>
  <c r="O11" i="44140"/>
  <c r="N11" i="44140"/>
  <c r="M11" i="44140"/>
  <c r="L11" i="44140"/>
  <c r="K11" i="44140"/>
  <c r="J11" i="44140"/>
  <c r="I11" i="44140"/>
  <c r="H11" i="44140"/>
  <c r="AH10" i="44140"/>
  <c r="AG10" i="44140"/>
  <c r="AF10" i="44140"/>
  <c r="AE10" i="44140"/>
  <c r="AD10" i="44140"/>
  <c r="AC10" i="44140"/>
  <c r="AB10" i="44140"/>
  <c r="AA10" i="44140"/>
  <c r="Z10" i="44140"/>
  <c r="Y10" i="44140"/>
  <c r="X10" i="44140"/>
  <c r="W10" i="44140"/>
  <c r="V10" i="44140"/>
  <c r="U10" i="44140"/>
  <c r="T10" i="44140"/>
  <c r="S10" i="44140"/>
  <c r="R10" i="44140"/>
  <c r="Q10" i="44140"/>
  <c r="P10" i="44140"/>
  <c r="O10" i="44140"/>
  <c r="N10" i="44140"/>
  <c r="M10" i="44140"/>
  <c r="L10" i="44140"/>
  <c r="K10" i="44140"/>
  <c r="J10" i="44140"/>
  <c r="I10" i="44140"/>
  <c r="H10" i="44140"/>
  <c r="AH9" i="44140"/>
  <c r="AG9" i="44140"/>
  <c r="AF9" i="44140"/>
  <c r="AE9" i="44140"/>
  <c r="AD9" i="44140"/>
  <c r="AC9" i="44140"/>
  <c r="AB9" i="44140"/>
  <c r="AA9" i="44140"/>
  <c r="Z9" i="44140"/>
  <c r="Y9" i="44140"/>
  <c r="X9" i="44140"/>
  <c r="W9" i="44140"/>
  <c r="V9" i="44140"/>
  <c r="U9" i="44140"/>
  <c r="T9" i="44140"/>
  <c r="S9" i="44140"/>
  <c r="R9" i="44140"/>
  <c r="Q9" i="44140"/>
  <c r="P9" i="44140"/>
  <c r="O9" i="44140"/>
  <c r="N9" i="44140"/>
  <c r="M9" i="44140"/>
  <c r="L9" i="44140"/>
  <c r="K9" i="44140"/>
  <c r="J9" i="44140"/>
  <c r="I9" i="44140"/>
  <c r="H9" i="44140"/>
  <c r="AH8" i="44140"/>
  <c r="AG8" i="44140"/>
  <c r="AF8" i="44140"/>
  <c r="AE8" i="44140"/>
  <c r="AD8" i="44140"/>
  <c r="AC8" i="44140"/>
  <c r="AB8" i="44140"/>
  <c r="AA8" i="44140"/>
  <c r="Z8" i="44140"/>
  <c r="Y8" i="44140"/>
  <c r="X8" i="44140"/>
  <c r="W8" i="44140"/>
  <c r="V8" i="44140"/>
  <c r="U8" i="44140"/>
  <c r="T8" i="44140"/>
  <c r="S8" i="44140"/>
  <c r="R8" i="44140"/>
  <c r="Q8" i="44140"/>
  <c r="P8" i="44140"/>
  <c r="O8" i="44140"/>
  <c r="N8" i="44140"/>
  <c r="M8" i="44140"/>
  <c r="L8" i="44140"/>
  <c r="K8" i="44140"/>
  <c r="J8" i="44140"/>
  <c r="I8" i="44140"/>
  <c r="H8" i="44140"/>
  <c r="AH7" i="44140"/>
  <c r="AG7" i="44140"/>
  <c r="AF7" i="44140"/>
  <c r="AE7" i="44140"/>
  <c r="AD7" i="44140"/>
  <c r="AC7" i="44140"/>
  <c r="AB7" i="44140"/>
  <c r="AA7" i="44140"/>
  <c r="Z7" i="44140"/>
  <c r="Y7" i="44140"/>
  <c r="X7" i="44140"/>
  <c r="W7" i="44140"/>
  <c r="V7" i="44140"/>
  <c r="U7" i="44140"/>
  <c r="T7" i="44140"/>
  <c r="S7" i="44140"/>
  <c r="R7" i="44140"/>
  <c r="Q7" i="44140"/>
  <c r="P7" i="44140"/>
  <c r="O7" i="44140"/>
  <c r="N7" i="44140"/>
  <c r="M7" i="44140"/>
  <c r="L7" i="44140"/>
  <c r="K7" i="44140"/>
  <c r="J7" i="44140"/>
  <c r="I7" i="44140"/>
  <c r="H7" i="44140"/>
  <c r="AH6" i="44140"/>
  <c r="AG6" i="44140"/>
  <c r="AF6" i="44140"/>
  <c r="AE6" i="44140"/>
  <c r="AD6" i="44140"/>
  <c r="AC6" i="44140"/>
  <c r="AB6" i="44140"/>
  <c r="AA6" i="44140"/>
  <c r="Z6" i="44140"/>
  <c r="Y6" i="44140"/>
  <c r="X6" i="44140"/>
  <c r="W6" i="44140"/>
  <c r="V6" i="44140"/>
  <c r="U6" i="44140"/>
  <c r="T6" i="44140"/>
  <c r="S6" i="44140"/>
  <c r="R6" i="44140"/>
  <c r="Q6" i="44140"/>
  <c r="P6" i="44140"/>
  <c r="O6" i="44140"/>
  <c r="N6" i="44140"/>
  <c r="M6" i="44140"/>
  <c r="L6" i="44140"/>
  <c r="K6" i="44140"/>
  <c r="J6" i="44140"/>
  <c r="I6" i="44140"/>
  <c r="H6" i="44140"/>
  <c r="AH16" i="44139"/>
  <c r="AG16" i="44139"/>
  <c r="AF16" i="44139"/>
  <c r="AE16" i="44139"/>
  <c r="AD16" i="44139"/>
  <c r="AC16" i="44139"/>
  <c r="AB16" i="44139"/>
  <c r="AA16" i="44139"/>
  <c r="Z16" i="44139"/>
  <c r="Y16" i="44139"/>
  <c r="X16" i="44139"/>
  <c r="W16" i="44139"/>
  <c r="V16" i="44139"/>
  <c r="U16" i="44139"/>
  <c r="T16" i="44139"/>
  <c r="S16" i="44139"/>
  <c r="R16" i="44139"/>
  <c r="Q16" i="44139"/>
  <c r="P16" i="44139"/>
  <c r="O16" i="44139"/>
  <c r="N16" i="44139"/>
  <c r="M16" i="44139"/>
  <c r="L16" i="44139"/>
  <c r="K16" i="44139"/>
  <c r="J16" i="44139"/>
  <c r="I16" i="44139"/>
  <c r="H16" i="44139"/>
  <c r="AH15" i="44139"/>
  <c r="AG15" i="44139"/>
  <c r="AF15" i="44139"/>
  <c r="AE15" i="44139"/>
  <c r="AD15" i="44139"/>
  <c r="AC15" i="44139"/>
  <c r="AB15" i="44139"/>
  <c r="AA15" i="44139"/>
  <c r="Z15" i="44139"/>
  <c r="Y15" i="44139"/>
  <c r="X15" i="44139"/>
  <c r="W15" i="44139"/>
  <c r="V15" i="44139"/>
  <c r="U15" i="44139"/>
  <c r="T15" i="44139"/>
  <c r="S15" i="44139"/>
  <c r="R15" i="44139"/>
  <c r="Q15" i="44139"/>
  <c r="P15" i="44139"/>
  <c r="O15" i="44139"/>
  <c r="N15" i="44139"/>
  <c r="M15" i="44139"/>
  <c r="L15" i="44139"/>
  <c r="K15" i="44139"/>
  <c r="J15" i="44139"/>
  <c r="I15" i="44139"/>
  <c r="H15" i="44139"/>
  <c r="AH14" i="44139"/>
  <c r="AG14" i="44139"/>
  <c r="AF14" i="44139"/>
  <c r="AE14" i="44139"/>
  <c r="AD14" i="44139"/>
  <c r="AC14" i="44139"/>
  <c r="AB14" i="44139"/>
  <c r="AA14" i="44139"/>
  <c r="Z14" i="44139"/>
  <c r="Y14" i="44139"/>
  <c r="X14" i="44139"/>
  <c r="W14" i="44139"/>
  <c r="V14" i="44139"/>
  <c r="U14" i="44139"/>
  <c r="T14" i="44139"/>
  <c r="S14" i="44139"/>
  <c r="R14" i="44139"/>
  <c r="Q14" i="44139"/>
  <c r="P14" i="44139"/>
  <c r="O14" i="44139"/>
  <c r="N14" i="44139"/>
  <c r="M14" i="44139"/>
  <c r="L14" i="44139"/>
  <c r="K14" i="44139"/>
  <c r="J14" i="44139"/>
  <c r="I14" i="44139"/>
  <c r="H14" i="44139"/>
  <c r="AH13" i="44139"/>
  <c r="AG13" i="44139"/>
  <c r="AF13" i="44139"/>
  <c r="AE13" i="44139"/>
  <c r="AD13" i="44139"/>
  <c r="AC13" i="44139"/>
  <c r="AB13" i="44139"/>
  <c r="AA13" i="44139"/>
  <c r="Z13" i="44139"/>
  <c r="Y13" i="44139"/>
  <c r="X13" i="44139"/>
  <c r="W13" i="44139"/>
  <c r="V13" i="44139"/>
  <c r="U13" i="44139"/>
  <c r="T13" i="44139"/>
  <c r="S13" i="44139"/>
  <c r="R13" i="44139"/>
  <c r="Q13" i="44139"/>
  <c r="P13" i="44139"/>
  <c r="O13" i="44139"/>
  <c r="N13" i="44139"/>
  <c r="M13" i="44139"/>
  <c r="L13" i="44139"/>
  <c r="K13" i="44139"/>
  <c r="J13" i="44139"/>
  <c r="I13" i="44139"/>
  <c r="H13" i="44139"/>
  <c r="AH12" i="44139"/>
  <c r="AG12" i="44139"/>
  <c r="AF12" i="44139"/>
  <c r="AE12" i="44139"/>
  <c r="AD12" i="44139"/>
  <c r="AC12" i="44139"/>
  <c r="AB12" i="44139"/>
  <c r="AA12" i="44139"/>
  <c r="Z12" i="44139"/>
  <c r="Y12" i="44139"/>
  <c r="X12" i="44139"/>
  <c r="W12" i="44139"/>
  <c r="V12" i="44139"/>
  <c r="U12" i="44139"/>
  <c r="T12" i="44139"/>
  <c r="S12" i="44139"/>
  <c r="R12" i="44139"/>
  <c r="Q12" i="44139"/>
  <c r="P12" i="44139"/>
  <c r="O12" i="44139"/>
  <c r="N12" i="44139"/>
  <c r="M12" i="44139"/>
  <c r="L12" i="44139"/>
  <c r="K12" i="44139"/>
  <c r="J12" i="44139"/>
  <c r="I12" i="44139"/>
  <c r="H12" i="44139"/>
  <c r="AH11" i="44139"/>
  <c r="AG11" i="44139"/>
  <c r="AF11" i="44139"/>
  <c r="AE11" i="44139"/>
  <c r="AD11" i="44139"/>
  <c r="AC11" i="44139"/>
  <c r="AB11" i="44139"/>
  <c r="AA11" i="44139"/>
  <c r="Z11" i="44139"/>
  <c r="Y11" i="44139"/>
  <c r="X11" i="44139"/>
  <c r="W11" i="44139"/>
  <c r="V11" i="44139"/>
  <c r="U11" i="44139"/>
  <c r="T11" i="44139"/>
  <c r="S11" i="44139"/>
  <c r="R11" i="44139"/>
  <c r="Q11" i="44139"/>
  <c r="P11" i="44139"/>
  <c r="O11" i="44139"/>
  <c r="N11" i="44139"/>
  <c r="M11" i="44139"/>
  <c r="L11" i="44139"/>
  <c r="K11" i="44139"/>
  <c r="J11" i="44139"/>
  <c r="I11" i="44139"/>
  <c r="H11" i="44139"/>
  <c r="AH10" i="44139"/>
  <c r="AG10" i="44139"/>
  <c r="AF10" i="44139"/>
  <c r="AE10" i="44139"/>
  <c r="AD10" i="44139"/>
  <c r="AC10" i="44139"/>
  <c r="AB10" i="44139"/>
  <c r="AA10" i="44139"/>
  <c r="Z10" i="44139"/>
  <c r="Y10" i="44139"/>
  <c r="X10" i="44139"/>
  <c r="W10" i="44139"/>
  <c r="V10" i="44139"/>
  <c r="U10" i="44139"/>
  <c r="T10" i="44139"/>
  <c r="S10" i="44139"/>
  <c r="R10" i="44139"/>
  <c r="Q10" i="44139"/>
  <c r="P10" i="44139"/>
  <c r="O10" i="44139"/>
  <c r="N10" i="44139"/>
  <c r="M10" i="44139"/>
  <c r="L10" i="44139"/>
  <c r="K10" i="44139"/>
  <c r="J10" i="44139"/>
  <c r="I10" i="44139"/>
  <c r="H10" i="44139"/>
  <c r="AH9" i="44139"/>
  <c r="AG9" i="44139"/>
  <c r="AF9" i="44139"/>
  <c r="AE9" i="44139"/>
  <c r="AD9" i="44139"/>
  <c r="AC9" i="44139"/>
  <c r="AB9" i="44139"/>
  <c r="AA9" i="44139"/>
  <c r="Z9" i="44139"/>
  <c r="Y9" i="44139"/>
  <c r="X9" i="44139"/>
  <c r="W9" i="44139"/>
  <c r="V9" i="44139"/>
  <c r="U9" i="44139"/>
  <c r="T9" i="44139"/>
  <c r="S9" i="44139"/>
  <c r="R9" i="44139"/>
  <c r="Q9" i="44139"/>
  <c r="P9" i="44139"/>
  <c r="O9" i="44139"/>
  <c r="N9" i="44139"/>
  <c r="M9" i="44139"/>
  <c r="L9" i="44139"/>
  <c r="K9" i="44139"/>
  <c r="J9" i="44139"/>
  <c r="I9" i="44139"/>
  <c r="H9" i="44139"/>
  <c r="AH8" i="44139"/>
  <c r="AG8" i="44139"/>
  <c r="AF8" i="44139"/>
  <c r="AE8" i="44139"/>
  <c r="AD8" i="44139"/>
  <c r="AC8" i="44139"/>
  <c r="AB8" i="44139"/>
  <c r="AA8" i="44139"/>
  <c r="Z8" i="44139"/>
  <c r="Y8" i="44139"/>
  <c r="X8" i="44139"/>
  <c r="W8" i="44139"/>
  <c r="V8" i="44139"/>
  <c r="U8" i="44139"/>
  <c r="T8" i="44139"/>
  <c r="S8" i="44139"/>
  <c r="R8" i="44139"/>
  <c r="Q8" i="44139"/>
  <c r="P8" i="44139"/>
  <c r="O8" i="44139"/>
  <c r="N8" i="44139"/>
  <c r="M8" i="44139"/>
  <c r="L8" i="44139"/>
  <c r="K8" i="44139"/>
  <c r="J8" i="44139"/>
  <c r="I8" i="44139"/>
  <c r="H8" i="44139"/>
  <c r="AH7" i="44139"/>
  <c r="AG7" i="44139"/>
  <c r="AF7" i="44139"/>
  <c r="AE7" i="44139"/>
  <c r="AD7" i="44139"/>
  <c r="AC7" i="44139"/>
  <c r="AB7" i="44139"/>
  <c r="AA7" i="44139"/>
  <c r="Z7" i="44139"/>
  <c r="Y7" i="44139"/>
  <c r="X7" i="44139"/>
  <c r="W7" i="44139"/>
  <c r="V7" i="44139"/>
  <c r="U7" i="44139"/>
  <c r="T7" i="44139"/>
  <c r="S7" i="44139"/>
  <c r="R7" i="44139"/>
  <c r="Q7" i="44139"/>
  <c r="P7" i="44139"/>
  <c r="O7" i="44139"/>
  <c r="N7" i="44139"/>
  <c r="M7" i="44139"/>
  <c r="L7" i="44139"/>
  <c r="K7" i="44139"/>
  <c r="J7" i="44139"/>
  <c r="I7" i="44139"/>
  <c r="H7" i="44139"/>
  <c r="AH6" i="44139"/>
  <c r="AG6" i="44139"/>
  <c r="AF6" i="44139"/>
  <c r="AE6" i="44139"/>
  <c r="AD6" i="44139"/>
  <c r="AC6" i="44139"/>
  <c r="AB6" i="44139"/>
  <c r="AA6" i="44139"/>
  <c r="Z6" i="44139"/>
  <c r="Y6" i="44139"/>
  <c r="X6" i="44139"/>
  <c r="W6" i="44139"/>
  <c r="V6" i="44139"/>
  <c r="U6" i="44139"/>
  <c r="T6" i="44139"/>
  <c r="S6" i="44139"/>
  <c r="R6" i="44139"/>
  <c r="Q6" i="44139"/>
  <c r="P6" i="44139"/>
  <c r="O6" i="44139"/>
  <c r="N6" i="44139"/>
  <c r="M6" i="44139"/>
  <c r="L6" i="44139"/>
  <c r="K6" i="44139"/>
  <c r="J6" i="44139"/>
  <c r="I6" i="44139"/>
  <c r="H6" i="44139"/>
  <c r="AH16" i="44138"/>
  <c r="AG16" i="44138"/>
  <c r="AF16" i="44138"/>
  <c r="AE16" i="44138"/>
  <c r="AD16" i="44138"/>
  <c r="AC16" i="44138"/>
  <c r="AB16" i="44138"/>
  <c r="AA16" i="44138"/>
  <c r="Z16" i="44138"/>
  <c r="Y16" i="44138"/>
  <c r="X16" i="44138"/>
  <c r="W16" i="44138"/>
  <c r="V16" i="44138"/>
  <c r="U16" i="44138"/>
  <c r="T16" i="44138"/>
  <c r="S16" i="44138"/>
  <c r="R16" i="44138"/>
  <c r="Q16" i="44138"/>
  <c r="P16" i="44138"/>
  <c r="O16" i="44138"/>
  <c r="N16" i="44138"/>
  <c r="M16" i="44138"/>
  <c r="L16" i="44138"/>
  <c r="K16" i="44138"/>
  <c r="J16" i="44138"/>
  <c r="I16" i="44138"/>
  <c r="H16" i="44138"/>
  <c r="AH15" i="44138"/>
  <c r="AG15" i="44138"/>
  <c r="AF15" i="44138"/>
  <c r="AE15" i="44138"/>
  <c r="AD15" i="44138"/>
  <c r="AC15" i="44138"/>
  <c r="AB15" i="44138"/>
  <c r="AA15" i="44138"/>
  <c r="Z15" i="44138"/>
  <c r="Y15" i="44138"/>
  <c r="X15" i="44138"/>
  <c r="W15" i="44138"/>
  <c r="V15" i="44138"/>
  <c r="U15" i="44138"/>
  <c r="T15" i="44138"/>
  <c r="S15" i="44138"/>
  <c r="R15" i="44138"/>
  <c r="Q15" i="44138"/>
  <c r="P15" i="44138"/>
  <c r="O15" i="44138"/>
  <c r="N15" i="44138"/>
  <c r="M15" i="44138"/>
  <c r="L15" i="44138"/>
  <c r="K15" i="44138"/>
  <c r="J15" i="44138"/>
  <c r="I15" i="44138"/>
  <c r="H15" i="44138"/>
  <c r="AH14" i="44138"/>
  <c r="AG14" i="44138"/>
  <c r="AF14" i="44138"/>
  <c r="AE14" i="44138"/>
  <c r="AD14" i="44138"/>
  <c r="AC14" i="44138"/>
  <c r="AB14" i="44138"/>
  <c r="AA14" i="44138"/>
  <c r="Z14" i="44138"/>
  <c r="Y14" i="44138"/>
  <c r="X14" i="44138"/>
  <c r="W14" i="44138"/>
  <c r="V14" i="44138"/>
  <c r="U14" i="44138"/>
  <c r="T14" i="44138"/>
  <c r="S14" i="44138"/>
  <c r="R14" i="44138"/>
  <c r="Q14" i="44138"/>
  <c r="P14" i="44138"/>
  <c r="O14" i="44138"/>
  <c r="N14" i="44138"/>
  <c r="M14" i="44138"/>
  <c r="L14" i="44138"/>
  <c r="K14" i="44138"/>
  <c r="J14" i="44138"/>
  <c r="I14" i="44138"/>
  <c r="H14" i="44138"/>
  <c r="AH13" i="44138"/>
  <c r="AG13" i="44138"/>
  <c r="AF13" i="44138"/>
  <c r="AE13" i="44138"/>
  <c r="AD13" i="44138"/>
  <c r="AC13" i="44138"/>
  <c r="AB13" i="44138"/>
  <c r="AA13" i="44138"/>
  <c r="Z13" i="44138"/>
  <c r="Y13" i="44138"/>
  <c r="X13" i="44138"/>
  <c r="W13" i="44138"/>
  <c r="V13" i="44138"/>
  <c r="U13" i="44138"/>
  <c r="T13" i="44138"/>
  <c r="S13" i="44138"/>
  <c r="R13" i="44138"/>
  <c r="Q13" i="44138"/>
  <c r="P13" i="44138"/>
  <c r="O13" i="44138"/>
  <c r="N13" i="44138"/>
  <c r="M13" i="44138"/>
  <c r="L13" i="44138"/>
  <c r="K13" i="44138"/>
  <c r="J13" i="44138"/>
  <c r="I13" i="44138"/>
  <c r="H13" i="44138"/>
  <c r="AH12" i="44138"/>
  <c r="AG12" i="44138"/>
  <c r="AF12" i="44138"/>
  <c r="AE12" i="44138"/>
  <c r="AD12" i="44138"/>
  <c r="AC12" i="44138"/>
  <c r="AB12" i="44138"/>
  <c r="AA12" i="44138"/>
  <c r="Z12" i="44138"/>
  <c r="Y12" i="44138"/>
  <c r="X12" i="44138"/>
  <c r="W12" i="44138"/>
  <c r="V12" i="44138"/>
  <c r="U12" i="44138"/>
  <c r="T12" i="44138"/>
  <c r="S12" i="44138"/>
  <c r="R12" i="44138"/>
  <c r="Q12" i="44138"/>
  <c r="P12" i="44138"/>
  <c r="O12" i="44138"/>
  <c r="N12" i="44138"/>
  <c r="M12" i="44138"/>
  <c r="L12" i="44138"/>
  <c r="K12" i="44138"/>
  <c r="J12" i="44138"/>
  <c r="I12" i="44138"/>
  <c r="H12" i="44138"/>
  <c r="AH11" i="44138"/>
  <c r="AG11" i="44138"/>
  <c r="AF11" i="44138"/>
  <c r="AE11" i="44138"/>
  <c r="AD11" i="44138"/>
  <c r="AC11" i="44138"/>
  <c r="AB11" i="44138"/>
  <c r="AA11" i="44138"/>
  <c r="Z11" i="44138"/>
  <c r="Y11" i="44138"/>
  <c r="X11" i="44138"/>
  <c r="W11" i="44138"/>
  <c r="V11" i="44138"/>
  <c r="U11" i="44138"/>
  <c r="T11" i="44138"/>
  <c r="S11" i="44138"/>
  <c r="R11" i="44138"/>
  <c r="Q11" i="44138"/>
  <c r="P11" i="44138"/>
  <c r="O11" i="44138"/>
  <c r="N11" i="44138"/>
  <c r="M11" i="44138"/>
  <c r="L11" i="44138"/>
  <c r="K11" i="44138"/>
  <c r="J11" i="44138"/>
  <c r="I11" i="44138"/>
  <c r="H11" i="44138"/>
  <c r="AH10" i="44138"/>
  <c r="AG10" i="44138"/>
  <c r="AF10" i="44138"/>
  <c r="AE10" i="44138"/>
  <c r="AD10" i="44138"/>
  <c r="AC10" i="44138"/>
  <c r="AB10" i="44138"/>
  <c r="AA10" i="44138"/>
  <c r="Z10" i="44138"/>
  <c r="Y10" i="44138"/>
  <c r="X10" i="44138"/>
  <c r="W10" i="44138"/>
  <c r="V10" i="44138"/>
  <c r="U10" i="44138"/>
  <c r="T10" i="44138"/>
  <c r="S10" i="44138"/>
  <c r="R10" i="44138"/>
  <c r="Q10" i="44138"/>
  <c r="P10" i="44138"/>
  <c r="O10" i="44138"/>
  <c r="N10" i="44138"/>
  <c r="M10" i="44138"/>
  <c r="L10" i="44138"/>
  <c r="K10" i="44138"/>
  <c r="J10" i="44138"/>
  <c r="I10" i="44138"/>
  <c r="H10" i="44138"/>
  <c r="AH9" i="44138"/>
  <c r="AG9" i="44138"/>
  <c r="AF9" i="44138"/>
  <c r="AE9" i="44138"/>
  <c r="AD9" i="44138"/>
  <c r="AC9" i="44138"/>
  <c r="AB9" i="44138"/>
  <c r="AA9" i="44138"/>
  <c r="Z9" i="44138"/>
  <c r="Y9" i="44138"/>
  <c r="X9" i="44138"/>
  <c r="W9" i="44138"/>
  <c r="V9" i="44138"/>
  <c r="U9" i="44138"/>
  <c r="T9" i="44138"/>
  <c r="S9" i="44138"/>
  <c r="R9" i="44138"/>
  <c r="Q9" i="44138"/>
  <c r="P9" i="44138"/>
  <c r="O9" i="44138"/>
  <c r="N9" i="44138"/>
  <c r="M9" i="44138"/>
  <c r="L9" i="44138"/>
  <c r="K9" i="44138"/>
  <c r="J9" i="44138"/>
  <c r="I9" i="44138"/>
  <c r="H9" i="44138"/>
  <c r="AH8" i="44138"/>
  <c r="AG8" i="44138"/>
  <c r="AF8" i="44138"/>
  <c r="AE8" i="44138"/>
  <c r="AD8" i="44138"/>
  <c r="AC8" i="44138"/>
  <c r="AB8" i="44138"/>
  <c r="AA8" i="44138"/>
  <c r="Z8" i="44138"/>
  <c r="Y8" i="44138"/>
  <c r="X8" i="44138"/>
  <c r="W8" i="44138"/>
  <c r="V8" i="44138"/>
  <c r="U8" i="44138"/>
  <c r="T8" i="44138"/>
  <c r="S8" i="44138"/>
  <c r="R8" i="44138"/>
  <c r="Q8" i="44138"/>
  <c r="P8" i="44138"/>
  <c r="O8" i="44138"/>
  <c r="N8" i="44138"/>
  <c r="M8" i="44138"/>
  <c r="L8" i="44138"/>
  <c r="K8" i="44138"/>
  <c r="J8" i="44138"/>
  <c r="I8" i="44138"/>
  <c r="H8" i="44138"/>
  <c r="AH7" i="44138"/>
  <c r="AG7" i="44138"/>
  <c r="AF7" i="44138"/>
  <c r="AE7" i="44138"/>
  <c r="AD7" i="44138"/>
  <c r="AC7" i="44138"/>
  <c r="AB7" i="44138"/>
  <c r="AA7" i="44138"/>
  <c r="Z7" i="44138"/>
  <c r="Y7" i="44138"/>
  <c r="X7" i="44138"/>
  <c r="W7" i="44138"/>
  <c r="V7" i="44138"/>
  <c r="U7" i="44138"/>
  <c r="T7" i="44138"/>
  <c r="S7" i="44138"/>
  <c r="R7" i="44138"/>
  <c r="Q7" i="44138"/>
  <c r="P7" i="44138"/>
  <c r="O7" i="44138"/>
  <c r="N7" i="44138"/>
  <c r="M7" i="44138"/>
  <c r="L7" i="44138"/>
  <c r="K7" i="44138"/>
  <c r="J7" i="44138"/>
  <c r="I7" i="44138"/>
  <c r="H7" i="44138"/>
  <c r="AH6" i="44138"/>
  <c r="AG6" i="44138"/>
  <c r="AF6" i="44138"/>
  <c r="AE6" i="44138"/>
  <c r="AD6" i="44138"/>
  <c r="AC6" i="44138"/>
  <c r="AB6" i="44138"/>
  <c r="AA6" i="44138"/>
  <c r="Z6" i="44138"/>
  <c r="Y6" i="44138"/>
  <c r="X6" i="44138"/>
  <c r="W6" i="44138"/>
  <c r="V6" i="44138"/>
  <c r="U6" i="44138"/>
  <c r="T6" i="44138"/>
  <c r="S6" i="44138"/>
  <c r="R6" i="44138"/>
  <c r="Q6" i="44138"/>
  <c r="P6" i="44138"/>
  <c r="O6" i="44138"/>
  <c r="N6" i="44138"/>
  <c r="M6" i="44138"/>
  <c r="L6" i="44138"/>
  <c r="K6" i="44138"/>
  <c r="J6" i="44138"/>
  <c r="I6" i="44138"/>
  <c r="H6" i="44138"/>
  <c r="AH16" i="44137"/>
  <c r="AG16" i="44137"/>
  <c r="AF16" i="44137"/>
  <c r="AE16" i="44137"/>
  <c r="AD16" i="44137"/>
  <c r="AC16" i="44137"/>
  <c r="AB16" i="44137"/>
  <c r="AA16" i="44137"/>
  <c r="Z16" i="44137"/>
  <c r="Y16" i="44137"/>
  <c r="X16" i="44137"/>
  <c r="W16" i="44137"/>
  <c r="V16" i="44137"/>
  <c r="U16" i="44137"/>
  <c r="T16" i="44137"/>
  <c r="S16" i="44137"/>
  <c r="R16" i="44137"/>
  <c r="Q16" i="44137"/>
  <c r="P16" i="44137"/>
  <c r="O16" i="44137"/>
  <c r="N16" i="44137"/>
  <c r="M16" i="44137"/>
  <c r="L16" i="44137"/>
  <c r="K16" i="44137"/>
  <c r="J16" i="44137"/>
  <c r="I16" i="44137"/>
  <c r="H16" i="44137"/>
  <c r="AH15" i="44137"/>
  <c r="AG15" i="44137"/>
  <c r="AF15" i="44137"/>
  <c r="AE15" i="44137"/>
  <c r="AD15" i="44137"/>
  <c r="AC15" i="44137"/>
  <c r="AB15" i="44137"/>
  <c r="AA15" i="44137"/>
  <c r="Z15" i="44137"/>
  <c r="Y15" i="44137"/>
  <c r="X15" i="44137"/>
  <c r="W15" i="44137"/>
  <c r="V15" i="44137"/>
  <c r="U15" i="44137"/>
  <c r="T15" i="44137"/>
  <c r="S15" i="44137"/>
  <c r="R15" i="44137"/>
  <c r="Q15" i="44137"/>
  <c r="P15" i="44137"/>
  <c r="O15" i="44137"/>
  <c r="N15" i="44137"/>
  <c r="M15" i="44137"/>
  <c r="L15" i="44137"/>
  <c r="K15" i="44137"/>
  <c r="J15" i="44137"/>
  <c r="I15" i="44137"/>
  <c r="H15" i="44137"/>
  <c r="AH14" i="44137"/>
  <c r="AG14" i="44137"/>
  <c r="AF14" i="44137"/>
  <c r="AE14" i="44137"/>
  <c r="AD14" i="44137"/>
  <c r="AC14" i="44137"/>
  <c r="AB14" i="44137"/>
  <c r="AA14" i="44137"/>
  <c r="Z14" i="44137"/>
  <c r="Y14" i="44137"/>
  <c r="X14" i="44137"/>
  <c r="W14" i="44137"/>
  <c r="V14" i="44137"/>
  <c r="U14" i="44137"/>
  <c r="T14" i="44137"/>
  <c r="S14" i="44137"/>
  <c r="R14" i="44137"/>
  <c r="Q14" i="44137"/>
  <c r="P14" i="44137"/>
  <c r="O14" i="44137"/>
  <c r="N14" i="44137"/>
  <c r="M14" i="44137"/>
  <c r="L14" i="44137"/>
  <c r="K14" i="44137"/>
  <c r="J14" i="44137"/>
  <c r="I14" i="44137"/>
  <c r="H14" i="44137"/>
  <c r="AH13" i="44137"/>
  <c r="AG13" i="44137"/>
  <c r="AF13" i="44137"/>
  <c r="AE13" i="44137"/>
  <c r="AD13" i="44137"/>
  <c r="AC13" i="44137"/>
  <c r="AB13" i="44137"/>
  <c r="AA13" i="44137"/>
  <c r="Z13" i="44137"/>
  <c r="Y13" i="44137"/>
  <c r="X13" i="44137"/>
  <c r="W13" i="44137"/>
  <c r="V13" i="44137"/>
  <c r="U13" i="44137"/>
  <c r="T13" i="44137"/>
  <c r="S13" i="44137"/>
  <c r="R13" i="44137"/>
  <c r="Q13" i="44137"/>
  <c r="P13" i="44137"/>
  <c r="O13" i="44137"/>
  <c r="N13" i="44137"/>
  <c r="M13" i="44137"/>
  <c r="L13" i="44137"/>
  <c r="K13" i="44137"/>
  <c r="J13" i="44137"/>
  <c r="I13" i="44137"/>
  <c r="H13" i="44137"/>
  <c r="AH12" i="44137"/>
  <c r="AG12" i="44137"/>
  <c r="AF12" i="44137"/>
  <c r="AE12" i="44137"/>
  <c r="AD12" i="44137"/>
  <c r="AC12" i="44137"/>
  <c r="AB12" i="44137"/>
  <c r="AA12" i="44137"/>
  <c r="Z12" i="44137"/>
  <c r="Y12" i="44137"/>
  <c r="X12" i="44137"/>
  <c r="W12" i="44137"/>
  <c r="V12" i="44137"/>
  <c r="U12" i="44137"/>
  <c r="T12" i="44137"/>
  <c r="S12" i="44137"/>
  <c r="R12" i="44137"/>
  <c r="Q12" i="44137"/>
  <c r="P12" i="44137"/>
  <c r="O12" i="44137"/>
  <c r="N12" i="44137"/>
  <c r="M12" i="44137"/>
  <c r="L12" i="44137"/>
  <c r="K12" i="44137"/>
  <c r="J12" i="44137"/>
  <c r="I12" i="44137"/>
  <c r="H12" i="44137"/>
  <c r="AH11" i="44137"/>
  <c r="AG11" i="44137"/>
  <c r="AF11" i="44137"/>
  <c r="AE11" i="44137"/>
  <c r="AD11" i="44137"/>
  <c r="AC11" i="44137"/>
  <c r="AB11" i="44137"/>
  <c r="AA11" i="44137"/>
  <c r="Z11" i="44137"/>
  <c r="Y11" i="44137"/>
  <c r="X11" i="44137"/>
  <c r="W11" i="44137"/>
  <c r="V11" i="44137"/>
  <c r="U11" i="44137"/>
  <c r="T11" i="44137"/>
  <c r="S11" i="44137"/>
  <c r="R11" i="44137"/>
  <c r="Q11" i="44137"/>
  <c r="P11" i="44137"/>
  <c r="O11" i="44137"/>
  <c r="N11" i="44137"/>
  <c r="M11" i="44137"/>
  <c r="L11" i="44137"/>
  <c r="K11" i="44137"/>
  <c r="J11" i="44137"/>
  <c r="I11" i="44137"/>
  <c r="H11" i="44137"/>
  <c r="AH10" i="44137"/>
  <c r="AG10" i="44137"/>
  <c r="AF10" i="44137"/>
  <c r="AE10" i="44137"/>
  <c r="AD10" i="44137"/>
  <c r="AC10" i="44137"/>
  <c r="AB10" i="44137"/>
  <c r="AA10" i="44137"/>
  <c r="Z10" i="44137"/>
  <c r="Y10" i="44137"/>
  <c r="X10" i="44137"/>
  <c r="W10" i="44137"/>
  <c r="V10" i="44137"/>
  <c r="U10" i="44137"/>
  <c r="T10" i="44137"/>
  <c r="S10" i="44137"/>
  <c r="R10" i="44137"/>
  <c r="Q10" i="44137"/>
  <c r="P10" i="44137"/>
  <c r="O10" i="44137"/>
  <c r="N10" i="44137"/>
  <c r="M10" i="44137"/>
  <c r="L10" i="44137"/>
  <c r="K10" i="44137"/>
  <c r="J10" i="44137"/>
  <c r="I10" i="44137"/>
  <c r="H10" i="44137"/>
  <c r="AH9" i="44137"/>
  <c r="AG9" i="44137"/>
  <c r="AF9" i="44137"/>
  <c r="AE9" i="44137"/>
  <c r="AD9" i="44137"/>
  <c r="AC9" i="44137"/>
  <c r="AB9" i="44137"/>
  <c r="AA9" i="44137"/>
  <c r="Z9" i="44137"/>
  <c r="Y9" i="44137"/>
  <c r="X9" i="44137"/>
  <c r="W9" i="44137"/>
  <c r="V9" i="44137"/>
  <c r="U9" i="44137"/>
  <c r="T9" i="44137"/>
  <c r="S9" i="44137"/>
  <c r="R9" i="44137"/>
  <c r="Q9" i="44137"/>
  <c r="P9" i="44137"/>
  <c r="O9" i="44137"/>
  <c r="N9" i="44137"/>
  <c r="M9" i="44137"/>
  <c r="L9" i="44137"/>
  <c r="K9" i="44137"/>
  <c r="J9" i="44137"/>
  <c r="I9" i="44137"/>
  <c r="H9" i="44137"/>
  <c r="AH8" i="44137"/>
  <c r="AG8" i="44137"/>
  <c r="AF8" i="44137"/>
  <c r="AE8" i="44137"/>
  <c r="AD8" i="44137"/>
  <c r="AC8" i="44137"/>
  <c r="AB8" i="44137"/>
  <c r="AA8" i="44137"/>
  <c r="Z8" i="44137"/>
  <c r="Y8" i="44137"/>
  <c r="X8" i="44137"/>
  <c r="W8" i="44137"/>
  <c r="V8" i="44137"/>
  <c r="U8" i="44137"/>
  <c r="T8" i="44137"/>
  <c r="S8" i="44137"/>
  <c r="R8" i="44137"/>
  <c r="Q8" i="44137"/>
  <c r="P8" i="44137"/>
  <c r="O8" i="44137"/>
  <c r="N8" i="44137"/>
  <c r="M8" i="44137"/>
  <c r="L8" i="44137"/>
  <c r="K8" i="44137"/>
  <c r="J8" i="44137"/>
  <c r="I8" i="44137"/>
  <c r="H8" i="44137"/>
  <c r="AH7" i="44137"/>
  <c r="AG7" i="44137"/>
  <c r="AF7" i="44137"/>
  <c r="AE7" i="44137"/>
  <c r="AD7" i="44137"/>
  <c r="AC7" i="44137"/>
  <c r="AB7" i="44137"/>
  <c r="AA7" i="44137"/>
  <c r="Z7" i="44137"/>
  <c r="Y7" i="44137"/>
  <c r="X7" i="44137"/>
  <c r="W7" i="44137"/>
  <c r="V7" i="44137"/>
  <c r="U7" i="44137"/>
  <c r="T7" i="44137"/>
  <c r="S7" i="44137"/>
  <c r="R7" i="44137"/>
  <c r="Q7" i="44137"/>
  <c r="P7" i="44137"/>
  <c r="O7" i="44137"/>
  <c r="N7" i="44137"/>
  <c r="M7" i="44137"/>
  <c r="L7" i="44137"/>
  <c r="K7" i="44137"/>
  <c r="J7" i="44137"/>
  <c r="I7" i="44137"/>
  <c r="H7" i="44137"/>
  <c r="AH6" i="44137"/>
  <c r="AG6" i="44137"/>
  <c r="AF6" i="44137"/>
  <c r="AE6" i="44137"/>
  <c r="AD6" i="44137"/>
  <c r="AC6" i="44137"/>
  <c r="AB6" i="44137"/>
  <c r="AA6" i="44137"/>
  <c r="Z6" i="44137"/>
  <c r="Y6" i="44137"/>
  <c r="X6" i="44137"/>
  <c r="W6" i="44137"/>
  <c r="V6" i="44137"/>
  <c r="U6" i="44137"/>
  <c r="T6" i="44137"/>
  <c r="S6" i="44137"/>
  <c r="R6" i="44137"/>
  <c r="Q6" i="44137"/>
  <c r="P6" i="44137"/>
  <c r="O6" i="44137"/>
  <c r="N6" i="44137"/>
  <c r="M6" i="44137"/>
  <c r="L6" i="44137"/>
  <c r="K6" i="44137"/>
  <c r="J6" i="44137"/>
  <c r="I6" i="44137"/>
  <c r="H6" i="44137"/>
  <c r="AH16" i="44136"/>
  <c r="AG16" i="44136"/>
  <c r="AF16" i="44136"/>
  <c r="AE16" i="44136"/>
  <c r="AD16" i="44136"/>
  <c r="AC16" i="44136"/>
  <c r="AB16" i="44136"/>
  <c r="AA16" i="44136"/>
  <c r="Z16" i="44136"/>
  <c r="Y16" i="44136"/>
  <c r="X16" i="44136"/>
  <c r="W16" i="44136"/>
  <c r="V16" i="44136"/>
  <c r="U16" i="44136"/>
  <c r="T16" i="44136"/>
  <c r="S16" i="44136"/>
  <c r="R16" i="44136"/>
  <c r="Q16" i="44136"/>
  <c r="P16" i="44136"/>
  <c r="O16" i="44136"/>
  <c r="N16" i="44136"/>
  <c r="M16" i="44136"/>
  <c r="L16" i="44136"/>
  <c r="K16" i="44136"/>
  <c r="J16" i="44136"/>
  <c r="I16" i="44136"/>
  <c r="H16" i="44136"/>
  <c r="AH15" i="44136"/>
  <c r="AG15" i="44136"/>
  <c r="AF15" i="44136"/>
  <c r="AE15" i="44136"/>
  <c r="AD15" i="44136"/>
  <c r="AC15" i="44136"/>
  <c r="AB15" i="44136"/>
  <c r="AA15" i="44136"/>
  <c r="Z15" i="44136"/>
  <c r="Y15" i="44136"/>
  <c r="X15" i="44136"/>
  <c r="W15" i="44136"/>
  <c r="V15" i="44136"/>
  <c r="U15" i="44136"/>
  <c r="T15" i="44136"/>
  <c r="S15" i="44136"/>
  <c r="R15" i="44136"/>
  <c r="Q15" i="44136"/>
  <c r="P15" i="44136"/>
  <c r="O15" i="44136"/>
  <c r="N15" i="44136"/>
  <c r="M15" i="44136"/>
  <c r="L15" i="44136"/>
  <c r="K15" i="44136"/>
  <c r="J15" i="44136"/>
  <c r="I15" i="44136"/>
  <c r="H15" i="44136"/>
  <c r="AH14" i="44136"/>
  <c r="AG14" i="44136"/>
  <c r="AF14" i="44136"/>
  <c r="AE14" i="44136"/>
  <c r="AD14" i="44136"/>
  <c r="AC14" i="44136"/>
  <c r="AB14" i="44136"/>
  <c r="AA14" i="44136"/>
  <c r="Z14" i="44136"/>
  <c r="Y14" i="44136"/>
  <c r="X14" i="44136"/>
  <c r="W14" i="44136"/>
  <c r="V14" i="44136"/>
  <c r="U14" i="44136"/>
  <c r="T14" i="44136"/>
  <c r="S14" i="44136"/>
  <c r="R14" i="44136"/>
  <c r="Q14" i="44136"/>
  <c r="P14" i="44136"/>
  <c r="O14" i="44136"/>
  <c r="N14" i="44136"/>
  <c r="M14" i="44136"/>
  <c r="L14" i="44136"/>
  <c r="K14" i="44136"/>
  <c r="J14" i="44136"/>
  <c r="I14" i="44136"/>
  <c r="H14" i="44136"/>
  <c r="AH13" i="44136"/>
  <c r="AG13" i="44136"/>
  <c r="AF13" i="44136"/>
  <c r="AE13" i="44136"/>
  <c r="AD13" i="44136"/>
  <c r="AC13" i="44136"/>
  <c r="AB13" i="44136"/>
  <c r="AA13" i="44136"/>
  <c r="Z13" i="44136"/>
  <c r="Y13" i="44136"/>
  <c r="X13" i="44136"/>
  <c r="W13" i="44136"/>
  <c r="V13" i="44136"/>
  <c r="U13" i="44136"/>
  <c r="T13" i="44136"/>
  <c r="S13" i="44136"/>
  <c r="R13" i="44136"/>
  <c r="Q13" i="44136"/>
  <c r="P13" i="44136"/>
  <c r="O13" i="44136"/>
  <c r="N13" i="44136"/>
  <c r="M13" i="44136"/>
  <c r="L13" i="44136"/>
  <c r="K13" i="44136"/>
  <c r="J13" i="44136"/>
  <c r="I13" i="44136"/>
  <c r="H13" i="44136"/>
  <c r="AH12" i="44136"/>
  <c r="AG12" i="44136"/>
  <c r="AF12" i="44136"/>
  <c r="AE12" i="44136"/>
  <c r="AD12" i="44136"/>
  <c r="AC12" i="44136"/>
  <c r="AB12" i="44136"/>
  <c r="AA12" i="44136"/>
  <c r="Z12" i="44136"/>
  <c r="Y12" i="44136"/>
  <c r="X12" i="44136"/>
  <c r="W12" i="44136"/>
  <c r="V12" i="44136"/>
  <c r="U12" i="44136"/>
  <c r="T12" i="44136"/>
  <c r="S12" i="44136"/>
  <c r="R12" i="44136"/>
  <c r="Q12" i="44136"/>
  <c r="P12" i="44136"/>
  <c r="O12" i="44136"/>
  <c r="N12" i="44136"/>
  <c r="M12" i="44136"/>
  <c r="L12" i="44136"/>
  <c r="K12" i="44136"/>
  <c r="J12" i="44136"/>
  <c r="I12" i="44136"/>
  <c r="H12" i="44136"/>
  <c r="AH11" i="44136"/>
  <c r="AG11" i="44136"/>
  <c r="AF11" i="44136"/>
  <c r="AE11" i="44136"/>
  <c r="AD11" i="44136"/>
  <c r="AC11" i="44136"/>
  <c r="AB11" i="44136"/>
  <c r="AA11" i="44136"/>
  <c r="Z11" i="44136"/>
  <c r="Y11" i="44136"/>
  <c r="X11" i="44136"/>
  <c r="W11" i="44136"/>
  <c r="V11" i="44136"/>
  <c r="U11" i="44136"/>
  <c r="T11" i="44136"/>
  <c r="S11" i="44136"/>
  <c r="R11" i="44136"/>
  <c r="Q11" i="44136"/>
  <c r="P11" i="44136"/>
  <c r="O11" i="44136"/>
  <c r="N11" i="44136"/>
  <c r="M11" i="44136"/>
  <c r="L11" i="44136"/>
  <c r="K11" i="44136"/>
  <c r="J11" i="44136"/>
  <c r="I11" i="44136"/>
  <c r="H11" i="44136"/>
  <c r="AH10" i="44136"/>
  <c r="AG10" i="44136"/>
  <c r="AF10" i="44136"/>
  <c r="AE10" i="44136"/>
  <c r="AD10" i="44136"/>
  <c r="AC10" i="44136"/>
  <c r="AB10" i="44136"/>
  <c r="AA10" i="44136"/>
  <c r="Z10" i="44136"/>
  <c r="Y10" i="44136"/>
  <c r="X10" i="44136"/>
  <c r="W10" i="44136"/>
  <c r="V10" i="44136"/>
  <c r="U10" i="44136"/>
  <c r="T10" i="44136"/>
  <c r="S10" i="44136"/>
  <c r="R10" i="44136"/>
  <c r="Q10" i="44136"/>
  <c r="P10" i="44136"/>
  <c r="O10" i="44136"/>
  <c r="N10" i="44136"/>
  <c r="M10" i="44136"/>
  <c r="L10" i="44136"/>
  <c r="K10" i="44136"/>
  <c r="J10" i="44136"/>
  <c r="I10" i="44136"/>
  <c r="H10" i="44136"/>
  <c r="AH9" i="44136"/>
  <c r="AG9" i="44136"/>
  <c r="AF9" i="44136"/>
  <c r="AE9" i="44136"/>
  <c r="AD9" i="44136"/>
  <c r="AC9" i="44136"/>
  <c r="AB9" i="44136"/>
  <c r="AA9" i="44136"/>
  <c r="Z9" i="44136"/>
  <c r="Y9" i="44136"/>
  <c r="X9" i="44136"/>
  <c r="W9" i="44136"/>
  <c r="V9" i="44136"/>
  <c r="U9" i="44136"/>
  <c r="T9" i="44136"/>
  <c r="S9" i="44136"/>
  <c r="R9" i="44136"/>
  <c r="Q9" i="44136"/>
  <c r="P9" i="44136"/>
  <c r="O9" i="44136"/>
  <c r="N9" i="44136"/>
  <c r="M9" i="44136"/>
  <c r="L9" i="44136"/>
  <c r="K9" i="44136"/>
  <c r="J9" i="44136"/>
  <c r="I9" i="44136"/>
  <c r="H9" i="44136"/>
  <c r="AH8" i="44136"/>
  <c r="AG8" i="44136"/>
  <c r="AF8" i="44136"/>
  <c r="AE8" i="44136"/>
  <c r="AD8" i="44136"/>
  <c r="AC8" i="44136"/>
  <c r="AB8" i="44136"/>
  <c r="AA8" i="44136"/>
  <c r="Z8" i="44136"/>
  <c r="Y8" i="44136"/>
  <c r="X8" i="44136"/>
  <c r="W8" i="44136"/>
  <c r="V8" i="44136"/>
  <c r="U8" i="44136"/>
  <c r="T8" i="44136"/>
  <c r="S8" i="44136"/>
  <c r="R8" i="44136"/>
  <c r="Q8" i="44136"/>
  <c r="P8" i="44136"/>
  <c r="O8" i="44136"/>
  <c r="N8" i="44136"/>
  <c r="M8" i="44136"/>
  <c r="L8" i="44136"/>
  <c r="K8" i="44136"/>
  <c r="J8" i="44136"/>
  <c r="I8" i="44136"/>
  <c r="H8" i="44136"/>
  <c r="AH7" i="44136"/>
  <c r="AG7" i="44136"/>
  <c r="AF7" i="44136"/>
  <c r="AE7" i="44136"/>
  <c r="AD7" i="44136"/>
  <c r="AC7" i="44136"/>
  <c r="AB7" i="44136"/>
  <c r="AA7" i="44136"/>
  <c r="Z7" i="44136"/>
  <c r="Y7" i="44136"/>
  <c r="X7" i="44136"/>
  <c r="W7" i="44136"/>
  <c r="V7" i="44136"/>
  <c r="U7" i="44136"/>
  <c r="T7" i="44136"/>
  <c r="S7" i="44136"/>
  <c r="R7" i="44136"/>
  <c r="Q7" i="44136"/>
  <c r="P7" i="44136"/>
  <c r="O7" i="44136"/>
  <c r="N7" i="44136"/>
  <c r="M7" i="44136"/>
  <c r="L7" i="44136"/>
  <c r="K7" i="44136"/>
  <c r="J7" i="44136"/>
  <c r="I7" i="44136"/>
  <c r="H7" i="44136"/>
  <c r="AH6" i="44136"/>
  <c r="AG6" i="44136"/>
  <c r="AF6" i="44136"/>
  <c r="AE6" i="44136"/>
  <c r="AD6" i="44136"/>
  <c r="AC6" i="44136"/>
  <c r="AB6" i="44136"/>
  <c r="AA6" i="44136"/>
  <c r="Z6" i="44136"/>
  <c r="Y6" i="44136"/>
  <c r="X6" i="44136"/>
  <c r="W6" i="44136"/>
  <c r="V6" i="44136"/>
  <c r="U6" i="44136"/>
  <c r="T6" i="44136"/>
  <c r="S6" i="44136"/>
  <c r="R6" i="44136"/>
  <c r="Q6" i="44136"/>
  <c r="P6" i="44136"/>
  <c r="O6" i="44136"/>
  <c r="N6" i="44136"/>
  <c r="M6" i="44136"/>
  <c r="L6" i="44136"/>
  <c r="K6" i="44136"/>
  <c r="J6" i="44136"/>
  <c r="I6" i="44136"/>
  <c r="H6" i="44136"/>
  <c r="AH16" i="44135"/>
  <c r="AG16" i="44135"/>
  <c r="AF16" i="44135"/>
  <c r="AE16" i="44135"/>
  <c r="AD16" i="44135"/>
  <c r="AC16" i="44135"/>
  <c r="AB16" i="44135"/>
  <c r="AA16" i="44135"/>
  <c r="Z16" i="44135"/>
  <c r="Y16" i="44135"/>
  <c r="X16" i="44135"/>
  <c r="W16" i="44135"/>
  <c r="V16" i="44135"/>
  <c r="U16" i="44135"/>
  <c r="T16" i="44135"/>
  <c r="S16" i="44135"/>
  <c r="R16" i="44135"/>
  <c r="Q16" i="44135"/>
  <c r="P16" i="44135"/>
  <c r="O16" i="44135"/>
  <c r="N16" i="44135"/>
  <c r="M16" i="44135"/>
  <c r="L16" i="44135"/>
  <c r="K16" i="44135"/>
  <c r="J16" i="44135"/>
  <c r="I16" i="44135"/>
  <c r="H16" i="44135"/>
  <c r="AH15" i="44135"/>
  <c r="AG15" i="44135"/>
  <c r="AF15" i="44135"/>
  <c r="AE15" i="44135"/>
  <c r="AD15" i="44135"/>
  <c r="AC15" i="44135"/>
  <c r="AB15" i="44135"/>
  <c r="AA15" i="44135"/>
  <c r="Z15" i="44135"/>
  <c r="Y15" i="44135"/>
  <c r="X15" i="44135"/>
  <c r="W15" i="44135"/>
  <c r="V15" i="44135"/>
  <c r="U15" i="44135"/>
  <c r="T15" i="44135"/>
  <c r="S15" i="44135"/>
  <c r="R15" i="44135"/>
  <c r="Q15" i="44135"/>
  <c r="P15" i="44135"/>
  <c r="O15" i="44135"/>
  <c r="N15" i="44135"/>
  <c r="M15" i="44135"/>
  <c r="L15" i="44135"/>
  <c r="K15" i="44135"/>
  <c r="J15" i="44135"/>
  <c r="I15" i="44135"/>
  <c r="H15" i="44135"/>
  <c r="AH14" i="44135"/>
  <c r="AG14" i="44135"/>
  <c r="AF14" i="44135"/>
  <c r="AE14" i="44135"/>
  <c r="AD14" i="44135"/>
  <c r="AC14" i="44135"/>
  <c r="AB14" i="44135"/>
  <c r="AA14" i="44135"/>
  <c r="Z14" i="44135"/>
  <c r="Y14" i="44135"/>
  <c r="X14" i="44135"/>
  <c r="W14" i="44135"/>
  <c r="V14" i="44135"/>
  <c r="U14" i="44135"/>
  <c r="T14" i="44135"/>
  <c r="S14" i="44135"/>
  <c r="R14" i="44135"/>
  <c r="Q14" i="44135"/>
  <c r="P14" i="44135"/>
  <c r="O14" i="44135"/>
  <c r="N14" i="44135"/>
  <c r="M14" i="44135"/>
  <c r="L14" i="44135"/>
  <c r="K14" i="44135"/>
  <c r="J14" i="44135"/>
  <c r="I14" i="44135"/>
  <c r="H14" i="44135"/>
  <c r="AH13" i="44135"/>
  <c r="AG13" i="44135"/>
  <c r="AF13" i="44135"/>
  <c r="AE13" i="44135"/>
  <c r="AD13" i="44135"/>
  <c r="AC13" i="44135"/>
  <c r="AB13" i="44135"/>
  <c r="AA13" i="44135"/>
  <c r="Z13" i="44135"/>
  <c r="Y13" i="44135"/>
  <c r="X13" i="44135"/>
  <c r="W13" i="44135"/>
  <c r="V13" i="44135"/>
  <c r="U13" i="44135"/>
  <c r="T13" i="44135"/>
  <c r="S13" i="44135"/>
  <c r="R13" i="44135"/>
  <c r="Q13" i="44135"/>
  <c r="P13" i="44135"/>
  <c r="O13" i="44135"/>
  <c r="N13" i="44135"/>
  <c r="M13" i="44135"/>
  <c r="L13" i="44135"/>
  <c r="K13" i="44135"/>
  <c r="J13" i="44135"/>
  <c r="I13" i="44135"/>
  <c r="H13" i="44135"/>
  <c r="AH12" i="44135"/>
  <c r="AG12" i="44135"/>
  <c r="AF12" i="44135"/>
  <c r="AE12" i="44135"/>
  <c r="AD12" i="44135"/>
  <c r="AC12" i="44135"/>
  <c r="AB12" i="44135"/>
  <c r="AA12" i="44135"/>
  <c r="Z12" i="44135"/>
  <c r="Y12" i="44135"/>
  <c r="X12" i="44135"/>
  <c r="W12" i="44135"/>
  <c r="V12" i="44135"/>
  <c r="U12" i="44135"/>
  <c r="T12" i="44135"/>
  <c r="S12" i="44135"/>
  <c r="R12" i="44135"/>
  <c r="Q12" i="44135"/>
  <c r="P12" i="44135"/>
  <c r="O12" i="44135"/>
  <c r="N12" i="44135"/>
  <c r="M12" i="44135"/>
  <c r="L12" i="44135"/>
  <c r="K12" i="44135"/>
  <c r="J12" i="44135"/>
  <c r="I12" i="44135"/>
  <c r="H12" i="44135"/>
  <c r="AH11" i="44135"/>
  <c r="AG11" i="44135"/>
  <c r="AF11" i="44135"/>
  <c r="AE11" i="44135"/>
  <c r="AD11" i="44135"/>
  <c r="AC11" i="44135"/>
  <c r="AB11" i="44135"/>
  <c r="AA11" i="44135"/>
  <c r="Z11" i="44135"/>
  <c r="Y11" i="44135"/>
  <c r="X11" i="44135"/>
  <c r="W11" i="44135"/>
  <c r="V11" i="44135"/>
  <c r="U11" i="44135"/>
  <c r="T11" i="44135"/>
  <c r="S11" i="44135"/>
  <c r="R11" i="44135"/>
  <c r="Q11" i="44135"/>
  <c r="P11" i="44135"/>
  <c r="O11" i="44135"/>
  <c r="N11" i="44135"/>
  <c r="M11" i="44135"/>
  <c r="L11" i="44135"/>
  <c r="K11" i="44135"/>
  <c r="J11" i="44135"/>
  <c r="I11" i="44135"/>
  <c r="H11" i="44135"/>
  <c r="AH10" i="44135"/>
  <c r="AG10" i="44135"/>
  <c r="AF10" i="44135"/>
  <c r="AE10" i="44135"/>
  <c r="AD10" i="44135"/>
  <c r="AC10" i="44135"/>
  <c r="AB10" i="44135"/>
  <c r="AA10" i="44135"/>
  <c r="Z10" i="44135"/>
  <c r="Y10" i="44135"/>
  <c r="X10" i="44135"/>
  <c r="W10" i="44135"/>
  <c r="V10" i="44135"/>
  <c r="U10" i="44135"/>
  <c r="T10" i="44135"/>
  <c r="S10" i="44135"/>
  <c r="R10" i="44135"/>
  <c r="Q10" i="44135"/>
  <c r="P10" i="44135"/>
  <c r="O10" i="44135"/>
  <c r="N10" i="44135"/>
  <c r="M10" i="44135"/>
  <c r="L10" i="44135"/>
  <c r="K10" i="44135"/>
  <c r="J10" i="44135"/>
  <c r="I10" i="44135"/>
  <c r="H10" i="44135"/>
  <c r="AH9" i="44135"/>
  <c r="AG9" i="44135"/>
  <c r="AF9" i="44135"/>
  <c r="AE9" i="44135"/>
  <c r="AD9" i="44135"/>
  <c r="AC9" i="44135"/>
  <c r="AB9" i="44135"/>
  <c r="AA9" i="44135"/>
  <c r="Z9" i="44135"/>
  <c r="Y9" i="44135"/>
  <c r="X9" i="44135"/>
  <c r="W9" i="44135"/>
  <c r="V9" i="44135"/>
  <c r="U9" i="44135"/>
  <c r="T9" i="44135"/>
  <c r="S9" i="44135"/>
  <c r="R9" i="44135"/>
  <c r="Q9" i="44135"/>
  <c r="P9" i="44135"/>
  <c r="O9" i="44135"/>
  <c r="N9" i="44135"/>
  <c r="M9" i="44135"/>
  <c r="L9" i="44135"/>
  <c r="K9" i="44135"/>
  <c r="J9" i="44135"/>
  <c r="I9" i="44135"/>
  <c r="H9" i="44135"/>
  <c r="AH8" i="44135"/>
  <c r="AG8" i="44135"/>
  <c r="AF8" i="44135"/>
  <c r="AE8" i="44135"/>
  <c r="AD8" i="44135"/>
  <c r="AC8" i="44135"/>
  <c r="AB8" i="44135"/>
  <c r="AA8" i="44135"/>
  <c r="Z8" i="44135"/>
  <c r="Y8" i="44135"/>
  <c r="X8" i="44135"/>
  <c r="W8" i="44135"/>
  <c r="V8" i="44135"/>
  <c r="U8" i="44135"/>
  <c r="T8" i="44135"/>
  <c r="S8" i="44135"/>
  <c r="R8" i="44135"/>
  <c r="Q8" i="44135"/>
  <c r="P8" i="44135"/>
  <c r="O8" i="44135"/>
  <c r="N8" i="44135"/>
  <c r="M8" i="44135"/>
  <c r="L8" i="44135"/>
  <c r="K8" i="44135"/>
  <c r="J8" i="44135"/>
  <c r="I8" i="44135"/>
  <c r="H8" i="44135"/>
  <c r="AH7" i="44135"/>
  <c r="AG7" i="44135"/>
  <c r="AF7" i="44135"/>
  <c r="AE7" i="44135"/>
  <c r="AD7" i="44135"/>
  <c r="AC7" i="44135"/>
  <c r="AB7" i="44135"/>
  <c r="AA7" i="44135"/>
  <c r="Z7" i="44135"/>
  <c r="Y7" i="44135"/>
  <c r="X7" i="44135"/>
  <c r="W7" i="44135"/>
  <c r="V7" i="44135"/>
  <c r="U7" i="44135"/>
  <c r="T7" i="44135"/>
  <c r="S7" i="44135"/>
  <c r="R7" i="44135"/>
  <c r="Q7" i="44135"/>
  <c r="P7" i="44135"/>
  <c r="O7" i="44135"/>
  <c r="N7" i="44135"/>
  <c r="M7" i="44135"/>
  <c r="L7" i="44135"/>
  <c r="K7" i="44135"/>
  <c r="J7" i="44135"/>
  <c r="I7" i="44135"/>
  <c r="H7" i="44135"/>
  <c r="AH6" i="44135"/>
  <c r="AG6" i="44135"/>
  <c r="AF6" i="44135"/>
  <c r="AE6" i="44135"/>
  <c r="AD6" i="44135"/>
  <c r="AC6" i="44135"/>
  <c r="AB6" i="44135"/>
  <c r="AA6" i="44135"/>
  <c r="Z6" i="44135"/>
  <c r="Y6" i="44135"/>
  <c r="X6" i="44135"/>
  <c r="W6" i="44135"/>
  <c r="V6" i="44135"/>
  <c r="U6" i="44135"/>
  <c r="T6" i="44135"/>
  <c r="S6" i="44135"/>
  <c r="R6" i="44135"/>
  <c r="Q6" i="44135"/>
  <c r="P6" i="44135"/>
  <c r="O6" i="44135"/>
  <c r="N6" i="44135"/>
  <c r="M6" i="44135"/>
  <c r="L6" i="44135"/>
  <c r="K6" i="44135"/>
  <c r="J6" i="44135"/>
  <c r="I6" i="44135"/>
  <c r="H6" i="44135"/>
  <c r="AH16" i="44134"/>
  <c r="AG16" i="44134"/>
  <c r="AF16" i="44134"/>
  <c r="AE16" i="44134"/>
  <c r="AD16" i="44134"/>
  <c r="AC16" i="44134"/>
  <c r="AB16" i="44134"/>
  <c r="AA16" i="44134"/>
  <c r="Z16" i="44134"/>
  <c r="Y16" i="44134"/>
  <c r="X16" i="44134"/>
  <c r="W16" i="44134"/>
  <c r="V16" i="44134"/>
  <c r="U16" i="44134"/>
  <c r="T16" i="44134"/>
  <c r="S16" i="44134"/>
  <c r="R16" i="44134"/>
  <c r="Q16" i="44134"/>
  <c r="P16" i="44134"/>
  <c r="O16" i="44134"/>
  <c r="N16" i="44134"/>
  <c r="M16" i="44134"/>
  <c r="L16" i="44134"/>
  <c r="K16" i="44134"/>
  <c r="J16" i="44134"/>
  <c r="I16" i="44134"/>
  <c r="H16" i="44134"/>
  <c r="AH15" i="44134"/>
  <c r="AG15" i="44134"/>
  <c r="AF15" i="44134"/>
  <c r="AE15" i="44134"/>
  <c r="AD15" i="44134"/>
  <c r="AC15" i="44134"/>
  <c r="AB15" i="44134"/>
  <c r="AA15" i="44134"/>
  <c r="Z15" i="44134"/>
  <c r="Y15" i="44134"/>
  <c r="X15" i="44134"/>
  <c r="W15" i="44134"/>
  <c r="V15" i="44134"/>
  <c r="U15" i="44134"/>
  <c r="T15" i="44134"/>
  <c r="S15" i="44134"/>
  <c r="R15" i="44134"/>
  <c r="Q15" i="44134"/>
  <c r="P15" i="44134"/>
  <c r="O15" i="44134"/>
  <c r="N15" i="44134"/>
  <c r="M15" i="44134"/>
  <c r="L15" i="44134"/>
  <c r="K15" i="44134"/>
  <c r="J15" i="44134"/>
  <c r="I15" i="44134"/>
  <c r="H15" i="44134"/>
  <c r="AH14" i="44134"/>
  <c r="AG14" i="44134"/>
  <c r="AF14" i="44134"/>
  <c r="AE14" i="44134"/>
  <c r="AD14" i="44134"/>
  <c r="AC14" i="44134"/>
  <c r="AB14" i="44134"/>
  <c r="AA14" i="44134"/>
  <c r="Z14" i="44134"/>
  <c r="Y14" i="44134"/>
  <c r="X14" i="44134"/>
  <c r="W14" i="44134"/>
  <c r="V14" i="44134"/>
  <c r="U14" i="44134"/>
  <c r="T14" i="44134"/>
  <c r="S14" i="44134"/>
  <c r="R14" i="44134"/>
  <c r="Q14" i="44134"/>
  <c r="P14" i="44134"/>
  <c r="O14" i="44134"/>
  <c r="N14" i="44134"/>
  <c r="M14" i="44134"/>
  <c r="L14" i="44134"/>
  <c r="K14" i="44134"/>
  <c r="J14" i="44134"/>
  <c r="I14" i="44134"/>
  <c r="H14" i="44134"/>
  <c r="AH13" i="44134"/>
  <c r="AG13" i="44134"/>
  <c r="AF13" i="44134"/>
  <c r="AE13" i="44134"/>
  <c r="AD13" i="44134"/>
  <c r="AC13" i="44134"/>
  <c r="AB13" i="44134"/>
  <c r="AA13" i="44134"/>
  <c r="Z13" i="44134"/>
  <c r="Y13" i="44134"/>
  <c r="X13" i="44134"/>
  <c r="W13" i="44134"/>
  <c r="V13" i="44134"/>
  <c r="U13" i="44134"/>
  <c r="T13" i="44134"/>
  <c r="S13" i="44134"/>
  <c r="R13" i="44134"/>
  <c r="Q13" i="44134"/>
  <c r="P13" i="44134"/>
  <c r="O13" i="44134"/>
  <c r="N13" i="44134"/>
  <c r="M13" i="44134"/>
  <c r="L13" i="44134"/>
  <c r="K13" i="44134"/>
  <c r="J13" i="44134"/>
  <c r="I13" i="44134"/>
  <c r="H13" i="44134"/>
  <c r="AH12" i="44134"/>
  <c r="AG12" i="44134"/>
  <c r="AF12" i="44134"/>
  <c r="AE12" i="44134"/>
  <c r="AD12" i="44134"/>
  <c r="AC12" i="44134"/>
  <c r="AB12" i="44134"/>
  <c r="AA12" i="44134"/>
  <c r="Z12" i="44134"/>
  <c r="Y12" i="44134"/>
  <c r="X12" i="44134"/>
  <c r="W12" i="44134"/>
  <c r="V12" i="44134"/>
  <c r="U12" i="44134"/>
  <c r="T12" i="44134"/>
  <c r="S12" i="44134"/>
  <c r="R12" i="44134"/>
  <c r="Q12" i="44134"/>
  <c r="P12" i="44134"/>
  <c r="O12" i="44134"/>
  <c r="N12" i="44134"/>
  <c r="M12" i="44134"/>
  <c r="L12" i="44134"/>
  <c r="K12" i="44134"/>
  <c r="J12" i="44134"/>
  <c r="I12" i="44134"/>
  <c r="H12" i="44134"/>
  <c r="AH11" i="44134"/>
  <c r="AG11" i="44134"/>
  <c r="AF11" i="44134"/>
  <c r="AE11" i="44134"/>
  <c r="AD11" i="44134"/>
  <c r="AC11" i="44134"/>
  <c r="AB11" i="44134"/>
  <c r="AA11" i="44134"/>
  <c r="Z11" i="44134"/>
  <c r="Y11" i="44134"/>
  <c r="X11" i="44134"/>
  <c r="W11" i="44134"/>
  <c r="V11" i="44134"/>
  <c r="U11" i="44134"/>
  <c r="T11" i="44134"/>
  <c r="S11" i="44134"/>
  <c r="R11" i="44134"/>
  <c r="Q11" i="44134"/>
  <c r="P11" i="44134"/>
  <c r="O11" i="44134"/>
  <c r="N11" i="44134"/>
  <c r="M11" i="44134"/>
  <c r="L11" i="44134"/>
  <c r="K11" i="44134"/>
  <c r="J11" i="44134"/>
  <c r="I11" i="44134"/>
  <c r="H11" i="44134"/>
  <c r="AH10" i="44134"/>
  <c r="AG10" i="44134"/>
  <c r="AF10" i="44134"/>
  <c r="AE10" i="44134"/>
  <c r="AD10" i="44134"/>
  <c r="AC10" i="44134"/>
  <c r="AB10" i="44134"/>
  <c r="AA10" i="44134"/>
  <c r="Z10" i="44134"/>
  <c r="Y10" i="44134"/>
  <c r="X10" i="44134"/>
  <c r="W10" i="44134"/>
  <c r="V10" i="44134"/>
  <c r="U10" i="44134"/>
  <c r="T10" i="44134"/>
  <c r="S10" i="44134"/>
  <c r="R10" i="44134"/>
  <c r="Q10" i="44134"/>
  <c r="P10" i="44134"/>
  <c r="O10" i="44134"/>
  <c r="N10" i="44134"/>
  <c r="M10" i="44134"/>
  <c r="L10" i="44134"/>
  <c r="K10" i="44134"/>
  <c r="J10" i="44134"/>
  <c r="I10" i="44134"/>
  <c r="H10" i="44134"/>
  <c r="AH9" i="44134"/>
  <c r="AG9" i="44134"/>
  <c r="AF9" i="44134"/>
  <c r="AE9" i="44134"/>
  <c r="AD9" i="44134"/>
  <c r="AC9" i="44134"/>
  <c r="AB9" i="44134"/>
  <c r="AA9" i="44134"/>
  <c r="Z9" i="44134"/>
  <c r="Y9" i="44134"/>
  <c r="X9" i="44134"/>
  <c r="W9" i="44134"/>
  <c r="V9" i="44134"/>
  <c r="U9" i="44134"/>
  <c r="T9" i="44134"/>
  <c r="S9" i="44134"/>
  <c r="R9" i="44134"/>
  <c r="Q9" i="44134"/>
  <c r="P9" i="44134"/>
  <c r="O9" i="44134"/>
  <c r="N9" i="44134"/>
  <c r="M9" i="44134"/>
  <c r="L9" i="44134"/>
  <c r="K9" i="44134"/>
  <c r="J9" i="44134"/>
  <c r="I9" i="44134"/>
  <c r="H9" i="44134"/>
  <c r="AH8" i="44134"/>
  <c r="AG8" i="44134"/>
  <c r="AF8" i="44134"/>
  <c r="AE8" i="44134"/>
  <c r="AD8" i="44134"/>
  <c r="AC8" i="44134"/>
  <c r="AB8" i="44134"/>
  <c r="AA8" i="44134"/>
  <c r="Z8" i="44134"/>
  <c r="Y8" i="44134"/>
  <c r="X8" i="44134"/>
  <c r="W8" i="44134"/>
  <c r="V8" i="44134"/>
  <c r="U8" i="44134"/>
  <c r="T8" i="44134"/>
  <c r="S8" i="44134"/>
  <c r="R8" i="44134"/>
  <c r="Q8" i="44134"/>
  <c r="P8" i="44134"/>
  <c r="O8" i="44134"/>
  <c r="N8" i="44134"/>
  <c r="M8" i="44134"/>
  <c r="L8" i="44134"/>
  <c r="K8" i="44134"/>
  <c r="J8" i="44134"/>
  <c r="I8" i="44134"/>
  <c r="H8" i="44134"/>
  <c r="AH7" i="44134"/>
  <c r="AG7" i="44134"/>
  <c r="AF7" i="44134"/>
  <c r="AE7" i="44134"/>
  <c r="AD7" i="44134"/>
  <c r="AC7" i="44134"/>
  <c r="AB7" i="44134"/>
  <c r="AA7" i="44134"/>
  <c r="Z7" i="44134"/>
  <c r="Y7" i="44134"/>
  <c r="X7" i="44134"/>
  <c r="W7" i="44134"/>
  <c r="V7" i="44134"/>
  <c r="U7" i="44134"/>
  <c r="T7" i="44134"/>
  <c r="S7" i="44134"/>
  <c r="R7" i="44134"/>
  <c r="Q7" i="44134"/>
  <c r="P7" i="44134"/>
  <c r="O7" i="44134"/>
  <c r="N7" i="44134"/>
  <c r="M7" i="44134"/>
  <c r="L7" i="44134"/>
  <c r="K7" i="44134"/>
  <c r="J7" i="44134"/>
  <c r="I7" i="44134"/>
  <c r="H7" i="44134"/>
  <c r="AH6" i="44134"/>
  <c r="AG6" i="44134"/>
  <c r="AF6" i="44134"/>
  <c r="AE6" i="44134"/>
  <c r="AD6" i="44134"/>
  <c r="AC6" i="44134"/>
  <c r="AB6" i="44134"/>
  <c r="AA6" i="44134"/>
  <c r="Z6" i="44134"/>
  <c r="Y6" i="44134"/>
  <c r="X6" i="44134"/>
  <c r="W6" i="44134"/>
  <c r="V6" i="44134"/>
  <c r="U6" i="44134"/>
  <c r="T6" i="44134"/>
  <c r="S6" i="44134"/>
  <c r="R6" i="44134"/>
  <c r="Q6" i="44134"/>
  <c r="P6" i="44134"/>
  <c r="O6" i="44134"/>
  <c r="N6" i="44134"/>
  <c r="M6" i="44134"/>
  <c r="L6" i="44134"/>
  <c r="K6" i="44134"/>
  <c r="J6" i="44134"/>
  <c r="I6" i="44134"/>
  <c r="H6" i="44134"/>
  <c r="AH16" i="44133"/>
  <c r="AG16" i="44133"/>
  <c r="AF16" i="44133"/>
  <c r="AE16" i="44133"/>
  <c r="AD16" i="44133"/>
  <c r="AC16" i="44133"/>
  <c r="AB16" i="44133"/>
  <c r="AA16" i="44133"/>
  <c r="Z16" i="44133"/>
  <c r="Y16" i="44133"/>
  <c r="X16" i="44133"/>
  <c r="W16" i="44133"/>
  <c r="V16" i="44133"/>
  <c r="U16" i="44133"/>
  <c r="T16" i="44133"/>
  <c r="S16" i="44133"/>
  <c r="R16" i="44133"/>
  <c r="Q16" i="44133"/>
  <c r="P16" i="44133"/>
  <c r="O16" i="44133"/>
  <c r="N16" i="44133"/>
  <c r="M16" i="44133"/>
  <c r="L16" i="44133"/>
  <c r="K16" i="44133"/>
  <c r="J16" i="44133"/>
  <c r="I16" i="44133"/>
  <c r="H16" i="44133"/>
  <c r="AH15" i="44133"/>
  <c r="AG15" i="44133"/>
  <c r="AF15" i="44133"/>
  <c r="AE15" i="44133"/>
  <c r="AD15" i="44133"/>
  <c r="AC15" i="44133"/>
  <c r="AB15" i="44133"/>
  <c r="AA15" i="44133"/>
  <c r="Z15" i="44133"/>
  <c r="Y15" i="44133"/>
  <c r="X15" i="44133"/>
  <c r="W15" i="44133"/>
  <c r="V15" i="44133"/>
  <c r="U15" i="44133"/>
  <c r="T15" i="44133"/>
  <c r="S15" i="44133"/>
  <c r="R15" i="44133"/>
  <c r="Q15" i="44133"/>
  <c r="P15" i="44133"/>
  <c r="O15" i="44133"/>
  <c r="N15" i="44133"/>
  <c r="M15" i="44133"/>
  <c r="L15" i="44133"/>
  <c r="K15" i="44133"/>
  <c r="J15" i="44133"/>
  <c r="I15" i="44133"/>
  <c r="H15" i="44133"/>
  <c r="AH14" i="44133"/>
  <c r="AG14" i="44133"/>
  <c r="AF14" i="44133"/>
  <c r="AE14" i="44133"/>
  <c r="AD14" i="44133"/>
  <c r="AC14" i="44133"/>
  <c r="AB14" i="44133"/>
  <c r="AA14" i="44133"/>
  <c r="Z14" i="44133"/>
  <c r="Y14" i="44133"/>
  <c r="X14" i="44133"/>
  <c r="W14" i="44133"/>
  <c r="V14" i="44133"/>
  <c r="U14" i="44133"/>
  <c r="T14" i="44133"/>
  <c r="S14" i="44133"/>
  <c r="R14" i="44133"/>
  <c r="Q14" i="44133"/>
  <c r="P14" i="44133"/>
  <c r="O14" i="44133"/>
  <c r="N14" i="44133"/>
  <c r="M14" i="44133"/>
  <c r="L14" i="44133"/>
  <c r="K14" i="44133"/>
  <c r="J14" i="44133"/>
  <c r="I14" i="44133"/>
  <c r="H14" i="44133"/>
  <c r="AH13" i="44133"/>
  <c r="AG13" i="44133"/>
  <c r="AF13" i="44133"/>
  <c r="AE13" i="44133"/>
  <c r="AD13" i="44133"/>
  <c r="AC13" i="44133"/>
  <c r="AB13" i="44133"/>
  <c r="AA13" i="44133"/>
  <c r="Z13" i="44133"/>
  <c r="Y13" i="44133"/>
  <c r="X13" i="44133"/>
  <c r="W13" i="44133"/>
  <c r="V13" i="44133"/>
  <c r="U13" i="44133"/>
  <c r="T13" i="44133"/>
  <c r="S13" i="44133"/>
  <c r="R13" i="44133"/>
  <c r="Q13" i="44133"/>
  <c r="P13" i="44133"/>
  <c r="O13" i="44133"/>
  <c r="N13" i="44133"/>
  <c r="M13" i="44133"/>
  <c r="L13" i="44133"/>
  <c r="K13" i="44133"/>
  <c r="J13" i="44133"/>
  <c r="I13" i="44133"/>
  <c r="H13" i="44133"/>
  <c r="AH12" i="44133"/>
  <c r="AG12" i="44133"/>
  <c r="AF12" i="44133"/>
  <c r="AE12" i="44133"/>
  <c r="AD12" i="44133"/>
  <c r="AC12" i="44133"/>
  <c r="AB12" i="44133"/>
  <c r="AA12" i="44133"/>
  <c r="Z12" i="44133"/>
  <c r="Y12" i="44133"/>
  <c r="X12" i="44133"/>
  <c r="W12" i="44133"/>
  <c r="V12" i="44133"/>
  <c r="U12" i="44133"/>
  <c r="T12" i="44133"/>
  <c r="S12" i="44133"/>
  <c r="R12" i="44133"/>
  <c r="Q12" i="44133"/>
  <c r="P12" i="44133"/>
  <c r="O12" i="44133"/>
  <c r="N12" i="44133"/>
  <c r="M12" i="44133"/>
  <c r="L12" i="44133"/>
  <c r="K12" i="44133"/>
  <c r="J12" i="44133"/>
  <c r="I12" i="44133"/>
  <c r="H12" i="44133"/>
  <c r="AH11" i="44133"/>
  <c r="AG11" i="44133"/>
  <c r="AF11" i="44133"/>
  <c r="AE11" i="44133"/>
  <c r="AD11" i="44133"/>
  <c r="AC11" i="44133"/>
  <c r="AB11" i="44133"/>
  <c r="AA11" i="44133"/>
  <c r="Z11" i="44133"/>
  <c r="Y11" i="44133"/>
  <c r="X11" i="44133"/>
  <c r="W11" i="44133"/>
  <c r="V11" i="44133"/>
  <c r="U11" i="44133"/>
  <c r="T11" i="44133"/>
  <c r="S11" i="44133"/>
  <c r="R11" i="44133"/>
  <c r="Q11" i="44133"/>
  <c r="P11" i="44133"/>
  <c r="O11" i="44133"/>
  <c r="N11" i="44133"/>
  <c r="M11" i="44133"/>
  <c r="L11" i="44133"/>
  <c r="K11" i="44133"/>
  <c r="J11" i="44133"/>
  <c r="I11" i="44133"/>
  <c r="H11" i="44133"/>
  <c r="AH10" i="44133"/>
  <c r="AG10" i="44133"/>
  <c r="AF10" i="44133"/>
  <c r="AE10" i="44133"/>
  <c r="AD10" i="44133"/>
  <c r="AC10" i="44133"/>
  <c r="AB10" i="44133"/>
  <c r="AA10" i="44133"/>
  <c r="Z10" i="44133"/>
  <c r="Y10" i="44133"/>
  <c r="X10" i="44133"/>
  <c r="W10" i="44133"/>
  <c r="V10" i="44133"/>
  <c r="U10" i="44133"/>
  <c r="T10" i="44133"/>
  <c r="S10" i="44133"/>
  <c r="R10" i="44133"/>
  <c r="Q10" i="44133"/>
  <c r="P10" i="44133"/>
  <c r="O10" i="44133"/>
  <c r="N10" i="44133"/>
  <c r="M10" i="44133"/>
  <c r="L10" i="44133"/>
  <c r="K10" i="44133"/>
  <c r="J10" i="44133"/>
  <c r="I10" i="44133"/>
  <c r="H10" i="44133"/>
  <c r="AH9" i="44133"/>
  <c r="AG9" i="44133"/>
  <c r="AF9" i="44133"/>
  <c r="AE9" i="44133"/>
  <c r="AD9" i="44133"/>
  <c r="AC9" i="44133"/>
  <c r="AB9" i="44133"/>
  <c r="AA9" i="44133"/>
  <c r="Z9" i="44133"/>
  <c r="Y9" i="44133"/>
  <c r="X9" i="44133"/>
  <c r="W9" i="44133"/>
  <c r="V9" i="44133"/>
  <c r="U9" i="44133"/>
  <c r="T9" i="44133"/>
  <c r="S9" i="44133"/>
  <c r="R9" i="44133"/>
  <c r="Q9" i="44133"/>
  <c r="P9" i="44133"/>
  <c r="O9" i="44133"/>
  <c r="N9" i="44133"/>
  <c r="M9" i="44133"/>
  <c r="L9" i="44133"/>
  <c r="K9" i="44133"/>
  <c r="J9" i="44133"/>
  <c r="I9" i="44133"/>
  <c r="H9" i="44133"/>
  <c r="AH8" i="44133"/>
  <c r="AG8" i="44133"/>
  <c r="AF8" i="44133"/>
  <c r="AE8" i="44133"/>
  <c r="AD8" i="44133"/>
  <c r="AC8" i="44133"/>
  <c r="AB8" i="44133"/>
  <c r="AA8" i="44133"/>
  <c r="Z8" i="44133"/>
  <c r="Y8" i="44133"/>
  <c r="X8" i="44133"/>
  <c r="W8" i="44133"/>
  <c r="V8" i="44133"/>
  <c r="U8" i="44133"/>
  <c r="T8" i="44133"/>
  <c r="S8" i="44133"/>
  <c r="R8" i="44133"/>
  <c r="Q8" i="44133"/>
  <c r="P8" i="44133"/>
  <c r="O8" i="44133"/>
  <c r="N8" i="44133"/>
  <c r="M8" i="44133"/>
  <c r="L8" i="44133"/>
  <c r="K8" i="44133"/>
  <c r="J8" i="44133"/>
  <c r="I8" i="44133"/>
  <c r="H8" i="44133"/>
  <c r="AH7" i="44133"/>
  <c r="AG7" i="44133"/>
  <c r="AF7" i="44133"/>
  <c r="AE7" i="44133"/>
  <c r="AD7" i="44133"/>
  <c r="AC7" i="44133"/>
  <c r="AB7" i="44133"/>
  <c r="AA7" i="44133"/>
  <c r="Z7" i="44133"/>
  <c r="Y7" i="44133"/>
  <c r="X7" i="44133"/>
  <c r="W7" i="44133"/>
  <c r="V7" i="44133"/>
  <c r="U7" i="44133"/>
  <c r="T7" i="44133"/>
  <c r="S7" i="44133"/>
  <c r="R7" i="44133"/>
  <c r="Q7" i="44133"/>
  <c r="P7" i="44133"/>
  <c r="O7" i="44133"/>
  <c r="N7" i="44133"/>
  <c r="M7" i="44133"/>
  <c r="L7" i="44133"/>
  <c r="K7" i="44133"/>
  <c r="J7" i="44133"/>
  <c r="I7" i="44133"/>
  <c r="H7" i="44133"/>
  <c r="AH6" i="44133"/>
  <c r="AG6" i="44133"/>
  <c r="AF6" i="44133"/>
  <c r="AE6" i="44133"/>
  <c r="AD6" i="44133"/>
  <c r="AC6" i="44133"/>
  <c r="AB6" i="44133"/>
  <c r="AA6" i="44133"/>
  <c r="Z6" i="44133"/>
  <c r="Y6" i="44133"/>
  <c r="X6" i="44133"/>
  <c r="W6" i="44133"/>
  <c r="V6" i="44133"/>
  <c r="U6" i="44133"/>
  <c r="T6" i="44133"/>
  <c r="S6" i="44133"/>
  <c r="R6" i="44133"/>
  <c r="Q6" i="44133"/>
  <c r="P6" i="44133"/>
  <c r="O6" i="44133"/>
  <c r="N6" i="44133"/>
  <c r="M6" i="44133"/>
  <c r="L6" i="44133"/>
  <c r="K6" i="44133"/>
  <c r="J6" i="44133"/>
  <c r="I6" i="44133"/>
  <c r="H6" i="44133"/>
  <c r="AH16" i="44132"/>
  <c r="AG16" i="44132"/>
  <c r="AF16" i="44132"/>
  <c r="AE16" i="44132"/>
  <c r="AD16" i="44132"/>
  <c r="AC16" i="44132"/>
  <c r="AB16" i="44132"/>
  <c r="AA16" i="44132"/>
  <c r="Z16" i="44132"/>
  <c r="Y16" i="44132"/>
  <c r="X16" i="44132"/>
  <c r="W16" i="44132"/>
  <c r="V16" i="44132"/>
  <c r="U16" i="44132"/>
  <c r="T16" i="44132"/>
  <c r="S16" i="44132"/>
  <c r="R16" i="44132"/>
  <c r="Q16" i="44132"/>
  <c r="P16" i="44132"/>
  <c r="O16" i="44132"/>
  <c r="N16" i="44132"/>
  <c r="M16" i="44132"/>
  <c r="L16" i="44132"/>
  <c r="K16" i="44132"/>
  <c r="J16" i="44132"/>
  <c r="I16" i="44132"/>
  <c r="H16" i="44132"/>
  <c r="AH15" i="44132"/>
  <c r="AG15" i="44132"/>
  <c r="AF15" i="44132"/>
  <c r="AE15" i="44132"/>
  <c r="AD15" i="44132"/>
  <c r="AC15" i="44132"/>
  <c r="AB15" i="44132"/>
  <c r="AA15" i="44132"/>
  <c r="Z15" i="44132"/>
  <c r="Y15" i="44132"/>
  <c r="X15" i="44132"/>
  <c r="W15" i="44132"/>
  <c r="V15" i="44132"/>
  <c r="U15" i="44132"/>
  <c r="T15" i="44132"/>
  <c r="S15" i="44132"/>
  <c r="R15" i="44132"/>
  <c r="Q15" i="44132"/>
  <c r="P15" i="44132"/>
  <c r="O15" i="44132"/>
  <c r="N15" i="44132"/>
  <c r="M15" i="44132"/>
  <c r="L15" i="44132"/>
  <c r="K15" i="44132"/>
  <c r="J15" i="44132"/>
  <c r="I15" i="44132"/>
  <c r="H15" i="44132"/>
  <c r="AH14" i="44132"/>
  <c r="AG14" i="44132"/>
  <c r="AF14" i="44132"/>
  <c r="AE14" i="44132"/>
  <c r="AD14" i="44132"/>
  <c r="AC14" i="44132"/>
  <c r="AB14" i="44132"/>
  <c r="AA14" i="44132"/>
  <c r="Z14" i="44132"/>
  <c r="Y14" i="44132"/>
  <c r="X14" i="44132"/>
  <c r="W14" i="44132"/>
  <c r="V14" i="44132"/>
  <c r="U14" i="44132"/>
  <c r="T14" i="44132"/>
  <c r="S14" i="44132"/>
  <c r="R14" i="44132"/>
  <c r="Q14" i="44132"/>
  <c r="P14" i="44132"/>
  <c r="O14" i="44132"/>
  <c r="N14" i="44132"/>
  <c r="M14" i="44132"/>
  <c r="L14" i="44132"/>
  <c r="K14" i="44132"/>
  <c r="J14" i="44132"/>
  <c r="I14" i="44132"/>
  <c r="H14" i="44132"/>
  <c r="AH13" i="44132"/>
  <c r="AG13" i="44132"/>
  <c r="AF13" i="44132"/>
  <c r="AE13" i="44132"/>
  <c r="AD13" i="44132"/>
  <c r="AC13" i="44132"/>
  <c r="AB13" i="44132"/>
  <c r="AA13" i="44132"/>
  <c r="Z13" i="44132"/>
  <c r="Y13" i="44132"/>
  <c r="X13" i="44132"/>
  <c r="W13" i="44132"/>
  <c r="V13" i="44132"/>
  <c r="U13" i="44132"/>
  <c r="T13" i="44132"/>
  <c r="S13" i="44132"/>
  <c r="R13" i="44132"/>
  <c r="Q13" i="44132"/>
  <c r="P13" i="44132"/>
  <c r="O13" i="44132"/>
  <c r="N13" i="44132"/>
  <c r="M13" i="44132"/>
  <c r="L13" i="44132"/>
  <c r="K13" i="44132"/>
  <c r="J13" i="44132"/>
  <c r="I13" i="44132"/>
  <c r="H13" i="44132"/>
  <c r="AH12" i="44132"/>
  <c r="AG12" i="44132"/>
  <c r="AF12" i="44132"/>
  <c r="AE12" i="44132"/>
  <c r="AD12" i="44132"/>
  <c r="AC12" i="44132"/>
  <c r="AB12" i="44132"/>
  <c r="AA12" i="44132"/>
  <c r="Z12" i="44132"/>
  <c r="Y12" i="44132"/>
  <c r="X12" i="44132"/>
  <c r="W12" i="44132"/>
  <c r="V12" i="44132"/>
  <c r="U12" i="44132"/>
  <c r="T12" i="44132"/>
  <c r="S12" i="44132"/>
  <c r="R12" i="44132"/>
  <c r="Q12" i="44132"/>
  <c r="P12" i="44132"/>
  <c r="O12" i="44132"/>
  <c r="N12" i="44132"/>
  <c r="M12" i="44132"/>
  <c r="L12" i="44132"/>
  <c r="K12" i="44132"/>
  <c r="J12" i="44132"/>
  <c r="I12" i="44132"/>
  <c r="H12" i="44132"/>
  <c r="AH11" i="44132"/>
  <c r="AG11" i="44132"/>
  <c r="AF11" i="44132"/>
  <c r="AE11" i="44132"/>
  <c r="AD11" i="44132"/>
  <c r="AC11" i="44132"/>
  <c r="AB11" i="44132"/>
  <c r="AA11" i="44132"/>
  <c r="Z11" i="44132"/>
  <c r="Y11" i="44132"/>
  <c r="X11" i="44132"/>
  <c r="W11" i="44132"/>
  <c r="V11" i="44132"/>
  <c r="U11" i="44132"/>
  <c r="T11" i="44132"/>
  <c r="S11" i="44132"/>
  <c r="R11" i="44132"/>
  <c r="Q11" i="44132"/>
  <c r="P11" i="44132"/>
  <c r="O11" i="44132"/>
  <c r="N11" i="44132"/>
  <c r="M11" i="44132"/>
  <c r="L11" i="44132"/>
  <c r="K11" i="44132"/>
  <c r="J11" i="44132"/>
  <c r="I11" i="44132"/>
  <c r="H11" i="44132"/>
  <c r="AH10" i="44132"/>
  <c r="AG10" i="44132"/>
  <c r="AF10" i="44132"/>
  <c r="AE10" i="44132"/>
  <c r="AD10" i="44132"/>
  <c r="AC10" i="44132"/>
  <c r="AB10" i="44132"/>
  <c r="AA10" i="44132"/>
  <c r="Z10" i="44132"/>
  <c r="Y10" i="44132"/>
  <c r="X10" i="44132"/>
  <c r="W10" i="44132"/>
  <c r="V10" i="44132"/>
  <c r="U10" i="44132"/>
  <c r="T10" i="44132"/>
  <c r="S10" i="44132"/>
  <c r="R10" i="44132"/>
  <c r="Q10" i="44132"/>
  <c r="P10" i="44132"/>
  <c r="O10" i="44132"/>
  <c r="N10" i="44132"/>
  <c r="M10" i="44132"/>
  <c r="L10" i="44132"/>
  <c r="K10" i="44132"/>
  <c r="J10" i="44132"/>
  <c r="I10" i="44132"/>
  <c r="H10" i="44132"/>
  <c r="AH9" i="44132"/>
  <c r="AG9" i="44132"/>
  <c r="AF9" i="44132"/>
  <c r="AE9" i="44132"/>
  <c r="AD9" i="44132"/>
  <c r="AC9" i="44132"/>
  <c r="AB9" i="44132"/>
  <c r="AA9" i="44132"/>
  <c r="Z9" i="44132"/>
  <c r="Y9" i="44132"/>
  <c r="X9" i="44132"/>
  <c r="W9" i="44132"/>
  <c r="V9" i="44132"/>
  <c r="U9" i="44132"/>
  <c r="T9" i="44132"/>
  <c r="S9" i="44132"/>
  <c r="R9" i="44132"/>
  <c r="Q9" i="44132"/>
  <c r="P9" i="44132"/>
  <c r="O9" i="44132"/>
  <c r="N9" i="44132"/>
  <c r="M9" i="44132"/>
  <c r="L9" i="44132"/>
  <c r="K9" i="44132"/>
  <c r="J9" i="44132"/>
  <c r="I9" i="44132"/>
  <c r="H9" i="44132"/>
  <c r="AH8" i="44132"/>
  <c r="AG8" i="44132"/>
  <c r="AF8" i="44132"/>
  <c r="AE8" i="44132"/>
  <c r="AD8" i="44132"/>
  <c r="AC8" i="44132"/>
  <c r="AB8" i="44132"/>
  <c r="AA8" i="44132"/>
  <c r="Z8" i="44132"/>
  <c r="Y8" i="44132"/>
  <c r="X8" i="44132"/>
  <c r="W8" i="44132"/>
  <c r="V8" i="44132"/>
  <c r="U8" i="44132"/>
  <c r="T8" i="44132"/>
  <c r="S8" i="44132"/>
  <c r="R8" i="44132"/>
  <c r="Q8" i="44132"/>
  <c r="P8" i="44132"/>
  <c r="O8" i="44132"/>
  <c r="N8" i="44132"/>
  <c r="M8" i="44132"/>
  <c r="L8" i="44132"/>
  <c r="K8" i="44132"/>
  <c r="J8" i="44132"/>
  <c r="I8" i="44132"/>
  <c r="H8" i="44132"/>
  <c r="AH7" i="44132"/>
  <c r="AG7" i="44132"/>
  <c r="AF7" i="44132"/>
  <c r="AE7" i="44132"/>
  <c r="AD7" i="44132"/>
  <c r="AC7" i="44132"/>
  <c r="AB7" i="44132"/>
  <c r="AA7" i="44132"/>
  <c r="Z7" i="44132"/>
  <c r="Y7" i="44132"/>
  <c r="X7" i="44132"/>
  <c r="W7" i="44132"/>
  <c r="V7" i="44132"/>
  <c r="U7" i="44132"/>
  <c r="T7" i="44132"/>
  <c r="S7" i="44132"/>
  <c r="R7" i="44132"/>
  <c r="Q7" i="44132"/>
  <c r="P7" i="44132"/>
  <c r="O7" i="44132"/>
  <c r="N7" i="44132"/>
  <c r="M7" i="44132"/>
  <c r="L7" i="44132"/>
  <c r="K7" i="44132"/>
  <c r="J7" i="44132"/>
  <c r="I7" i="44132"/>
  <c r="H7" i="44132"/>
  <c r="AH6" i="44132"/>
  <c r="AG6" i="44132"/>
  <c r="AF6" i="44132"/>
  <c r="AE6" i="44132"/>
  <c r="AD6" i="44132"/>
  <c r="AC6" i="44132"/>
  <c r="AB6" i="44132"/>
  <c r="AA6" i="44132"/>
  <c r="Z6" i="44132"/>
  <c r="Y6" i="44132"/>
  <c r="X6" i="44132"/>
  <c r="W6" i="44132"/>
  <c r="V6" i="44132"/>
  <c r="U6" i="44132"/>
  <c r="T6" i="44132"/>
  <c r="S6" i="44132"/>
  <c r="R6" i="44132"/>
  <c r="Q6" i="44132"/>
  <c r="P6" i="44132"/>
  <c r="O6" i="44132"/>
  <c r="N6" i="44132"/>
  <c r="M6" i="44132"/>
  <c r="L6" i="44132"/>
  <c r="K6" i="44132"/>
  <c r="J6" i="44132"/>
  <c r="I6" i="44132"/>
  <c r="H6" i="44132"/>
  <c r="AH16" i="44131"/>
  <c r="AG16" i="44131"/>
  <c r="AF16" i="44131"/>
  <c r="AE16" i="44131"/>
  <c r="AD16" i="44131"/>
  <c r="AC16" i="44131"/>
  <c r="AB16" i="44131"/>
  <c r="AA16" i="44131"/>
  <c r="Z16" i="44131"/>
  <c r="Y16" i="44131"/>
  <c r="X16" i="44131"/>
  <c r="W16" i="44131"/>
  <c r="V16" i="44131"/>
  <c r="U16" i="44131"/>
  <c r="T16" i="44131"/>
  <c r="S16" i="44131"/>
  <c r="R16" i="44131"/>
  <c r="Q16" i="44131"/>
  <c r="P16" i="44131"/>
  <c r="O16" i="44131"/>
  <c r="N16" i="44131"/>
  <c r="M16" i="44131"/>
  <c r="L16" i="44131"/>
  <c r="K16" i="44131"/>
  <c r="J16" i="44131"/>
  <c r="I16" i="44131"/>
  <c r="H16" i="44131"/>
  <c r="AH15" i="44131"/>
  <c r="AG15" i="44131"/>
  <c r="AF15" i="44131"/>
  <c r="AE15" i="44131"/>
  <c r="AD15" i="44131"/>
  <c r="AC15" i="44131"/>
  <c r="AB15" i="44131"/>
  <c r="AA15" i="44131"/>
  <c r="Z15" i="44131"/>
  <c r="Y15" i="44131"/>
  <c r="X15" i="44131"/>
  <c r="W15" i="44131"/>
  <c r="V15" i="44131"/>
  <c r="U15" i="44131"/>
  <c r="T15" i="44131"/>
  <c r="S15" i="44131"/>
  <c r="R15" i="44131"/>
  <c r="Q15" i="44131"/>
  <c r="P15" i="44131"/>
  <c r="O15" i="44131"/>
  <c r="N15" i="44131"/>
  <c r="M15" i="44131"/>
  <c r="L15" i="44131"/>
  <c r="K15" i="44131"/>
  <c r="J15" i="44131"/>
  <c r="I15" i="44131"/>
  <c r="H15" i="44131"/>
  <c r="AH14" i="44131"/>
  <c r="AG14" i="44131"/>
  <c r="AF14" i="44131"/>
  <c r="AE14" i="44131"/>
  <c r="AD14" i="44131"/>
  <c r="AC14" i="44131"/>
  <c r="AB14" i="44131"/>
  <c r="AA14" i="44131"/>
  <c r="Z14" i="44131"/>
  <c r="Y14" i="44131"/>
  <c r="X14" i="44131"/>
  <c r="W14" i="44131"/>
  <c r="V14" i="44131"/>
  <c r="U14" i="44131"/>
  <c r="T14" i="44131"/>
  <c r="S14" i="44131"/>
  <c r="R14" i="44131"/>
  <c r="Q14" i="44131"/>
  <c r="P14" i="44131"/>
  <c r="O14" i="44131"/>
  <c r="N14" i="44131"/>
  <c r="M14" i="44131"/>
  <c r="L14" i="44131"/>
  <c r="K14" i="44131"/>
  <c r="J14" i="44131"/>
  <c r="I14" i="44131"/>
  <c r="H14" i="44131"/>
  <c r="AH13" i="44131"/>
  <c r="AG13" i="44131"/>
  <c r="AF13" i="44131"/>
  <c r="AE13" i="44131"/>
  <c r="AD13" i="44131"/>
  <c r="AC13" i="44131"/>
  <c r="AB13" i="44131"/>
  <c r="AA13" i="44131"/>
  <c r="Z13" i="44131"/>
  <c r="Y13" i="44131"/>
  <c r="X13" i="44131"/>
  <c r="W13" i="44131"/>
  <c r="V13" i="44131"/>
  <c r="U13" i="44131"/>
  <c r="T13" i="44131"/>
  <c r="S13" i="44131"/>
  <c r="R13" i="44131"/>
  <c r="Q13" i="44131"/>
  <c r="P13" i="44131"/>
  <c r="O13" i="44131"/>
  <c r="N13" i="44131"/>
  <c r="M13" i="44131"/>
  <c r="L13" i="44131"/>
  <c r="K13" i="44131"/>
  <c r="J13" i="44131"/>
  <c r="I13" i="44131"/>
  <c r="H13" i="44131"/>
  <c r="AH12" i="44131"/>
  <c r="AG12" i="44131"/>
  <c r="AF12" i="44131"/>
  <c r="AE12" i="44131"/>
  <c r="AD12" i="44131"/>
  <c r="AC12" i="44131"/>
  <c r="AB12" i="44131"/>
  <c r="AA12" i="44131"/>
  <c r="Z12" i="44131"/>
  <c r="Y12" i="44131"/>
  <c r="X12" i="44131"/>
  <c r="W12" i="44131"/>
  <c r="V12" i="44131"/>
  <c r="U12" i="44131"/>
  <c r="T12" i="44131"/>
  <c r="S12" i="44131"/>
  <c r="R12" i="44131"/>
  <c r="Q12" i="44131"/>
  <c r="P12" i="44131"/>
  <c r="O12" i="44131"/>
  <c r="N12" i="44131"/>
  <c r="M12" i="44131"/>
  <c r="L12" i="44131"/>
  <c r="K12" i="44131"/>
  <c r="J12" i="44131"/>
  <c r="I12" i="44131"/>
  <c r="H12" i="44131"/>
  <c r="AH11" i="44131"/>
  <c r="AG11" i="44131"/>
  <c r="AF11" i="44131"/>
  <c r="AE11" i="44131"/>
  <c r="AD11" i="44131"/>
  <c r="AC11" i="44131"/>
  <c r="AB11" i="44131"/>
  <c r="AA11" i="44131"/>
  <c r="Z11" i="44131"/>
  <c r="Y11" i="44131"/>
  <c r="X11" i="44131"/>
  <c r="W11" i="44131"/>
  <c r="V11" i="44131"/>
  <c r="U11" i="44131"/>
  <c r="T11" i="44131"/>
  <c r="S11" i="44131"/>
  <c r="R11" i="44131"/>
  <c r="Q11" i="44131"/>
  <c r="P11" i="44131"/>
  <c r="O11" i="44131"/>
  <c r="N11" i="44131"/>
  <c r="M11" i="44131"/>
  <c r="L11" i="44131"/>
  <c r="K11" i="44131"/>
  <c r="J11" i="44131"/>
  <c r="I11" i="44131"/>
  <c r="H11" i="44131"/>
  <c r="AH10" i="44131"/>
  <c r="AG10" i="44131"/>
  <c r="AF10" i="44131"/>
  <c r="AE10" i="44131"/>
  <c r="AD10" i="44131"/>
  <c r="AC10" i="44131"/>
  <c r="AB10" i="44131"/>
  <c r="AA10" i="44131"/>
  <c r="Z10" i="44131"/>
  <c r="Y10" i="44131"/>
  <c r="X10" i="44131"/>
  <c r="W10" i="44131"/>
  <c r="V10" i="44131"/>
  <c r="U10" i="44131"/>
  <c r="T10" i="44131"/>
  <c r="S10" i="44131"/>
  <c r="R10" i="44131"/>
  <c r="Q10" i="44131"/>
  <c r="P10" i="44131"/>
  <c r="O10" i="44131"/>
  <c r="N10" i="44131"/>
  <c r="M10" i="44131"/>
  <c r="L10" i="44131"/>
  <c r="K10" i="44131"/>
  <c r="J10" i="44131"/>
  <c r="I10" i="44131"/>
  <c r="H10" i="44131"/>
  <c r="AH9" i="44131"/>
  <c r="AG9" i="44131"/>
  <c r="AF9" i="44131"/>
  <c r="AE9" i="44131"/>
  <c r="AD9" i="44131"/>
  <c r="AC9" i="44131"/>
  <c r="AB9" i="44131"/>
  <c r="AA9" i="44131"/>
  <c r="Z9" i="44131"/>
  <c r="Y9" i="44131"/>
  <c r="X9" i="44131"/>
  <c r="W9" i="44131"/>
  <c r="V9" i="44131"/>
  <c r="U9" i="44131"/>
  <c r="T9" i="44131"/>
  <c r="S9" i="44131"/>
  <c r="R9" i="44131"/>
  <c r="Q9" i="44131"/>
  <c r="P9" i="44131"/>
  <c r="O9" i="44131"/>
  <c r="N9" i="44131"/>
  <c r="M9" i="44131"/>
  <c r="L9" i="44131"/>
  <c r="K9" i="44131"/>
  <c r="J9" i="44131"/>
  <c r="I9" i="44131"/>
  <c r="H9" i="44131"/>
  <c r="AH8" i="44131"/>
  <c r="AG8" i="44131"/>
  <c r="AF8" i="44131"/>
  <c r="AE8" i="44131"/>
  <c r="AD8" i="44131"/>
  <c r="AC8" i="44131"/>
  <c r="AB8" i="44131"/>
  <c r="AA8" i="44131"/>
  <c r="Z8" i="44131"/>
  <c r="Y8" i="44131"/>
  <c r="X8" i="44131"/>
  <c r="W8" i="44131"/>
  <c r="V8" i="44131"/>
  <c r="U8" i="44131"/>
  <c r="T8" i="44131"/>
  <c r="S8" i="44131"/>
  <c r="R8" i="44131"/>
  <c r="Q8" i="44131"/>
  <c r="P8" i="44131"/>
  <c r="O8" i="44131"/>
  <c r="N8" i="44131"/>
  <c r="M8" i="44131"/>
  <c r="L8" i="44131"/>
  <c r="K8" i="44131"/>
  <c r="J8" i="44131"/>
  <c r="I8" i="44131"/>
  <c r="H8" i="44131"/>
  <c r="AH7" i="44131"/>
  <c r="AG7" i="44131"/>
  <c r="AF7" i="44131"/>
  <c r="AE7" i="44131"/>
  <c r="AD7" i="44131"/>
  <c r="AC7" i="44131"/>
  <c r="AB7" i="44131"/>
  <c r="AA7" i="44131"/>
  <c r="Z7" i="44131"/>
  <c r="Y7" i="44131"/>
  <c r="X7" i="44131"/>
  <c r="W7" i="44131"/>
  <c r="V7" i="44131"/>
  <c r="U7" i="44131"/>
  <c r="T7" i="44131"/>
  <c r="S7" i="44131"/>
  <c r="R7" i="44131"/>
  <c r="Q7" i="44131"/>
  <c r="P7" i="44131"/>
  <c r="O7" i="44131"/>
  <c r="N7" i="44131"/>
  <c r="M7" i="44131"/>
  <c r="L7" i="44131"/>
  <c r="K7" i="44131"/>
  <c r="J7" i="44131"/>
  <c r="I7" i="44131"/>
  <c r="H7" i="44131"/>
  <c r="AH6" i="44131"/>
  <c r="AG6" i="44131"/>
  <c r="AF6" i="44131"/>
  <c r="AE6" i="44131"/>
  <c r="AD6" i="44131"/>
  <c r="AC6" i="44131"/>
  <c r="AB6" i="44131"/>
  <c r="AA6" i="44131"/>
  <c r="Z6" i="44131"/>
  <c r="Y6" i="44131"/>
  <c r="X6" i="44131"/>
  <c r="W6" i="44131"/>
  <c r="V6" i="44131"/>
  <c r="U6" i="44131"/>
  <c r="T6" i="44131"/>
  <c r="S6" i="44131"/>
  <c r="R6" i="44131"/>
  <c r="Q6" i="44131"/>
  <c r="P6" i="44131"/>
  <c r="O6" i="44131"/>
  <c r="N6" i="44131"/>
  <c r="M6" i="44131"/>
  <c r="L6" i="44131"/>
  <c r="K6" i="44131"/>
  <c r="J6" i="44131"/>
  <c r="I6" i="44131"/>
  <c r="H6" i="44131"/>
  <c r="AH16" i="44130"/>
  <c r="AG16" i="44130"/>
  <c r="AF16" i="44130"/>
  <c r="AE16" i="44130"/>
  <c r="AD16" i="44130"/>
  <c r="AC16" i="44130"/>
  <c r="AB16" i="44130"/>
  <c r="AA16" i="44130"/>
  <c r="Z16" i="44130"/>
  <c r="Y16" i="44130"/>
  <c r="X16" i="44130"/>
  <c r="W16" i="44130"/>
  <c r="V16" i="44130"/>
  <c r="U16" i="44130"/>
  <c r="T16" i="44130"/>
  <c r="S16" i="44130"/>
  <c r="R16" i="44130"/>
  <c r="Q16" i="44130"/>
  <c r="P16" i="44130"/>
  <c r="O16" i="44130"/>
  <c r="N16" i="44130"/>
  <c r="M16" i="44130"/>
  <c r="L16" i="44130"/>
  <c r="K16" i="44130"/>
  <c r="J16" i="44130"/>
  <c r="I16" i="44130"/>
  <c r="H16" i="44130"/>
  <c r="AH15" i="44130"/>
  <c r="AG15" i="44130"/>
  <c r="AF15" i="44130"/>
  <c r="AE15" i="44130"/>
  <c r="AD15" i="44130"/>
  <c r="AC15" i="44130"/>
  <c r="AB15" i="44130"/>
  <c r="AA15" i="44130"/>
  <c r="Z15" i="44130"/>
  <c r="Y15" i="44130"/>
  <c r="X15" i="44130"/>
  <c r="W15" i="44130"/>
  <c r="V15" i="44130"/>
  <c r="U15" i="44130"/>
  <c r="T15" i="44130"/>
  <c r="S15" i="44130"/>
  <c r="R15" i="44130"/>
  <c r="Q15" i="44130"/>
  <c r="P15" i="44130"/>
  <c r="O15" i="44130"/>
  <c r="N15" i="44130"/>
  <c r="M15" i="44130"/>
  <c r="L15" i="44130"/>
  <c r="K15" i="44130"/>
  <c r="J15" i="44130"/>
  <c r="I15" i="44130"/>
  <c r="H15" i="44130"/>
  <c r="AH14" i="44130"/>
  <c r="AG14" i="44130"/>
  <c r="AF14" i="44130"/>
  <c r="AE14" i="44130"/>
  <c r="AD14" i="44130"/>
  <c r="AC14" i="44130"/>
  <c r="AB14" i="44130"/>
  <c r="AA14" i="44130"/>
  <c r="Z14" i="44130"/>
  <c r="Y14" i="44130"/>
  <c r="X14" i="44130"/>
  <c r="W14" i="44130"/>
  <c r="V14" i="44130"/>
  <c r="U14" i="44130"/>
  <c r="T14" i="44130"/>
  <c r="S14" i="44130"/>
  <c r="R14" i="44130"/>
  <c r="Q14" i="44130"/>
  <c r="P14" i="44130"/>
  <c r="O14" i="44130"/>
  <c r="N14" i="44130"/>
  <c r="M14" i="44130"/>
  <c r="L14" i="44130"/>
  <c r="K14" i="44130"/>
  <c r="J14" i="44130"/>
  <c r="I14" i="44130"/>
  <c r="H14" i="44130"/>
  <c r="AH13" i="44130"/>
  <c r="AG13" i="44130"/>
  <c r="AF13" i="44130"/>
  <c r="AE13" i="44130"/>
  <c r="AD13" i="44130"/>
  <c r="AC13" i="44130"/>
  <c r="AB13" i="44130"/>
  <c r="AA13" i="44130"/>
  <c r="Z13" i="44130"/>
  <c r="Y13" i="44130"/>
  <c r="X13" i="44130"/>
  <c r="W13" i="44130"/>
  <c r="V13" i="44130"/>
  <c r="U13" i="44130"/>
  <c r="T13" i="44130"/>
  <c r="S13" i="44130"/>
  <c r="R13" i="44130"/>
  <c r="Q13" i="44130"/>
  <c r="P13" i="44130"/>
  <c r="O13" i="44130"/>
  <c r="N13" i="44130"/>
  <c r="M13" i="44130"/>
  <c r="L13" i="44130"/>
  <c r="K13" i="44130"/>
  <c r="J13" i="44130"/>
  <c r="I13" i="44130"/>
  <c r="H13" i="44130"/>
  <c r="AH12" i="44130"/>
  <c r="AG12" i="44130"/>
  <c r="AF12" i="44130"/>
  <c r="AE12" i="44130"/>
  <c r="AD12" i="44130"/>
  <c r="AC12" i="44130"/>
  <c r="AB12" i="44130"/>
  <c r="AA12" i="44130"/>
  <c r="Z12" i="44130"/>
  <c r="Y12" i="44130"/>
  <c r="X12" i="44130"/>
  <c r="W12" i="44130"/>
  <c r="V12" i="44130"/>
  <c r="U12" i="44130"/>
  <c r="T12" i="44130"/>
  <c r="S12" i="44130"/>
  <c r="R12" i="44130"/>
  <c r="Q12" i="44130"/>
  <c r="P12" i="44130"/>
  <c r="O12" i="44130"/>
  <c r="N12" i="44130"/>
  <c r="M12" i="44130"/>
  <c r="L12" i="44130"/>
  <c r="K12" i="44130"/>
  <c r="J12" i="44130"/>
  <c r="I12" i="44130"/>
  <c r="H12" i="44130"/>
  <c r="AH11" i="44130"/>
  <c r="AG11" i="44130"/>
  <c r="AF11" i="44130"/>
  <c r="AE11" i="44130"/>
  <c r="AD11" i="44130"/>
  <c r="AC11" i="44130"/>
  <c r="AB11" i="44130"/>
  <c r="AA11" i="44130"/>
  <c r="Z11" i="44130"/>
  <c r="Y11" i="44130"/>
  <c r="X11" i="44130"/>
  <c r="W11" i="44130"/>
  <c r="V11" i="44130"/>
  <c r="U11" i="44130"/>
  <c r="T11" i="44130"/>
  <c r="S11" i="44130"/>
  <c r="R11" i="44130"/>
  <c r="Q11" i="44130"/>
  <c r="P11" i="44130"/>
  <c r="O11" i="44130"/>
  <c r="N11" i="44130"/>
  <c r="M11" i="44130"/>
  <c r="L11" i="44130"/>
  <c r="K11" i="44130"/>
  <c r="J11" i="44130"/>
  <c r="I11" i="44130"/>
  <c r="H11" i="44130"/>
  <c r="AH10" i="44130"/>
  <c r="AG10" i="44130"/>
  <c r="AF10" i="44130"/>
  <c r="AE10" i="44130"/>
  <c r="AD10" i="44130"/>
  <c r="AC10" i="44130"/>
  <c r="AB10" i="44130"/>
  <c r="AA10" i="44130"/>
  <c r="Z10" i="44130"/>
  <c r="Y10" i="44130"/>
  <c r="X10" i="44130"/>
  <c r="W10" i="44130"/>
  <c r="V10" i="44130"/>
  <c r="U10" i="44130"/>
  <c r="T10" i="44130"/>
  <c r="S10" i="44130"/>
  <c r="R10" i="44130"/>
  <c r="Q10" i="44130"/>
  <c r="P10" i="44130"/>
  <c r="O10" i="44130"/>
  <c r="N10" i="44130"/>
  <c r="M10" i="44130"/>
  <c r="L10" i="44130"/>
  <c r="K10" i="44130"/>
  <c r="J10" i="44130"/>
  <c r="I10" i="44130"/>
  <c r="H10" i="44130"/>
  <c r="AH9" i="44130"/>
  <c r="AG9" i="44130"/>
  <c r="AF9" i="44130"/>
  <c r="AE9" i="44130"/>
  <c r="AD9" i="44130"/>
  <c r="AC9" i="44130"/>
  <c r="AB9" i="44130"/>
  <c r="AA9" i="44130"/>
  <c r="Z9" i="44130"/>
  <c r="Y9" i="44130"/>
  <c r="X9" i="44130"/>
  <c r="W9" i="44130"/>
  <c r="V9" i="44130"/>
  <c r="U9" i="44130"/>
  <c r="T9" i="44130"/>
  <c r="S9" i="44130"/>
  <c r="R9" i="44130"/>
  <c r="Q9" i="44130"/>
  <c r="P9" i="44130"/>
  <c r="O9" i="44130"/>
  <c r="N9" i="44130"/>
  <c r="M9" i="44130"/>
  <c r="L9" i="44130"/>
  <c r="K9" i="44130"/>
  <c r="J9" i="44130"/>
  <c r="I9" i="44130"/>
  <c r="H9" i="44130"/>
  <c r="AH8" i="44130"/>
  <c r="AG8" i="44130"/>
  <c r="AF8" i="44130"/>
  <c r="AE8" i="44130"/>
  <c r="AD8" i="44130"/>
  <c r="AC8" i="44130"/>
  <c r="AB8" i="44130"/>
  <c r="AA8" i="44130"/>
  <c r="Z8" i="44130"/>
  <c r="Y8" i="44130"/>
  <c r="X8" i="44130"/>
  <c r="W8" i="44130"/>
  <c r="V8" i="44130"/>
  <c r="U8" i="44130"/>
  <c r="T8" i="44130"/>
  <c r="S8" i="44130"/>
  <c r="R8" i="44130"/>
  <c r="Q8" i="44130"/>
  <c r="P8" i="44130"/>
  <c r="O8" i="44130"/>
  <c r="N8" i="44130"/>
  <c r="M8" i="44130"/>
  <c r="L8" i="44130"/>
  <c r="K8" i="44130"/>
  <c r="J8" i="44130"/>
  <c r="I8" i="44130"/>
  <c r="H8" i="44130"/>
  <c r="AH7" i="44130"/>
  <c r="AG7" i="44130"/>
  <c r="AF7" i="44130"/>
  <c r="AE7" i="44130"/>
  <c r="AD7" i="44130"/>
  <c r="AC7" i="44130"/>
  <c r="AB7" i="44130"/>
  <c r="AA7" i="44130"/>
  <c r="Z7" i="44130"/>
  <c r="Y7" i="44130"/>
  <c r="X7" i="44130"/>
  <c r="W7" i="44130"/>
  <c r="V7" i="44130"/>
  <c r="U7" i="44130"/>
  <c r="T7" i="44130"/>
  <c r="S7" i="44130"/>
  <c r="R7" i="44130"/>
  <c r="Q7" i="44130"/>
  <c r="P7" i="44130"/>
  <c r="O7" i="44130"/>
  <c r="N7" i="44130"/>
  <c r="M7" i="44130"/>
  <c r="L7" i="44130"/>
  <c r="K7" i="44130"/>
  <c r="J7" i="44130"/>
  <c r="I7" i="44130"/>
  <c r="H7" i="44130"/>
  <c r="AH6" i="44130"/>
  <c r="AG6" i="44130"/>
  <c r="AF6" i="44130"/>
  <c r="AE6" i="44130"/>
  <c r="AD6" i="44130"/>
  <c r="AC6" i="44130"/>
  <c r="AB6" i="44130"/>
  <c r="AA6" i="44130"/>
  <c r="Z6" i="44130"/>
  <c r="Y6" i="44130"/>
  <c r="X6" i="44130"/>
  <c r="W6" i="44130"/>
  <c r="V6" i="44130"/>
  <c r="U6" i="44130"/>
  <c r="T6" i="44130"/>
  <c r="S6" i="44130"/>
  <c r="R6" i="44130"/>
  <c r="Q6" i="44130"/>
  <c r="P6" i="44130"/>
  <c r="O6" i="44130"/>
  <c r="N6" i="44130"/>
  <c r="M6" i="44130"/>
  <c r="L6" i="44130"/>
  <c r="K6" i="44130"/>
  <c r="J6" i="44130"/>
  <c r="I6" i="44130"/>
  <c r="H6" i="44130"/>
  <c r="AH16" i="44129"/>
  <c r="AG16" i="44129"/>
  <c r="AF16" i="44129"/>
  <c r="AE16" i="44129"/>
  <c r="AD16" i="44129"/>
  <c r="AC16" i="44129"/>
  <c r="AB16" i="44129"/>
  <c r="AA16" i="44129"/>
  <c r="Z16" i="44129"/>
  <c r="Y16" i="44129"/>
  <c r="X16" i="44129"/>
  <c r="W16" i="44129"/>
  <c r="V16" i="44129"/>
  <c r="U16" i="44129"/>
  <c r="T16" i="44129"/>
  <c r="S16" i="44129"/>
  <c r="R16" i="44129"/>
  <c r="Q16" i="44129"/>
  <c r="P16" i="44129"/>
  <c r="O16" i="44129"/>
  <c r="N16" i="44129"/>
  <c r="M16" i="44129"/>
  <c r="L16" i="44129"/>
  <c r="K16" i="44129"/>
  <c r="J16" i="44129"/>
  <c r="I16" i="44129"/>
  <c r="H16" i="44129"/>
  <c r="AH15" i="44129"/>
  <c r="AG15" i="44129"/>
  <c r="AF15" i="44129"/>
  <c r="AE15" i="44129"/>
  <c r="AD15" i="44129"/>
  <c r="AC15" i="44129"/>
  <c r="AB15" i="44129"/>
  <c r="AA15" i="44129"/>
  <c r="Z15" i="44129"/>
  <c r="Y15" i="44129"/>
  <c r="X15" i="44129"/>
  <c r="W15" i="44129"/>
  <c r="V15" i="44129"/>
  <c r="U15" i="44129"/>
  <c r="T15" i="44129"/>
  <c r="S15" i="44129"/>
  <c r="R15" i="44129"/>
  <c r="Q15" i="44129"/>
  <c r="P15" i="44129"/>
  <c r="O15" i="44129"/>
  <c r="N15" i="44129"/>
  <c r="M15" i="44129"/>
  <c r="L15" i="44129"/>
  <c r="K15" i="44129"/>
  <c r="J15" i="44129"/>
  <c r="I15" i="44129"/>
  <c r="H15" i="44129"/>
  <c r="AH14" i="44129"/>
  <c r="AG14" i="44129"/>
  <c r="AF14" i="44129"/>
  <c r="AE14" i="44129"/>
  <c r="AD14" i="44129"/>
  <c r="AC14" i="44129"/>
  <c r="AB14" i="44129"/>
  <c r="AA14" i="44129"/>
  <c r="Z14" i="44129"/>
  <c r="Y14" i="44129"/>
  <c r="X14" i="44129"/>
  <c r="W14" i="44129"/>
  <c r="V14" i="44129"/>
  <c r="U14" i="44129"/>
  <c r="T14" i="44129"/>
  <c r="S14" i="44129"/>
  <c r="R14" i="44129"/>
  <c r="Q14" i="44129"/>
  <c r="P14" i="44129"/>
  <c r="O14" i="44129"/>
  <c r="N14" i="44129"/>
  <c r="M14" i="44129"/>
  <c r="L14" i="44129"/>
  <c r="K14" i="44129"/>
  <c r="J14" i="44129"/>
  <c r="I14" i="44129"/>
  <c r="H14" i="44129"/>
  <c r="AH13" i="44129"/>
  <c r="AG13" i="44129"/>
  <c r="AF13" i="44129"/>
  <c r="AE13" i="44129"/>
  <c r="AD13" i="44129"/>
  <c r="AC13" i="44129"/>
  <c r="AB13" i="44129"/>
  <c r="AA13" i="44129"/>
  <c r="Z13" i="44129"/>
  <c r="Y13" i="44129"/>
  <c r="X13" i="44129"/>
  <c r="W13" i="44129"/>
  <c r="V13" i="44129"/>
  <c r="U13" i="44129"/>
  <c r="T13" i="44129"/>
  <c r="S13" i="44129"/>
  <c r="R13" i="44129"/>
  <c r="Q13" i="44129"/>
  <c r="P13" i="44129"/>
  <c r="O13" i="44129"/>
  <c r="N13" i="44129"/>
  <c r="M13" i="44129"/>
  <c r="L13" i="44129"/>
  <c r="K13" i="44129"/>
  <c r="J13" i="44129"/>
  <c r="I13" i="44129"/>
  <c r="H13" i="44129"/>
  <c r="AH12" i="44129"/>
  <c r="AG12" i="44129"/>
  <c r="AF12" i="44129"/>
  <c r="AE12" i="44129"/>
  <c r="AD12" i="44129"/>
  <c r="AC12" i="44129"/>
  <c r="AB12" i="44129"/>
  <c r="AA12" i="44129"/>
  <c r="Z12" i="44129"/>
  <c r="Y12" i="44129"/>
  <c r="X12" i="44129"/>
  <c r="W12" i="44129"/>
  <c r="V12" i="44129"/>
  <c r="U12" i="44129"/>
  <c r="T12" i="44129"/>
  <c r="S12" i="44129"/>
  <c r="R12" i="44129"/>
  <c r="Q12" i="44129"/>
  <c r="P12" i="44129"/>
  <c r="O12" i="44129"/>
  <c r="N12" i="44129"/>
  <c r="M12" i="44129"/>
  <c r="L12" i="44129"/>
  <c r="K12" i="44129"/>
  <c r="J12" i="44129"/>
  <c r="I12" i="44129"/>
  <c r="H12" i="44129"/>
  <c r="AH11" i="44129"/>
  <c r="AG11" i="44129"/>
  <c r="AF11" i="44129"/>
  <c r="AE11" i="44129"/>
  <c r="AD11" i="44129"/>
  <c r="AC11" i="44129"/>
  <c r="AB11" i="44129"/>
  <c r="AA11" i="44129"/>
  <c r="Z11" i="44129"/>
  <c r="Y11" i="44129"/>
  <c r="X11" i="44129"/>
  <c r="W11" i="44129"/>
  <c r="V11" i="44129"/>
  <c r="U11" i="44129"/>
  <c r="T11" i="44129"/>
  <c r="S11" i="44129"/>
  <c r="R11" i="44129"/>
  <c r="Q11" i="44129"/>
  <c r="P11" i="44129"/>
  <c r="O11" i="44129"/>
  <c r="N11" i="44129"/>
  <c r="M11" i="44129"/>
  <c r="L11" i="44129"/>
  <c r="K11" i="44129"/>
  <c r="J11" i="44129"/>
  <c r="I11" i="44129"/>
  <c r="H11" i="44129"/>
  <c r="AH10" i="44129"/>
  <c r="AG10" i="44129"/>
  <c r="AF10" i="44129"/>
  <c r="AE10" i="44129"/>
  <c r="AD10" i="44129"/>
  <c r="AC10" i="44129"/>
  <c r="AB10" i="44129"/>
  <c r="AA10" i="44129"/>
  <c r="Z10" i="44129"/>
  <c r="Y10" i="44129"/>
  <c r="X10" i="44129"/>
  <c r="W10" i="44129"/>
  <c r="V10" i="44129"/>
  <c r="U10" i="44129"/>
  <c r="T10" i="44129"/>
  <c r="S10" i="44129"/>
  <c r="R10" i="44129"/>
  <c r="Q10" i="44129"/>
  <c r="P10" i="44129"/>
  <c r="O10" i="44129"/>
  <c r="N10" i="44129"/>
  <c r="M10" i="44129"/>
  <c r="L10" i="44129"/>
  <c r="K10" i="44129"/>
  <c r="J10" i="44129"/>
  <c r="I10" i="44129"/>
  <c r="H10" i="44129"/>
  <c r="AH9" i="44129"/>
  <c r="AG9" i="44129"/>
  <c r="AF9" i="44129"/>
  <c r="AE9" i="44129"/>
  <c r="AD9" i="44129"/>
  <c r="AC9" i="44129"/>
  <c r="AB9" i="44129"/>
  <c r="AA9" i="44129"/>
  <c r="Z9" i="44129"/>
  <c r="Y9" i="44129"/>
  <c r="X9" i="44129"/>
  <c r="W9" i="44129"/>
  <c r="V9" i="44129"/>
  <c r="U9" i="44129"/>
  <c r="T9" i="44129"/>
  <c r="S9" i="44129"/>
  <c r="R9" i="44129"/>
  <c r="Q9" i="44129"/>
  <c r="P9" i="44129"/>
  <c r="O9" i="44129"/>
  <c r="N9" i="44129"/>
  <c r="M9" i="44129"/>
  <c r="L9" i="44129"/>
  <c r="K9" i="44129"/>
  <c r="J9" i="44129"/>
  <c r="I9" i="44129"/>
  <c r="H9" i="44129"/>
  <c r="AH8" i="44129"/>
  <c r="AG8" i="44129"/>
  <c r="AF8" i="44129"/>
  <c r="AE8" i="44129"/>
  <c r="AD8" i="44129"/>
  <c r="AC8" i="44129"/>
  <c r="AB8" i="44129"/>
  <c r="AA8" i="44129"/>
  <c r="Z8" i="44129"/>
  <c r="Y8" i="44129"/>
  <c r="X8" i="44129"/>
  <c r="W8" i="44129"/>
  <c r="V8" i="44129"/>
  <c r="U8" i="44129"/>
  <c r="T8" i="44129"/>
  <c r="S8" i="44129"/>
  <c r="R8" i="44129"/>
  <c r="Q8" i="44129"/>
  <c r="P8" i="44129"/>
  <c r="O8" i="44129"/>
  <c r="N8" i="44129"/>
  <c r="M8" i="44129"/>
  <c r="L8" i="44129"/>
  <c r="K8" i="44129"/>
  <c r="J8" i="44129"/>
  <c r="I8" i="44129"/>
  <c r="H8" i="44129"/>
  <c r="AH7" i="44129"/>
  <c r="AG7" i="44129"/>
  <c r="AF7" i="44129"/>
  <c r="AE7" i="44129"/>
  <c r="AD7" i="44129"/>
  <c r="AC7" i="44129"/>
  <c r="AB7" i="44129"/>
  <c r="AA7" i="44129"/>
  <c r="Z7" i="44129"/>
  <c r="Y7" i="44129"/>
  <c r="X7" i="44129"/>
  <c r="W7" i="44129"/>
  <c r="V7" i="44129"/>
  <c r="U7" i="44129"/>
  <c r="T7" i="44129"/>
  <c r="S7" i="44129"/>
  <c r="R7" i="44129"/>
  <c r="Q7" i="44129"/>
  <c r="P7" i="44129"/>
  <c r="O7" i="44129"/>
  <c r="N7" i="44129"/>
  <c r="M7" i="44129"/>
  <c r="L7" i="44129"/>
  <c r="K7" i="44129"/>
  <c r="J7" i="44129"/>
  <c r="I7" i="44129"/>
  <c r="H7" i="44129"/>
  <c r="AH6" i="44129"/>
  <c r="AG6" i="44129"/>
  <c r="AF6" i="44129"/>
  <c r="AE6" i="44129"/>
  <c r="AD6" i="44129"/>
  <c r="AC6" i="44129"/>
  <c r="AB6" i="44129"/>
  <c r="AA6" i="44129"/>
  <c r="Z6" i="44129"/>
  <c r="Y6" i="44129"/>
  <c r="X6" i="44129"/>
  <c r="W6" i="44129"/>
  <c r="V6" i="44129"/>
  <c r="U6" i="44129"/>
  <c r="T6" i="44129"/>
  <c r="S6" i="44129"/>
  <c r="R6" i="44129"/>
  <c r="Q6" i="44129"/>
  <c r="P6" i="44129"/>
  <c r="O6" i="44129"/>
  <c r="N6" i="44129"/>
  <c r="M6" i="44129"/>
  <c r="L6" i="44129"/>
  <c r="K6" i="44129"/>
  <c r="J6" i="44129"/>
  <c r="I6" i="44129"/>
  <c r="H6" i="44129"/>
  <c r="AH16" i="44128"/>
  <c r="AG16" i="44128"/>
  <c r="AF16" i="44128"/>
  <c r="AE16" i="44128"/>
  <c r="AD16" i="44128"/>
  <c r="AC16" i="44128"/>
  <c r="AB16" i="44128"/>
  <c r="AA16" i="44128"/>
  <c r="Z16" i="44128"/>
  <c r="Y16" i="44128"/>
  <c r="X16" i="44128"/>
  <c r="W16" i="44128"/>
  <c r="V16" i="44128"/>
  <c r="U16" i="44128"/>
  <c r="T16" i="44128"/>
  <c r="S16" i="44128"/>
  <c r="R16" i="44128"/>
  <c r="Q16" i="44128"/>
  <c r="P16" i="44128"/>
  <c r="O16" i="44128"/>
  <c r="N16" i="44128"/>
  <c r="M16" i="44128"/>
  <c r="L16" i="44128"/>
  <c r="K16" i="44128"/>
  <c r="J16" i="44128"/>
  <c r="I16" i="44128"/>
  <c r="H16" i="44128"/>
  <c r="AH15" i="44128"/>
  <c r="AG15" i="44128"/>
  <c r="AF15" i="44128"/>
  <c r="AE15" i="44128"/>
  <c r="AD15" i="44128"/>
  <c r="AC15" i="44128"/>
  <c r="AB15" i="44128"/>
  <c r="AA15" i="44128"/>
  <c r="Z15" i="44128"/>
  <c r="Y15" i="44128"/>
  <c r="X15" i="44128"/>
  <c r="W15" i="44128"/>
  <c r="V15" i="44128"/>
  <c r="U15" i="44128"/>
  <c r="T15" i="44128"/>
  <c r="S15" i="44128"/>
  <c r="R15" i="44128"/>
  <c r="Q15" i="44128"/>
  <c r="P15" i="44128"/>
  <c r="O15" i="44128"/>
  <c r="N15" i="44128"/>
  <c r="M15" i="44128"/>
  <c r="L15" i="44128"/>
  <c r="K15" i="44128"/>
  <c r="J15" i="44128"/>
  <c r="I15" i="44128"/>
  <c r="H15" i="44128"/>
  <c r="AH14" i="44128"/>
  <c r="AG14" i="44128"/>
  <c r="AF14" i="44128"/>
  <c r="AE14" i="44128"/>
  <c r="AD14" i="44128"/>
  <c r="AC14" i="44128"/>
  <c r="AB14" i="44128"/>
  <c r="AA14" i="44128"/>
  <c r="Z14" i="44128"/>
  <c r="Y14" i="44128"/>
  <c r="X14" i="44128"/>
  <c r="W14" i="44128"/>
  <c r="V14" i="44128"/>
  <c r="U14" i="44128"/>
  <c r="T14" i="44128"/>
  <c r="S14" i="44128"/>
  <c r="R14" i="44128"/>
  <c r="Q14" i="44128"/>
  <c r="P14" i="44128"/>
  <c r="O14" i="44128"/>
  <c r="N14" i="44128"/>
  <c r="M14" i="44128"/>
  <c r="L14" i="44128"/>
  <c r="K14" i="44128"/>
  <c r="J14" i="44128"/>
  <c r="I14" i="44128"/>
  <c r="H14" i="44128"/>
  <c r="AH13" i="44128"/>
  <c r="AG13" i="44128"/>
  <c r="AF13" i="44128"/>
  <c r="AE13" i="44128"/>
  <c r="AD13" i="44128"/>
  <c r="AC13" i="44128"/>
  <c r="AB13" i="44128"/>
  <c r="AA13" i="44128"/>
  <c r="Z13" i="44128"/>
  <c r="Y13" i="44128"/>
  <c r="X13" i="44128"/>
  <c r="W13" i="44128"/>
  <c r="V13" i="44128"/>
  <c r="U13" i="44128"/>
  <c r="T13" i="44128"/>
  <c r="S13" i="44128"/>
  <c r="R13" i="44128"/>
  <c r="Q13" i="44128"/>
  <c r="P13" i="44128"/>
  <c r="O13" i="44128"/>
  <c r="N13" i="44128"/>
  <c r="M13" i="44128"/>
  <c r="L13" i="44128"/>
  <c r="K13" i="44128"/>
  <c r="J13" i="44128"/>
  <c r="I13" i="44128"/>
  <c r="H13" i="44128"/>
  <c r="AH12" i="44128"/>
  <c r="AG12" i="44128"/>
  <c r="AF12" i="44128"/>
  <c r="AE12" i="44128"/>
  <c r="AD12" i="44128"/>
  <c r="AC12" i="44128"/>
  <c r="AB12" i="44128"/>
  <c r="AA12" i="44128"/>
  <c r="Z12" i="44128"/>
  <c r="Y12" i="44128"/>
  <c r="X12" i="44128"/>
  <c r="W12" i="44128"/>
  <c r="V12" i="44128"/>
  <c r="U12" i="44128"/>
  <c r="T12" i="44128"/>
  <c r="S12" i="44128"/>
  <c r="R12" i="44128"/>
  <c r="Q12" i="44128"/>
  <c r="P12" i="44128"/>
  <c r="O12" i="44128"/>
  <c r="N12" i="44128"/>
  <c r="M12" i="44128"/>
  <c r="L12" i="44128"/>
  <c r="K12" i="44128"/>
  <c r="J12" i="44128"/>
  <c r="I12" i="44128"/>
  <c r="H12" i="44128"/>
  <c r="AH11" i="44128"/>
  <c r="AG11" i="44128"/>
  <c r="AF11" i="44128"/>
  <c r="AE11" i="44128"/>
  <c r="AD11" i="44128"/>
  <c r="AC11" i="44128"/>
  <c r="AB11" i="44128"/>
  <c r="AA11" i="44128"/>
  <c r="Z11" i="44128"/>
  <c r="Y11" i="44128"/>
  <c r="X11" i="44128"/>
  <c r="W11" i="44128"/>
  <c r="V11" i="44128"/>
  <c r="U11" i="44128"/>
  <c r="T11" i="44128"/>
  <c r="S11" i="44128"/>
  <c r="R11" i="44128"/>
  <c r="Q11" i="44128"/>
  <c r="P11" i="44128"/>
  <c r="O11" i="44128"/>
  <c r="N11" i="44128"/>
  <c r="M11" i="44128"/>
  <c r="L11" i="44128"/>
  <c r="K11" i="44128"/>
  <c r="J11" i="44128"/>
  <c r="I11" i="44128"/>
  <c r="H11" i="44128"/>
  <c r="AH10" i="44128"/>
  <c r="AG10" i="44128"/>
  <c r="AF10" i="44128"/>
  <c r="AE10" i="44128"/>
  <c r="AD10" i="44128"/>
  <c r="AC10" i="44128"/>
  <c r="AB10" i="44128"/>
  <c r="AA10" i="44128"/>
  <c r="Z10" i="44128"/>
  <c r="Y10" i="44128"/>
  <c r="X10" i="44128"/>
  <c r="W10" i="44128"/>
  <c r="V10" i="44128"/>
  <c r="U10" i="44128"/>
  <c r="T10" i="44128"/>
  <c r="S10" i="44128"/>
  <c r="R10" i="44128"/>
  <c r="Q10" i="44128"/>
  <c r="P10" i="44128"/>
  <c r="O10" i="44128"/>
  <c r="N10" i="44128"/>
  <c r="M10" i="44128"/>
  <c r="L10" i="44128"/>
  <c r="K10" i="44128"/>
  <c r="J10" i="44128"/>
  <c r="I10" i="44128"/>
  <c r="H10" i="44128"/>
  <c r="AH9" i="44128"/>
  <c r="AG9" i="44128"/>
  <c r="AF9" i="44128"/>
  <c r="AE9" i="44128"/>
  <c r="AD9" i="44128"/>
  <c r="AC9" i="44128"/>
  <c r="AB9" i="44128"/>
  <c r="AA9" i="44128"/>
  <c r="Z9" i="44128"/>
  <c r="Y9" i="44128"/>
  <c r="X9" i="44128"/>
  <c r="W9" i="44128"/>
  <c r="V9" i="44128"/>
  <c r="U9" i="44128"/>
  <c r="T9" i="44128"/>
  <c r="S9" i="44128"/>
  <c r="R9" i="44128"/>
  <c r="Q9" i="44128"/>
  <c r="P9" i="44128"/>
  <c r="O9" i="44128"/>
  <c r="N9" i="44128"/>
  <c r="M9" i="44128"/>
  <c r="L9" i="44128"/>
  <c r="K9" i="44128"/>
  <c r="J9" i="44128"/>
  <c r="I9" i="44128"/>
  <c r="H9" i="44128"/>
  <c r="AH8" i="44128"/>
  <c r="AG8" i="44128"/>
  <c r="AF8" i="44128"/>
  <c r="AE8" i="44128"/>
  <c r="AD8" i="44128"/>
  <c r="AC8" i="44128"/>
  <c r="AB8" i="44128"/>
  <c r="AA8" i="44128"/>
  <c r="Z8" i="44128"/>
  <c r="Y8" i="44128"/>
  <c r="X8" i="44128"/>
  <c r="W8" i="44128"/>
  <c r="V8" i="44128"/>
  <c r="U8" i="44128"/>
  <c r="T8" i="44128"/>
  <c r="S8" i="44128"/>
  <c r="R8" i="44128"/>
  <c r="Q8" i="44128"/>
  <c r="P8" i="44128"/>
  <c r="O8" i="44128"/>
  <c r="N8" i="44128"/>
  <c r="M8" i="44128"/>
  <c r="L8" i="44128"/>
  <c r="K8" i="44128"/>
  <c r="J8" i="44128"/>
  <c r="I8" i="44128"/>
  <c r="H8" i="44128"/>
  <c r="AH7" i="44128"/>
  <c r="AG7" i="44128"/>
  <c r="AF7" i="44128"/>
  <c r="AE7" i="44128"/>
  <c r="AD7" i="44128"/>
  <c r="AC7" i="44128"/>
  <c r="AB7" i="44128"/>
  <c r="AA7" i="44128"/>
  <c r="Z7" i="44128"/>
  <c r="Y7" i="44128"/>
  <c r="X7" i="44128"/>
  <c r="W7" i="44128"/>
  <c r="V7" i="44128"/>
  <c r="U7" i="44128"/>
  <c r="T7" i="44128"/>
  <c r="S7" i="44128"/>
  <c r="R7" i="44128"/>
  <c r="Q7" i="44128"/>
  <c r="P7" i="44128"/>
  <c r="O7" i="44128"/>
  <c r="N7" i="44128"/>
  <c r="M7" i="44128"/>
  <c r="L7" i="44128"/>
  <c r="K7" i="44128"/>
  <c r="J7" i="44128"/>
  <c r="I7" i="44128"/>
  <c r="H7" i="44128"/>
  <c r="AH6" i="44128"/>
  <c r="AG6" i="44128"/>
  <c r="AF6" i="44128"/>
  <c r="AE6" i="44128"/>
  <c r="AD6" i="44128"/>
  <c r="AC6" i="44128"/>
  <c r="AB6" i="44128"/>
  <c r="AA6" i="44128"/>
  <c r="Z6" i="44128"/>
  <c r="Y6" i="44128"/>
  <c r="X6" i="44128"/>
  <c r="W6" i="44128"/>
  <c r="V6" i="44128"/>
  <c r="U6" i="44128"/>
  <c r="T6" i="44128"/>
  <c r="S6" i="44128"/>
  <c r="R6" i="44128"/>
  <c r="Q6" i="44128"/>
  <c r="P6" i="44128"/>
  <c r="O6" i="44128"/>
  <c r="N6" i="44128"/>
  <c r="M6" i="44128"/>
  <c r="L6" i="44128"/>
  <c r="K6" i="44128"/>
  <c r="J6" i="44128"/>
  <c r="I6" i="44128"/>
  <c r="H6" i="44128"/>
  <c r="AH16" i="44127"/>
  <c r="AG16" i="44127"/>
  <c r="AF16" i="44127"/>
  <c r="AE16" i="44127"/>
  <c r="AD16" i="44127"/>
  <c r="AC16" i="44127"/>
  <c r="AB16" i="44127"/>
  <c r="AA16" i="44127"/>
  <c r="Z16" i="44127"/>
  <c r="Y16" i="44127"/>
  <c r="X16" i="44127"/>
  <c r="W16" i="44127"/>
  <c r="V16" i="44127"/>
  <c r="U16" i="44127"/>
  <c r="T16" i="44127"/>
  <c r="S16" i="44127"/>
  <c r="R16" i="44127"/>
  <c r="Q16" i="44127"/>
  <c r="P16" i="44127"/>
  <c r="O16" i="44127"/>
  <c r="N16" i="44127"/>
  <c r="M16" i="44127"/>
  <c r="L16" i="44127"/>
  <c r="K16" i="44127"/>
  <c r="J16" i="44127"/>
  <c r="I16" i="44127"/>
  <c r="H16" i="44127"/>
  <c r="AH15" i="44127"/>
  <c r="AG15" i="44127"/>
  <c r="AF15" i="44127"/>
  <c r="AE15" i="44127"/>
  <c r="AD15" i="44127"/>
  <c r="AC15" i="44127"/>
  <c r="AB15" i="44127"/>
  <c r="AA15" i="44127"/>
  <c r="Z15" i="44127"/>
  <c r="Y15" i="44127"/>
  <c r="X15" i="44127"/>
  <c r="W15" i="44127"/>
  <c r="V15" i="44127"/>
  <c r="U15" i="44127"/>
  <c r="T15" i="44127"/>
  <c r="S15" i="44127"/>
  <c r="R15" i="44127"/>
  <c r="Q15" i="44127"/>
  <c r="P15" i="44127"/>
  <c r="O15" i="44127"/>
  <c r="N15" i="44127"/>
  <c r="M15" i="44127"/>
  <c r="L15" i="44127"/>
  <c r="K15" i="44127"/>
  <c r="J15" i="44127"/>
  <c r="I15" i="44127"/>
  <c r="H15" i="44127"/>
  <c r="AH14" i="44127"/>
  <c r="AG14" i="44127"/>
  <c r="AF14" i="44127"/>
  <c r="AE14" i="44127"/>
  <c r="AD14" i="44127"/>
  <c r="AC14" i="44127"/>
  <c r="AB14" i="44127"/>
  <c r="AA14" i="44127"/>
  <c r="Z14" i="44127"/>
  <c r="Y14" i="44127"/>
  <c r="X14" i="44127"/>
  <c r="W14" i="44127"/>
  <c r="V14" i="44127"/>
  <c r="U14" i="44127"/>
  <c r="T14" i="44127"/>
  <c r="S14" i="44127"/>
  <c r="R14" i="44127"/>
  <c r="Q14" i="44127"/>
  <c r="P14" i="44127"/>
  <c r="O14" i="44127"/>
  <c r="N14" i="44127"/>
  <c r="M14" i="44127"/>
  <c r="L14" i="44127"/>
  <c r="K14" i="44127"/>
  <c r="J14" i="44127"/>
  <c r="I14" i="44127"/>
  <c r="H14" i="44127"/>
  <c r="AH13" i="44127"/>
  <c r="AG13" i="44127"/>
  <c r="AF13" i="44127"/>
  <c r="AE13" i="44127"/>
  <c r="AD13" i="44127"/>
  <c r="AC13" i="44127"/>
  <c r="AB13" i="44127"/>
  <c r="AA13" i="44127"/>
  <c r="Z13" i="44127"/>
  <c r="Y13" i="44127"/>
  <c r="X13" i="44127"/>
  <c r="W13" i="44127"/>
  <c r="V13" i="44127"/>
  <c r="U13" i="44127"/>
  <c r="T13" i="44127"/>
  <c r="S13" i="44127"/>
  <c r="R13" i="44127"/>
  <c r="Q13" i="44127"/>
  <c r="P13" i="44127"/>
  <c r="O13" i="44127"/>
  <c r="N13" i="44127"/>
  <c r="M13" i="44127"/>
  <c r="L13" i="44127"/>
  <c r="K13" i="44127"/>
  <c r="J13" i="44127"/>
  <c r="I13" i="44127"/>
  <c r="H13" i="44127"/>
  <c r="AH12" i="44127"/>
  <c r="AG12" i="44127"/>
  <c r="AF12" i="44127"/>
  <c r="AE12" i="44127"/>
  <c r="AD12" i="44127"/>
  <c r="AC12" i="44127"/>
  <c r="AB12" i="44127"/>
  <c r="AA12" i="44127"/>
  <c r="Z12" i="44127"/>
  <c r="Y12" i="44127"/>
  <c r="X12" i="44127"/>
  <c r="W12" i="44127"/>
  <c r="V12" i="44127"/>
  <c r="U12" i="44127"/>
  <c r="T12" i="44127"/>
  <c r="S12" i="44127"/>
  <c r="R12" i="44127"/>
  <c r="Q12" i="44127"/>
  <c r="P12" i="44127"/>
  <c r="O12" i="44127"/>
  <c r="N12" i="44127"/>
  <c r="M12" i="44127"/>
  <c r="L12" i="44127"/>
  <c r="K12" i="44127"/>
  <c r="J12" i="44127"/>
  <c r="I12" i="44127"/>
  <c r="H12" i="44127"/>
  <c r="AH11" i="44127"/>
  <c r="AG11" i="44127"/>
  <c r="AF11" i="44127"/>
  <c r="AE11" i="44127"/>
  <c r="AD11" i="44127"/>
  <c r="AC11" i="44127"/>
  <c r="AB11" i="44127"/>
  <c r="AA11" i="44127"/>
  <c r="Z11" i="44127"/>
  <c r="Y11" i="44127"/>
  <c r="X11" i="44127"/>
  <c r="W11" i="44127"/>
  <c r="V11" i="44127"/>
  <c r="U11" i="44127"/>
  <c r="T11" i="44127"/>
  <c r="S11" i="44127"/>
  <c r="R11" i="44127"/>
  <c r="Q11" i="44127"/>
  <c r="P11" i="44127"/>
  <c r="O11" i="44127"/>
  <c r="N11" i="44127"/>
  <c r="M11" i="44127"/>
  <c r="L11" i="44127"/>
  <c r="K11" i="44127"/>
  <c r="J11" i="44127"/>
  <c r="I11" i="44127"/>
  <c r="H11" i="44127"/>
  <c r="AH10" i="44127"/>
  <c r="AG10" i="44127"/>
  <c r="AF10" i="44127"/>
  <c r="AE10" i="44127"/>
  <c r="AD10" i="44127"/>
  <c r="AC10" i="44127"/>
  <c r="AB10" i="44127"/>
  <c r="AA10" i="44127"/>
  <c r="Z10" i="44127"/>
  <c r="Y10" i="44127"/>
  <c r="X10" i="44127"/>
  <c r="W10" i="44127"/>
  <c r="V10" i="44127"/>
  <c r="U10" i="44127"/>
  <c r="T10" i="44127"/>
  <c r="S10" i="44127"/>
  <c r="R10" i="44127"/>
  <c r="Q10" i="44127"/>
  <c r="P10" i="44127"/>
  <c r="O10" i="44127"/>
  <c r="N10" i="44127"/>
  <c r="M10" i="44127"/>
  <c r="L10" i="44127"/>
  <c r="K10" i="44127"/>
  <c r="J10" i="44127"/>
  <c r="I10" i="44127"/>
  <c r="H10" i="44127"/>
  <c r="AH9" i="44127"/>
  <c r="AG9" i="44127"/>
  <c r="AF9" i="44127"/>
  <c r="AE9" i="44127"/>
  <c r="AD9" i="44127"/>
  <c r="AC9" i="44127"/>
  <c r="AB9" i="44127"/>
  <c r="AA9" i="44127"/>
  <c r="Z9" i="44127"/>
  <c r="Y9" i="44127"/>
  <c r="X9" i="44127"/>
  <c r="W9" i="44127"/>
  <c r="V9" i="44127"/>
  <c r="U9" i="44127"/>
  <c r="T9" i="44127"/>
  <c r="S9" i="44127"/>
  <c r="R9" i="44127"/>
  <c r="Q9" i="44127"/>
  <c r="P9" i="44127"/>
  <c r="O9" i="44127"/>
  <c r="N9" i="44127"/>
  <c r="M9" i="44127"/>
  <c r="L9" i="44127"/>
  <c r="K9" i="44127"/>
  <c r="J9" i="44127"/>
  <c r="I9" i="44127"/>
  <c r="H9" i="44127"/>
  <c r="AH8" i="44127"/>
  <c r="AG8" i="44127"/>
  <c r="AF8" i="44127"/>
  <c r="AE8" i="44127"/>
  <c r="AD8" i="44127"/>
  <c r="AC8" i="44127"/>
  <c r="AB8" i="44127"/>
  <c r="AA8" i="44127"/>
  <c r="Z8" i="44127"/>
  <c r="Y8" i="44127"/>
  <c r="X8" i="44127"/>
  <c r="W8" i="44127"/>
  <c r="V8" i="44127"/>
  <c r="U8" i="44127"/>
  <c r="T8" i="44127"/>
  <c r="S8" i="44127"/>
  <c r="R8" i="44127"/>
  <c r="Q8" i="44127"/>
  <c r="P8" i="44127"/>
  <c r="O8" i="44127"/>
  <c r="N8" i="44127"/>
  <c r="M8" i="44127"/>
  <c r="L8" i="44127"/>
  <c r="K8" i="44127"/>
  <c r="J8" i="44127"/>
  <c r="I8" i="44127"/>
  <c r="H8" i="44127"/>
  <c r="AH7" i="44127"/>
  <c r="AG7" i="44127"/>
  <c r="AF7" i="44127"/>
  <c r="AE7" i="44127"/>
  <c r="AD7" i="44127"/>
  <c r="AC7" i="44127"/>
  <c r="AB7" i="44127"/>
  <c r="AA7" i="44127"/>
  <c r="Z7" i="44127"/>
  <c r="Y7" i="44127"/>
  <c r="X7" i="44127"/>
  <c r="W7" i="44127"/>
  <c r="V7" i="44127"/>
  <c r="U7" i="44127"/>
  <c r="T7" i="44127"/>
  <c r="S7" i="44127"/>
  <c r="R7" i="44127"/>
  <c r="Q7" i="44127"/>
  <c r="P7" i="44127"/>
  <c r="O7" i="44127"/>
  <c r="N7" i="44127"/>
  <c r="M7" i="44127"/>
  <c r="L7" i="44127"/>
  <c r="K7" i="44127"/>
  <c r="J7" i="44127"/>
  <c r="I7" i="44127"/>
  <c r="H7" i="44127"/>
  <c r="AH6" i="44127"/>
  <c r="AG6" i="44127"/>
  <c r="AF6" i="44127"/>
  <c r="AE6" i="44127"/>
  <c r="AD6" i="44127"/>
  <c r="AC6" i="44127"/>
  <c r="AB6" i="44127"/>
  <c r="AA6" i="44127"/>
  <c r="Z6" i="44127"/>
  <c r="Y6" i="44127"/>
  <c r="X6" i="44127"/>
  <c r="W6" i="44127"/>
  <c r="V6" i="44127"/>
  <c r="U6" i="44127"/>
  <c r="T6" i="44127"/>
  <c r="S6" i="44127"/>
  <c r="R6" i="44127"/>
  <c r="Q6" i="44127"/>
  <c r="P6" i="44127"/>
  <c r="O6" i="44127"/>
  <c r="N6" i="44127"/>
  <c r="M6" i="44127"/>
  <c r="L6" i="44127"/>
  <c r="K6" i="44127"/>
  <c r="J6" i="44127"/>
  <c r="I6" i="44127"/>
  <c r="H6" i="44127"/>
  <c r="AH16" i="44126"/>
  <c r="AG16" i="44126"/>
  <c r="AF16" i="44126"/>
  <c r="AE16" i="44126"/>
  <c r="AD16" i="44126"/>
  <c r="AC16" i="44126"/>
  <c r="AB16" i="44126"/>
  <c r="AA16" i="44126"/>
  <c r="Z16" i="44126"/>
  <c r="Y16" i="44126"/>
  <c r="X16" i="44126"/>
  <c r="W16" i="44126"/>
  <c r="V16" i="44126"/>
  <c r="U16" i="44126"/>
  <c r="T16" i="44126"/>
  <c r="S16" i="44126"/>
  <c r="R16" i="44126"/>
  <c r="Q16" i="44126"/>
  <c r="P16" i="44126"/>
  <c r="O16" i="44126"/>
  <c r="N16" i="44126"/>
  <c r="M16" i="44126"/>
  <c r="L16" i="44126"/>
  <c r="K16" i="44126"/>
  <c r="J16" i="44126"/>
  <c r="I16" i="44126"/>
  <c r="H16" i="44126"/>
  <c r="AH15" i="44126"/>
  <c r="AG15" i="44126"/>
  <c r="AF15" i="44126"/>
  <c r="AE15" i="44126"/>
  <c r="AD15" i="44126"/>
  <c r="AC15" i="44126"/>
  <c r="AB15" i="44126"/>
  <c r="AA15" i="44126"/>
  <c r="Z15" i="44126"/>
  <c r="Y15" i="44126"/>
  <c r="X15" i="44126"/>
  <c r="W15" i="44126"/>
  <c r="V15" i="44126"/>
  <c r="U15" i="44126"/>
  <c r="T15" i="44126"/>
  <c r="S15" i="44126"/>
  <c r="R15" i="44126"/>
  <c r="Q15" i="44126"/>
  <c r="P15" i="44126"/>
  <c r="O15" i="44126"/>
  <c r="N15" i="44126"/>
  <c r="M15" i="44126"/>
  <c r="L15" i="44126"/>
  <c r="K15" i="44126"/>
  <c r="J15" i="44126"/>
  <c r="I15" i="44126"/>
  <c r="H15" i="44126"/>
  <c r="AH14" i="44126"/>
  <c r="AG14" i="44126"/>
  <c r="AF14" i="44126"/>
  <c r="AE14" i="44126"/>
  <c r="AD14" i="44126"/>
  <c r="AC14" i="44126"/>
  <c r="AB14" i="44126"/>
  <c r="AA14" i="44126"/>
  <c r="Z14" i="44126"/>
  <c r="Y14" i="44126"/>
  <c r="X14" i="44126"/>
  <c r="W14" i="44126"/>
  <c r="V14" i="44126"/>
  <c r="U14" i="44126"/>
  <c r="T14" i="44126"/>
  <c r="S14" i="44126"/>
  <c r="R14" i="44126"/>
  <c r="Q14" i="44126"/>
  <c r="P14" i="44126"/>
  <c r="O14" i="44126"/>
  <c r="N14" i="44126"/>
  <c r="M14" i="44126"/>
  <c r="L14" i="44126"/>
  <c r="K14" i="44126"/>
  <c r="J14" i="44126"/>
  <c r="I14" i="44126"/>
  <c r="H14" i="44126"/>
  <c r="AH13" i="44126"/>
  <c r="AG13" i="44126"/>
  <c r="AF13" i="44126"/>
  <c r="AE13" i="44126"/>
  <c r="AD13" i="44126"/>
  <c r="AC13" i="44126"/>
  <c r="AB13" i="44126"/>
  <c r="AA13" i="44126"/>
  <c r="Z13" i="44126"/>
  <c r="Y13" i="44126"/>
  <c r="X13" i="44126"/>
  <c r="W13" i="44126"/>
  <c r="V13" i="44126"/>
  <c r="U13" i="44126"/>
  <c r="T13" i="44126"/>
  <c r="S13" i="44126"/>
  <c r="R13" i="44126"/>
  <c r="Q13" i="44126"/>
  <c r="P13" i="44126"/>
  <c r="O13" i="44126"/>
  <c r="N13" i="44126"/>
  <c r="M13" i="44126"/>
  <c r="L13" i="44126"/>
  <c r="K13" i="44126"/>
  <c r="J13" i="44126"/>
  <c r="I13" i="44126"/>
  <c r="H13" i="44126"/>
  <c r="AH12" i="44126"/>
  <c r="AG12" i="44126"/>
  <c r="AF12" i="44126"/>
  <c r="AE12" i="44126"/>
  <c r="AD12" i="44126"/>
  <c r="AC12" i="44126"/>
  <c r="AB12" i="44126"/>
  <c r="AA12" i="44126"/>
  <c r="Z12" i="44126"/>
  <c r="Y12" i="44126"/>
  <c r="X12" i="44126"/>
  <c r="W12" i="44126"/>
  <c r="V12" i="44126"/>
  <c r="U12" i="44126"/>
  <c r="T12" i="44126"/>
  <c r="S12" i="44126"/>
  <c r="R12" i="44126"/>
  <c r="Q12" i="44126"/>
  <c r="P12" i="44126"/>
  <c r="O12" i="44126"/>
  <c r="N12" i="44126"/>
  <c r="M12" i="44126"/>
  <c r="L12" i="44126"/>
  <c r="K12" i="44126"/>
  <c r="J12" i="44126"/>
  <c r="I12" i="44126"/>
  <c r="H12" i="44126"/>
  <c r="AH11" i="44126"/>
  <c r="AG11" i="44126"/>
  <c r="AF11" i="44126"/>
  <c r="AE11" i="44126"/>
  <c r="AD11" i="44126"/>
  <c r="AC11" i="44126"/>
  <c r="AB11" i="44126"/>
  <c r="AA11" i="44126"/>
  <c r="Z11" i="44126"/>
  <c r="Y11" i="44126"/>
  <c r="X11" i="44126"/>
  <c r="W11" i="44126"/>
  <c r="V11" i="44126"/>
  <c r="U11" i="44126"/>
  <c r="T11" i="44126"/>
  <c r="S11" i="44126"/>
  <c r="R11" i="44126"/>
  <c r="Q11" i="44126"/>
  <c r="P11" i="44126"/>
  <c r="O11" i="44126"/>
  <c r="N11" i="44126"/>
  <c r="M11" i="44126"/>
  <c r="L11" i="44126"/>
  <c r="K11" i="44126"/>
  <c r="J11" i="44126"/>
  <c r="I11" i="44126"/>
  <c r="H11" i="44126"/>
  <c r="AH10" i="44126"/>
  <c r="AG10" i="44126"/>
  <c r="AF10" i="44126"/>
  <c r="AE10" i="44126"/>
  <c r="AD10" i="44126"/>
  <c r="AC10" i="44126"/>
  <c r="AB10" i="44126"/>
  <c r="AA10" i="44126"/>
  <c r="Z10" i="44126"/>
  <c r="Y10" i="44126"/>
  <c r="X10" i="44126"/>
  <c r="W10" i="44126"/>
  <c r="V10" i="44126"/>
  <c r="U10" i="44126"/>
  <c r="T10" i="44126"/>
  <c r="S10" i="44126"/>
  <c r="R10" i="44126"/>
  <c r="Q10" i="44126"/>
  <c r="P10" i="44126"/>
  <c r="O10" i="44126"/>
  <c r="N10" i="44126"/>
  <c r="M10" i="44126"/>
  <c r="L10" i="44126"/>
  <c r="K10" i="44126"/>
  <c r="J10" i="44126"/>
  <c r="I10" i="44126"/>
  <c r="H10" i="44126"/>
  <c r="AH9" i="44126"/>
  <c r="AG9" i="44126"/>
  <c r="AF9" i="44126"/>
  <c r="AE9" i="44126"/>
  <c r="AD9" i="44126"/>
  <c r="AC9" i="44126"/>
  <c r="AB9" i="44126"/>
  <c r="AA9" i="44126"/>
  <c r="Z9" i="44126"/>
  <c r="Y9" i="44126"/>
  <c r="X9" i="44126"/>
  <c r="W9" i="44126"/>
  <c r="V9" i="44126"/>
  <c r="U9" i="44126"/>
  <c r="T9" i="44126"/>
  <c r="S9" i="44126"/>
  <c r="R9" i="44126"/>
  <c r="Q9" i="44126"/>
  <c r="P9" i="44126"/>
  <c r="O9" i="44126"/>
  <c r="N9" i="44126"/>
  <c r="M9" i="44126"/>
  <c r="L9" i="44126"/>
  <c r="K9" i="44126"/>
  <c r="J9" i="44126"/>
  <c r="I9" i="44126"/>
  <c r="H9" i="44126"/>
  <c r="AH8" i="44126"/>
  <c r="AG8" i="44126"/>
  <c r="AF8" i="44126"/>
  <c r="AE8" i="44126"/>
  <c r="AD8" i="44126"/>
  <c r="AC8" i="44126"/>
  <c r="AB8" i="44126"/>
  <c r="AA8" i="44126"/>
  <c r="Z8" i="44126"/>
  <c r="Y8" i="44126"/>
  <c r="X8" i="44126"/>
  <c r="W8" i="44126"/>
  <c r="V8" i="44126"/>
  <c r="U8" i="44126"/>
  <c r="T8" i="44126"/>
  <c r="S8" i="44126"/>
  <c r="R8" i="44126"/>
  <c r="Q8" i="44126"/>
  <c r="P8" i="44126"/>
  <c r="O8" i="44126"/>
  <c r="N8" i="44126"/>
  <c r="M8" i="44126"/>
  <c r="L8" i="44126"/>
  <c r="K8" i="44126"/>
  <c r="J8" i="44126"/>
  <c r="I8" i="44126"/>
  <c r="H8" i="44126"/>
  <c r="AH7" i="44126"/>
  <c r="AG7" i="44126"/>
  <c r="AF7" i="44126"/>
  <c r="AE7" i="44126"/>
  <c r="AD7" i="44126"/>
  <c r="AC7" i="44126"/>
  <c r="AB7" i="44126"/>
  <c r="AA7" i="44126"/>
  <c r="Z7" i="44126"/>
  <c r="Y7" i="44126"/>
  <c r="X7" i="44126"/>
  <c r="W7" i="44126"/>
  <c r="V7" i="44126"/>
  <c r="U7" i="44126"/>
  <c r="T7" i="44126"/>
  <c r="S7" i="44126"/>
  <c r="R7" i="44126"/>
  <c r="Q7" i="44126"/>
  <c r="P7" i="44126"/>
  <c r="O7" i="44126"/>
  <c r="N7" i="44126"/>
  <c r="M7" i="44126"/>
  <c r="L7" i="44126"/>
  <c r="K7" i="44126"/>
  <c r="J7" i="44126"/>
  <c r="I7" i="44126"/>
  <c r="H7" i="44126"/>
  <c r="AH6" i="44126"/>
  <c r="AG6" i="44126"/>
  <c r="AF6" i="44126"/>
  <c r="AE6" i="44126"/>
  <c r="AD6" i="44126"/>
  <c r="AC6" i="44126"/>
  <c r="AB6" i="44126"/>
  <c r="AA6" i="44126"/>
  <c r="Z6" i="44126"/>
  <c r="Y6" i="44126"/>
  <c r="X6" i="44126"/>
  <c r="W6" i="44126"/>
  <c r="V6" i="44126"/>
  <c r="U6" i="44126"/>
  <c r="T6" i="44126"/>
  <c r="S6" i="44126"/>
  <c r="R6" i="44126"/>
  <c r="Q6" i="44126"/>
  <c r="P6" i="44126"/>
  <c r="O6" i="44126"/>
  <c r="N6" i="44126"/>
  <c r="M6" i="44126"/>
  <c r="L6" i="44126"/>
  <c r="K6" i="44126"/>
  <c r="J6" i="44126"/>
  <c r="I6" i="44126"/>
  <c r="H6" i="44126"/>
  <c r="AH16" i="44124"/>
  <c r="AG16" i="44124"/>
  <c r="AF16" i="44124"/>
  <c r="AE16" i="44124"/>
  <c r="AD16" i="44124"/>
  <c r="AC16" i="44124"/>
  <c r="AB16" i="44124"/>
  <c r="AA16" i="44124"/>
  <c r="Z16" i="44124"/>
  <c r="Y16" i="44124"/>
  <c r="X16" i="44124"/>
  <c r="W16" i="44124"/>
  <c r="V16" i="44124"/>
  <c r="U16" i="44124"/>
  <c r="T16" i="44124"/>
  <c r="S16" i="44124"/>
  <c r="R16" i="44124"/>
  <c r="Q16" i="44124"/>
  <c r="P16" i="44124"/>
  <c r="O16" i="44124"/>
  <c r="N16" i="44124"/>
  <c r="M16" i="44124"/>
  <c r="L16" i="44124"/>
  <c r="K16" i="44124"/>
  <c r="J16" i="44124"/>
  <c r="I16" i="44124"/>
  <c r="H16" i="44124"/>
  <c r="AH15" i="44124"/>
  <c r="AG15" i="44124"/>
  <c r="AF15" i="44124"/>
  <c r="AE15" i="44124"/>
  <c r="AD15" i="44124"/>
  <c r="AC15" i="44124"/>
  <c r="AB15" i="44124"/>
  <c r="AA15" i="44124"/>
  <c r="Z15" i="44124"/>
  <c r="Y15" i="44124"/>
  <c r="X15" i="44124"/>
  <c r="W15" i="44124"/>
  <c r="V15" i="44124"/>
  <c r="U15" i="44124"/>
  <c r="T15" i="44124"/>
  <c r="S15" i="44124"/>
  <c r="R15" i="44124"/>
  <c r="Q15" i="44124"/>
  <c r="P15" i="44124"/>
  <c r="O15" i="44124"/>
  <c r="N15" i="44124"/>
  <c r="M15" i="44124"/>
  <c r="L15" i="44124"/>
  <c r="K15" i="44124"/>
  <c r="J15" i="44124"/>
  <c r="I15" i="44124"/>
  <c r="H15" i="44124"/>
  <c r="AH14" i="44124"/>
  <c r="AG14" i="44124"/>
  <c r="AF14" i="44124"/>
  <c r="AE14" i="44124"/>
  <c r="AD14" i="44124"/>
  <c r="AC14" i="44124"/>
  <c r="AB14" i="44124"/>
  <c r="AA14" i="44124"/>
  <c r="Z14" i="44124"/>
  <c r="Y14" i="44124"/>
  <c r="X14" i="44124"/>
  <c r="W14" i="44124"/>
  <c r="V14" i="44124"/>
  <c r="U14" i="44124"/>
  <c r="T14" i="44124"/>
  <c r="S14" i="44124"/>
  <c r="R14" i="44124"/>
  <c r="Q14" i="44124"/>
  <c r="P14" i="44124"/>
  <c r="O14" i="44124"/>
  <c r="N14" i="44124"/>
  <c r="M14" i="44124"/>
  <c r="L14" i="44124"/>
  <c r="K14" i="44124"/>
  <c r="J14" i="44124"/>
  <c r="I14" i="44124"/>
  <c r="H14" i="44124"/>
  <c r="AH13" i="44124"/>
  <c r="AG13" i="44124"/>
  <c r="AF13" i="44124"/>
  <c r="AE13" i="44124"/>
  <c r="AD13" i="44124"/>
  <c r="AC13" i="44124"/>
  <c r="AB13" i="44124"/>
  <c r="AA13" i="44124"/>
  <c r="Z13" i="44124"/>
  <c r="Y13" i="44124"/>
  <c r="X13" i="44124"/>
  <c r="W13" i="44124"/>
  <c r="V13" i="44124"/>
  <c r="U13" i="44124"/>
  <c r="T13" i="44124"/>
  <c r="S13" i="44124"/>
  <c r="R13" i="44124"/>
  <c r="Q13" i="44124"/>
  <c r="P13" i="44124"/>
  <c r="O13" i="44124"/>
  <c r="N13" i="44124"/>
  <c r="M13" i="44124"/>
  <c r="L13" i="44124"/>
  <c r="K13" i="44124"/>
  <c r="J13" i="44124"/>
  <c r="I13" i="44124"/>
  <c r="H13" i="44124"/>
  <c r="AH12" i="44124"/>
  <c r="AG12" i="44124"/>
  <c r="AF12" i="44124"/>
  <c r="AE12" i="44124"/>
  <c r="AD12" i="44124"/>
  <c r="AC12" i="44124"/>
  <c r="AB12" i="44124"/>
  <c r="AA12" i="44124"/>
  <c r="Z12" i="44124"/>
  <c r="Y12" i="44124"/>
  <c r="X12" i="44124"/>
  <c r="W12" i="44124"/>
  <c r="V12" i="44124"/>
  <c r="U12" i="44124"/>
  <c r="T12" i="44124"/>
  <c r="S12" i="44124"/>
  <c r="R12" i="44124"/>
  <c r="Q12" i="44124"/>
  <c r="P12" i="44124"/>
  <c r="O12" i="44124"/>
  <c r="N12" i="44124"/>
  <c r="M12" i="44124"/>
  <c r="L12" i="44124"/>
  <c r="K12" i="44124"/>
  <c r="J12" i="44124"/>
  <c r="I12" i="44124"/>
  <c r="H12" i="44124"/>
  <c r="AH11" i="44124"/>
  <c r="AG11" i="44124"/>
  <c r="AF11" i="44124"/>
  <c r="AE11" i="44124"/>
  <c r="AD11" i="44124"/>
  <c r="AC11" i="44124"/>
  <c r="AB11" i="44124"/>
  <c r="AA11" i="44124"/>
  <c r="Z11" i="44124"/>
  <c r="Y11" i="44124"/>
  <c r="X11" i="44124"/>
  <c r="W11" i="44124"/>
  <c r="V11" i="44124"/>
  <c r="U11" i="44124"/>
  <c r="T11" i="44124"/>
  <c r="S11" i="44124"/>
  <c r="R11" i="44124"/>
  <c r="Q11" i="44124"/>
  <c r="P11" i="44124"/>
  <c r="O11" i="44124"/>
  <c r="N11" i="44124"/>
  <c r="M11" i="44124"/>
  <c r="L11" i="44124"/>
  <c r="K11" i="44124"/>
  <c r="J11" i="44124"/>
  <c r="I11" i="44124"/>
  <c r="H11" i="44124"/>
  <c r="AH10" i="44124"/>
  <c r="AG10" i="44124"/>
  <c r="AF10" i="44124"/>
  <c r="AE10" i="44124"/>
  <c r="AD10" i="44124"/>
  <c r="AC10" i="44124"/>
  <c r="AB10" i="44124"/>
  <c r="AA10" i="44124"/>
  <c r="Z10" i="44124"/>
  <c r="Y10" i="44124"/>
  <c r="X10" i="44124"/>
  <c r="W10" i="44124"/>
  <c r="V10" i="44124"/>
  <c r="U10" i="44124"/>
  <c r="T10" i="44124"/>
  <c r="S10" i="44124"/>
  <c r="R10" i="44124"/>
  <c r="Q10" i="44124"/>
  <c r="P10" i="44124"/>
  <c r="O10" i="44124"/>
  <c r="N10" i="44124"/>
  <c r="M10" i="44124"/>
  <c r="L10" i="44124"/>
  <c r="K10" i="44124"/>
  <c r="J10" i="44124"/>
  <c r="I10" i="44124"/>
  <c r="H10" i="44124"/>
  <c r="AH9" i="44124"/>
  <c r="AG9" i="44124"/>
  <c r="AF9" i="44124"/>
  <c r="AE9" i="44124"/>
  <c r="AD9" i="44124"/>
  <c r="AC9" i="44124"/>
  <c r="AB9" i="44124"/>
  <c r="AA9" i="44124"/>
  <c r="Z9" i="44124"/>
  <c r="Y9" i="44124"/>
  <c r="X9" i="44124"/>
  <c r="W9" i="44124"/>
  <c r="V9" i="44124"/>
  <c r="U9" i="44124"/>
  <c r="T9" i="44124"/>
  <c r="S9" i="44124"/>
  <c r="R9" i="44124"/>
  <c r="Q9" i="44124"/>
  <c r="P9" i="44124"/>
  <c r="O9" i="44124"/>
  <c r="N9" i="44124"/>
  <c r="M9" i="44124"/>
  <c r="L9" i="44124"/>
  <c r="K9" i="44124"/>
  <c r="J9" i="44124"/>
  <c r="I9" i="44124"/>
  <c r="H9" i="44124"/>
  <c r="AH8" i="44124"/>
  <c r="AG8" i="44124"/>
  <c r="AF8" i="44124"/>
  <c r="AE8" i="44124"/>
  <c r="AD8" i="44124"/>
  <c r="AC8" i="44124"/>
  <c r="AB8" i="44124"/>
  <c r="AA8" i="44124"/>
  <c r="Z8" i="44124"/>
  <c r="Y8" i="44124"/>
  <c r="X8" i="44124"/>
  <c r="W8" i="44124"/>
  <c r="V8" i="44124"/>
  <c r="U8" i="44124"/>
  <c r="T8" i="44124"/>
  <c r="S8" i="44124"/>
  <c r="R8" i="44124"/>
  <c r="Q8" i="44124"/>
  <c r="P8" i="44124"/>
  <c r="O8" i="44124"/>
  <c r="N8" i="44124"/>
  <c r="M8" i="44124"/>
  <c r="L8" i="44124"/>
  <c r="K8" i="44124"/>
  <c r="J8" i="44124"/>
  <c r="I8" i="44124"/>
  <c r="H8" i="44124"/>
  <c r="AH7" i="44124"/>
  <c r="AG7" i="44124"/>
  <c r="AF7" i="44124"/>
  <c r="AE7" i="44124"/>
  <c r="AD7" i="44124"/>
  <c r="AC7" i="44124"/>
  <c r="AB7" i="44124"/>
  <c r="AA7" i="44124"/>
  <c r="Z7" i="44124"/>
  <c r="Y7" i="44124"/>
  <c r="X7" i="44124"/>
  <c r="W7" i="44124"/>
  <c r="V7" i="44124"/>
  <c r="U7" i="44124"/>
  <c r="T7" i="44124"/>
  <c r="S7" i="44124"/>
  <c r="R7" i="44124"/>
  <c r="Q7" i="44124"/>
  <c r="P7" i="44124"/>
  <c r="O7" i="44124"/>
  <c r="N7" i="44124"/>
  <c r="M7" i="44124"/>
  <c r="L7" i="44124"/>
  <c r="K7" i="44124"/>
  <c r="J7" i="44124"/>
  <c r="I7" i="44124"/>
  <c r="H7" i="44124"/>
  <c r="AH6" i="44124"/>
  <c r="AG6" i="44124"/>
  <c r="AF6" i="44124"/>
  <c r="AE6" i="44124"/>
  <c r="AD6" i="44124"/>
  <c r="AC6" i="44124"/>
  <c r="AB6" i="44124"/>
  <c r="AA6" i="44124"/>
  <c r="Z6" i="44124"/>
  <c r="Y6" i="44124"/>
  <c r="X6" i="44124"/>
  <c r="W6" i="44124"/>
  <c r="V6" i="44124"/>
  <c r="U6" i="44124"/>
  <c r="T6" i="44124"/>
  <c r="S6" i="44124"/>
  <c r="R6" i="44124"/>
  <c r="Q6" i="44124"/>
  <c r="P6" i="44124"/>
  <c r="O6" i="44124"/>
  <c r="N6" i="44124"/>
  <c r="M6" i="44124"/>
  <c r="L6" i="44124"/>
  <c r="K6" i="44124"/>
  <c r="J6" i="44124"/>
  <c r="I6" i="44124"/>
  <c r="H6" i="44124"/>
  <c r="AH16" i="44123"/>
  <c r="AG16" i="44123"/>
  <c r="AF16" i="44123"/>
  <c r="AE16" i="44123"/>
  <c r="AD16" i="44123"/>
  <c r="AC16" i="44123"/>
  <c r="AB16" i="44123"/>
  <c r="AA16" i="44123"/>
  <c r="Z16" i="44123"/>
  <c r="Y16" i="44123"/>
  <c r="X16" i="44123"/>
  <c r="W16" i="44123"/>
  <c r="V16" i="44123"/>
  <c r="U16" i="44123"/>
  <c r="T16" i="44123"/>
  <c r="S16" i="44123"/>
  <c r="R16" i="44123"/>
  <c r="Q16" i="44123"/>
  <c r="P16" i="44123"/>
  <c r="O16" i="44123"/>
  <c r="N16" i="44123"/>
  <c r="M16" i="44123"/>
  <c r="L16" i="44123"/>
  <c r="K16" i="44123"/>
  <c r="J16" i="44123"/>
  <c r="I16" i="44123"/>
  <c r="H16" i="44123"/>
  <c r="AH15" i="44123"/>
  <c r="AG15" i="44123"/>
  <c r="AF15" i="44123"/>
  <c r="AE15" i="44123"/>
  <c r="AD15" i="44123"/>
  <c r="AC15" i="44123"/>
  <c r="AB15" i="44123"/>
  <c r="AA15" i="44123"/>
  <c r="Z15" i="44123"/>
  <c r="Y15" i="44123"/>
  <c r="X15" i="44123"/>
  <c r="W15" i="44123"/>
  <c r="V15" i="44123"/>
  <c r="U15" i="44123"/>
  <c r="T15" i="44123"/>
  <c r="S15" i="44123"/>
  <c r="R15" i="44123"/>
  <c r="Q15" i="44123"/>
  <c r="P15" i="44123"/>
  <c r="O15" i="44123"/>
  <c r="N15" i="44123"/>
  <c r="M15" i="44123"/>
  <c r="L15" i="44123"/>
  <c r="K15" i="44123"/>
  <c r="J15" i="44123"/>
  <c r="I15" i="44123"/>
  <c r="H15" i="44123"/>
  <c r="AH14" i="44123"/>
  <c r="AG14" i="44123"/>
  <c r="AF14" i="44123"/>
  <c r="AE14" i="44123"/>
  <c r="AD14" i="44123"/>
  <c r="AC14" i="44123"/>
  <c r="AB14" i="44123"/>
  <c r="AA14" i="44123"/>
  <c r="Z14" i="44123"/>
  <c r="Y14" i="44123"/>
  <c r="X14" i="44123"/>
  <c r="W14" i="44123"/>
  <c r="V14" i="44123"/>
  <c r="U14" i="44123"/>
  <c r="T14" i="44123"/>
  <c r="S14" i="44123"/>
  <c r="R14" i="44123"/>
  <c r="Q14" i="44123"/>
  <c r="P14" i="44123"/>
  <c r="O14" i="44123"/>
  <c r="N14" i="44123"/>
  <c r="M14" i="44123"/>
  <c r="L14" i="44123"/>
  <c r="K14" i="44123"/>
  <c r="J14" i="44123"/>
  <c r="I14" i="44123"/>
  <c r="H14" i="44123"/>
  <c r="AH13" i="44123"/>
  <c r="AG13" i="44123"/>
  <c r="AF13" i="44123"/>
  <c r="AE13" i="44123"/>
  <c r="AD13" i="44123"/>
  <c r="AC13" i="44123"/>
  <c r="AB13" i="44123"/>
  <c r="AA13" i="44123"/>
  <c r="Z13" i="44123"/>
  <c r="Y13" i="44123"/>
  <c r="X13" i="44123"/>
  <c r="W13" i="44123"/>
  <c r="V13" i="44123"/>
  <c r="U13" i="44123"/>
  <c r="T13" i="44123"/>
  <c r="S13" i="44123"/>
  <c r="R13" i="44123"/>
  <c r="Q13" i="44123"/>
  <c r="P13" i="44123"/>
  <c r="O13" i="44123"/>
  <c r="N13" i="44123"/>
  <c r="M13" i="44123"/>
  <c r="L13" i="44123"/>
  <c r="K13" i="44123"/>
  <c r="J13" i="44123"/>
  <c r="I13" i="44123"/>
  <c r="H13" i="44123"/>
  <c r="AH12" i="44123"/>
  <c r="AG12" i="44123"/>
  <c r="AF12" i="44123"/>
  <c r="AE12" i="44123"/>
  <c r="AD12" i="44123"/>
  <c r="AC12" i="44123"/>
  <c r="AB12" i="44123"/>
  <c r="AA12" i="44123"/>
  <c r="Z12" i="44123"/>
  <c r="Y12" i="44123"/>
  <c r="X12" i="44123"/>
  <c r="W12" i="44123"/>
  <c r="V12" i="44123"/>
  <c r="U12" i="44123"/>
  <c r="T12" i="44123"/>
  <c r="S12" i="44123"/>
  <c r="R12" i="44123"/>
  <c r="Q12" i="44123"/>
  <c r="P12" i="44123"/>
  <c r="O12" i="44123"/>
  <c r="N12" i="44123"/>
  <c r="M12" i="44123"/>
  <c r="L12" i="44123"/>
  <c r="K12" i="44123"/>
  <c r="J12" i="44123"/>
  <c r="I12" i="44123"/>
  <c r="H12" i="44123"/>
  <c r="AH11" i="44123"/>
  <c r="AG11" i="44123"/>
  <c r="AF11" i="44123"/>
  <c r="AE11" i="44123"/>
  <c r="AD11" i="44123"/>
  <c r="AC11" i="44123"/>
  <c r="AB11" i="44123"/>
  <c r="AA11" i="44123"/>
  <c r="Z11" i="44123"/>
  <c r="Y11" i="44123"/>
  <c r="X11" i="44123"/>
  <c r="W11" i="44123"/>
  <c r="V11" i="44123"/>
  <c r="U11" i="44123"/>
  <c r="T11" i="44123"/>
  <c r="S11" i="44123"/>
  <c r="R11" i="44123"/>
  <c r="Q11" i="44123"/>
  <c r="P11" i="44123"/>
  <c r="O11" i="44123"/>
  <c r="N11" i="44123"/>
  <c r="M11" i="44123"/>
  <c r="L11" i="44123"/>
  <c r="K11" i="44123"/>
  <c r="J11" i="44123"/>
  <c r="I11" i="44123"/>
  <c r="H11" i="44123"/>
  <c r="AH10" i="44123"/>
  <c r="AG10" i="44123"/>
  <c r="AF10" i="44123"/>
  <c r="AE10" i="44123"/>
  <c r="AD10" i="44123"/>
  <c r="AC10" i="44123"/>
  <c r="AB10" i="44123"/>
  <c r="AA10" i="44123"/>
  <c r="Z10" i="44123"/>
  <c r="Y10" i="44123"/>
  <c r="X10" i="44123"/>
  <c r="W10" i="44123"/>
  <c r="V10" i="44123"/>
  <c r="U10" i="44123"/>
  <c r="T10" i="44123"/>
  <c r="S10" i="44123"/>
  <c r="R10" i="44123"/>
  <c r="Q10" i="44123"/>
  <c r="P10" i="44123"/>
  <c r="O10" i="44123"/>
  <c r="N10" i="44123"/>
  <c r="M10" i="44123"/>
  <c r="L10" i="44123"/>
  <c r="K10" i="44123"/>
  <c r="J10" i="44123"/>
  <c r="I10" i="44123"/>
  <c r="H10" i="44123"/>
  <c r="AH9" i="44123"/>
  <c r="AG9" i="44123"/>
  <c r="AF9" i="44123"/>
  <c r="AE9" i="44123"/>
  <c r="AD9" i="44123"/>
  <c r="AC9" i="44123"/>
  <c r="AB9" i="44123"/>
  <c r="AA9" i="44123"/>
  <c r="Z9" i="44123"/>
  <c r="Y9" i="44123"/>
  <c r="X9" i="44123"/>
  <c r="W9" i="44123"/>
  <c r="V9" i="44123"/>
  <c r="U9" i="44123"/>
  <c r="T9" i="44123"/>
  <c r="S9" i="44123"/>
  <c r="R9" i="44123"/>
  <c r="Q9" i="44123"/>
  <c r="P9" i="44123"/>
  <c r="O9" i="44123"/>
  <c r="N9" i="44123"/>
  <c r="M9" i="44123"/>
  <c r="L9" i="44123"/>
  <c r="K9" i="44123"/>
  <c r="J9" i="44123"/>
  <c r="I9" i="44123"/>
  <c r="H9" i="44123"/>
  <c r="AH8" i="44123"/>
  <c r="AG8" i="44123"/>
  <c r="AF8" i="44123"/>
  <c r="AE8" i="44123"/>
  <c r="AD8" i="44123"/>
  <c r="AC8" i="44123"/>
  <c r="AB8" i="44123"/>
  <c r="AA8" i="44123"/>
  <c r="Z8" i="44123"/>
  <c r="Y8" i="44123"/>
  <c r="X8" i="44123"/>
  <c r="W8" i="44123"/>
  <c r="V8" i="44123"/>
  <c r="U8" i="44123"/>
  <c r="T8" i="44123"/>
  <c r="S8" i="44123"/>
  <c r="R8" i="44123"/>
  <c r="Q8" i="44123"/>
  <c r="P8" i="44123"/>
  <c r="O8" i="44123"/>
  <c r="N8" i="44123"/>
  <c r="M8" i="44123"/>
  <c r="L8" i="44123"/>
  <c r="K8" i="44123"/>
  <c r="J8" i="44123"/>
  <c r="I8" i="44123"/>
  <c r="H8" i="44123"/>
  <c r="AH7" i="44123"/>
  <c r="AG7" i="44123"/>
  <c r="AF7" i="44123"/>
  <c r="AE7" i="44123"/>
  <c r="AD7" i="44123"/>
  <c r="AC7" i="44123"/>
  <c r="AB7" i="44123"/>
  <c r="AA7" i="44123"/>
  <c r="Z7" i="44123"/>
  <c r="Y7" i="44123"/>
  <c r="X7" i="44123"/>
  <c r="W7" i="44123"/>
  <c r="V7" i="44123"/>
  <c r="U7" i="44123"/>
  <c r="T7" i="44123"/>
  <c r="S7" i="44123"/>
  <c r="R7" i="44123"/>
  <c r="Q7" i="44123"/>
  <c r="P7" i="44123"/>
  <c r="O7" i="44123"/>
  <c r="N7" i="44123"/>
  <c r="M7" i="44123"/>
  <c r="L7" i="44123"/>
  <c r="K7" i="44123"/>
  <c r="J7" i="44123"/>
  <c r="I7" i="44123"/>
  <c r="H7" i="44123"/>
  <c r="AH6" i="44123"/>
  <c r="AG6" i="44123"/>
  <c r="AF6" i="44123"/>
  <c r="AE6" i="44123"/>
  <c r="AD6" i="44123"/>
  <c r="AC6" i="44123"/>
  <c r="AB6" i="44123"/>
  <c r="AA6" i="44123"/>
  <c r="Z6" i="44123"/>
  <c r="Y6" i="44123"/>
  <c r="X6" i="44123"/>
  <c r="W6" i="44123"/>
  <c r="V6" i="44123"/>
  <c r="U6" i="44123"/>
  <c r="T6" i="44123"/>
  <c r="S6" i="44123"/>
  <c r="R6" i="44123"/>
  <c r="Q6" i="44123"/>
  <c r="P6" i="44123"/>
  <c r="O6" i="44123"/>
  <c r="N6" i="44123"/>
  <c r="M6" i="44123"/>
  <c r="L6" i="44123"/>
  <c r="K6" i="44123"/>
  <c r="J6" i="44123"/>
  <c r="I6" i="44123"/>
  <c r="H6" i="44123"/>
  <c r="AH16" i="44122"/>
  <c r="AG16" i="44122"/>
  <c r="AF16" i="44122"/>
  <c r="AE16" i="44122"/>
  <c r="AD16" i="44122"/>
  <c r="AC16" i="44122"/>
  <c r="AB16" i="44122"/>
  <c r="AA16" i="44122"/>
  <c r="Z16" i="44122"/>
  <c r="Y16" i="44122"/>
  <c r="X16" i="44122"/>
  <c r="W16" i="44122"/>
  <c r="V16" i="44122"/>
  <c r="U16" i="44122"/>
  <c r="T16" i="44122"/>
  <c r="S16" i="44122"/>
  <c r="R16" i="44122"/>
  <c r="Q16" i="44122"/>
  <c r="P16" i="44122"/>
  <c r="O16" i="44122"/>
  <c r="N16" i="44122"/>
  <c r="M16" i="44122"/>
  <c r="L16" i="44122"/>
  <c r="K16" i="44122"/>
  <c r="J16" i="44122"/>
  <c r="I16" i="44122"/>
  <c r="H16" i="44122"/>
  <c r="AH15" i="44122"/>
  <c r="AG15" i="44122"/>
  <c r="AF15" i="44122"/>
  <c r="AE15" i="44122"/>
  <c r="AD15" i="44122"/>
  <c r="AC15" i="44122"/>
  <c r="AB15" i="44122"/>
  <c r="AA15" i="44122"/>
  <c r="Z15" i="44122"/>
  <c r="Y15" i="44122"/>
  <c r="X15" i="44122"/>
  <c r="W15" i="44122"/>
  <c r="V15" i="44122"/>
  <c r="U15" i="44122"/>
  <c r="T15" i="44122"/>
  <c r="S15" i="44122"/>
  <c r="R15" i="44122"/>
  <c r="Q15" i="44122"/>
  <c r="P15" i="44122"/>
  <c r="O15" i="44122"/>
  <c r="N15" i="44122"/>
  <c r="M15" i="44122"/>
  <c r="L15" i="44122"/>
  <c r="K15" i="44122"/>
  <c r="J15" i="44122"/>
  <c r="I15" i="44122"/>
  <c r="H15" i="44122"/>
  <c r="AH14" i="44122"/>
  <c r="AG14" i="44122"/>
  <c r="AF14" i="44122"/>
  <c r="AE14" i="44122"/>
  <c r="AD14" i="44122"/>
  <c r="AC14" i="44122"/>
  <c r="AB14" i="44122"/>
  <c r="AA14" i="44122"/>
  <c r="Z14" i="44122"/>
  <c r="Y14" i="44122"/>
  <c r="X14" i="44122"/>
  <c r="W14" i="44122"/>
  <c r="V14" i="44122"/>
  <c r="U14" i="44122"/>
  <c r="T14" i="44122"/>
  <c r="S14" i="44122"/>
  <c r="R14" i="44122"/>
  <c r="Q14" i="44122"/>
  <c r="P14" i="44122"/>
  <c r="O14" i="44122"/>
  <c r="N14" i="44122"/>
  <c r="M14" i="44122"/>
  <c r="L14" i="44122"/>
  <c r="K14" i="44122"/>
  <c r="J14" i="44122"/>
  <c r="I14" i="44122"/>
  <c r="H14" i="44122"/>
  <c r="AH13" i="44122"/>
  <c r="AG13" i="44122"/>
  <c r="AF13" i="44122"/>
  <c r="AE13" i="44122"/>
  <c r="AD13" i="44122"/>
  <c r="AC13" i="44122"/>
  <c r="AB13" i="44122"/>
  <c r="AA13" i="44122"/>
  <c r="Z13" i="44122"/>
  <c r="Y13" i="44122"/>
  <c r="X13" i="44122"/>
  <c r="W13" i="44122"/>
  <c r="V13" i="44122"/>
  <c r="U13" i="44122"/>
  <c r="T13" i="44122"/>
  <c r="S13" i="44122"/>
  <c r="R13" i="44122"/>
  <c r="Q13" i="44122"/>
  <c r="P13" i="44122"/>
  <c r="O13" i="44122"/>
  <c r="N13" i="44122"/>
  <c r="M13" i="44122"/>
  <c r="L13" i="44122"/>
  <c r="K13" i="44122"/>
  <c r="J13" i="44122"/>
  <c r="I13" i="44122"/>
  <c r="H13" i="44122"/>
  <c r="AH12" i="44122"/>
  <c r="AG12" i="44122"/>
  <c r="AF12" i="44122"/>
  <c r="AE12" i="44122"/>
  <c r="AD12" i="44122"/>
  <c r="AC12" i="44122"/>
  <c r="AB12" i="44122"/>
  <c r="AA12" i="44122"/>
  <c r="Z12" i="44122"/>
  <c r="Y12" i="44122"/>
  <c r="X12" i="44122"/>
  <c r="W12" i="44122"/>
  <c r="V12" i="44122"/>
  <c r="U12" i="44122"/>
  <c r="T12" i="44122"/>
  <c r="S12" i="44122"/>
  <c r="R12" i="44122"/>
  <c r="Q12" i="44122"/>
  <c r="P12" i="44122"/>
  <c r="O12" i="44122"/>
  <c r="N12" i="44122"/>
  <c r="M12" i="44122"/>
  <c r="L12" i="44122"/>
  <c r="K12" i="44122"/>
  <c r="J12" i="44122"/>
  <c r="I12" i="44122"/>
  <c r="H12" i="44122"/>
  <c r="AH11" i="44122"/>
  <c r="AG11" i="44122"/>
  <c r="AF11" i="44122"/>
  <c r="AE11" i="44122"/>
  <c r="AD11" i="44122"/>
  <c r="AC11" i="44122"/>
  <c r="AB11" i="44122"/>
  <c r="AA11" i="44122"/>
  <c r="Z11" i="44122"/>
  <c r="Y11" i="44122"/>
  <c r="X11" i="44122"/>
  <c r="W11" i="44122"/>
  <c r="V11" i="44122"/>
  <c r="U11" i="44122"/>
  <c r="T11" i="44122"/>
  <c r="S11" i="44122"/>
  <c r="R11" i="44122"/>
  <c r="Q11" i="44122"/>
  <c r="P11" i="44122"/>
  <c r="O11" i="44122"/>
  <c r="N11" i="44122"/>
  <c r="M11" i="44122"/>
  <c r="L11" i="44122"/>
  <c r="K11" i="44122"/>
  <c r="J11" i="44122"/>
  <c r="I11" i="44122"/>
  <c r="H11" i="44122"/>
  <c r="AH10" i="44122"/>
  <c r="AG10" i="44122"/>
  <c r="AF10" i="44122"/>
  <c r="AE10" i="44122"/>
  <c r="AD10" i="44122"/>
  <c r="AC10" i="44122"/>
  <c r="AB10" i="44122"/>
  <c r="AA10" i="44122"/>
  <c r="Z10" i="44122"/>
  <c r="Y10" i="44122"/>
  <c r="X10" i="44122"/>
  <c r="W10" i="44122"/>
  <c r="V10" i="44122"/>
  <c r="U10" i="44122"/>
  <c r="T10" i="44122"/>
  <c r="S10" i="44122"/>
  <c r="R10" i="44122"/>
  <c r="Q10" i="44122"/>
  <c r="P10" i="44122"/>
  <c r="O10" i="44122"/>
  <c r="N10" i="44122"/>
  <c r="M10" i="44122"/>
  <c r="L10" i="44122"/>
  <c r="K10" i="44122"/>
  <c r="J10" i="44122"/>
  <c r="I10" i="44122"/>
  <c r="H10" i="44122"/>
  <c r="AH9" i="44122"/>
  <c r="AG9" i="44122"/>
  <c r="AF9" i="44122"/>
  <c r="AE9" i="44122"/>
  <c r="AD9" i="44122"/>
  <c r="AC9" i="44122"/>
  <c r="AB9" i="44122"/>
  <c r="AA9" i="44122"/>
  <c r="Z9" i="44122"/>
  <c r="Y9" i="44122"/>
  <c r="X9" i="44122"/>
  <c r="W9" i="44122"/>
  <c r="V9" i="44122"/>
  <c r="U9" i="44122"/>
  <c r="T9" i="44122"/>
  <c r="S9" i="44122"/>
  <c r="R9" i="44122"/>
  <c r="Q9" i="44122"/>
  <c r="P9" i="44122"/>
  <c r="O9" i="44122"/>
  <c r="N9" i="44122"/>
  <c r="M9" i="44122"/>
  <c r="L9" i="44122"/>
  <c r="K9" i="44122"/>
  <c r="J9" i="44122"/>
  <c r="I9" i="44122"/>
  <c r="H9" i="44122"/>
  <c r="AH8" i="44122"/>
  <c r="AG8" i="44122"/>
  <c r="AF8" i="44122"/>
  <c r="AE8" i="44122"/>
  <c r="AD8" i="44122"/>
  <c r="AC8" i="44122"/>
  <c r="AB8" i="44122"/>
  <c r="AA8" i="44122"/>
  <c r="Z8" i="44122"/>
  <c r="Y8" i="44122"/>
  <c r="X8" i="44122"/>
  <c r="W8" i="44122"/>
  <c r="V8" i="44122"/>
  <c r="U8" i="44122"/>
  <c r="T8" i="44122"/>
  <c r="S8" i="44122"/>
  <c r="R8" i="44122"/>
  <c r="Q8" i="44122"/>
  <c r="P8" i="44122"/>
  <c r="O8" i="44122"/>
  <c r="N8" i="44122"/>
  <c r="M8" i="44122"/>
  <c r="L8" i="44122"/>
  <c r="K8" i="44122"/>
  <c r="J8" i="44122"/>
  <c r="I8" i="44122"/>
  <c r="H8" i="44122"/>
  <c r="AH7" i="44122"/>
  <c r="AG7" i="44122"/>
  <c r="AF7" i="44122"/>
  <c r="AE7" i="44122"/>
  <c r="AD7" i="44122"/>
  <c r="AC7" i="44122"/>
  <c r="AB7" i="44122"/>
  <c r="AA7" i="44122"/>
  <c r="Z7" i="44122"/>
  <c r="Y7" i="44122"/>
  <c r="X7" i="44122"/>
  <c r="W7" i="44122"/>
  <c r="V7" i="44122"/>
  <c r="U7" i="44122"/>
  <c r="T7" i="44122"/>
  <c r="S7" i="44122"/>
  <c r="R7" i="44122"/>
  <c r="Q7" i="44122"/>
  <c r="P7" i="44122"/>
  <c r="O7" i="44122"/>
  <c r="N7" i="44122"/>
  <c r="M7" i="44122"/>
  <c r="L7" i="44122"/>
  <c r="K7" i="44122"/>
  <c r="J7" i="44122"/>
  <c r="I7" i="44122"/>
  <c r="H7" i="44122"/>
  <c r="AH6" i="44122"/>
  <c r="AG6" i="44122"/>
  <c r="AF6" i="44122"/>
  <c r="AE6" i="44122"/>
  <c r="AD6" i="44122"/>
  <c r="AC6" i="44122"/>
  <c r="AB6" i="44122"/>
  <c r="AA6" i="44122"/>
  <c r="Z6" i="44122"/>
  <c r="Y6" i="44122"/>
  <c r="X6" i="44122"/>
  <c r="W6" i="44122"/>
  <c r="V6" i="44122"/>
  <c r="U6" i="44122"/>
  <c r="T6" i="44122"/>
  <c r="S6" i="44122"/>
  <c r="R6" i="44122"/>
  <c r="Q6" i="44122"/>
  <c r="P6" i="44122"/>
  <c r="O6" i="44122"/>
  <c r="N6" i="44122"/>
  <c r="M6" i="44122"/>
  <c r="L6" i="44122"/>
  <c r="K6" i="44122"/>
  <c r="J6" i="44122"/>
  <c r="I6" i="44122"/>
  <c r="H6" i="44122"/>
  <c r="AH16" i="44121"/>
  <c r="AG16" i="44121"/>
  <c r="AF16" i="44121"/>
  <c r="AE16" i="44121"/>
  <c r="AD16" i="44121"/>
  <c r="AC16" i="44121"/>
  <c r="AB16" i="44121"/>
  <c r="AA16" i="44121"/>
  <c r="Z16" i="44121"/>
  <c r="Y16" i="44121"/>
  <c r="X16" i="44121"/>
  <c r="W16" i="44121"/>
  <c r="V16" i="44121"/>
  <c r="U16" i="44121"/>
  <c r="T16" i="44121"/>
  <c r="S16" i="44121"/>
  <c r="R16" i="44121"/>
  <c r="Q16" i="44121"/>
  <c r="P16" i="44121"/>
  <c r="O16" i="44121"/>
  <c r="N16" i="44121"/>
  <c r="M16" i="44121"/>
  <c r="L16" i="44121"/>
  <c r="K16" i="44121"/>
  <c r="J16" i="44121"/>
  <c r="I16" i="44121"/>
  <c r="H16" i="44121"/>
  <c r="AH15" i="44121"/>
  <c r="AG15" i="44121"/>
  <c r="AF15" i="44121"/>
  <c r="AE15" i="44121"/>
  <c r="AD15" i="44121"/>
  <c r="AC15" i="44121"/>
  <c r="AB15" i="44121"/>
  <c r="AA15" i="44121"/>
  <c r="Z15" i="44121"/>
  <c r="Y15" i="44121"/>
  <c r="X15" i="44121"/>
  <c r="W15" i="44121"/>
  <c r="V15" i="44121"/>
  <c r="U15" i="44121"/>
  <c r="T15" i="44121"/>
  <c r="S15" i="44121"/>
  <c r="R15" i="44121"/>
  <c r="Q15" i="44121"/>
  <c r="P15" i="44121"/>
  <c r="O15" i="44121"/>
  <c r="N15" i="44121"/>
  <c r="M15" i="44121"/>
  <c r="L15" i="44121"/>
  <c r="K15" i="44121"/>
  <c r="J15" i="44121"/>
  <c r="I15" i="44121"/>
  <c r="H15" i="44121"/>
  <c r="AH14" i="44121"/>
  <c r="AG14" i="44121"/>
  <c r="AF14" i="44121"/>
  <c r="AE14" i="44121"/>
  <c r="AD14" i="44121"/>
  <c r="AC14" i="44121"/>
  <c r="AB14" i="44121"/>
  <c r="AA14" i="44121"/>
  <c r="Z14" i="44121"/>
  <c r="Y14" i="44121"/>
  <c r="X14" i="44121"/>
  <c r="W14" i="44121"/>
  <c r="V14" i="44121"/>
  <c r="U14" i="44121"/>
  <c r="T14" i="44121"/>
  <c r="S14" i="44121"/>
  <c r="R14" i="44121"/>
  <c r="Q14" i="44121"/>
  <c r="P14" i="44121"/>
  <c r="O14" i="44121"/>
  <c r="N14" i="44121"/>
  <c r="M14" i="44121"/>
  <c r="L14" i="44121"/>
  <c r="K14" i="44121"/>
  <c r="J14" i="44121"/>
  <c r="I14" i="44121"/>
  <c r="H14" i="44121"/>
  <c r="AH13" i="44121"/>
  <c r="AG13" i="44121"/>
  <c r="AF13" i="44121"/>
  <c r="AE13" i="44121"/>
  <c r="AD13" i="44121"/>
  <c r="AC13" i="44121"/>
  <c r="AB13" i="44121"/>
  <c r="AA13" i="44121"/>
  <c r="Z13" i="44121"/>
  <c r="Y13" i="44121"/>
  <c r="X13" i="44121"/>
  <c r="W13" i="44121"/>
  <c r="V13" i="44121"/>
  <c r="U13" i="44121"/>
  <c r="T13" i="44121"/>
  <c r="S13" i="44121"/>
  <c r="R13" i="44121"/>
  <c r="Q13" i="44121"/>
  <c r="P13" i="44121"/>
  <c r="O13" i="44121"/>
  <c r="N13" i="44121"/>
  <c r="M13" i="44121"/>
  <c r="L13" i="44121"/>
  <c r="K13" i="44121"/>
  <c r="J13" i="44121"/>
  <c r="I13" i="44121"/>
  <c r="H13" i="44121"/>
  <c r="AH12" i="44121"/>
  <c r="AG12" i="44121"/>
  <c r="AF12" i="44121"/>
  <c r="AE12" i="44121"/>
  <c r="AD12" i="44121"/>
  <c r="AC12" i="44121"/>
  <c r="AB12" i="44121"/>
  <c r="AA12" i="44121"/>
  <c r="Z12" i="44121"/>
  <c r="Y12" i="44121"/>
  <c r="X12" i="44121"/>
  <c r="W12" i="44121"/>
  <c r="V12" i="44121"/>
  <c r="U12" i="44121"/>
  <c r="T12" i="44121"/>
  <c r="S12" i="44121"/>
  <c r="R12" i="44121"/>
  <c r="Q12" i="44121"/>
  <c r="P12" i="44121"/>
  <c r="O12" i="44121"/>
  <c r="N12" i="44121"/>
  <c r="M12" i="44121"/>
  <c r="L12" i="44121"/>
  <c r="K12" i="44121"/>
  <c r="J12" i="44121"/>
  <c r="I12" i="44121"/>
  <c r="H12" i="44121"/>
  <c r="AH11" i="44121"/>
  <c r="AG11" i="44121"/>
  <c r="AF11" i="44121"/>
  <c r="AE11" i="44121"/>
  <c r="AD11" i="44121"/>
  <c r="AC11" i="44121"/>
  <c r="AB11" i="44121"/>
  <c r="AA11" i="44121"/>
  <c r="Z11" i="44121"/>
  <c r="Y11" i="44121"/>
  <c r="X11" i="44121"/>
  <c r="W11" i="44121"/>
  <c r="V11" i="44121"/>
  <c r="U11" i="44121"/>
  <c r="T11" i="44121"/>
  <c r="S11" i="44121"/>
  <c r="R11" i="44121"/>
  <c r="Q11" i="44121"/>
  <c r="P11" i="44121"/>
  <c r="O11" i="44121"/>
  <c r="N11" i="44121"/>
  <c r="M11" i="44121"/>
  <c r="L11" i="44121"/>
  <c r="K11" i="44121"/>
  <c r="J11" i="44121"/>
  <c r="I11" i="44121"/>
  <c r="H11" i="44121"/>
  <c r="AH10" i="44121"/>
  <c r="AG10" i="44121"/>
  <c r="AF10" i="44121"/>
  <c r="AE10" i="44121"/>
  <c r="AD10" i="44121"/>
  <c r="AC10" i="44121"/>
  <c r="AB10" i="44121"/>
  <c r="AA10" i="44121"/>
  <c r="Z10" i="44121"/>
  <c r="Y10" i="44121"/>
  <c r="X10" i="44121"/>
  <c r="W10" i="44121"/>
  <c r="V10" i="44121"/>
  <c r="U10" i="44121"/>
  <c r="T10" i="44121"/>
  <c r="S10" i="44121"/>
  <c r="R10" i="44121"/>
  <c r="Q10" i="44121"/>
  <c r="P10" i="44121"/>
  <c r="O10" i="44121"/>
  <c r="N10" i="44121"/>
  <c r="M10" i="44121"/>
  <c r="L10" i="44121"/>
  <c r="K10" i="44121"/>
  <c r="J10" i="44121"/>
  <c r="I10" i="44121"/>
  <c r="H10" i="44121"/>
  <c r="AH9" i="44121"/>
  <c r="AG9" i="44121"/>
  <c r="AF9" i="44121"/>
  <c r="AE9" i="44121"/>
  <c r="AD9" i="44121"/>
  <c r="AC9" i="44121"/>
  <c r="AB9" i="44121"/>
  <c r="AA9" i="44121"/>
  <c r="Z9" i="44121"/>
  <c r="Y9" i="44121"/>
  <c r="X9" i="44121"/>
  <c r="W9" i="44121"/>
  <c r="V9" i="44121"/>
  <c r="U9" i="44121"/>
  <c r="T9" i="44121"/>
  <c r="S9" i="44121"/>
  <c r="R9" i="44121"/>
  <c r="Q9" i="44121"/>
  <c r="P9" i="44121"/>
  <c r="O9" i="44121"/>
  <c r="N9" i="44121"/>
  <c r="M9" i="44121"/>
  <c r="L9" i="44121"/>
  <c r="K9" i="44121"/>
  <c r="J9" i="44121"/>
  <c r="I9" i="44121"/>
  <c r="H9" i="44121"/>
  <c r="AH8" i="44121"/>
  <c r="AG8" i="44121"/>
  <c r="AF8" i="44121"/>
  <c r="AE8" i="44121"/>
  <c r="AD8" i="44121"/>
  <c r="AC8" i="44121"/>
  <c r="AB8" i="44121"/>
  <c r="AA8" i="44121"/>
  <c r="Z8" i="44121"/>
  <c r="Y8" i="44121"/>
  <c r="X8" i="44121"/>
  <c r="W8" i="44121"/>
  <c r="V8" i="44121"/>
  <c r="U8" i="44121"/>
  <c r="T8" i="44121"/>
  <c r="S8" i="44121"/>
  <c r="R8" i="44121"/>
  <c r="Q8" i="44121"/>
  <c r="P8" i="44121"/>
  <c r="O8" i="44121"/>
  <c r="N8" i="44121"/>
  <c r="M8" i="44121"/>
  <c r="L8" i="44121"/>
  <c r="K8" i="44121"/>
  <c r="J8" i="44121"/>
  <c r="I8" i="44121"/>
  <c r="H8" i="44121"/>
  <c r="AH7" i="44121"/>
  <c r="AG7" i="44121"/>
  <c r="AF7" i="44121"/>
  <c r="AE7" i="44121"/>
  <c r="AD7" i="44121"/>
  <c r="AC7" i="44121"/>
  <c r="AB7" i="44121"/>
  <c r="AA7" i="44121"/>
  <c r="Z7" i="44121"/>
  <c r="Y7" i="44121"/>
  <c r="X7" i="44121"/>
  <c r="W7" i="44121"/>
  <c r="V7" i="44121"/>
  <c r="U7" i="44121"/>
  <c r="T7" i="44121"/>
  <c r="S7" i="44121"/>
  <c r="R7" i="44121"/>
  <c r="Q7" i="44121"/>
  <c r="P7" i="44121"/>
  <c r="O7" i="44121"/>
  <c r="N7" i="44121"/>
  <c r="M7" i="44121"/>
  <c r="L7" i="44121"/>
  <c r="K7" i="44121"/>
  <c r="J7" i="44121"/>
  <c r="I7" i="44121"/>
  <c r="H7" i="44121"/>
  <c r="AH6" i="44121"/>
  <c r="AG6" i="44121"/>
  <c r="AF6" i="44121"/>
  <c r="AE6" i="44121"/>
  <c r="AD6" i="44121"/>
  <c r="AC6" i="44121"/>
  <c r="AB6" i="44121"/>
  <c r="AA6" i="44121"/>
  <c r="Z6" i="44121"/>
  <c r="Y6" i="44121"/>
  <c r="X6" i="44121"/>
  <c r="W6" i="44121"/>
  <c r="V6" i="44121"/>
  <c r="U6" i="44121"/>
  <c r="T6" i="44121"/>
  <c r="S6" i="44121"/>
  <c r="R6" i="44121"/>
  <c r="Q6" i="44121"/>
  <c r="P6" i="44121"/>
  <c r="O6" i="44121"/>
  <c r="N6" i="44121"/>
  <c r="M6" i="44121"/>
  <c r="L6" i="44121"/>
  <c r="K6" i="44121"/>
  <c r="J6" i="44121"/>
  <c r="I6" i="44121"/>
  <c r="H6" i="44121"/>
  <c r="AH16" i="44120"/>
  <c r="AG16" i="44120"/>
  <c r="AF16" i="44120"/>
  <c r="AE16" i="44120"/>
  <c r="AD16" i="44120"/>
  <c r="AC16" i="44120"/>
  <c r="AB16" i="44120"/>
  <c r="AA16" i="44120"/>
  <c r="Z16" i="44120"/>
  <c r="Y16" i="44120"/>
  <c r="X16" i="44120"/>
  <c r="W16" i="44120"/>
  <c r="V16" i="44120"/>
  <c r="U16" i="44120"/>
  <c r="T16" i="44120"/>
  <c r="S16" i="44120"/>
  <c r="R16" i="44120"/>
  <c r="Q16" i="44120"/>
  <c r="P16" i="44120"/>
  <c r="O16" i="44120"/>
  <c r="N16" i="44120"/>
  <c r="M16" i="44120"/>
  <c r="L16" i="44120"/>
  <c r="K16" i="44120"/>
  <c r="J16" i="44120"/>
  <c r="I16" i="44120"/>
  <c r="H16" i="44120"/>
  <c r="AH15" i="44120"/>
  <c r="AG15" i="44120"/>
  <c r="AF15" i="44120"/>
  <c r="AE15" i="44120"/>
  <c r="AD15" i="44120"/>
  <c r="AC15" i="44120"/>
  <c r="AB15" i="44120"/>
  <c r="AA15" i="44120"/>
  <c r="Z15" i="44120"/>
  <c r="Y15" i="44120"/>
  <c r="X15" i="44120"/>
  <c r="W15" i="44120"/>
  <c r="V15" i="44120"/>
  <c r="U15" i="44120"/>
  <c r="T15" i="44120"/>
  <c r="S15" i="44120"/>
  <c r="R15" i="44120"/>
  <c r="Q15" i="44120"/>
  <c r="P15" i="44120"/>
  <c r="O15" i="44120"/>
  <c r="N15" i="44120"/>
  <c r="M15" i="44120"/>
  <c r="L15" i="44120"/>
  <c r="K15" i="44120"/>
  <c r="J15" i="44120"/>
  <c r="I15" i="44120"/>
  <c r="H15" i="44120"/>
  <c r="AH14" i="44120"/>
  <c r="AG14" i="44120"/>
  <c r="AF14" i="44120"/>
  <c r="AE14" i="44120"/>
  <c r="AD14" i="44120"/>
  <c r="AC14" i="44120"/>
  <c r="AB14" i="44120"/>
  <c r="AA14" i="44120"/>
  <c r="Z14" i="44120"/>
  <c r="Y14" i="44120"/>
  <c r="X14" i="44120"/>
  <c r="W14" i="44120"/>
  <c r="V14" i="44120"/>
  <c r="U14" i="44120"/>
  <c r="T14" i="44120"/>
  <c r="S14" i="44120"/>
  <c r="R14" i="44120"/>
  <c r="Q14" i="44120"/>
  <c r="P14" i="44120"/>
  <c r="O14" i="44120"/>
  <c r="N14" i="44120"/>
  <c r="M14" i="44120"/>
  <c r="L14" i="44120"/>
  <c r="K14" i="44120"/>
  <c r="J14" i="44120"/>
  <c r="I14" i="44120"/>
  <c r="H14" i="44120"/>
  <c r="AH13" i="44120"/>
  <c r="AG13" i="44120"/>
  <c r="AF13" i="44120"/>
  <c r="AE13" i="44120"/>
  <c r="AD13" i="44120"/>
  <c r="AC13" i="44120"/>
  <c r="AB13" i="44120"/>
  <c r="AA13" i="44120"/>
  <c r="Z13" i="44120"/>
  <c r="Y13" i="44120"/>
  <c r="X13" i="44120"/>
  <c r="W13" i="44120"/>
  <c r="V13" i="44120"/>
  <c r="U13" i="44120"/>
  <c r="T13" i="44120"/>
  <c r="S13" i="44120"/>
  <c r="R13" i="44120"/>
  <c r="Q13" i="44120"/>
  <c r="P13" i="44120"/>
  <c r="O13" i="44120"/>
  <c r="N13" i="44120"/>
  <c r="M13" i="44120"/>
  <c r="L13" i="44120"/>
  <c r="K13" i="44120"/>
  <c r="J13" i="44120"/>
  <c r="I13" i="44120"/>
  <c r="H13" i="44120"/>
  <c r="AH12" i="44120"/>
  <c r="AG12" i="44120"/>
  <c r="AF12" i="44120"/>
  <c r="AE12" i="44120"/>
  <c r="AD12" i="44120"/>
  <c r="AC12" i="44120"/>
  <c r="AB12" i="44120"/>
  <c r="AA12" i="44120"/>
  <c r="Z12" i="44120"/>
  <c r="Y12" i="44120"/>
  <c r="X12" i="44120"/>
  <c r="W12" i="44120"/>
  <c r="V12" i="44120"/>
  <c r="U12" i="44120"/>
  <c r="T12" i="44120"/>
  <c r="S12" i="44120"/>
  <c r="R12" i="44120"/>
  <c r="Q12" i="44120"/>
  <c r="P12" i="44120"/>
  <c r="O12" i="44120"/>
  <c r="N12" i="44120"/>
  <c r="M12" i="44120"/>
  <c r="L12" i="44120"/>
  <c r="K12" i="44120"/>
  <c r="J12" i="44120"/>
  <c r="I12" i="44120"/>
  <c r="H12" i="44120"/>
  <c r="AH11" i="44120"/>
  <c r="AG11" i="44120"/>
  <c r="AF11" i="44120"/>
  <c r="AE11" i="44120"/>
  <c r="AD11" i="44120"/>
  <c r="AC11" i="44120"/>
  <c r="AB11" i="44120"/>
  <c r="AA11" i="44120"/>
  <c r="Z11" i="44120"/>
  <c r="Y11" i="44120"/>
  <c r="X11" i="44120"/>
  <c r="W11" i="44120"/>
  <c r="V11" i="44120"/>
  <c r="U11" i="44120"/>
  <c r="T11" i="44120"/>
  <c r="S11" i="44120"/>
  <c r="R11" i="44120"/>
  <c r="Q11" i="44120"/>
  <c r="P11" i="44120"/>
  <c r="O11" i="44120"/>
  <c r="N11" i="44120"/>
  <c r="M11" i="44120"/>
  <c r="L11" i="44120"/>
  <c r="K11" i="44120"/>
  <c r="J11" i="44120"/>
  <c r="I11" i="44120"/>
  <c r="H11" i="44120"/>
  <c r="AH10" i="44120"/>
  <c r="AG10" i="44120"/>
  <c r="AF10" i="44120"/>
  <c r="AE10" i="44120"/>
  <c r="AD10" i="44120"/>
  <c r="AC10" i="44120"/>
  <c r="AB10" i="44120"/>
  <c r="AA10" i="44120"/>
  <c r="Z10" i="44120"/>
  <c r="Y10" i="44120"/>
  <c r="X10" i="44120"/>
  <c r="W10" i="44120"/>
  <c r="V10" i="44120"/>
  <c r="U10" i="44120"/>
  <c r="T10" i="44120"/>
  <c r="S10" i="44120"/>
  <c r="R10" i="44120"/>
  <c r="Q10" i="44120"/>
  <c r="P10" i="44120"/>
  <c r="O10" i="44120"/>
  <c r="N10" i="44120"/>
  <c r="M10" i="44120"/>
  <c r="L10" i="44120"/>
  <c r="K10" i="44120"/>
  <c r="J10" i="44120"/>
  <c r="I10" i="44120"/>
  <c r="H10" i="44120"/>
  <c r="AH9" i="44120"/>
  <c r="AG9" i="44120"/>
  <c r="AF9" i="44120"/>
  <c r="AE9" i="44120"/>
  <c r="AD9" i="44120"/>
  <c r="AC9" i="44120"/>
  <c r="AB9" i="44120"/>
  <c r="AA9" i="44120"/>
  <c r="Z9" i="44120"/>
  <c r="Y9" i="44120"/>
  <c r="X9" i="44120"/>
  <c r="W9" i="44120"/>
  <c r="V9" i="44120"/>
  <c r="U9" i="44120"/>
  <c r="T9" i="44120"/>
  <c r="S9" i="44120"/>
  <c r="R9" i="44120"/>
  <c r="Q9" i="44120"/>
  <c r="P9" i="44120"/>
  <c r="O9" i="44120"/>
  <c r="N9" i="44120"/>
  <c r="M9" i="44120"/>
  <c r="L9" i="44120"/>
  <c r="K9" i="44120"/>
  <c r="J9" i="44120"/>
  <c r="I9" i="44120"/>
  <c r="H9" i="44120"/>
  <c r="AH8" i="44120"/>
  <c r="AG8" i="44120"/>
  <c r="AF8" i="44120"/>
  <c r="AE8" i="44120"/>
  <c r="AD8" i="44120"/>
  <c r="AC8" i="44120"/>
  <c r="AB8" i="44120"/>
  <c r="AA8" i="44120"/>
  <c r="Z8" i="44120"/>
  <c r="Y8" i="44120"/>
  <c r="X8" i="44120"/>
  <c r="W8" i="44120"/>
  <c r="V8" i="44120"/>
  <c r="U8" i="44120"/>
  <c r="T8" i="44120"/>
  <c r="S8" i="44120"/>
  <c r="R8" i="44120"/>
  <c r="Q8" i="44120"/>
  <c r="P8" i="44120"/>
  <c r="O8" i="44120"/>
  <c r="N8" i="44120"/>
  <c r="M8" i="44120"/>
  <c r="L8" i="44120"/>
  <c r="K8" i="44120"/>
  <c r="J8" i="44120"/>
  <c r="I8" i="44120"/>
  <c r="H8" i="44120"/>
  <c r="AH7" i="44120"/>
  <c r="AG7" i="44120"/>
  <c r="AF7" i="44120"/>
  <c r="AE7" i="44120"/>
  <c r="AD7" i="44120"/>
  <c r="AC7" i="44120"/>
  <c r="AB7" i="44120"/>
  <c r="AA7" i="44120"/>
  <c r="Z7" i="44120"/>
  <c r="Y7" i="44120"/>
  <c r="X7" i="44120"/>
  <c r="W7" i="44120"/>
  <c r="V7" i="44120"/>
  <c r="U7" i="44120"/>
  <c r="T7" i="44120"/>
  <c r="S7" i="44120"/>
  <c r="R7" i="44120"/>
  <c r="Q7" i="44120"/>
  <c r="P7" i="44120"/>
  <c r="O7" i="44120"/>
  <c r="N7" i="44120"/>
  <c r="M7" i="44120"/>
  <c r="L7" i="44120"/>
  <c r="K7" i="44120"/>
  <c r="J7" i="44120"/>
  <c r="I7" i="44120"/>
  <c r="H7" i="44120"/>
  <c r="AH6" i="44120"/>
  <c r="AG6" i="44120"/>
  <c r="AF6" i="44120"/>
  <c r="AE6" i="44120"/>
  <c r="AD6" i="44120"/>
  <c r="AC6" i="44120"/>
  <c r="AB6" i="44120"/>
  <c r="AA6" i="44120"/>
  <c r="Z6" i="44120"/>
  <c r="Y6" i="44120"/>
  <c r="X6" i="44120"/>
  <c r="W6" i="44120"/>
  <c r="V6" i="44120"/>
  <c r="U6" i="44120"/>
  <c r="T6" i="44120"/>
  <c r="S6" i="44120"/>
  <c r="R6" i="44120"/>
  <c r="Q6" i="44120"/>
  <c r="P6" i="44120"/>
  <c r="O6" i="44120"/>
  <c r="N6" i="44120"/>
  <c r="M6" i="44120"/>
  <c r="L6" i="44120"/>
  <c r="K6" i="44120"/>
  <c r="J6" i="44120"/>
  <c r="I6" i="44120"/>
  <c r="H6" i="44120"/>
  <c r="AH16" i="44119"/>
  <c r="AG16" i="44119"/>
  <c r="AF16" i="44119"/>
  <c r="AE16" i="44119"/>
  <c r="AD16" i="44119"/>
  <c r="AC16" i="44119"/>
  <c r="AB16" i="44119"/>
  <c r="AA16" i="44119"/>
  <c r="Z16" i="44119"/>
  <c r="Y16" i="44119"/>
  <c r="X16" i="44119"/>
  <c r="W16" i="44119"/>
  <c r="V16" i="44119"/>
  <c r="U16" i="44119"/>
  <c r="T16" i="44119"/>
  <c r="S16" i="44119"/>
  <c r="R16" i="44119"/>
  <c r="Q16" i="44119"/>
  <c r="P16" i="44119"/>
  <c r="O16" i="44119"/>
  <c r="N16" i="44119"/>
  <c r="M16" i="44119"/>
  <c r="L16" i="44119"/>
  <c r="K16" i="44119"/>
  <c r="J16" i="44119"/>
  <c r="I16" i="44119"/>
  <c r="H16" i="44119"/>
  <c r="AH15" i="44119"/>
  <c r="AG15" i="44119"/>
  <c r="AF15" i="44119"/>
  <c r="AE15" i="44119"/>
  <c r="AD15" i="44119"/>
  <c r="AC15" i="44119"/>
  <c r="AB15" i="44119"/>
  <c r="AA15" i="44119"/>
  <c r="Z15" i="44119"/>
  <c r="Y15" i="44119"/>
  <c r="X15" i="44119"/>
  <c r="W15" i="44119"/>
  <c r="V15" i="44119"/>
  <c r="U15" i="44119"/>
  <c r="T15" i="44119"/>
  <c r="S15" i="44119"/>
  <c r="R15" i="44119"/>
  <c r="Q15" i="44119"/>
  <c r="P15" i="44119"/>
  <c r="O15" i="44119"/>
  <c r="N15" i="44119"/>
  <c r="M15" i="44119"/>
  <c r="L15" i="44119"/>
  <c r="K15" i="44119"/>
  <c r="J15" i="44119"/>
  <c r="I15" i="44119"/>
  <c r="H15" i="44119"/>
  <c r="AH14" i="44119"/>
  <c r="AG14" i="44119"/>
  <c r="AF14" i="44119"/>
  <c r="AE14" i="44119"/>
  <c r="AD14" i="44119"/>
  <c r="AC14" i="44119"/>
  <c r="AB14" i="44119"/>
  <c r="AA14" i="44119"/>
  <c r="Z14" i="44119"/>
  <c r="Y14" i="44119"/>
  <c r="X14" i="44119"/>
  <c r="W14" i="44119"/>
  <c r="V14" i="44119"/>
  <c r="U14" i="44119"/>
  <c r="T14" i="44119"/>
  <c r="S14" i="44119"/>
  <c r="R14" i="44119"/>
  <c r="Q14" i="44119"/>
  <c r="P14" i="44119"/>
  <c r="O14" i="44119"/>
  <c r="N14" i="44119"/>
  <c r="M14" i="44119"/>
  <c r="L14" i="44119"/>
  <c r="K14" i="44119"/>
  <c r="J14" i="44119"/>
  <c r="I14" i="44119"/>
  <c r="H14" i="44119"/>
  <c r="AH13" i="44119"/>
  <c r="AG13" i="44119"/>
  <c r="AF13" i="44119"/>
  <c r="AE13" i="44119"/>
  <c r="AD13" i="44119"/>
  <c r="AC13" i="44119"/>
  <c r="AB13" i="44119"/>
  <c r="AA13" i="44119"/>
  <c r="Z13" i="44119"/>
  <c r="Y13" i="44119"/>
  <c r="X13" i="44119"/>
  <c r="W13" i="44119"/>
  <c r="V13" i="44119"/>
  <c r="U13" i="44119"/>
  <c r="T13" i="44119"/>
  <c r="S13" i="44119"/>
  <c r="R13" i="44119"/>
  <c r="Q13" i="44119"/>
  <c r="P13" i="44119"/>
  <c r="O13" i="44119"/>
  <c r="N13" i="44119"/>
  <c r="M13" i="44119"/>
  <c r="L13" i="44119"/>
  <c r="K13" i="44119"/>
  <c r="J13" i="44119"/>
  <c r="I13" i="44119"/>
  <c r="H13" i="44119"/>
  <c r="AH12" i="44119"/>
  <c r="AG12" i="44119"/>
  <c r="AF12" i="44119"/>
  <c r="AE12" i="44119"/>
  <c r="AD12" i="44119"/>
  <c r="AC12" i="44119"/>
  <c r="AB12" i="44119"/>
  <c r="AA12" i="44119"/>
  <c r="Z12" i="44119"/>
  <c r="Y12" i="44119"/>
  <c r="X12" i="44119"/>
  <c r="W12" i="44119"/>
  <c r="V12" i="44119"/>
  <c r="U12" i="44119"/>
  <c r="T12" i="44119"/>
  <c r="S12" i="44119"/>
  <c r="R12" i="44119"/>
  <c r="Q12" i="44119"/>
  <c r="P12" i="44119"/>
  <c r="O12" i="44119"/>
  <c r="N12" i="44119"/>
  <c r="M12" i="44119"/>
  <c r="L12" i="44119"/>
  <c r="K12" i="44119"/>
  <c r="J12" i="44119"/>
  <c r="I12" i="44119"/>
  <c r="H12" i="44119"/>
  <c r="AH11" i="44119"/>
  <c r="AG11" i="44119"/>
  <c r="AF11" i="44119"/>
  <c r="AE11" i="44119"/>
  <c r="AD11" i="44119"/>
  <c r="AC11" i="44119"/>
  <c r="AB11" i="44119"/>
  <c r="AA11" i="44119"/>
  <c r="Z11" i="44119"/>
  <c r="Y11" i="44119"/>
  <c r="X11" i="44119"/>
  <c r="W11" i="44119"/>
  <c r="V11" i="44119"/>
  <c r="U11" i="44119"/>
  <c r="T11" i="44119"/>
  <c r="S11" i="44119"/>
  <c r="R11" i="44119"/>
  <c r="Q11" i="44119"/>
  <c r="P11" i="44119"/>
  <c r="O11" i="44119"/>
  <c r="N11" i="44119"/>
  <c r="M11" i="44119"/>
  <c r="L11" i="44119"/>
  <c r="K11" i="44119"/>
  <c r="J11" i="44119"/>
  <c r="I11" i="44119"/>
  <c r="H11" i="44119"/>
  <c r="AH10" i="44119"/>
  <c r="AG10" i="44119"/>
  <c r="AF10" i="44119"/>
  <c r="AE10" i="44119"/>
  <c r="AD10" i="44119"/>
  <c r="AC10" i="44119"/>
  <c r="AB10" i="44119"/>
  <c r="AA10" i="44119"/>
  <c r="Z10" i="44119"/>
  <c r="Y10" i="44119"/>
  <c r="X10" i="44119"/>
  <c r="W10" i="44119"/>
  <c r="V10" i="44119"/>
  <c r="U10" i="44119"/>
  <c r="T10" i="44119"/>
  <c r="S10" i="44119"/>
  <c r="R10" i="44119"/>
  <c r="Q10" i="44119"/>
  <c r="P10" i="44119"/>
  <c r="O10" i="44119"/>
  <c r="N10" i="44119"/>
  <c r="M10" i="44119"/>
  <c r="L10" i="44119"/>
  <c r="K10" i="44119"/>
  <c r="J10" i="44119"/>
  <c r="I10" i="44119"/>
  <c r="H10" i="44119"/>
  <c r="AH9" i="44119"/>
  <c r="AG9" i="44119"/>
  <c r="AF9" i="44119"/>
  <c r="AE9" i="44119"/>
  <c r="AD9" i="44119"/>
  <c r="AC9" i="44119"/>
  <c r="AB9" i="44119"/>
  <c r="AA9" i="44119"/>
  <c r="Z9" i="44119"/>
  <c r="Y9" i="44119"/>
  <c r="X9" i="44119"/>
  <c r="W9" i="44119"/>
  <c r="V9" i="44119"/>
  <c r="U9" i="44119"/>
  <c r="T9" i="44119"/>
  <c r="S9" i="44119"/>
  <c r="R9" i="44119"/>
  <c r="Q9" i="44119"/>
  <c r="P9" i="44119"/>
  <c r="O9" i="44119"/>
  <c r="N9" i="44119"/>
  <c r="M9" i="44119"/>
  <c r="L9" i="44119"/>
  <c r="K9" i="44119"/>
  <c r="J9" i="44119"/>
  <c r="I9" i="44119"/>
  <c r="H9" i="44119"/>
  <c r="AH8" i="44119"/>
  <c r="AG8" i="44119"/>
  <c r="AF8" i="44119"/>
  <c r="AE8" i="44119"/>
  <c r="AD8" i="44119"/>
  <c r="AC8" i="44119"/>
  <c r="AB8" i="44119"/>
  <c r="AA8" i="44119"/>
  <c r="Z8" i="44119"/>
  <c r="Y8" i="44119"/>
  <c r="X8" i="44119"/>
  <c r="W8" i="44119"/>
  <c r="V8" i="44119"/>
  <c r="U8" i="44119"/>
  <c r="T8" i="44119"/>
  <c r="S8" i="44119"/>
  <c r="R8" i="44119"/>
  <c r="Q8" i="44119"/>
  <c r="P8" i="44119"/>
  <c r="O8" i="44119"/>
  <c r="N8" i="44119"/>
  <c r="M8" i="44119"/>
  <c r="L8" i="44119"/>
  <c r="K8" i="44119"/>
  <c r="J8" i="44119"/>
  <c r="I8" i="44119"/>
  <c r="H8" i="44119"/>
  <c r="AH7" i="44119"/>
  <c r="AG7" i="44119"/>
  <c r="AF7" i="44119"/>
  <c r="AE7" i="44119"/>
  <c r="AD7" i="44119"/>
  <c r="AC7" i="44119"/>
  <c r="AB7" i="44119"/>
  <c r="AA7" i="44119"/>
  <c r="Z7" i="44119"/>
  <c r="Y7" i="44119"/>
  <c r="X7" i="44119"/>
  <c r="W7" i="44119"/>
  <c r="V7" i="44119"/>
  <c r="U7" i="44119"/>
  <c r="T7" i="44119"/>
  <c r="S7" i="44119"/>
  <c r="R7" i="44119"/>
  <c r="Q7" i="44119"/>
  <c r="P7" i="44119"/>
  <c r="O7" i="44119"/>
  <c r="N7" i="44119"/>
  <c r="M7" i="44119"/>
  <c r="L7" i="44119"/>
  <c r="K7" i="44119"/>
  <c r="J7" i="44119"/>
  <c r="I7" i="44119"/>
  <c r="H7" i="44119"/>
  <c r="AH6" i="44119"/>
  <c r="AG6" i="44119"/>
  <c r="AF6" i="44119"/>
  <c r="AE6" i="44119"/>
  <c r="AD6" i="44119"/>
  <c r="AC6" i="44119"/>
  <c r="AB6" i="44119"/>
  <c r="AA6" i="44119"/>
  <c r="Z6" i="44119"/>
  <c r="Y6" i="44119"/>
  <c r="X6" i="44119"/>
  <c r="W6" i="44119"/>
  <c r="V6" i="44119"/>
  <c r="U6" i="44119"/>
  <c r="T6" i="44119"/>
  <c r="S6" i="44119"/>
  <c r="R6" i="44119"/>
  <c r="Q6" i="44119"/>
  <c r="P6" i="44119"/>
  <c r="O6" i="44119"/>
  <c r="N6" i="44119"/>
  <c r="M6" i="44119"/>
  <c r="L6" i="44119"/>
  <c r="K6" i="44119"/>
  <c r="J6" i="44119"/>
  <c r="I6" i="44119"/>
  <c r="H6" i="44119"/>
  <c r="AH16" i="44118"/>
  <c r="AG16" i="44118"/>
  <c r="AF16" i="44118"/>
  <c r="AE16" i="44118"/>
  <c r="AD16" i="44118"/>
  <c r="AC16" i="44118"/>
  <c r="AB16" i="44118"/>
  <c r="AA16" i="44118"/>
  <c r="Z16" i="44118"/>
  <c r="Y16" i="44118"/>
  <c r="X16" i="44118"/>
  <c r="W16" i="44118"/>
  <c r="V16" i="44118"/>
  <c r="U16" i="44118"/>
  <c r="T16" i="44118"/>
  <c r="S16" i="44118"/>
  <c r="R16" i="44118"/>
  <c r="Q16" i="44118"/>
  <c r="P16" i="44118"/>
  <c r="O16" i="44118"/>
  <c r="N16" i="44118"/>
  <c r="M16" i="44118"/>
  <c r="L16" i="44118"/>
  <c r="K16" i="44118"/>
  <c r="J16" i="44118"/>
  <c r="I16" i="44118"/>
  <c r="H16" i="44118"/>
  <c r="AH15" i="44118"/>
  <c r="AG15" i="44118"/>
  <c r="AF15" i="44118"/>
  <c r="AE15" i="44118"/>
  <c r="AD15" i="44118"/>
  <c r="AC15" i="44118"/>
  <c r="AB15" i="44118"/>
  <c r="AA15" i="44118"/>
  <c r="Z15" i="44118"/>
  <c r="Y15" i="44118"/>
  <c r="X15" i="44118"/>
  <c r="W15" i="44118"/>
  <c r="V15" i="44118"/>
  <c r="U15" i="44118"/>
  <c r="T15" i="44118"/>
  <c r="S15" i="44118"/>
  <c r="R15" i="44118"/>
  <c r="Q15" i="44118"/>
  <c r="P15" i="44118"/>
  <c r="O15" i="44118"/>
  <c r="N15" i="44118"/>
  <c r="M15" i="44118"/>
  <c r="L15" i="44118"/>
  <c r="K15" i="44118"/>
  <c r="J15" i="44118"/>
  <c r="I15" i="44118"/>
  <c r="H15" i="44118"/>
  <c r="AH14" i="44118"/>
  <c r="AG14" i="44118"/>
  <c r="AF14" i="44118"/>
  <c r="AE14" i="44118"/>
  <c r="AD14" i="44118"/>
  <c r="AC14" i="44118"/>
  <c r="AB14" i="44118"/>
  <c r="AA14" i="44118"/>
  <c r="Z14" i="44118"/>
  <c r="Y14" i="44118"/>
  <c r="X14" i="44118"/>
  <c r="W14" i="44118"/>
  <c r="V14" i="44118"/>
  <c r="U14" i="44118"/>
  <c r="T14" i="44118"/>
  <c r="S14" i="44118"/>
  <c r="R14" i="44118"/>
  <c r="Q14" i="44118"/>
  <c r="P14" i="44118"/>
  <c r="O14" i="44118"/>
  <c r="N14" i="44118"/>
  <c r="M14" i="44118"/>
  <c r="L14" i="44118"/>
  <c r="K14" i="44118"/>
  <c r="J14" i="44118"/>
  <c r="I14" i="44118"/>
  <c r="H14" i="44118"/>
  <c r="AH13" i="44118"/>
  <c r="AG13" i="44118"/>
  <c r="AF13" i="44118"/>
  <c r="AE13" i="44118"/>
  <c r="AD13" i="44118"/>
  <c r="AC13" i="44118"/>
  <c r="AB13" i="44118"/>
  <c r="AA13" i="44118"/>
  <c r="Z13" i="44118"/>
  <c r="Y13" i="44118"/>
  <c r="X13" i="44118"/>
  <c r="W13" i="44118"/>
  <c r="V13" i="44118"/>
  <c r="U13" i="44118"/>
  <c r="T13" i="44118"/>
  <c r="S13" i="44118"/>
  <c r="R13" i="44118"/>
  <c r="Q13" i="44118"/>
  <c r="P13" i="44118"/>
  <c r="O13" i="44118"/>
  <c r="N13" i="44118"/>
  <c r="M13" i="44118"/>
  <c r="L13" i="44118"/>
  <c r="K13" i="44118"/>
  <c r="J13" i="44118"/>
  <c r="I13" i="44118"/>
  <c r="H13" i="44118"/>
  <c r="AH12" i="44118"/>
  <c r="AG12" i="44118"/>
  <c r="AF12" i="44118"/>
  <c r="AE12" i="44118"/>
  <c r="AD12" i="44118"/>
  <c r="AC12" i="44118"/>
  <c r="AB12" i="44118"/>
  <c r="AA12" i="44118"/>
  <c r="Z12" i="44118"/>
  <c r="Y12" i="44118"/>
  <c r="X12" i="44118"/>
  <c r="W12" i="44118"/>
  <c r="V12" i="44118"/>
  <c r="U12" i="44118"/>
  <c r="T12" i="44118"/>
  <c r="S12" i="44118"/>
  <c r="R12" i="44118"/>
  <c r="Q12" i="44118"/>
  <c r="P12" i="44118"/>
  <c r="O12" i="44118"/>
  <c r="N12" i="44118"/>
  <c r="M12" i="44118"/>
  <c r="L12" i="44118"/>
  <c r="K12" i="44118"/>
  <c r="J12" i="44118"/>
  <c r="I12" i="44118"/>
  <c r="H12" i="44118"/>
  <c r="AH11" i="44118"/>
  <c r="AG11" i="44118"/>
  <c r="AF11" i="44118"/>
  <c r="AE11" i="44118"/>
  <c r="AD11" i="44118"/>
  <c r="AC11" i="44118"/>
  <c r="AB11" i="44118"/>
  <c r="AA11" i="44118"/>
  <c r="Z11" i="44118"/>
  <c r="Y11" i="44118"/>
  <c r="X11" i="44118"/>
  <c r="W11" i="44118"/>
  <c r="V11" i="44118"/>
  <c r="U11" i="44118"/>
  <c r="T11" i="44118"/>
  <c r="S11" i="44118"/>
  <c r="R11" i="44118"/>
  <c r="Q11" i="44118"/>
  <c r="P11" i="44118"/>
  <c r="O11" i="44118"/>
  <c r="N11" i="44118"/>
  <c r="M11" i="44118"/>
  <c r="L11" i="44118"/>
  <c r="K11" i="44118"/>
  <c r="J11" i="44118"/>
  <c r="I11" i="44118"/>
  <c r="H11" i="44118"/>
  <c r="AH10" i="44118"/>
  <c r="AG10" i="44118"/>
  <c r="AF10" i="44118"/>
  <c r="AE10" i="44118"/>
  <c r="AD10" i="44118"/>
  <c r="AC10" i="44118"/>
  <c r="AB10" i="44118"/>
  <c r="AA10" i="44118"/>
  <c r="Z10" i="44118"/>
  <c r="Y10" i="44118"/>
  <c r="X10" i="44118"/>
  <c r="W10" i="44118"/>
  <c r="V10" i="44118"/>
  <c r="U10" i="44118"/>
  <c r="T10" i="44118"/>
  <c r="S10" i="44118"/>
  <c r="R10" i="44118"/>
  <c r="Q10" i="44118"/>
  <c r="P10" i="44118"/>
  <c r="O10" i="44118"/>
  <c r="N10" i="44118"/>
  <c r="M10" i="44118"/>
  <c r="L10" i="44118"/>
  <c r="K10" i="44118"/>
  <c r="J10" i="44118"/>
  <c r="I10" i="44118"/>
  <c r="H10" i="44118"/>
  <c r="AH9" i="44118"/>
  <c r="AG9" i="44118"/>
  <c r="AF9" i="44118"/>
  <c r="AE9" i="44118"/>
  <c r="AD9" i="44118"/>
  <c r="AC9" i="44118"/>
  <c r="AB9" i="44118"/>
  <c r="AA9" i="44118"/>
  <c r="Z9" i="44118"/>
  <c r="Y9" i="44118"/>
  <c r="X9" i="44118"/>
  <c r="W9" i="44118"/>
  <c r="V9" i="44118"/>
  <c r="U9" i="44118"/>
  <c r="T9" i="44118"/>
  <c r="S9" i="44118"/>
  <c r="R9" i="44118"/>
  <c r="Q9" i="44118"/>
  <c r="P9" i="44118"/>
  <c r="O9" i="44118"/>
  <c r="N9" i="44118"/>
  <c r="M9" i="44118"/>
  <c r="L9" i="44118"/>
  <c r="K9" i="44118"/>
  <c r="J9" i="44118"/>
  <c r="I9" i="44118"/>
  <c r="H9" i="44118"/>
  <c r="AH8" i="44118"/>
  <c r="AG8" i="44118"/>
  <c r="AF8" i="44118"/>
  <c r="AE8" i="44118"/>
  <c r="AD8" i="44118"/>
  <c r="AC8" i="44118"/>
  <c r="AB8" i="44118"/>
  <c r="AA8" i="44118"/>
  <c r="Z8" i="44118"/>
  <c r="Y8" i="44118"/>
  <c r="X8" i="44118"/>
  <c r="W8" i="44118"/>
  <c r="V8" i="44118"/>
  <c r="U8" i="44118"/>
  <c r="T8" i="44118"/>
  <c r="S8" i="44118"/>
  <c r="R8" i="44118"/>
  <c r="Q8" i="44118"/>
  <c r="P8" i="44118"/>
  <c r="O8" i="44118"/>
  <c r="N8" i="44118"/>
  <c r="M8" i="44118"/>
  <c r="L8" i="44118"/>
  <c r="K8" i="44118"/>
  <c r="J8" i="44118"/>
  <c r="I8" i="44118"/>
  <c r="H8" i="44118"/>
  <c r="AH7" i="44118"/>
  <c r="AG7" i="44118"/>
  <c r="AF7" i="44118"/>
  <c r="AE7" i="44118"/>
  <c r="AD7" i="44118"/>
  <c r="AC7" i="44118"/>
  <c r="AB7" i="44118"/>
  <c r="AA7" i="44118"/>
  <c r="Z7" i="44118"/>
  <c r="Y7" i="44118"/>
  <c r="X7" i="44118"/>
  <c r="W7" i="44118"/>
  <c r="V7" i="44118"/>
  <c r="U7" i="44118"/>
  <c r="T7" i="44118"/>
  <c r="S7" i="44118"/>
  <c r="R7" i="44118"/>
  <c r="Q7" i="44118"/>
  <c r="P7" i="44118"/>
  <c r="O7" i="44118"/>
  <c r="N7" i="44118"/>
  <c r="M7" i="44118"/>
  <c r="L7" i="44118"/>
  <c r="K7" i="44118"/>
  <c r="J7" i="44118"/>
  <c r="I7" i="44118"/>
  <c r="H7" i="44118"/>
  <c r="AH6" i="44118"/>
  <c r="AG6" i="44118"/>
  <c r="AF6" i="44118"/>
  <c r="AE6" i="44118"/>
  <c r="AD6" i="44118"/>
  <c r="AC6" i="44118"/>
  <c r="AB6" i="44118"/>
  <c r="AA6" i="44118"/>
  <c r="Z6" i="44118"/>
  <c r="Y6" i="44118"/>
  <c r="X6" i="44118"/>
  <c r="W6" i="44118"/>
  <c r="V6" i="44118"/>
  <c r="U6" i="44118"/>
  <c r="T6" i="44118"/>
  <c r="S6" i="44118"/>
  <c r="R6" i="44118"/>
  <c r="Q6" i="44118"/>
  <c r="P6" i="44118"/>
  <c r="O6" i="44118"/>
  <c r="N6" i="44118"/>
  <c r="M6" i="44118"/>
  <c r="L6" i="44118"/>
  <c r="K6" i="44118"/>
  <c r="J6" i="44118"/>
  <c r="I6" i="44118"/>
  <c r="H6" i="44118"/>
  <c r="AH16" i="44117"/>
  <c r="AG16" i="44117"/>
  <c r="AF16" i="44117"/>
  <c r="AE16" i="44117"/>
  <c r="AD16" i="44117"/>
  <c r="AC16" i="44117"/>
  <c r="AB16" i="44117"/>
  <c r="AA16" i="44117"/>
  <c r="Z16" i="44117"/>
  <c r="Y16" i="44117"/>
  <c r="X16" i="44117"/>
  <c r="W16" i="44117"/>
  <c r="V16" i="44117"/>
  <c r="U16" i="44117"/>
  <c r="T16" i="44117"/>
  <c r="S16" i="44117"/>
  <c r="R16" i="44117"/>
  <c r="Q16" i="44117"/>
  <c r="P16" i="44117"/>
  <c r="O16" i="44117"/>
  <c r="N16" i="44117"/>
  <c r="M16" i="44117"/>
  <c r="L16" i="44117"/>
  <c r="K16" i="44117"/>
  <c r="J16" i="44117"/>
  <c r="I16" i="44117"/>
  <c r="H16" i="44117"/>
  <c r="AH15" i="44117"/>
  <c r="AG15" i="44117"/>
  <c r="AF15" i="44117"/>
  <c r="AE15" i="44117"/>
  <c r="AD15" i="44117"/>
  <c r="AC15" i="44117"/>
  <c r="AB15" i="44117"/>
  <c r="AA15" i="44117"/>
  <c r="Z15" i="44117"/>
  <c r="Y15" i="44117"/>
  <c r="X15" i="44117"/>
  <c r="W15" i="44117"/>
  <c r="V15" i="44117"/>
  <c r="U15" i="44117"/>
  <c r="T15" i="44117"/>
  <c r="S15" i="44117"/>
  <c r="R15" i="44117"/>
  <c r="Q15" i="44117"/>
  <c r="P15" i="44117"/>
  <c r="O15" i="44117"/>
  <c r="N15" i="44117"/>
  <c r="M15" i="44117"/>
  <c r="L15" i="44117"/>
  <c r="K15" i="44117"/>
  <c r="J15" i="44117"/>
  <c r="I15" i="44117"/>
  <c r="H15" i="44117"/>
  <c r="AH14" i="44117"/>
  <c r="AG14" i="44117"/>
  <c r="AF14" i="44117"/>
  <c r="AE14" i="44117"/>
  <c r="AD14" i="44117"/>
  <c r="AC14" i="44117"/>
  <c r="AB14" i="44117"/>
  <c r="AA14" i="44117"/>
  <c r="Z14" i="44117"/>
  <c r="Y14" i="44117"/>
  <c r="X14" i="44117"/>
  <c r="W14" i="44117"/>
  <c r="V14" i="44117"/>
  <c r="U14" i="44117"/>
  <c r="T14" i="44117"/>
  <c r="S14" i="44117"/>
  <c r="R14" i="44117"/>
  <c r="Q14" i="44117"/>
  <c r="P14" i="44117"/>
  <c r="O14" i="44117"/>
  <c r="N14" i="44117"/>
  <c r="M14" i="44117"/>
  <c r="L14" i="44117"/>
  <c r="K14" i="44117"/>
  <c r="J14" i="44117"/>
  <c r="I14" i="44117"/>
  <c r="H14" i="44117"/>
  <c r="AH13" i="44117"/>
  <c r="AG13" i="44117"/>
  <c r="AF13" i="44117"/>
  <c r="AE13" i="44117"/>
  <c r="AD13" i="44117"/>
  <c r="AC13" i="44117"/>
  <c r="AB13" i="44117"/>
  <c r="AA13" i="44117"/>
  <c r="Z13" i="44117"/>
  <c r="Y13" i="44117"/>
  <c r="X13" i="44117"/>
  <c r="W13" i="44117"/>
  <c r="V13" i="44117"/>
  <c r="U13" i="44117"/>
  <c r="T13" i="44117"/>
  <c r="S13" i="44117"/>
  <c r="R13" i="44117"/>
  <c r="Q13" i="44117"/>
  <c r="P13" i="44117"/>
  <c r="O13" i="44117"/>
  <c r="N13" i="44117"/>
  <c r="M13" i="44117"/>
  <c r="L13" i="44117"/>
  <c r="K13" i="44117"/>
  <c r="J13" i="44117"/>
  <c r="I13" i="44117"/>
  <c r="H13" i="44117"/>
  <c r="AH12" i="44117"/>
  <c r="AG12" i="44117"/>
  <c r="AF12" i="44117"/>
  <c r="AE12" i="44117"/>
  <c r="AD12" i="44117"/>
  <c r="AC12" i="44117"/>
  <c r="AB12" i="44117"/>
  <c r="AA12" i="44117"/>
  <c r="Z12" i="44117"/>
  <c r="Y12" i="44117"/>
  <c r="X12" i="44117"/>
  <c r="W12" i="44117"/>
  <c r="V12" i="44117"/>
  <c r="U12" i="44117"/>
  <c r="T12" i="44117"/>
  <c r="S12" i="44117"/>
  <c r="R12" i="44117"/>
  <c r="Q12" i="44117"/>
  <c r="P12" i="44117"/>
  <c r="O12" i="44117"/>
  <c r="N12" i="44117"/>
  <c r="M12" i="44117"/>
  <c r="L12" i="44117"/>
  <c r="K12" i="44117"/>
  <c r="J12" i="44117"/>
  <c r="I12" i="44117"/>
  <c r="H12" i="44117"/>
  <c r="AH11" i="44117"/>
  <c r="AG11" i="44117"/>
  <c r="AF11" i="44117"/>
  <c r="AE11" i="44117"/>
  <c r="AD11" i="44117"/>
  <c r="AC11" i="44117"/>
  <c r="AB11" i="44117"/>
  <c r="AA11" i="44117"/>
  <c r="Z11" i="44117"/>
  <c r="Y11" i="44117"/>
  <c r="X11" i="44117"/>
  <c r="W11" i="44117"/>
  <c r="V11" i="44117"/>
  <c r="U11" i="44117"/>
  <c r="T11" i="44117"/>
  <c r="S11" i="44117"/>
  <c r="R11" i="44117"/>
  <c r="Q11" i="44117"/>
  <c r="P11" i="44117"/>
  <c r="O11" i="44117"/>
  <c r="N11" i="44117"/>
  <c r="M11" i="44117"/>
  <c r="L11" i="44117"/>
  <c r="K11" i="44117"/>
  <c r="J11" i="44117"/>
  <c r="I11" i="44117"/>
  <c r="H11" i="44117"/>
  <c r="AH10" i="44117"/>
  <c r="AG10" i="44117"/>
  <c r="AF10" i="44117"/>
  <c r="AE10" i="44117"/>
  <c r="AD10" i="44117"/>
  <c r="AC10" i="44117"/>
  <c r="AB10" i="44117"/>
  <c r="AA10" i="44117"/>
  <c r="Z10" i="44117"/>
  <c r="Y10" i="44117"/>
  <c r="X10" i="44117"/>
  <c r="W10" i="44117"/>
  <c r="V10" i="44117"/>
  <c r="U10" i="44117"/>
  <c r="T10" i="44117"/>
  <c r="S10" i="44117"/>
  <c r="R10" i="44117"/>
  <c r="Q10" i="44117"/>
  <c r="P10" i="44117"/>
  <c r="O10" i="44117"/>
  <c r="N10" i="44117"/>
  <c r="M10" i="44117"/>
  <c r="L10" i="44117"/>
  <c r="K10" i="44117"/>
  <c r="J10" i="44117"/>
  <c r="I10" i="44117"/>
  <c r="H10" i="44117"/>
  <c r="AH9" i="44117"/>
  <c r="AG9" i="44117"/>
  <c r="AF9" i="44117"/>
  <c r="AE9" i="44117"/>
  <c r="AD9" i="44117"/>
  <c r="AC9" i="44117"/>
  <c r="AB9" i="44117"/>
  <c r="AA9" i="44117"/>
  <c r="Z9" i="44117"/>
  <c r="Y9" i="44117"/>
  <c r="X9" i="44117"/>
  <c r="W9" i="44117"/>
  <c r="V9" i="44117"/>
  <c r="U9" i="44117"/>
  <c r="T9" i="44117"/>
  <c r="S9" i="44117"/>
  <c r="R9" i="44117"/>
  <c r="Q9" i="44117"/>
  <c r="P9" i="44117"/>
  <c r="O9" i="44117"/>
  <c r="N9" i="44117"/>
  <c r="M9" i="44117"/>
  <c r="L9" i="44117"/>
  <c r="K9" i="44117"/>
  <c r="J9" i="44117"/>
  <c r="I9" i="44117"/>
  <c r="H9" i="44117"/>
  <c r="AH8" i="44117"/>
  <c r="AG8" i="44117"/>
  <c r="AF8" i="44117"/>
  <c r="AE8" i="44117"/>
  <c r="AD8" i="44117"/>
  <c r="AC8" i="44117"/>
  <c r="AB8" i="44117"/>
  <c r="AA8" i="44117"/>
  <c r="Z8" i="44117"/>
  <c r="Y8" i="44117"/>
  <c r="X8" i="44117"/>
  <c r="W8" i="44117"/>
  <c r="V8" i="44117"/>
  <c r="U8" i="44117"/>
  <c r="T8" i="44117"/>
  <c r="S8" i="44117"/>
  <c r="R8" i="44117"/>
  <c r="Q8" i="44117"/>
  <c r="P8" i="44117"/>
  <c r="O8" i="44117"/>
  <c r="N8" i="44117"/>
  <c r="M8" i="44117"/>
  <c r="L8" i="44117"/>
  <c r="K8" i="44117"/>
  <c r="J8" i="44117"/>
  <c r="I8" i="44117"/>
  <c r="H8" i="44117"/>
  <c r="AH7" i="44117"/>
  <c r="AG7" i="44117"/>
  <c r="AF7" i="44117"/>
  <c r="AE7" i="44117"/>
  <c r="AD7" i="44117"/>
  <c r="AC7" i="44117"/>
  <c r="AB7" i="44117"/>
  <c r="AA7" i="44117"/>
  <c r="Z7" i="44117"/>
  <c r="Y7" i="44117"/>
  <c r="X7" i="44117"/>
  <c r="W7" i="44117"/>
  <c r="V7" i="44117"/>
  <c r="U7" i="44117"/>
  <c r="T7" i="44117"/>
  <c r="S7" i="44117"/>
  <c r="R7" i="44117"/>
  <c r="Q7" i="44117"/>
  <c r="P7" i="44117"/>
  <c r="O7" i="44117"/>
  <c r="N7" i="44117"/>
  <c r="M7" i="44117"/>
  <c r="L7" i="44117"/>
  <c r="K7" i="44117"/>
  <c r="J7" i="44117"/>
  <c r="I7" i="44117"/>
  <c r="H7" i="44117"/>
  <c r="AH6" i="44117"/>
  <c r="AG6" i="44117"/>
  <c r="AF6" i="44117"/>
  <c r="AE6" i="44117"/>
  <c r="AD6" i="44117"/>
  <c r="AC6" i="44117"/>
  <c r="AB6" i="44117"/>
  <c r="AA6" i="44117"/>
  <c r="Z6" i="44117"/>
  <c r="Y6" i="44117"/>
  <c r="X6" i="44117"/>
  <c r="W6" i="44117"/>
  <c r="V6" i="44117"/>
  <c r="U6" i="44117"/>
  <c r="T6" i="44117"/>
  <c r="S6" i="44117"/>
  <c r="R6" i="44117"/>
  <c r="Q6" i="44117"/>
  <c r="P6" i="44117"/>
  <c r="O6" i="44117"/>
  <c r="N6" i="44117"/>
  <c r="M6" i="44117"/>
  <c r="L6" i="44117"/>
  <c r="K6" i="44117"/>
  <c r="J6" i="44117"/>
  <c r="I6" i="44117"/>
  <c r="H6" i="44117"/>
  <c r="AH16" i="44116"/>
  <c r="AG16" i="44116"/>
  <c r="AF16" i="44116"/>
  <c r="AE16" i="44116"/>
  <c r="AD16" i="44116"/>
  <c r="AC16" i="44116"/>
  <c r="AB16" i="44116"/>
  <c r="AA16" i="44116"/>
  <c r="Z16" i="44116"/>
  <c r="Y16" i="44116"/>
  <c r="X16" i="44116"/>
  <c r="W16" i="44116"/>
  <c r="V16" i="44116"/>
  <c r="U16" i="44116"/>
  <c r="T16" i="44116"/>
  <c r="S16" i="44116"/>
  <c r="R16" i="44116"/>
  <c r="Q16" i="44116"/>
  <c r="P16" i="44116"/>
  <c r="O16" i="44116"/>
  <c r="N16" i="44116"/>
  <c r="M16" i="44116"/>
  <c r="L16" i="44116"/>
  <c r="K16" i="44116"/>
  <c r="J16" i="44116"/>
  <c r="I16" i="44116"/>
  <c r="H16" i="44116"/>
  <c r="AH15" i="44116"/>
  <c r="AG15" i="44116"/>
  <c r="AF15" i="44116"/>
  <c r="AE15" i="44116"/>
  <c r="AD15" i="44116"/>
  <c r="AC15" i="44116"/>
  <c r="AB15" i="44116"/>
  <c r="AA15" i="44116"/>
  <c r="Z15" i="44116"/>
  <c r="Y15" i="44116"/>
  <c r="X15" i="44116"/>
  <c r="W15" i="44116"/>
  <c r="V15" i="44116"/>
  <c r="U15" i="44116"/>
  <c r="T15" i="44116"/>
  <c r="S15" i="44116"/>
  <c r="R15" i="44116"/>
  <c r="Q15" i="44116"/>
  <c r="P15" i="44116"/>
  <c r="O15" i="44116"/>
  <c r="N15" i="44116"/>
  <c r="M15" i="44116"/>
  <c r="L15" i="44116"/>
  <c r="K15" i="44116"/>
  <c r="J15" i="44116"/>
  <c r="I15" i="44116"/>
  <c r="H15" i="44116"/>
  <c r="AH14" i="44116"/>
  <c r="AG14" i="44116"/>
  <c r="AF14" i="44116"/>
  <c r="AE14" i="44116"/>
  <c r="AD14" i="44116"/>
  <c r="AC14" i="44116"/>
  <c r="AB14" i="44116"/>
  <c r="AA14" i="44116"/>
  <c r="Z14" i="44116"/>
  <c r="Y14" i="44116"/>
  <c r="X14" i="44116"/>
  <c r="W14" i="44116"/>
  <c r="V14" i="44116"/>
  <c r="U14" i="44116"/>
  <c r="T14" i="44116"/>
  <c r="S14" i="44116"/>
  <c r="R14" i="44116"/>
  <c r="Q14" i="44116"/>
  <c r="P14" i="44116"/>
  <c r="O14" i="44116"/>
  <c r="N14" i="44116"/>
  <c r="M14" i="44116"/>
  <c r="L14" i="44116"/>
  <c r="K14" i="44116"/>
  <c r="J14" i="44116"/>
  <c r="I14" i="44116"/>
  <c r="H14" i="44116"/>
  <c r="AH13" i="44116"/>
  <c r="AG13" i="44116"/>
  <c r="AF13" i="44116"/>
  <c r="AE13" i="44116"/>
  <c r="AD13" i="44116"/>
  <c r="AC13" i="44116"/>
  <c r="AB13" i="44116"/>
  <c r="AA13" i="44116"/>
  <c r="Z13" i="44116"/>
  <c r="Y13" i="44116"/>
  <c r="X13" i="44116"/>
  <c r="W13" i="44116"/>
  <c r="V13" i="44116"/>
  <c r="U13" i="44116"/>
  <c r="T13" i="44116"/>
  <c r="S13" i="44116"/>
  <c r="R13" i="44116"/>
  <c r="Q13" i="44116"/>
  <c r="P13" i="44116"/>
  <c r="O13" i="44116"/>
  <c r="N13" i="44116"/>
  <c r="M13" i="44116"/>
  <c r="L13" i="44116"/>
  <c r="K13" i="44116"/>
  <c r="J13" i="44116"/>
  <c r="I13" i="44116"/>
  <c r="H13" i="44116"/>
  <c r="AH12" i="44116"/>
  <c r="AG12" i="44116"/>
  <c r="AF12" i="44116"/>
  <c r="AE12" i="44116"/>
  <c r="AD12" i="44116"/>
  <c r="AC12" i="44116"/>
  <c r="AB12" i="44116"/>
  <c r="AA12" i="44116"/>
  <c r="Z12" i="44116"/>
  <c r="Y12" i="44116"/>
  <c r="X12" i="44116"/>
  <c r="W12" i="44116"/>
  <c r="V12" i="44116"/>
  <c r="U12" i="44116"/>
  <c r="T12" i="44116"/>
  <c r="S12" i="44116"/>
  <c r="R12" i="44116"/>
  <c r="Q12" i="44116"/>
  <c r="P12" i="44116"/>
  <c r="O12" i="44116"/>
  <c r="N12" i="44116"/>
  <c r="M12" i="44116"/>
  <c r="L12" i="44116"/>
  <c r="K12" i="44116"/>
  <c r="J12" i="44116"/>
  <c r="I12" i="44116"/>
  <c r="H12" i="44116"/>
  <c r="AH11" i="44116"/>
  <c r="AG11" i="44116"/>
  <c r="AF11" i="44116"/>
  <c r="AE11" i="44116"/>
  <c r="AD11" i="44116"/>
  <c r="AC11" i="44116"/>
  <c r="AB11" i="44116"/>
  <c r="AA11" i="44116"/>
  <c r="Z11" i="44116"/>
  <c r="Y11" i="44116"/>
  <c r="X11" i="44116"/>
  <c r="W11" i="44116"/>
  <c r="V11" i="44116"/>
  <c r="U11" i="44116"/>
  <c r="T11" i="44116"/>
  <c r="S11" i="44116"/>
  <c r="R11" i="44116"/>
  <c r="Q11" i="44116"/>
  <c r="P11" i="44116"/>
  <c r="O11" i="44116"/>
  <c r="N11" i="44116"/>
  <c r="M11" i="44116"/>
  <c r="L11" i="44116"/>
  <c r="K11" i="44116"/>
  <c r="J11" i="44116"/>
  <c r="I11" i="44116"/>
  <c r="H11" i="44116"/>
  <c r="AH10" i="44116"/>
  <c r="AG10" i="44116"/>
  <c r="AF10" i="44116"/>
  <c r="AE10" i="44116"/>
  <c r="AD10" i="44116"/>
  <c r="AC10" i="44116"/>
  <c r="AB10" i="44116"/>
  <c r="AA10" i="44116"/>
  <c r="Z10" i="44116"/>
  <c r="Y10" i="44116"/>
  <c r="X10" i="44116"/>
  <c r="W10" i="44116"/>
  <c r="V10" i="44116"/>
  <c r="U10" i="44116"/>
  <c r="T10" i="44116"/>
  <c r="S10" i="44116"/>
  <c r="R10" i="44116"/>
  <c r="Q10" i="44116"/>
  <c r="P10" i="44116"/>
  <c r="O10" i="44116"/>
  <c r="N10" i="44116"/>
  <c r="M10" i="44116"/>
  <c r="L10" i="44116"/>
  <c r="K10" i="44116"/>
  <c r="J10" i="44116"/>
  <c r="I10" i="44116"/>
  <c r="H10" i="44116"/>
  <c r="AH9" i="44116"/>
  <c r="AG9" i="44116"/>
  <c r="AF9" i="44116"/>
  <c r="AE9" i="44116"/>
  <c r="AD9" i="44116"/>
  <c r="AC9" i="44116"/>
  <c r="AB9" i="44116"/>
  <c r="AA9" i="44116"/>
  <c r="Z9" i="44116"/>
  <c r="Y9" i="44116"/>
  <c r="X9" i="44116"/>
  <c r="W9" i="44116"/>
  <c r="V9" i="44116"/>
  <c r="U9" i="44116"/>
  <c r="T9" i="44116"/>
  <c r="S9" i="44116"/>
  <c r="R9" i="44116"/>
  <c r="Q9" i="44116"/>
  <c r="P9" i="44116"/>
  <c r="O9" i="44116"/>
  <c r="N9" i="44116"/>
  <c r="M9" i="44116"/>
  <c r="L9" i="44116"/>
  <c r="K9" i="44116"/>
  <c r="J9" i="44116"/>
  <c r="I9" i="44116"/>
  <c r="H9" i="44116"/>
  <c r="AH8" i="44116"/>
  <c r="AG8" i="44116"/>
  <c r="AF8" i="44116"/>
  <c r="AE8" i="44116"/>
  <c r="AD8" i="44116"/>
  <c r="AC8" i="44116"/>
  <c r="AB8" i="44116"/>
  <c r="AA8" i="44116"/>
  <c r="Z8" i="44116"/>
  <c r="Y8" i="44116"/>
  <c r="X8" i="44116"/>
  <c r="W8" i="44116"/>
  <c r="V8" i="44116"/>
  <c r="U8" i="44116"/>
  <c r="T8" i="44116"/>
  <c r="S8" i="44116"/>
  <c r="R8" i="44116"/>
  <c r="Q8" i="44116"/>
  <c r="P8" i="44116"/>
  <c r="O8" i="44116"/>
  <c r="N8" i="44116"/>
  <c r="M8" i="44116"/>
  <c r="L8" i="44116"/>
  <c r="K8" i="44116"/>
  <c r="J8" i="44116"/>
  <c r="I8" i="44116"/>
  <c r="H8" i="44116"/>
  <c r="AH7" i="44116"/>
  <c r="AG7" i="44116"/>
  <c r="AF7" i="44116"/>
  <c r="AE7" i="44116"/>
  <c r="AD7" i="44116"/>
  <c r="AC7" i="44116"/>
  <c r="AB7" i="44116"/>
  <c r="AA7" i="44116"/>
  <c r="Z7" i="44116"/>
  <c r="Y7" i="44116"/>
  <c r="X7" i="44116"/>
  <c r="W7" i="44116"/>
  <c r="V7" i="44116"/>
  <c r="U7" i="44116"/>
  <c r="T7" i="44116"/>
  <c r="S7" i="44116"/>
  <c r="R7" i="44116"/>
  <c r="Q7" i="44116"/>
  <c r="P7" i="44116"/>
  <c r="O7" i="44116"/>
  <c r="N7" i="44116"/>
  <c r="M7" i="44116"/>
  <c r="L7" i="44116"/>
  <c r="K7" i="44116"/>
  <c r="J7" i="44116"/>
  <c r="I7" i="44116"/>
  <c r="H7" i="44116"/>
  <c r="AH6" i="44116"/>
  <c r="AG6" i="44116"/>
  <c r="AF6" i="44116"/>
  <c r="AE6" i="44116"/>
  <c r="AD6" i="44116"/>
  <c r="AC6" i="44116"/>
  <c r="AB6" i="44116"/>
  <c r="AA6" i="44116"/>
  <c r="Z6" i="44116"/>
  <c r="Y6" i="44116"/>
  <c r="X6" i="44116"/>
  <c r="W6" i="44116"/>
  <c r="V6" i="44116"/>
  <c r="U6" i="44116"/>
  <c r="T6" i="44116"/>
  <c r="S6" i="44116"/>
  <c r="R6" i="44116"/>
  <c r="Q6" i="44116"/>
  <c r="P6" i="44116"/>
  <c r="O6" i="44116"/>
  <c r="N6" i="44116"/>
  <c r="M6" i="44116"/>
  <c r="L6" i="44116"/>
  <c r="K6" i="44116"/>
  <c r="J6" i="44116"/>
  <c r="I6" i="44116"/>
  <c r="H6" i="44116"/>
  <c r="AH16" i="44115"/>
  <c r="AG16" i="44115"/>
  <c r="AF16" i="44115"/>
  <c r="AE16" i="44115"/>
  <c r="AD16" i="44115"/>
  <c r="AC16" i="44115"/>
  <c r="AB16" i="44115"/>
  <c r="AA16" i="44115"/>
  <c r="Z16" i="44115"/>
  <c r="Y16" i="44115"/>
  <c r="X16" i="44115"/>
  <c r="W16" i="44115"/>
  <c r="V16" i="44115"/>
  <c r="U16" i="44115"/>
  <c r="T16" i="44115"/>
  <c r="S16" i="44115"/>
  <c r="R16" i="44115"/>
  <c r="Q16" i="44115"/>
  <c r="P16" i="44115"/>
  <c r="O16" i="44115"/>
  <c r="N16" i="44115"/>
  <c r="M16" i="44115"/>
  <c r="L16" i="44115"/>
  <c r="K16" i="44115"/>
  <c r="J16" i="44115"/>
  <c r="I16" i="44115"/>
  <c r="H16" i="44115"/>
  <c r="AH15" i="44115"/>
  <c r="AG15" i="44115"/>
  <c r="AF15" i="44115"/>
  <c r="AE15" i="44115"/>
  <c r="AD15" i="44115"/>
  <c r="AC15" i="44115"/>
  <c r="AB15" i="44115"/>
  <c r="AA15" i="44115"/>
  <c r="Z15" i="44115"/>
  <c r="Y15" i="44115"/>
  <c r="X15" i="44115"/>
  <c r="W15" i="44115"/>
  <c r="V15" i="44115"/>
  <c r="U15" i="44115"/>
  <c r="T15" i="44115"/>
  <c r="S15" i="44115"/>
  <c r="R15" i="44115"/>
  <c r="Q15" i="44115"/>
  <c r="P15" i="44115"/>
  <c r="O15" i="44115"/>
  <c r="N15" i="44115"/>
  <c r="M15" i="44115"/>
  <c r="L15" i="44115"/>
  <c r="K15" i="44115"/>
  <c r="J15" i="44115"/>
  <c r="I15" i="44115"/>
  <c r="H15" i="44115"/>
  <c r="AH14" i="44115"/>
  <c r="AG14" i="44115"/>
  <c r="AF14" i="44115"/>
  <c r="AE14" i="44115"/>
  <c r="AD14" i="44115"/>
  <c r="AC14" i="44115"/>
  <c r="AB14" i="44115"/>
  <c r="AA14" i="44115"/>
  <c r="Z14" i="44115"/>
  <c r="Y14" i="44115"/>
  <c r="X14" i="44115"/>
  <c r="W14" i="44115"/>
  <c r="V14" i="44115"/>
  <c r="U14" i="44115"/>
  <c r="T14" i="44115"/>
  <c r="S14" i="44115"/>
  <c r="R14" i="44115"/>
  <c r="Q14" i="44115"/>
  <c r="P14" i="44115"/>
  <c r="O14" i="44115"/>
  <c r="N14" i="44115"/>
  <c r="M14" i="44115"/>
  <c r="L14" i="44115"/>
  <c r="K14" i="44115"/>
  <c r="J14" i="44115"/>
  <c r="I14" i="44115"/>
  <c r="H14" i="44115"/>
  <c r="AH13" i="44115"/>
  <c r="AG13" i="44115"/>
  <c r="AF13" i="44115"/>
  <c r="AE13" i="44115"/>
  <c r="AD13" i="44115"/>
  <c r="AC13" i="44115"/>
  <c r="AB13" i="44115"/>
  <c r="AA13" i="44115"/>
  <c r="Z13" i="44115"/>
  <c r="Y13" i="44115"/>
  <c r="X13" i="44115"/>
  <c r="W13" i="44115"/>
  <c r="V13" i="44115"/>
  <c r="U13" i="44115"/>
  <c r="T13" i="44115"/>
  <c r="S13" i="44115"/>
  <c r="R13" i="44115"/>
  <c r="Q13" i="44115"/>
  <c r="P13" i="44115"/>
  <c r="O13" i="44115"/>
  <c r="N13" i="44115"/>
  <c r="M13" i="44115"/>
  <c r="L13" i="44115"/>
  <c r="K13" i="44115"/>
  <c r="J13" i="44115"/>
  <c r="I13" i="44115"/>
  <c r="H13" i="44115"/>
  <c r="AH12" i="44115"/>
  <c r="AG12" i="44115"/>
  <c r="AF12" i="44115"/>
  <c r="AE12" i="44115"/>
  <c r="AD12" i="44115"/>
  <c r="AC12" i="44115"/>
  <c r="AB12" i="44115"/>
  <c r="AA12" i="44115"/>
  <c r="Z12" i="44115"/>
  <c r="Y12" i="44115"/>
  <c r="X12" i="44115"/>
  <c r="W12" i="44115"/>
  <c r="V12" i="44115"/>
  <c r="U12" i="44115"/>
  <c r="T12" i="44115"/>
  <c r="S12" i="44115"/>
  <c r="R12" i="44115"/>
  <c r="Q12" i="44115"/>
  <c r="P12" i="44115"/>
  <c r="O12" i="44115"/>
  <c r="N12" i="44115"/>
  <c r="M12" i="44115"/>
  <c r="L12" i="44115"/>
  <c r="K12" i="44115"/>
  <c r="J12" i="44115"/>
  <c r="I12" i="44115"/>
  <c r="H12" i="44115"/>
  <c r="AH11" i="44115"/>
  <c r="AG11" i="44115"/>
  <c r="AF11" i="44115"/>
  <c r="AE11" i="44115"/>
  <c r="AD11" i="44115"/>
  <c r="AC11" i="44115"/>
  <c r="AB11" i="44115"/>
  <c r="AA11" i="44115"/>
  <c r="Z11" i="44115"/>
  <c r="Y11" i="44115"/>
  <c r="X11" i="44115"/>
  <c r="W11" i="44115"/>
  <c r="V11" i="44115"/>
  <c r="U11" i="44115"/>
  <c r="T11" i="44115"/>
  <c r="S11" i="44115"/>
  <c r="R11" i="44115"/>
  <c r="Q11" i="44115"/>
  <c r="P11" i="44115"/>
  <c r="O11" i="44115"/>
  <c r="N11" i="44115"/>
  <c r="M11" i="44115"/>
  <c r="L11" i="44115"/>
  <c r="K11" i="44115"/>
  <c r="J11" i="44115"/>
  <c r="I11" i="44115"/>
  <c r="H11" i="44115"/>
  <c r="AH10" i="44115"/>
  <c r="AG10" i="44115"/>
  <c r="AF10" i="44115"/>
  <c r="AE10" i="44115"/>
  <c r="AD10" i="44115"/>
  <c r="AC10" i="44115"/>
  <c r="AB10" i="44115"/>
  <c r="AA10" i="44115"/>
  <c r="Z10" i="44115"/>
  <c r="Y10" i="44115"/>
  <c r="X10" i="44115"/>
  <c r="W10" i="44115"/>
  <c r="V10" i="44115"/>
  <c r="U10" i="44115"/>
  <c r="T10" i="44115"/>
  <c r="S10" i="44115"/>
  <c r="R10" i="44115"/>
  <c r="Q10" i="44115"/>
  <c r="P10" i="44115"/>
  <c r="O10" i="44115"/>
  <c r="N10" i="44115"/>
  <c r="M10" i="44115"/>
  <c r="L10" i="44115"/>
  <c r="K10" i="44115"/>
  <c r="J10" i="44115"/>
  <c r="I10" i="44115"/>
  <c r="H10" i="44115"/>
  <c r="AH9" i="44115"/>
  <c r="AG9" i="44115"/>
  <c r="AF9" i="44115"/>
  <c r="AE9" i="44115"/>
  <c r="AD9" i="44115"/>
  <c r="AC9" i="44115"/>
  <c r="AB9" i="44115"/>
  <c r="AA9" i="44115"/>
  <c r="Z9" i="44115"/>
  <c r="Y9" i="44115"/>
  <c r="X9" i="44115"/>
  <c r="W9" i="44115"/>
  <c r="V9" i="44115"/>
  <c r="U9" i="44115"/>
  <c r="T9" i="44115"/>
  <c r="S9" i="44115"/>
  <c r="R9" i="44115"/>
  <c r="Q9" i="44115"/>
  <c r="P9" i="44115"/>
  <c r="O9" i="44115"/>
  <c r="N9" i="44115"/>
  <c r="M9" i="44115"/>
  <c r="L9" i="44115"/>
  <c r="K9" i="44115"/>
  <c r="J9" i="44115"/>
  <c r="I9" i="44115"/>
  <c r="H9" i="44115"/>
  <c r="AH8" i="44115"/>
  <c r="AG8" i="44115"/>
  <c r="AF8" i="44115"/>
  <c r="AE8" i="44115"/>
  <c r="AD8" i="44115"/>
  <c r="AC8" i="44115"/>
  <c r="AB8" i="44115"/>
  <c r="AA8" i="44115"/>
  <c r="Z8" i="44115"/>
  <c r="Y8" i="44115"/>
  <c r="X8" i="44115"/>
  <c r="W8" i="44115"/>
  <c r="V8" i="44115"/>
  <c r="U8" i="44115"/>
  <c r="T8" i="44115"/>
  <c r="S8" i="44115"/>
  <c r="R8" i="44115"/>
  <c r="Q8" i="44115"/>
  <c r="P8" i="44115"/>
  <c r="O8" i="44115"/>
  <c r="N8" i="44115"/>
  <c r="M8" i="44115"/>
  <c r="L8" i="44115"/>
  <c r="K8" i="44115"/>
  <c r="J8" i="44115"/>
  <c r="I8" i="44115"/>
  <c r="H8" i="44115"/>
  <c r="AH7" i="44115"/>
  <c r="AG7" i="44115"/>
  <c r="AF7" i="44115"/>
  <c r="AE7" i="44115"/>
  <c r="AD7" i="44115"/>
  <c r="AC7" i="44115"/>
  <c r="AB7" i="44115"/>
  <c r="AA7" i="44115"/>
  <c r="Z7" i="44115"/>
  <c r="Y7" i="44115"/>
  <c r="X7" i="44115"/>
  <c r="W7" i="44115"/>
  <c r="V7" i="44115"/>
  <c r="U7" i="44115"/>
  <c r="T7" i="44115"/>
  <c r="S7" i="44115"/>
  <c r="R7" i="44115"/>
  <c r="Q7" i="44115"/>
  <c r="P7" i="44115"/>
  <c r="O7" i="44115"/>
  <c r="N7" i="44115"/>
  <c r="M7" i="44115"/>
  <c r="L7" i="44115"/>
  <c r="K7" i="44115"/>
  <c r="J7" i="44115"/>
  <c r="I7" i="44115"/>
  <c r="H7" i="44115"/>
  <c r="AH6" i="44115"/>
  <c r="AG6" i="44115"/>
  <c r="AF6" i="44115"/>
  <c r="AE6" i="44115"/>
  <c r="AD6" i="44115"/>
  <c r="AC6" i="44115"/>
  <c r="AB6" i="44115"/>
  <c r="AA6" i="44115"/>
  <c r="Z6" i="44115"/>
  <c r="Y6" i="44115"/>
  <c r="X6" i="44115"/>
  <c r="W6" i="44115"/>
  <c r="V6" i="44115"/>
  <c r="U6" i="44115"/>
  <c r="T6" i="44115"/>
  <c r="S6" i="44115"/>
  <c r="R6" i="44115"/>
  <c r="Q6" i="44115"/>
  <c r="P6" i="44115"/>
  <c r="O6" i="44115"/>
  <c r="N6" i="44115"/>
  <c r="M6" i="44115"/>
  <c r="L6" i="44115"/>
  <c r="K6" i="44115"/>
  <c r="J6" i="44115"/>
  <c r="I6" i="44115"/>
  <c r="H6" i="44115"/>
  <c r="AH16" i="44114"/>
  <c r="AG16" i="44114"/>
  <c r="AF16" i="44114"/>
  <c r="AE16" i="44114"/>
  <c r="AD16" i="44114"/>
  <c r="AC16" i="44114"/>
  <c r="AB16" i="44114"/>
  <c r="AA16" i="44114"/>
  <c r="Z16" i="44114"/>
  <c r="Y16" i="44114"/>
  <c r="X16" i="44114"/>
  <c r="W16" i="44114"/>
  <c r="V16" i="44114"/>
  <c r="U16" i="44114"/>
  <c r="T16" i="44114"/>
  <c r="S16" i="44114"/>
  <c r="R16" i="44114"/>
  <c r="Q16" i="44114"/>
  <c r="P16" i="44114"/>
  <c r="O16" i="44114"/>
  <c r="N16" i="44114"/>
  <c r="M16" i="44114"/>
  <c r="L16" i="44114"/>
  <c r="K16" i="44114"/>
  <c r="J16" i="44114"/>
  <c r="I16" i="44114"/>
  <c r="H16" i="44114"/>
  <c r="AH15" i="44114"/>
  <c r="AG15" i="44114"/>
  <c r="AF15" i="44114"/>
  <c r="AE15" i="44114"/>
  <c r="AD15" i="44114"/>
  <c r="AC15" i="44114"/>
  <c r="AB15" i="44114"/>
  <c r="AA15" i="44114"/>
  <c r="Z15" i="44114"/>
  <c r="Y15" i="44114"/>
  <c r="X15" i="44114"/>
  <c r="W15" i="44114"/>
  <c r="V15" i="44114"/>
  <c r="U15" i="44114"/>
  <c r="T15" i="44114"/>
  <c r="S15" i="44114"/>
  <c r="R15" i="44114"/>
  <c r="Q15" i="44114"/>
  <c r="P15" i="44114"/>
  <c r="O15" i="44114"/>
  <c r="N15" i="44114"/>
  <c r="M15" i="44114"/>
  <c r="L15" i="44114"/>
  <c r="K15" i="44114"/>
  <c r="J15" i="44114"/>
  <c r="I15" i="44114"/>
  <c r="H15" i="44114"/>
  <c r="AH14" i="44114"/>
  <c r="AG14" i="44114"/>
  <c r="AF14" i="44114"/>
  <c r="AE14" i="44114"/>
  <c r="AD14" i="44114"/>
  <c r="AC14" i="44114"/>
  <c r="AB14" i="44114"/>
  <c r="AA14" i="44114"/>
  <c r="Z14" i="44114"/>
  <c r="Y14" i="44114"/>
  <c r="X14" i="44114"/>
  <c r="W14" i="44114"/>
  <c r="V14" i="44114"/>
  <c r="U14" i="44114"/>
  <c r="T14" i="44114"/>
  <c r="S14" i="44114"/>
  <c r="R14" i="44114"/>
  <c r="Q14" i="44114"/>
  <c r="P14" i="44114"/>
  <c r="O14" i="44114"/>
  <c r="N14" i="44114"/>
  <c r="M14" i="44114"/>
  <c r="L14" i="44114"/>
  <c r="K14" i="44114"/>
  <c r="J14" i="44114"/>
  <c r="I14" i="44114"/>
  <c r="H14" i="44114"/>
  <c r="AH13" i="44114"/>
  <c r="AG13" i="44114"/>
  <c r="AF13" i="44114"/>
  <c r="AE13" i="44114"/>
  <c r="AD13" i="44114"/>
  <c r="AC13" i="44114"/>
  <c r="AB13" i="44114"/>
  <c r="AA13" i="44114"/>
  <c r="Z13" i="44114"/>
  <c r="Y13" i="44114"/>
  <c r="X13" i="44114"/>
  <c r="W13" i="44114"/>
  <c r="V13" i="44114"/>
  <c r="U13" i="44114"/>
  <c r="T13" i="44114"/>
  <c r="S13" i="44114"/>
  <c r="R13" i="44114"/>
  <c r="Q13" i="44114"/>
  <c r="P13" i="44114"/>
  <c r="O13" i="44114"/>
  <c r="N13" i="44114"/>
  <c r="M13" i="44114"/>
  <c r="L13" i="44114"/>
  <c r="K13" i="44114"/>
  <c r="J13" i="44114"/>
  <c r="I13" i="44114"/>
  <c r="H13" i="44114"/>
  <c r="AH12" i="44114"/>
  <c r="AG12" i="44114"/>
  <c r="AF12" i="44114"/>
  <c r="AE12" i="44114"/>
  <c r="AD12" i="44114"/>
  <c r="AC12" i="44114"/>
  <c r="AB12" i="44114"/>
  <c r="AA12" i="44114"/>
  <c r="Z12" i="44114"/>
  <c r="Y12" i="44114"/>
  <c r="X12" i="44114"/>
  <c r="W12" i="44114"/>
  <c r="V12" i="44114"/>
  <c r="U12" i="44114"/>
  <c r="T12" i="44114"/>
  <c r="S12" i="44114"/>
  <c r="R12" i="44114"/>
  <c r="Q12" i="44114"/>
  <c r="P12" i="44114"/>
  <c r="O12" i="44114"/>
  <c r="N12" i="44114"/>
  <c r="M12" i="44114"/>
  <c r="L12" i="44114"/>
  <c r="K12" i="44114"/>
  <c r="J12" i="44114"/>
  <c r="I12" i="44114"/>
  <c r="H12" i="44114"/>
  <c r="AH11" i="44114"/>
  <c r="AG11" i="44114"/>
  <c r="AF11" i="44114"/>
  <c r="AE11" i="44114"/>
  <c r="AD11" i="44114"/>
  <c r="AC11" i="44114"/>
  <c r="AB11" i="44114"/>
  <c r="AA11" i="44114"/>
  <c r="Z11" i="44114"/>
  <c r="Y11" i="44114"/>
  <c r="X11" i="44114"/>
  <c r="W11" i="44114"/>
  <c r="V11" i="44114"/>
  <c r="U11" i="44114"/>
  <c r="T11" i="44114"/>
  <c r="S11" i="44114"/>
  <c r="R11" i="44114"/>
  <c r="Q11" i="44114"/>
  <c r="P11" i="44114"/>
  <c r="O11" i="44114"/>
  <c r="N11" i="44114"/>
  <c r="M11" i="44114"/>
  <c r="L11" i="44114"/>
  <c r="K11" i="44114"/>
  <c r="J11" i="44114"/>
  <c r="I11" i="44114"/>
  <c r="H11" i="44114"/>
  <c r="AH10" i="44114"/>
  <c r="AG10" i="44114"/>
  <c r="AF10" i="44114"/>
  <c r="AE10" i="44114"/>
  <c r="AD10" i="44114"/>
  <c r="AC10" i="44114"/>
  <c r="AB10" i="44114"/>
  <c r="AA10" i="44114"/>
  <c r="Z10" i="44114"/>
  <c r="Y10" i="44114"/>
  <c r="X10" i="44114"/>
  <c r="W10" i="44114"/>
  <c r="V10" i="44114"/>
  <c r="U10" i="44114"/>
  <c r="T10" i="44114"/>
  <c r="S10" i="44114"/>
  <c r="R10" i="44114"/>
  <c r="Q10" i="44114"/>
  <c r="P10" i="44114"/>
  <c r="O10" i="44114"/>
  <c r="N10" i="44114"/>
  <c r="M10" i="44114"/>
  <c r="L10" i="44114"/>
  <c r="K10" i="44114"/>
  <c r="J10" i="44114"/>
  <c r="I10" i="44114"/>
  <c r="H10" i="44114"/>
  <c r="AH9" i="44114"/>
  <c r="AG9" i="44114"/>
  <c r="AF9" i="44114"/>
  <c r="AE9" i="44114"/>
  <c r="AD9" i="44114"/>
  <c r="AC9" i="44114"/>
  <c r="AB9" i="44114"/>
  <c r="AA9" i="44114"/>
  <c r="Z9" i="44114"/>
  <c r="Y9" i="44114"/>
  <c r="X9" i="44114"/>
  <c r="W9" i="44114"/>
  <c r="V9" i="44114"/>
  <c r="U9" i="44114"/>
  <c r="T9" i="44114"/>
  <c r="S9" i="44114"/>
  <c r="R9" i="44114"/>
  <c r="Q9" i="44114"/>
  <c r="P9" i="44114"/>
  <c r="O9" i="44114"/>
  <c r="N9" i="44114"/>
  <c r="M9" i="44114"/>
  <c r="L9" i="44114"/>
  <c r="K9" i="44114"/>
  <c r="J9" i="44114"/>
  <c r="I9" i="44114"/>
  <c r="H9" i="44114"/>
  <c r="AH8" i="44114"/>
  <c r="AG8" i="44114"/>
  <c r="AF8" i="44114"/>
  <c r="AE8" i="44114"/>
  <c r="AD8" i="44114"/>
  <c r="AC8" i="44114"/>
  <c r="AB8" i="44114"/>
  <c r="AA8" i="44114"/>
  <c r="Z8" i="44114"/>
  <c r="Y8" i="44114"/>
  <c r="X8" i="44114"/>
  <c r="W8" i="44114"/>
  <c r="V8" i="44114"/>
  <c r="U8" i="44114"/>
  <c r="T8" i="44114"/>
  <c r="S8" i="44114"/>
  <c r="R8" i="44114"/>
  <c r="Q8" i="44114"/>
  <c r="P8" i="44114"/>
  <c r="O8" i="44114"/>
  <c r="N8" i="44114"/>
  <c r="M8" i="44114"/>
  <c r="L8" i="44114"/>
  <c r="K8" i="44114"/>
  <c r="J8" i="44114"/>
  <c r="I8" i="44114"/>
  <c r="H8" i="44114"/>
  <c r="AH7" i="44114"/>
  <c r="AG7" i="44114"/>
  <c r="AF7" i="44114"/>
  <c r="AE7" i="44114"/>
  <c r="AD7" i="44114"/>
  <c r="AC7" i="44114"/>
  <c r="AB7" i="44114"/>
  <c r="AA7" i="44114"/>
  <c r="Z7" i="44114"/>
  <c r="Y7" i="44114"/>
  <c r="X7" i="44114"/>
  <c r="W7" i="44114"/>
  <c r="V7" i="44114"/>
  <c r="U7" i="44114"/>
  <c r="T7" i="44114"/>
  <c r="S7" i="44114"/>
  <c r="R7" i="44114"/>
  <c r="Q7" i="44114"/>
  <c r="P7" i="44114"/>
  <c r="O7" i="44114"/>
  <c r="N7" i="44114"/>
  <c r="M7" i="44114"/>
  <c r="L7" i="44114"/>
  <c r="K7" i="44114"/>
  <c r="J7" i="44114"/>
  <c r="I7" i="44114"/>
  <c r="H7" i="44114"/>
  <c r="AH6" i="44114"/>
  <c r="AG6" i="44114"/>
  <c r="AF6" i="44114"/>
  <c r="AE6" i="44114"/>
  <c r="AD6" i="44114"/>
  <c r="AC6" i="44114"/>
  <c r="AB6" i="44114"/>
  <c r="AA6" i="44114"/>
  <c r="Z6" i="44114"/>
  <c r="Y6" i="44114"/>
  <c r="X6" i="44114"/>
  <c r="W6" i="44114"/>
  <c r="V6" i="44114"/>
  <c r="U6" i="44114"/>
  <c r="T6" i="44114"/>
  <c r="S6" i="44114"/>
  <c r="R6" i="44114"/>
  <c r="Q6" i="44114"/>
  <c r="P6" i="44114"/>
  <c r="O6" i="44114"/>
  <c r="N6" i="44114"/>
  <c r="M6" i="44114"/>
  <c r="L6" i="44114"/>
  <c r="K6" i="44114"/>
  <c r="J6" i="44114"/>
  <c r="I6" i="44114"/>
  <c r="H6" i="44114"/>
  <c r="AH16" i="44059"/>
  <c r="AG16" i="44059"/>
  <c r="AF16" i="44059"/>
  <c r="AE16" i="44059"/>
  <c r="AD16" i="44059"/>
  <c r="AC16" i="44059"/>
  <c r="AB16" i="44059"/>
  <c r="AA16" i="44059"/>
  <c r="Z16" i="44059"/>
  <c r="Y16" i="44059"/>
  <c r="X16" i="44059"/>
  <c r="W16" i="44059"/>
  <c r="V16" i="44059"/>
  <c r="U16" i="44059"/>
  <c r="T16" i="44059"/>
  <c r="S16" i="44059"/>
  <c r="R16" i="44059"/>
  <c r="Q16" i="44059"/>
  <c r="P16" i="44059"/>
  <c r="O16" i="44059"/>
  <c r="N16" i="44059"/>
  <c r="M16" i="44059"/>
  <c r="L16" i="44059"/>
  <c r="K16" i="44059"/>
  <c r="J16" i="44059"/>
  <c r="I16" i="44059"/>
  <c r="H16" i="44059"/>
  <c r="AH15" i="44059"/>
  <c r="AG15" i="44059"/>
  <c r="AF15" i="44059"/>
  <c r="AE15" i="44059"/>
  <c r="AD15" i="44059"/>
  <c r="AC15" i="44059"/>
  <c r="AB15" i="44059"/>
  <c r="AA15" i="44059"/>
  <c r="Z15" i="44059"/>
  <c r="Y15" i="44059"/>
  <c r="X15" i="44059"/>
  <c r="W15" i="44059"/>
  <c r="V15" i="44059"/>
  <c r="U15" i="44059"/>
  <c r="T15" i="44059"/>
  <c r="S15" i="44059"/>
  <c r="R15" i="44059"/>
  <c r="Q15" i="44059"/>
  <c r="P15" i="44059"/>
  <c r="O15" i="44059"/>
  <c r="N15" i="44059"/>
  <c r="M15" i="44059"/>
  <c r="L15" i="44059"/>
  <c r="K15" i="44059"/>
  <c r="J15" i="44059"/>
  <c r="I15" i="44059"/>
  <c r="H15" i="44059"/>
  <c r="AH14" i="44059"/>
  <c r="AG14" i="44059"/>
  <c r="AF14" i="44059"/>
  <c r="AE14" i="44059"/>
  <c r="AD14" i="44059"/>
  <c r="AC14" i="44059"/>
  <c r="AB14" i="44059"/>
  <c r="AA14" i="44059"/>
  <c r="Z14" i="44059"/>
  <c r="Y14" i="44059"/>
  <c r="X14" i="44059"/>
  <c r="W14" i="44059"/>
  <c r="V14" i="44059"/>
  <c r="U14" i="44059"/>
  <c r="T14" i="44059"/>
  <c r="S14" i="44059"/>
  <c r="R14" i="44059"/>
  <c r="Q14" i="44059"/>
  <c r="P14" i="44059"/>
  <c r="O14" i="44059"/>
  <c r="N14" i="44059"/>
  <c r="M14" i="44059"/>
  <c r="L14" i="44059"/>
  <c r="K14" i="44059"/>
  <c r="J14" i="44059"/>
  <c r="I14" i="44059"/>
  <c r="H14" i="44059"/>
  <c r="AH13" i="44059"/>
  <c r="AG13" i="44059"/>
  <c r="AF13" i="44059"/>
  <c r="AE13" i="44059"/>
  <c r="AD13" i="44059"/>
  <c r="AC13" i="44059"/>
  <c r="AB13" i="44059"/>
  <c r="AA13" i="44059"/>
  <c r="Z13" i="44059"/>
  <c r="Y13" i="44059"/>
  <c r="X13" i="44059"/>
  <c r="W13" i="44059"/>
  <c r="V13" i="44059"/>
  <c r="U13" i="44059"/>
  <c r="T13" i="44059"/>
  <c r="S13" i="44059"/>
  <c r="R13" i="44059"/>
  <c r="Q13" i="44059"/>
  <c r="P13" i="44059"/>
  <c r="O13" i="44059"/>
  <c r="N13" i="44059"/>
  <c r="M13" i="44059"/>
  <c r="L13" i="44059"/>
  <c r="K13" i="44059"/>
  <c r="J13" i="44059"/>
  <c r="I13" i="44059"/>
  <c r="H13" i="44059"/>
  <c r="AH12" i="44059"/>
  <c r="AG12" i="44059"/>
  <c r="AF12" i="44059"/>
  <c r="AE12" i="44059"/>
  <c r="AD12" i="44059"/>
  <c r="AC12" i="44059"/>
  <c r="AB12" i="44059"/>
  <c r="AA12" i="44059"/>
  <c r="Z12" i="44059"/>
  <c r="Y12" i="44059"/>
  <c r="X12" i="44059"/>
  <c r="W12" i="44059"/>
  <c r="V12" i="44059"/>
  <c r="U12" i="44059"/>
  <c r="T12" i="44059"/>
  <c r="S12" i="44059"/>
  <c r="R12" i="44059"/>
  <c r="Q12" i="44059"/>
  <c r="P12" i="44059"/>
  <c r="O12" i="44059"/>
  <c r="N12" i="44059"/>
  <c r="M12" i="44059"/>
  <c r="L12" i="44059"/>
  <c r="K12" i="44059"/>
  <c r="J12" i="44059"/>
  <c r="I12" i="44059"/>
  <c r="H12" i="44059"/>
  <c r="AH11" i="44059"/>
  <c r="AG11" i="44059"/>
  <c r="AF11" i="44059"/>
  <c r="AE11" i="44059"/>
  <c r="AD11" i="44059"/>
  <c r="AC11" i="44059"/>
  <c r="AB11" i="44059"/>
  <c r="AA11" i="44059"/>
  <c r="Z11" i="44059"/>
  <c r="Y11" i="44059"/>
  <c r="X11" i="44059"/>
  <c r="W11" i="44059"/>
  <c r="V11" i="44059"/>
  <c r="U11" i="44059"/>
  <c r="T11" i="44059"/>
  <c r="S11" i="44059"/>
  <c r="R11" i="44059"/>
  <c r="Q11" i="44059"/>
  <c r="P11" i="44059"/>
  <c r="O11" i="44059"/>
  <c r="N11" i="44059"/>
  <c r="M11" i="44059"/>
  <c r="L11" i="44059"/>
  <c r="K11" i="44059"/>
  <c r="J11" i="44059"/>
  <c r="I11" i="44059"/>
  <c r="H11" i="44059"/>
  <c r="AH10" i="44059"/>
  <c r="AG10" i="44059"/>
  <c r="AF10" i="44059"/>
  <c r="AE10" i="44059"/>
  <c r="AD10" i="44059"/>
  <c r="AC10" i="44059"/>
  <c r="AB10" i="44059"/>
  <c r="AA10" i="44059"/>
  <c r="Z10" i="44059"/>
  <c r="Y10" i="44059"/>
  <c r="X10" i="44059"/>
  <c r="W10" i="44059"/>
  <c r="V10" i="44059"/>
  <c r="U10" i="44059"/>
  <c r="T10" i="44059"/>
  <c r="S10" i="44059"/>
  <c r="R10" i="44059"/>
  <c r="Q10" i="44059"/>
  <c r="P10" i="44059"/>
  <c r="O10" i="44059"/>
  <c r="N10" i="44059"/>
  <c r="M10" i="44059"/>
  <c r="L10" i="44059"/>
  <c r="K10" i="44059"/>
  <c r="J10" i="44059"/>
  <c r="I10" i="44059"/>
  <c r="H10" i="44059"/>
  <c r="AH9" i="44059"/>
  <c r="AG9" i="44059"/>
  <c r="AF9" i="44059"/>
  <c r="AE9" i="44059"/>
  <c r="AD9" i="44059"/>
  <c r="AC9" i="44059"/>
  <c r="AB9" i="44059"/>
  <c r="AA9" i="44059"/>
  <c r="Z9" i="44059"/>
  <c r="Y9" i="44059"/>
  <c r="X9" i="44059"/>
  <c r="W9" i="44059"/>
  <c r="V9" i="44059"/>
  <c r="U9" i="44059"/>
  <c r="T9" i="44059"/>
  <c r="S9" i="44059"/>
  <c r="R9" i="44059"/>
  <c r="Q9" i="44059"/>
  <c r="P9" i="44059"/>
  <c r="O9" i="44059"/>
  <c r="N9" i="44059"/>
  <c r="M9" i="44059"/>
  <c r="L9" i="44059"/>
  <c r="K9" i="44059"/>
  <c r="J9" i="44059"/>
  <c r="I9" i="44059"/>
  <c r="H9" i="44059"/>
  <c r="AH8" i="44059"/>
  <c r="AG8" i="44059"/>
  <c r="AF8" i="44059"/>
  <c r="AE8" i="44059"/>
  <c r="AD8" i="44059"/>
  <c r="AC8" i="44059"/>
  <c r="AB8" i="44059"/>
  <c r="AA8" i="44059"/>
  <c r="Z8" i="44059"/>
  <c r="Y8" i="44059"/>
  <c r="X8" i="44059"/>
  <c r="W8" i="44059"/>
  <c r="V8" i="44059"/>
  <c r="U8" i="44059"/>
  <c r="T8" i="44059"/>
  <c r="S8" i="44059"/>
  <c r="R8" i="44059"/>
  <c r="Q8" i="44059"/>
  <c r="P8" i="44059"/>
  <c r="O8" i="44059"/>
  <c r="N8" i="44059"/>
  <c r="M8" i="44059"/>
  <c r="L8" i="44059"/>
  <c r="K8" i="44059"/>
  <c r="J8" i="44059"/>
  <c r="I8" i="44059"/>
  <c r="H8" i="44059"/>
  <c r="AH7" i="44059"/>
  <c r="AG7" i="44059"/>
  <c r="AF7" i="44059"/>
  <c r="AE7" i="44059"/>
  <c r="AD7" i="44059"/>
  <c r="AC7" i="44059"/>
  <c r="AB7" i="44059"/>
  <c r="AA7" i="44059"/>
  <c r="Z7" i="44059"/>
  <c r="Y7" i="44059"/>
  <c r="X7" i="44059"/>
  <c r="W7" i="44059"/>
  <c r="V7" i="44059"/>
  <c r="U7" i="44059"/>
  <c r="T7" i="44059"/>
  <c r="S7" i="44059"/>
  <c r="R7" i="44059"/>
  <c r="Q7" i="44059"/>
  <c r="P7" i="44059"/>
  <c r="O7" i="44059"/>
  <c r="N7" i="44059"/>
  <c r="M7" i="44059"/>
  <c r="L7" i="44059"/>
  <c r="K7" i="44059"/>
  <c r="J7" i="44059"/>
  <c r="I7" i="44059"/>
  <c r="H7" i="44059"/>
  <c r="AH6" i="44059"/>
  <c r="AG6" i="44059"/>
  <c r="AF6" i="44059"/>
  <c r="AE6" i="44059"/>
  <c r="AD6" i="44059"/>
  <c r="AC6" i="44059"/>
  <c r="AB6" i="44059"/>
  <c r="AA6" i="44059"/>
  <c r="Z6" i="44059"/>
  <c r="Y6" i="44059"/>
  <c r="X6" i="44059"/>
  <c r="W6" i="44059"/>
  <c r="V6" i="44059"/>
  <c r="U6" i="44059"/>
  <c r="T6" i="44059"/>
  <c r="S6" i="44059"/>
  <c r="R6" i="44059"/>
  <c r="Q6" i="44059"/>
  <c r="P6" i="44059"/>
  <c r="O6" i="44059"/>
  <c r="N6" i="44059"/>
  <c r="M6" i="44059"/>
  <c r="L6" i="44059"/>
  <c r="K6" i="44059"/>
  <c r="J6" i="44059"/>
  <c r="I6" i="44059"/>
  <c r="H6" i="44059"/>
  <c r="AH16" i="44057"/>
  <c r="AG16" i="44057"/>
  <c r="AF16" i="44057"/>
  <c r="AE16" i="44057"/>
  <c r="AD16" i="44057"/>
  <c r="AC16" i="44057"/>
  <c r="AB16" i="44057"/>
  <c r="AA16" i="44057"/>
  <c r="Z16" i="44057"/>
  <c r="Y16" i="44057"/>
  <c r="X16" i="44057"/>
  <c r="W16" i="44057"/>
  <c r="V16" i="44057"/>
  <c r="U16" i="44057"/>
  <c r="T16" i="44057"/>
  <c r="S16" i="44057"/>
  <c r="R16" i="44057"/>
  <c r="Q16" i="44057"/>
  <c r="P16" i="44057"/>
  <c r="O16" i="44057"/>
  <c r="N16" i="44057"/>
  <c r="M16" i="44057"/>
  <c r="L16" i="44057"/>
  <c r="K16" i="44057"/>
  <c r="J16" i="44057"/>
  <c r="I16" i="44057"/>
  <c r="H16" i="44057"/>
  <c r="AH15" i="44057"/>
  <c r="AG15" i="44057"/>
  <c r="AF15" i="44057"/>
  <c r="AE15" i="44057"/>
  <c r="AD15" i="44057"/>
  <c r="AC15" i="44057"/>
  <c r="AB15" i="44057"/>
  <c r="AA15" i="44057"/>
  <c r="Z15" i="44057"/>
  <c r="Y15" i="44057"/>
  <c r="X15" i="44057"/>
  <c r="W15" i="44057"/>
  <c r="V15" i="44057"/>
  <c r="U15" i="44057"/>
  <c r="T15" i="44057"/>
  <c r="S15" i="44057"/>
  <c r="R15" i="44057"/>
  <c r="Q15" i="44057"/>
  <c r="P15" i="44057"/>
  <c r="O15" i="44057"/>
  <c r="N15" i="44057"/>
  <c r="M15" i="44057"/>
  <c r="L15" i="44057"/>
  <c r="K15" i="44057"/>
  <c r="J15" i="44057"/>
  <c r="I15" i="44057"/>
  <c r="H15" i="44057"/>
  <c r="AH14" i="44057"/>
  <c r="AG14" i="44057"/>
  <c r="AF14" i="44057"/>
  <c r="AE14" i="44057"/>
  <c r="AD14" i="44057"/>
  <c r="AC14" i="44057"/>
  <c r="AB14" i="44057"/>
  <c r="AA14" i="44057"/>
  <c r="Z14" i="44057"/>
  <c r="Y14" i="44057"/>
  <c r="X14" i="44057"/>
  <c r="W14" i="44057"/>
  <c r="V14" i="44057"/>
  <c r="U14" i="44057"/>
  <c r="T14" i="44057"/>
  <c r="S14" i="44057"/>
  <c r="R14" i="44057"/>
  <c r="Q14" i="44057"/>
  <c r="P14" i="44057"/>
  <c r="O14" i="44057"/>
  <c r="N14" i="44057"/>
  <c r="M14" i="44057"/>
  <c r="L14" i="44057"/>
  <c r="K14" i="44057"/>
  <c r="J14" i="44057"/>
  <c r="I14" i="44057"/>
  <c r="H14" i="44057"/>
  <c r="AH13" i="44057"/>
  <c r="AG13" i="44057"/>
  <c r="AF13" i="44057"/>
  <c r="AE13" i="44057"/>
  <c r="AD13" i="44057"/>
  <c r="AC13" i="44057"/>
  <c r="AB13" i="44057"/>
  <c r="AA13" i="44057"/>
  <c r="Z13" i="44057"/>
  <c r="Y13" i="44057"/>
  <c r="X13" i="44057"/>
  <c r="W13" i="44057"/>
  <c r="V13" i="44057"/>
  <c r="U13" i="44057"/>
  <c r="T13" i="44057"/>
  <c r="S13" i="44057"/>
  <c r="R13" i="44057"/>
  <c r="Q13" i="44057"/>
  <c r="P13" i="44057"/>
  <c r="O13" i="44057"/>
  <c r="N13" i="44057"/>
  <c r="M13" i="44057"/>
  <c r="L13" i="44057"/>
  <c r="K13" i="44057"/>
  <c r="J13" i="44057"/>
  <c r="I13" i="44057"/>
  <c r="H13" i="44057"/>
  <c r="AH12" i="44057"/>
  <c r="AG12" i="44057"/>
  <c r="AF12" i="44057"/>
  <c r="AE12" i="44057"/>
  <c r="AD12" i="44057"/>
  <c r="AC12" i="44057"/>
  <c r="AB12" i="44057"/>
  <c r="AA12" i="44057"/>
  <c r="Z12" i="44057"/>
  <c r="Y12" i="44057"/>
  <c r="X12" i="44057"/>
  <c r="W12" i="44057"/>
  <c r="V12" i="44057"/>
  <c r="U12" i="44057"/>
  <c r="T12" i="44057"/>
  <c r="S12" i="44057"/>
  <c r="R12" i="44057"/>
  <c r="Q12" i="44057"/>
  <c r="P12" i="44057"/>
  <c r="O12" i="44057"/>
  <c r="N12" i="44057"/>
  <c r="M12" i="44057"/>
  <c r="L12" i="44057"/>
  <c r="K12" i="44057"/>
  <c r="J12" i="44057"/>
  <c r="I12" i="44057"/>
  <c r="H12" i="44057"/>
  <c r="AH11" i="44057"/>
  <c r="AG11" i="44057"/>
  <c r="AF11" i="44057"/>
  <c r="AE11" i="44057"/>
  <c r="AD11" i="44057"/>
  <c r="AC11" i="44057"/>
  <c r="AB11" i="44057"/>
  <c r="AA11" i="44057"/>
  <c r="Z11" i="44057"/>
  <c r="Y11" i="44057"/>
  <c r="X11" i="44057"/>
  <c r="W11" i="44057"/>
  <c r="V11" i="44057"/>
  <c r="U11" i="44057"/>
  <c r="T11" i="44057"/>
  <c r="S11" i="44057"/>
  <c r="R11" i="44057"/>
  <c r="Q11" i="44057"/>
  <c r="P11" i="44057"/>
  <c r="O11" i="44057"/>
  <c r="N11" i="44057"/>
  <c r="M11" i="44057"/>
  <c r="L11" i="44057"/>
  <c r="K11" i="44057"/>
  <c r="J11" i="44057"/>
  <c r="I11" i="44057"/>
  <c r="H11" i="44057"/>
  <c r="AH10" i="44057"/>
  <c r="AG10" i="44057"/>
  <c r="AF10" i="44057"/>
  <c r="AE10" i="44057"/>
  <c r="AD10" i="44057"/>
  <c r="AC10" i="44057"/>
  <c r="AB10" i="44057"/>
  <c r="AA10" i="44057"/>
  <c r="Z10" i="44057"/>
  <c r="Y10" i="44057"/>
  <c r="X10" i="44057"/>
  <c r="W10" i="44057"/>
  <c r="V10" i="44057"/>
  <c r="U10" i="44057"/>
  <c r="T10" i="44057"/>
  <c r="S10" i="44057"/>
  <c r="R10" i="44057"/>
  <c r="Q10" i="44057"/>
  <c r="P10" i="44057"/>
  <c r="O10" i="44057"/>
  <c r="N10" i="44057"/>
  <c r="M10" i="44057"/>
  <c r="L10" i="44057"/>
  <c r="K10" i="44057"/>
  <c r="J10" i="44057"/>
  <c r="I10" i="44057"/>
  <c r="H10" i="44057"/>
  <c r="AH9" i="44057"/>
  <c r="AG9" i="44057"/>
  <c r="AF9" i="44057"/>
  <c r="AE9" i="44057"/>
  <c r="AD9" i="44057"/>
  <c r="AC9" i="44057"/>
  <c r="AB9" i="44057"/>
  <c r="AA9" i="44057"/>
  <c r="Z9" i="44057"/>
  <c r="Y9" i="44057"/>
  <c r="X9" i="44057"/>
  <c r="W9" i="44057"/>
  <c r="V9" i="44057"/>
  <c r="U9" i="44057"/>
  <c r="T9" i="44057"/>
  <c r="S9" i="44057"/>
  <c r="R9" i="44057"/>
  <c r="Q9" i="44057"/>
  <c r="P9" i="44057"/>
  <c r="O9" i="44057"/>
  <c r="N9" i="44057"/>
  <c r="M9" i="44057"/>
  <c r="L9" i="44057"/>
  <c r="K9" i="44057"/>
  <c r="J9" i="44057"/>
  <c r="I9" i="44057"/>
  <c r="H9" i="44057"/>
  <c r="AH8" i="44057"/>
  <c r="AG8" i="44057"/>
  <c r="AF8" i="44057"/>
  <c r="AE8" i="44057"/>
  <c r="AD8" i="44057"/>
  <c r="AC8" i="44057"/>
  <c r="AB8" i="44057"/>
  <c r="AA8" i="44057"/>
  <c r="Z8" i="44057"/>
  <c r="Y8" i="44057"/>
  <c r="X8" i="44057"/>
  <c r="W8" i="44057"/>
  <c r="V8" i="44057"/>
  <c r="U8" i="44057"/>
  <c r="T8" i="44057"/>
  <c r="S8" i="44057"/>
  <c r="R8" i="44057"/>
  <c r="Q8" i="44057"/>
  <c r="P8" i="44057"/>
  <c r="O8" i="44057"/>
  <c r="N8" i="44057"/>
  <c r="M8" i="44057"/>
  <c r="L8" i="44057"/>
  <c r="K8" i="44057"/>
  <c r="J8" i="44057"/>
  <c r="I8" i="44057"/>
  <c r="H8" i="44057"/>
  <c r="AH7" i="44057"/>
  <c r="AG7" i="44057"/>
  <c r="AF7" i="44057"/>
  <c r="AE7" i="44057"/>
  <c r="AD7" i="44057"/>
  <c r="AC7" i="44057"/>
  <c r="AB7" i="44057"/>
  <c r="AA7" i="44057"/>
  <c r="Z7" i="44057"/>
  <c r="Y7" i="44057"/>
  <c r="X7" i="44057"/>
  <c r="W7" i="44057"/>
  <c r="V7" i="44057"/>
  <c r="U7" i="44057"/>
  <c r="T7" i="44057"/>
  <c r="S7" i="44057"/>
  <c r="R7" i="44057"/>
  <c r="Q7" i="44057"/>
  <c r="P7" i="44057"/>
  <c r="O7" i="44057"/>
  <c r="N7" i="44057"/>
  <c r="M7" i="44057"/>
  <c r="L7" i="44057"/>
  <c r="K7" i="44057"/>
  <c r="J7" i="44057"/>
  <c r="I7" i="44057"/>
  <c r="H7" i="44057"/>
  <c r="AH6" i="44057"/>
  <c r="AG6" i="44057"/>
  <c r="AF6" i="44057"/>
  <c r="AE6" i="44057"/>
  <c r="AD6" i="44057"/>
  <c r="AC6" i="44057"/>
  <c r="AB6" i="44057"/>
  <c r="AA6" i="44057"/>
  <c r="Z6" i="44057"/>
  <c r="Y6" i="44057"/>
  <c r="X6" i="44057"/>
  <c r="W6" i="44057"/>
  <c r="V6" i="44057"/>
  <c r="U6" i="44057"/>
  <c r="T6" i="44057"/>
  <c r="S6" i="44057"/>
  <c r="R6" i="44057"/>
  <c r="Q6" i="44057"/>
  <c r="P6" i="44057"/>
  <c r="O6" i="44057"/>
  <c r="N6" i="44057"/>
  <c r="M6" i="44057"/>
  <c r="L6" i="44057"/>
  <c r="K6" i="44057"/>
  <c r="J6" i="44057"/>
  <c r="I6" i="44057"/>
  <c r="H6" i="44057"/>
  <c r="AH16" i="44056"/>
  <c r="AG16" i="44056"/>
  <c r="AF16" i="44056"/>
  <c r="AE16" i="44056"/>
  <c r="AD16" i="44056"/>
  <c r="AC16" i="44056"/>
  <c r="AB16" i="44056"/>
  <c r="AA16" i="44056"/>
  <c r="Z16" i="44056"/>
  <c r="Y16" i="44056"/>
  <c r="X16" i="44056"/>
  <c r="W16" i="44056"/>
  <c r="V16" i="44056"/>
  <c r="U16" i="44056"/>
  <c r="T16" i="44056"/>
  <c r="S16" i="44056"/>
  <c r="R16" i="44056"/>
  <c r="Q16" i="44056"/>
  <c r="P16" i="44056"/>
  <c r="O16" i="44056"/>
  <c r="N16" i="44056"/>
  <c r="M16" i="44056"/>
  <c r="L16" i="44056"/>
  <c r="K16" i="44056"/>
  <c r="J16" i="44056"/>
  <c r="I16" i="44056"/>
  <c r="H16" i="44056"/>
  <c r="AH15" i="44056"/>
  <c r="AG15" i="44056"/>
  <c r="AF15" i="44056"/>
  <c r="AE15" i="44056"/>
  <c r="AD15" i="44056"/>
  <c r="AC15" i="44056"/>
  <c r="AB15" i="44056"/>
  <c r="AA15" i="44056"/>
  <c r="Z15" i="44056"/>
  <c r="Y15" i="44056"/>
  <c r="X15" i="44056"/>
  <c r="W15" i="44056"/>
  <c r="V15" i="44056"/>
  <c r="U15" i="44056"/>
  <c r="T15" i="44056"/>
  <c r="S15" i="44056"/>
  <c r="R15" i="44056"/>
  <c r="Q15" i="44056"/>
  <c r="P15" i="44056"/>
  <c r="O15" i="44056"/>
  <c r="N15" i="44056"/>
  <c r="M15" i="44056"/>
  <c r="L15" i="44056"/>
  <c r="K15" i="44056"/>
  <c r="J15" i="44056"/>
  <c r="I15" i="44056"/>
  <c r="H15" i="44056"/>
  <c r="AH14" i="44056"/>
  <c r="AG14" i="44056"/>
  <c r="AF14" i="44056"/>
  <c r="AE14" i="44056"/>
  <c r="AD14" i="44056"/>
  <c r="AC14" i="44056"/>
  <c r="AB14" i="44056"/>
  <c r="AA14" i="44056"/>
  <c r="Z14" i="44056"/>
  <c r="Y14" i="44056"/>
  <c r="X14" i="44056"/>
  <c r="W14" i="44056"/>
  <c r="V14" i="44056"/>
  <c r="U14" i="44056"/>
  <c r="T14" i="44056"/>
  <c r="S14" i="44056"/>
  <c r="R14" i="44056"/>
  <c r="Q14" i="44056"/>
  <c r="P14" i="44056"/>
  <c r="O14" i="44056"/>
  <c r="N14" i="44056"/>
  <c r="M14" i="44056"/>
  <c r="L14" i="44056"/>
  <c r="K14" i="44056"/>
  <c r="J14" i="44056"/>
  <c r="I14" i="44056"/>
  <c r="H14" i="44056"/>
  <c r="AH13" i="44056"/>
  <c r="AG13" i="44056"/>
  <c r="AF13" i="44056"/>
  <c r="AE13" i="44056"/>
  <c r="AD13" i="44056"/>
  <c r="AC13" i="44056"/>
  <c r="AB13" i="44056"/>
  <c r="AA13" i="44056"/>
  <c r="Z13" i="44056"/>
  <c r="Y13" i="44056"/>
  <c r="X13" i="44056"/>
  <c r="W13" i="44056"/>
  <c r="V13" i="44056"/>
  <c r="U13" i="44056"/>
  <c r="T13" i="44056"/>
  <c r="S13" i="44056"/>
  <c r="R13" i="44056"/>
  <c r="Q13" i="44056"/>
  <c r="P13" i="44056"/>
  <c r="O13" i="44056"/>
  <c r="N13" i="44056"/>
  <c r="M13" i="44056"/>
  <c r="L13" i="44056"/>
  <c r="K13" i="44056"/>
  <c r="J13" i="44056"/>
  <c r="I13" i="44056"/>
  <c r="H13" i="44056"/>
  <c r="AH12" i="44056"/>
  <c r="AG12" i="44056"/>
  <c r="AF12" i="44056"/>
  <c r="AE12" i="44056"/>
  <c r="AD12" i="44056"/>
  <c r="AC12" i="44056"/>
  <c r="AB12" i="44056"/>
  <c r="AA12" i="44056"/>
  <c r="Z12" i="44056"/>
  <c r="Y12" i="44056"/>
  <c r="X12" i="44056"/>
  <c r="W12" i="44056"/>
  <c r="V12" i="44056"/>
  <c r="U12" i="44056"/>
  <c r="T12" i="44056"/>
  <c r="S12" i="44056"/>
  <c r="R12" i="44056"/>
  <c r="Q12" i="44056"/>
  <c r="P12" i="44056"/>
  <c r="O12" i="44056"/>
  <c r="N12" i="44056"/>
  <c r="M12" i="44056"/>
  <c r="L12" i="44056"/>
  <c r="K12" i="44056"/>
  <c r="J12" i="44056"/>
  <c r="I12" i="44056"/>
  <c r="H12" i="44056"/>
  <c r="AH11" i="44056"/>
  <c r="AG11" i="44056"/>
  <c r="AF11" i="44056"/>
  <c r="AE11" i="44056"/>
  <c r="AD11" i="44056"/>
  <c r="AC11" i="44056"/>
  <c r="AB11" i="44056"/>
  <c r="AA11" i="44056"/>
  <c r="Z11" i="44056"/>
  <c r="Y11" i="44056"/>
  <c r="X11" i="44056"/>
  <c r="W11" i="44056"/>
  <c r="V11" i="44056"/>
  <c r="U11" i="44056"/>
  <c r="T11" i="44056"/>
  <c r="S11" i="44056"/>
  <c r="R11" i="44056"/>
  <c r="Q11" i="44056"/>
  <c r="P11" i="44056"/>
  <c r="O11" i="44056"/>
  <c r="N11" i="44056"/>
  <c r="M11" i="44056"/>
  <c r="L11" i="44056"/>
  <c r="K11" i="44056"/>
  <c r="J11" i="44056"/>
  <c r="I11" i="44056"/>
  <c r="H11" i="44056"/>
  <c r="AH10" i="44056"/>
  <c r="AG10" i="44056"/>
  <c r="AF10" i="44056"/>
  <c r="AE10" i="44056"/>
  <c r="AD10" i="44056"/>
  <c r="AC10" i="44056"/>
  <c r="AB10" i="44056"/>
  <c r="AA10" i="44056"/>
  <c r="Z10" i="44056"/>
  <c r="Y10" i="44056"/>
  <c r="X10" i="44056"/>
  <c r="W10" i="44056"/>
  <c r="V10" i="44056"/>
  <c r="U10" i="44056"/>
  <c r="T10" i="44056"/>
  <c r="S10" i="44056"/>
  <c r="R10" i="44056"/>
  <c r="Q10" i="44056"/>
  <c r="P10" i="44056"/>
  <c r="O10" i="44056"/>
  <c r="N10" i="44056"/>
  <c r="M10" i="44056"/>
  <c r="L10" i="44056"/>
  <c r="K10" i="44056"/>
  <c r="J10" i="44056"/>
  <c r="I10" i="44056"/>
  <c r="H10" i="44056"/>
  <c r="AH9" i="44056"/>
  <c r="AG9" i="44056"/>
  <c r="AF9" i="44056"/>
  <c r="AE9" i="44056"/>
  <c r="AD9" i="44056"/>
  <c r="AC9" i="44056"/>
  <c r="AB9" i="44056"/>
  <c r="AA9" i="44056"/>
  <c r="Z9" i="44056"/>
  <c r="Y9" i="44056"/>
  <c r="X9" i="44056"/>
  <c r="W9" i="44056"/>
  <c r="V9" i="44056"/>
  <c r="U9" i="44056"/>
  <c r="T9" i="44056"/>
  <c r="S9" i="44056"/>
  <c r="R9" i="44056"/>
  <c r="Q9" i="44056"/>
  <c r="P9" i="44056"/>
  <c r="O9" i="44056"/>
  <c r="N9" i="44056"/>
  <c r="M9" i="44056"/>
  <c r="L9" i="44056"/>
  <c r="K9" i="44056"/>
  <c r="J9" i="44056"/>
  <c r="I9" i="44056"/>
  <c r="H9" i="44056"/>
  <c r="AH8" i="44056"/>
  <c r="AG8" i="44056"/>
  <c r="AF8" i="44056"/>
  <c r="AE8" i="44056"/>
  <c r="AD8" i="44056"/>
  <c r="AC8" i="44056"/>
  <c r="AB8" i="44056"/>
  <c r="AA8" i="44056"/>
  <c r="Z8" i="44056"/>
  <c r="Y8" i="44056"/>
  <c r="X8" i="44056"/>
  <c r="W8" i="44056"/>
  <c r="V8" i="44056"/>
  <c r="U8" i="44056"/>
  <c r="T8" i="44056"/>
  <c r="S8" i="44056"/>
  <c r="R8" i="44056"/>
  <c r="Q8" i="44056"/>
  <c r="P8" i="44056"/>
  <c r="O8" i="44056"/>
  <c r="N8" i="44056"/>
  <c r="M8" i="44056"/>
  <c r="L8" i="44056"/>
  <c r="K8" i="44056"/>
  <c r="J8" i="44056"/>
  <c r="I8" i="44056"/>
  <c r="H8" i="44056"/>
  <c r="AH7" i="44056"/>
  <c r="AG7" i="44056"/>
  <c r="AF7" i="44056"/>
  <c r="AE7" i="44056"/>
  <c r="AD7" i="44056"/>
  <c r="AC7" i="44056"/>
  <c r="AB7" i="44056"/>
  <c r="AA7" i="44056"/>
  <c r="Z7" i="44056"/>
  <c r="Y7" i="44056"/>
  <c r="X7" i="44056"/>
  <c r="W7" i="44056"/>
  <c r="V7" i="44056"/>
  <c r="U7" i="44056"/>
  <c r="T7" i="44056"/>
  <c r="S7" i="44056"/>
  <c r="R7" i="44056"/>
  <c r="Q7" i="44056"/>
  <c r="P7" i="44056"/>
  <c r="O7" i="44056"/>
  <c r="N7" i="44056"/>
  <c r="M7" i="44056"/>
  <c r="L7" i="44056"/>
  <c r="K7" i="44056"/>
  <c r="J7" i="44056"/>
  <c r="I7" i="44056"/>
  <c r="H7" i="44056"/>
  <c r="AH6" i="44056"/>
  <c r="AG6" i="44056"/>
  <c r="AF6" i="44056"/>
  <c r="AE6" i="44056"/>
  <c r="AD6" i="44056"/>
  <c r="AC6" i="44056"/>
  <c r="AB6" i="44056"/>
  <c r="AA6" i="44056"/>
  <c r="Z6" i="44056"/>
  <c r="Y6" i="44056"/>
  <c r="X6" i="44056"/>
  <c r="W6" i="44056"/>
  <c r="V6" i="44056"/>
  <c r="U6" i="44056"/>
  <c r="T6" i="44056"/>
  <c r="S6" i="44056"/>
  <c r="R6" i="44056"/>
  <c r="Q6" i="44056"/>
  <c r="P6" i="44056"/>
  <c r="O6" i="44056"/>
  <c r="N6" i="44056"/>
  <c r="M6" i="44056"/>
  <c r="L6" i="44056"/>
  <c r="K6" i="44056"/>
  <c r="J6" i="44056"/>
  <c r="I6" i="44056"/>
  <c r="H6" i="44056"/>
  <c r="AH16" i="44055"/>
  <c r="AG16" i="44055"/>
  <c r="AF16" i="44055"/>
  <c r="AE16" i="44055"/>
  <c r="AD16" i="44055"/>
  <c r="AC16" i="44055"/>
  <c r="AB16" i="44055"/>
  <c r="AA16" i="44055"/>
  <c r="Z16" i="44055"/>
  <c r="Y16" i="44055"/>
  <c r="X16" i="44055"/>
  <c r="W16" i="44055"/>
  <c r="V16" i="44055"/>
  <c r="U16" i="44055"/>
  <c r="T16" i="44055"/>
  <c r="S16" i="44055"/>
  <c r="R16" i="44055"/>
  <c r="Q16" i="44055"/>
  <c r="P16" i="44055"/>
  <c r="O16" i="44055"/>
  <c r="N16" i="44055"/>
  <c r="M16" i="44055"/>
  <c r="L16" i="44055"/>
  <c r="K16" i="44055"/>
  <c r="J16" i="44055"/>
  <c r="I16" i="44055"/>
  <c r="H16" i="44055"/>
  <c r="AH15" i="44055"/>
  <c r="AG15" i="44055"/>
  <c r="AF15" i="44055"/>
  <c r="AE15" i="44055"/>
  <c r="AD15" i="44055"/>
  <c r="AC15" i="44055"/>
  <c r="AB15" i="44055"/>
  <c r="AA15" i="44055"/>
  <c r="Z15" i="44055"/>
  <c r="Y15" i="44055"/>
  <c r="X15" i="44055"/>
  <c r="W15" i="44055"/>
  <c r="V15" i="44055"/>
  <c r="U15" i="44055"/>
  <c r="T15" i="44055"/>
  <c r="S15" i="44055"/>
  <c r="R15" i="44055"/>
  <c r="Q15" i="44055"/>
  <c r="P15" i="44055"/>
  <c r="O15" i="44055"/>
  <c r="N15" i="44055"/>
  <c r="M15" i="44055"/>
  <c r="L15" i="44055"/>
  <c r="K15" i="44055"/>
  <c r="J15" i="44055"/>
  <c r="I15" i="44055"/>
  <c r="H15" i="44055"/>
  <c r="AH14" i="44055"/>
  <c r="AG14" i="44055"/>
  <c r="AF14" i="44055"/>
  <c r="AE14" i="44055"/>
  <c r="AD14" i="44055"/>
  <c r="AC14" i="44055"/>
  <c r="AB14" i="44055"/>
  <c r="AA14" i="44055"/>
  <c r="Z14" i="44055"/>
  <c r="Y14" i="44055"/>
  <c r="X14" i="44055"/>
  <c r="W14" i="44055"/>
  <c r="V14" i="44055"/>
  <c r="U14" i="44055"/>
  <c r="T14" i="44055"/>
  <c r="S14" i="44055"/>
  <c r="R14" i="44055"/>
  <c r="Q14" i="44055"/>
  <c r="P14" i="44055"/>
  <c r="O14" i="44055"/>
  <c r="N14" i="44055"/>
  <c r="M14" i="44055"/>
  <c r="L14" i="44055"/>
  <c r="K14" i="44055"/>
  <c r="J14" i="44055"/>
  <c r="I14" i="44055"/>
  <c r="H14" i="44055"/>
  <c r="AH13" i="44055"/>
  <c r="AG13" i="44055"/>
  <c r="AF13" i="44055"/>
  <c r="AE13" i="44055"/>
  <c r="AD13" i="44055"/>
  <c r="AC13" i="44055"/>
  <c r="AB13" i="44055"/>
  <c r="AA13" i="44055"/>
  <c r="Z13" i="44055"/>
  <c r="Y13" i="44055"/>
  <c r="X13" i="44055"/>
  <c r="W13" i="44055"/>
  <c r="V13" i="44055"/>
  <c r="U13" i="44055"/>
  <c r="T13" i="44055"/>
  <c r="S13" i="44055"/>
  <c r="R13" i="44055"/>
  <c r="Q13" i="44055"/>
  <c r="P13" i="44055"/>
  <c r="O13" i="44055"/>
  <c r="N13" i="44055"/>
  <c r="M13" i="44055"/>
  <c r="L13" i="44055"/>
  <c r="K13" i="44055"/>
  <c r="J13" i="44055"/>
  <c r="I13" i="44055"/>
  <c r="H13" i="44055"/>
  <c r="AH12" i="44055"/>
  <c r="AG12" i="44055"/>
  <c r="AF12" i="44055"/>
  <c r="AE12" i="44055"/>
  <c r="AD12" i="44055"/>
  <c r="AC12" i="44055"/>
  <c r="AB12" i="44055"/>
  <c r="AA12" i="44055"/>
  <c r="Z12" i="44055"/>
  <c r="Y12" i="44055"/>
  <c r="X12" i="44055"/>
  <c r="W12" i="44055"/>
  <c r="V12" i="44055"/>
  <c r="U12" i="44055"/>
  <c r="T12" i="44055"/>
  <c r="S12" i="44055"/>
  <c r="R12" i="44055"/>
  <c r="Q12" i="44055"/>
  <c r="P12" i="44055"/>
  <c r="O12" i="44055"/>
  <c r="N12" i="44055"/>
  <c r="M12" i="44055"/>
  <c r="L12" i="44055"/>
  <c r="K12" i="44055"/>
  <c r="J12" i="44055"/>
  <c r="I12" i="44055"/>
  <c r="H12" i="44055"/>
  <c r="AH11" i="44055"/>
  <c r="AG11" i="44055"/>
  <c r="AF11" i="44055"/>
  <c r="AE11" i="44055"/>
  <c r="AD11" i="44055"/>
  <c r="AC11" i="44055"/>
  <c r="AB11" i="44055"/>
  <c r="AA11" i="44055"/>
  <c r="Z11" i="44055"/>
  <c r="Y11" i="44055"/>
  <c r="X11" i="44055"/>
  <c r="W11" i="44055"/>
  <c r="V11" i="44055"/>
  <c r="U11" i="44055"/>
  <c r="T11" i="44055"/>
  <c r="S11" i="44055"/>
  <c r="R11" i="44055"/>
  <c r="Q11" i="44055"/>
  <c r="P11" i="44055"/>
  <c r="O11" i="44055"/>
  <c r="N11" i="44055"/>
  <c r="M11" i="44055"/>
  <c r="L11" i="44055"/>
  <c r="K11" i="44055"/>
  <c r="J11" i="44055"/>
  <c r="I11" i="44055"/>
  <c r="H11" i="44055"/>
  <c r="AH10" i="44055"/>
  <c r="AG10" i="44055"/>
  <c r="AF10" i="44055"/>
  <c r="AE10" i="44055"/>
  <c r="AD10" i="44055"/>
  <c r="AC10" i="44055"/>
  <c r="AB10" i="44055"/>
  <c r="AA10" i="44055"/>
  <c r="Z10" i="44055"/>
  <c r="Y10" i="44055"/>
  <c r="X10" i="44055"/>
  <c r="W10" i="44055"/>
  <c r="V10" i="44055"/>
  <c r="U10" i="44055"/>
  <c r="T10" i="44055"/>
  <c r="S10" i="44055"/>
  <c r="R10" i="44055"/>
  <c r="Q10" i="44055"/>
  <c r="P10" i="44055"/>
  <c r="O10" i="44055"/>
  <c r="N10" i="44055"/>
  <c r="M10" i="44055"/>
  <c r="L10" i="44055"/>
  <c r="K10" i="44055"/>
  <c r="J10" i="44055"/>
  <c r="I10" i="44055"/>
  <c r="H10" i="44055"/>
  <c r="AH9" i="44055"/>
  <c r="AG9" i="44055"/>
  <c r="AF9" i="44055"/>
  <c r="AE9" i="44055"/>
  <c r="AD9" i="44055"/>
  <c r="AC9" i="44055"/>
  <c r="AB9" i="44055"/>
  <c r="AA9" i="44055"/>
  <c r="Z9" i="44055"/>
  <c r="Y9" i="44055"/>
  <c r="X9" i="44055"/>
  <c r="W9" i="44055"/>
  <c r="V9" i="44055"/>
  <c r="U9" i="44055"/>
  <c r="T9" i="44055"/>
  <c r="S9" i="44055"/>
  <c r="R9" i="44055"/>
  <c r="Q9" i="44055"/>
  <c r="P9" i="44055"/>
  <c r="O9" i="44055"/>
  <c r="N9" i="44055"/>
  <c r="M9" i="44055"/>
  <c r="L9" i="44055"/>
  <c r="K9" i="44055"/>
  <c r="J9" i="44055"/>
  <c r="I9" i="44055"/>
  <c r="H9" i="44055"/>
  <c r="AH8" i="44055"/>
  <c r="AG8" i="44055"/>
  <c r="AF8" i="44055"/>
  <c r="AE8" i="44055"/>
  <c r="AD8" i="44055"/>
  <c r="AC8" i="44055"/>
  <c r="AB8" i="44055"/>
  <c r="AA8" i="44055"/>
  <c r="Z8" i="44055"/>
  <c r="Y8" i="44055"/>
  <c r="X8" i="44055"/>
  <c r="W8" i="44055"/>
  <c r="V8" i="44055"/>
  <c r="U8" i="44055"/>
  <c r="T8" i="44055"/>
  <c r="S8" i="44055"/>
  <c r="R8" i="44055"/>
  <c r="Q8" i="44055"/>
  <c r="P8" i="44055"/>
  <c r="O8" i="44055"/>
  <c r="N8" i="44055"/>
  <c r="M8" i="44055"/>
  <c r="L8" i="44055"/>
  <c r="K8" i="44055"/>
  <c r="J8" i="44055"/>
  <c r="I8" i="44055"/>
  <c r="H8" i="44055"/>
  <c r="AH7" i="44055"/>
  <c r="AG7" i="44055"/>
  <c r="AF7" i="44055"/>
  <c r="AE7" i="44055"/>
  <c r="AD7" i="44055"/>
  <c r="AC7" i="44055"/>
  <c r="AB7" i="44055"/>
  <c r="AA7" i="44055"/>
  <c r="Z7" i="44055"/>
  <c r="Y7" i="44055"/>
  <c r="X7" i="44055"/>
  <c r="W7" i="44055"/>
  <c r="V7" i="44055"/>
  <c r="U7" i="44055"/>
  <c r="T7" i="44055"/>
  <c r="S7" i="44055"/>
  <c r="R7" i="44055"/>
  <c r="Q7" i="44055"/>
  <c r="P7" i="44055"/>
  <c r="O7" i="44055"/>
  <c r="N7" i="44055"/>
  <c r="M7" i="44055"/>
  <c r="L7" i="44055"/>
  <c r="K7" i="44055"/>
  <c r="J7" i="44055"/>
  <c r="I7" i="44055"/>
  <c r="H7" i="44055"/>
  <c r="AH6" i="44055"/>
  <c r="AG6" i="44055"/>
  <c r="AF6" i="44055"/>
  <c r="AE6" i="44055"/>
  <c r="AD6" i="44055"/>
  <c r="AC6" i="44055"/>
  <c r="AB6" i="44055"/>
  <c r="AA6" i="44055"/>
  <c r="Z6" i="44055"/>
  <c r="Y6" i="44055"/>
  <c r="X6" i="44055"/>
  <c r="W6" i="44055"/>
  <c r="V6" i="44055"/>
  <c r="U6" i="44055"/>
  <c r="T6" i="44055"/>
  <c r="S6" i="44055"/>
  <c r="R6" i="44055"/>
  <c r="Q6" i="44055"/>
  <c r="P6" i="44055"/>
  <c r="O6" i="44055"/>
  <c r="N6" i="44055"/>
  <c r="M6" i="44055"/>
  <c r="L6" i="44055"/>
  <c r="K6" i="44055"/>
  <c r="J6" i="44055"/>
  <c r="I6" i="44055"/>
  <c r="H6" i="44055"/>
  <c r="AH16" i="259"/>
  <c r="AG16" i="259"/>
  <c r="AF16" i="259"/>
  <c r="AE16" i="259"/>
  <c r="AD16" i="259"/>
  <c r="AC16" i="259"/>
  <c r="AB16" i="259"/>
  <c r="AA16" i="259"/>
  <c r="Z16" i="259"/>
  <c r="Y16" i="259"/>
  <c r="X16" i="259"/>
  <c r="W16" i="259"/>
  <c r="V16" i="259"/>
  <c r="U16" i="259"/>
  <c r="T16" i="259"/>
  <c r="S16" i="259"/>
  <c r="R16" i="259"/>
  <c r="Q16" i="259"/>
  <c r="P16" i="259"/>
  <c r="O16" i="259"/>
  <c r="N16" i="259"/>
  <c r="M16" i="259"/>
  <c r="L16" i="259"/>
  <c r="K16" i="259"/>
  <c r="J16" i="259"/>
  <c r="I16" i="259"/>
  <c r="H16" i="259"/>
  <c r="AH15" i="259"/>
  <c r="AG15" i="259"/>
  <c r="AF15" i="259"/>
  <c r="AE15" i="259"/>
  <c r="AD15" i="259"/>
  <c r="AC15" i="259"/>
  <c r="AB15" i="259"/>
  <c r="AA15" i="259"/>
  <c r="Z15" i="259"/>
  <c r="Y15" i="259"/>
  <c r="X15" i="259"/>
  <c r="W15" i="259"/>
  <c r="V15" i="259"/>
  <c r="U15" i="259"/>
  <c r="T15" i="259"/>
  <c r="S15" i="259"/>
  <c r="R15" i="259"/>
  <c r="Q15" i="259"/>
  <c r="P15" i="259"/>
  <c r="O15" i="259"/>
  <c r="N15" i="259"/>
  <c r="M15" i="259"/>
  <c r="L15" i="259"/>
  <c r="K15" i="259"/>
  <c r="J15" i="259"/>
  <c r="I15" i="259"/>
  <c r="H15" i="259"/>
  <c r="AH14" i="259"/>
  <c r="AG14" i="259"/>
  <c r="AF14" i="259"/>
  <c r="AE14" i="259"/>
  <c r="AD14" i="259"/>
  <c r="AC14" i="259"/>
  <c r="AB14" i="259"/>
  <c r="AA14" i="259"/>
  <c r="Z14" i="259"/>
  <c r="Y14" i="259"/>
  <c r="X14" i="259"/>
  <c r="W14" i="259"/>
  <c r="V14" i="259"/>
  <c r="U14" i="259"/>
  <c r="T14" i="259"/>
  <c r="S14" i="259"/>
  <c r="R14" i="259"/>
  <c r="Q14" i="259"/>
  <c r="P14" i="259"/>
  <c r="O14" i="259"/>
  <c r="N14" i="259"/>
  <c r="M14" i="259"/>
  <c r="L14" i="259"/>
  <c r="K14" i="259"/>
  <c r="J14" i="259"/>
  <c r="I14" i="259"/>
  <c r="H14" i="259"/>
  <c r="AH13" i="259"/>
  <c r="AG13" i="259"/>
  <c r="AF13" i="259"/>
  <c r="AE13" i="259"/>
  <c r="AD13" i="259"/>
  <c r="AC13" i="259"/>
  <c r="AB13" i="259"/>
  <c r="AA13" i="259"/>
  <c r="Z13" i="259"/>
  <c r="Y13" i="259"/>
  <c r="X13" i="259"/>
  <c r="W13" i="259"/>
  <c r="V13" i="259"/>
  <c r="U13" i="259"/>
  <c r="T13" i="259"/>
  <c r="S13" i="259"/>
  <c r="R13" i="259"/>
  <c r="Q13" i="259"/>
  <c r="P13" i="259"/>
  <c r="O13" i="259"/>
  <c r="N13" i="259"/>
  <c r="M13" i="259"/>
  <c r="L13" i="259"/>
  <c r="K13" i="259"/>
  <c r="J13" i="259"/>
  <c r="I13" i="259"/>
  <c r="H13" i="259"/>
  <c r="AH12" i="259"/>
  <c r="AG12" i="259"/>
  <c r="AF12" i="259"/>
  <c r="AE12" i="259"/>
  <c r="AD12" i="259"/>
  <c r="AC12" i="259"/>
  <c r="AB12" i="259"/>
  <c r="AA12" i="259"/>
  <c r="Z12" i="259"/>
  <c r="Y12" i="259"/>
  <c r="X12" i="259"/>
  <c r="W12" i="259"/>
  <c r="V12" i="259"/>
  <c r="U12" i="259"/>
  <c r="T12" i="259"/>
  <c r="S12" i="259"/>
  <c r="R12" i="259"/>
  <c r="Q12" i="259"/>
  <c r="P12" i="259"/>
  <c r="O12" i="259"/>
  <c r="N12" i="259"/>
  <c r="M12" i="259"/>
  <c r="L12" i="259"/>
  <c r="K12" i="259"/>
  <c r="J12" i="259"/>
  <c r="I12" i="259"/>
  <c r="H12" i="259"/>
  <c r="AH11" i="259"/>
  <c r="AG11" i="259"/>
  <c r="AF11" i="259"/>
  <c r="AE11" i="259"/>
  <c r="AD11" i="259"/>
  <c r="AC11" i="259"/>
  <c r="AB11" i="259"/>
  <c r="AA11" i="259"/>
  <c r="Z11" i="259"/>
  <c r="Y11" i="259"/>
  <c r="X11" i="259"/>
  <c r="W11" i="259"/>
  <c r="V11" i="259"/>
  <c r="U11" i="259"/>
  <c r="T11" i="259"/>
  <c r="S11" i="259"/>
  <c r="R11" i="259"/>
  <c r="Q11" i="259"/>
  <c r="P11" i="259"/>
  <c r="O11" i="259"/>
  <c r="N11" i="259"/>
  <c r="M11" i="259"/>
  <c r="L11" i="259"/>
  <c r="K11" i="259"/>
  <c r="J11" i="259"/>
  <c r="I11" i="259"/>
  <c r="H11" i="259"/>
  <c r="AH10" i="259"/>
  <c r="AG10" i="259"/>
  <c r="AF10" i="259"/>
  <c r="AE10" i="259"/>
  <c r="AD10" i="259"/>
  <c r="AC10" i="259"/>
  <c r="AB10" i="259"/>
  <c r="AA10" i="259"/>
  <c r="Z10" i="259"/>
  <c r="Y10" i="259"/>
  <c r="X10" i="259"/>
  <c r="W10" i="259"/>
  <c r="V10" i="259"/>
  <c r="U10" i="259"/>
  <c r="T10" i="259"/>
  <c r="S10" i="259"/>
  <c r="R10" i="259"/>
  <c r="Q10" i="259"/>
  <c r="P10" i="259"/>
  <c r="O10" i="259"/>
  <c r="N10" i="259"/>
  <c r="M10" i="259"/>
  <c r="L10" i="259"/>
  <c r="K10" i="259"/>
  <c r="J10" i="259"/>
  <c r="I10" i="259"/>
  <c r="H10" i="259"/>
  <c r="AH9" i="259"/>
  <c r="AG9" i="259"/>
  <c r="AF9" i="259"/>
  <c r="AE9" i="259"/>
  <c r="AD9" i="259"/>
  <c r="AC9" i="259"/>
  <c r="AB9" i="259"/>
  <c r="AA9" i="259"/>
  <c r="Z9" i="259"/>
  <c r="Y9" i="259"/>
  <c r="X9" i="259"/>
  <c r="W9" i="259"/>
  <c r="V9" i="259"/>
  <c r="U9" i="259"/>
  <c r="T9" i="259"/>
  <c r="S9" i="259"/>
  <c r="R9" i="259"/>
  <c r="Q9" i="259"/>
  <c r="P9" i="259"/>
  <c r="O9" i="259"/>
  <c r="N9" i="259"/>
  <c r="M9" i="259"/>
  <c r="L9" i="259"/>
  <c r="K9" i="259"/>
  <c r="J9" i="259"/>
  <c r="I9" i="259"/>
  <c r="H9" i="259"/>
  <c r="AH8" i="259"/>
  <c r="AG8" i="259"/>
  <c r="AF8" i="259"/>
  <c r="AE8" i="259"/>
  <c r="AD8" i="259"/>
  <c r="AC8" i="259"/>
  <c r="AB8" i="259"/>
  <c r="AA8" i="259"/>
  <c r="Z8" i="259"/>
  <c r="Y8" i="259"/>
  <c r="X8" i="259"/>
  <c r="W8" i="259"/>
  <c r="V8" i="259"/>
  <c r="U8" i="259"/>
  <c r="T8" i="259"/>
  <c r="S8" i="259"/>
  <c r="R8" i="259"/>
  <c r="Q8" i="259"/>
  <c r="P8" i="259"/>
  <c r="O8" i="259"/>
  <c r="N8" i="259"/>
  <c r="M8" i="259"/>
  <c r="L8" i="259"/>
  <c r="K8" i="259"/>
  <c r="J8" i="259"/>
  <c r="I8" i="259"/>
  <c r="H8" i="259"/>
  <c r="AH7" i="259"/>
  <c r="AG7" i="259"/>
  <c r="AF7" i="259"/>
  <c r="AE7" i="259"/>
  <c r="AD7" i="259"/>
  <c r="AC7" i="259"/>
  <c r="AB7" i="259"/>
  <c r="AA7" i="259"/>
  <c r="Z7" i="259"/>
  <c r="Y7" i="259"/>
  <c r="X7" i="259"/>
  <c r="W7" i="259"/>
  <c r="V7" i="259"/>
  <c r="U7" i="259"/>
  <c r="T7" i="259"/>
  <c r="S7" i="259"/>
  <c r="R7" i="259"/>
  <c r="Q7" i="259"/>
  <c r="P7" i="259"/>
  <c r="O7" i="259"/>
  <c r="N7" i="259"/>
  <c r="M7" i="259"/>
  <c r="L7" i="259"/>
  <c r="K7" i="259"/>
  <c r="J7" i="259"/>
  <c r="I7" i="259"/>
  <c r="H7" i="259"/>
  <c r="AH6" i="259"/>
  <c r="AG6" i="259"/>
  <c r="AF6" i="259"/>
  <c r="AE6" i="259"/>
  <c r="AD6" i="259"/>
  <c r="AC6" i="259"/>
  <c r="AB6" i="259"/>
  <c r="AA6" i="259"/>
  <c r="Z6" i="259"/>
  <c r="Y6" i="259"/>
  <c r="X6" i="259"/>
  <c r="W6" i="259"/>
  <c r="V6" i="259"/>
  <c r="U6" i="259"/>
  <c r="T6" i="259"/>
  <c r="S6" i="259"/>
  <c r="R6" i="259"/>
  <c r="Q6" i="259"/>
  <c r="P6" i="259"/>
  <c r="O6" i="259"/>
  <c r="N6" i="259"/>
  <c r="M6" i="259"/>
  <c r="L6" i="259"/>
  <c r="K6" i="259"/>
  <c r="J6" i="259"/>
  <c r="I6" i="259"/>
  <c r="H6" i="259"/>
  <c r="Q37" i="21144"/>
  <c r="Q21" i="21144"/>
  <c r="Q20" i="21144"/>
  <c r="Q22" i="21144"/>
  <c r="Q23" i="21144"/>
  <c r="Q47" i="21144"/>
  <c r="Q30" i="21144"/>
  <c r="Q16" i="21144"/>
  <c r="Q38" i="21144"/>
  <c r="Q46" i="21144"/>
  <c r="Q25" i="21144"/>
  <c r="Q19" i="21144"/>
  <c r="Q32" i="21144"/>
  <c r="Q31" i="21144"/>
  <c r="Q15" i="21144"/>
  <c r="Q27" i="21144"/>
  <c r="Q12" i="21144"/>
  <c r="Q28" i="21144"/>
  <c r="Q40" i="21144"/>
  <c r="Q35" i="21144"/>
  <c r="Q13" i="21144"/>
  <c r="Q43" i="21144"/>
  <c r="Q17" i="21144"/>
  <c r="Q26" i="21144"/>
  <c r="Q41" i="21144"/>
  <c r="Q18" i="21144"/>
  <c r="Q44" i="21144"/>
  <c r="Q51" i="21144"/>
  <c r="Q45" i="21144"/>
  <c r="Q42" i="21144"/>
  <c r="Q33" i="21144"/>
  <c r="Q24" i="21144"/>
  <c r="Q36" i="21144"/>
  <c r="Q11" i="21144"/>
  <c r="Q48" i="21144"/>
  <c r="Q50" i="21144"/>
  <c r="Q49" i="21144"/>
  <c r="I35" i="21144"/>
  <c r="I34" i="21144"/>
  <c r="I32" i="21144"/>
  <c r="I43" i="21144"/>
  <c r="I46" i="21144"/>
  <c r="I45" i="21144"/>
  <c r="I41" i="21144"/>
  <c r="I28" i="21144"/>
  <c r="I51" i="21144"/>
  <c r="I26" i="21144"/>
  <c r="I50" i="21144"/>
  <c r="I53" i="21144"/>
  <c r="I49" i="21144"/>
  <c r="I40" i="21144"/>
  <c r="I36" i="21144"/>
  <c r="I24" i="21144"/>
  <c r="I57" i="21144"/>
  <c r="I47" i="21144"/>
  <c r="I55" i="21144"/>
  <c r="I30" i="21144"/>
  <c r="I25" i="21144"/>
  <c r="I52" i="21144"/>
  <c r="I33" i="21144"/>
  <c r="I31" i="21144"/>
  <c r="I39" i="21144"/>
  <c r="I48" i="21144"/>
  <c r="I63" i="21144"/>
  <c r="I60" i="21144"/>
  <c r="I61" i="21144"/>
  <c r="I42" i="21144"/>
  <c r="I54" i="21144"/>
  <c r="I27" i="21144"/>
  <c r="I38" i="21144"/>
  <c r="I56" i="21144"/>
  <c r="I62" i="21144"/>
  <c r="I59" i="21144"/>
  <c r="C44" i="21144"/>
  <c r="C35" i="21144"/>
  <c r="C34" i="21144"/>
  <c r="C32" i="21144"/>
  <c r="C43" i="21144"/>
  <c r="C46" i="21144"/>
  <c r="C45" i="21144"/>
  <c r="C41" i="21144"/>
  <c r="C28" i="21144"/>
  <c r="C51" i="21144"/>
  <c r="C26" i="21144"/>
  <c r="C50" i="21144"/>
  <c r="C53" i="21144"/>
  <c r="C49" i="21144"/>
  <c r="C40" i="21144"/>
  <c r="C36" i="21144"/>
  <c r="C24" i="21144"/>
  <c r="C57" i="21144"/>
  <c r="C47" i="21144"/>
  <c r="C55" i="21144"/>
  <c r="C30" i="21144"/>
  <c r="C25" i="21144"/>
  <c r="C52" i="21144"/>
  <c r="C33" i="21144"/>
  <c r="C31" i="21144"/>
  <c r="C39" i="21144"/>
  <c r="C48" i="21144"/>
  <c r="C63" i="21144"/>
  <c r="C60" i="21144"/>
  <c r="C61" i="21144"/>
  <c r="C42" i="21144"/>
  <c r="C54" i="21144"/>
  <c r="C27" i="21144"/>
  <c r="C38" i="21144"/>
  <c r="C56" i="21144"/>
  <c r="C62" i="21144"/>
  <c r="C59" i="21144"/>
  <c r="B2" i="21144" l="1"/>
  <c r="F67" i="3"/>
  <c r="F13" i="44145" l="1"/>
  <c r="F13" i="44139"/>
  <c r="F13" i="44130"/>
  <c r="F11" i="44124"/>
  <c r="F10" i="44116"/>
  <c r="F12" i="44117"/>
  <c r="F11" i="259"/>
  <c r="F75" i="3"/>
  <c r="F16" i="44127" s="1"/>
  <c r="F74" i="3"/>
  <c r="F15" i="44127" s="1"/>
  <c r="F73" i="3"/>
  <c r="F72" i="3"/>
  <c r="F14" i="44149" s="1"/>
  <c r="F15" i="44148" l="1"/>
  <c r="F15" i="44146"/>
  <c r="F14" i="44125"/>
  <c r="F14" i="44148"/>
  <c r="F15" i="44147"/>
  <c r="F14" i="44146"/>
  <c r="F16" i="44125"/>
  <c r="F16" i="44136"/>
  <c r="F15" i="44143"/>
  <c r="F15" i="44142"/>
  <c r="F14" i="44139"/>
  <c r="F14" i="44129"/>
  <c r="F15" i="44144"/>
  <c r="F16" i="44141"/>
  <c r="F14" i="44138"/>
  <c r="F15" i="44134"/>
  <c r="F14" i="44132"/>
  <c r="F15" i="44131"/>
  <c r="F16" i="44123"/>
  <c r="F16" i="44120"/>
  <c r="F15" i="44117"/>
  <c r="F15" i="44128"/>
  <c r="F15" i="44122"/>
  <c r="F15" i="44116"/>
  <c r="F15" i="44057"/>
  <c r="F14" i="44145"/>
  <c r="F14" i="44141"/>
  <c r="F15" i="44139"/>
  <c r="F16" i="44138"/>
  <c r="F14" i="44134"/>
  <c r="F14" i="44130"/>
  <c r="F14" i="44144"/>
  <c r="F14" i="44143"/>
  <c r="F16" i="44142"/>
  <c r="F16" i="44140"/>
  <c r="F15" i="44137"/>
  <c r="F14" i="44135"/>
  <c r="F16" i="44133"/>
  <c r="F15" i="44132"/>
  <c r="F14" i="44131"/>
  <c r="F15" i="44129"/>
  <c r="F14" i="44128"/>
  <c r="F14" i="44121"/>
  <c r="F14" i="44120"/>
  <c r="F14" i="44117"/>
  <c r="F14" i="44116"/>
  <c r="F14" i="44114"/>
  <c r="F14" i="44059"/>
  <c r="F14" i="44127"/>
  <c r="F16" i="44126"/>
  <c r="F16" i="44124"/>
  <c r="F15" i="44123"/>
  <c r="F14" i="44122"/>
  <c r="F16" i="44119"/>
  <c r="F14" i="44115"/>
  <c r="F14" i="44056"/>
  <c r="F15" i="259"/>
  <c r="F14" i="44057"/>
  <c r="F71" i="3"/>
  <c r="F70" i="3"/>
  <c r="F69" i="3"/>
  <c r="F68" i="3"/>
  <c r="F11" i="44115" s="1"/>
  <c r="F66" i="3"/>
  <c r="F65" i="3"/>
  <c r="F9" i="44141" s="1"/>
  <c r="F64" i="3"/>
  <c r="F63" i="3"/>
  <c r="F9" i="44149" s="1"/>
  <c r="F62" i="3"/>
  <c r="F8" i="44148" s="1"/>
  <c r="F61" i="3"/>
  <c r="F60" i="3"/>
  <c r="F59" i="3"/>
  <c r="F14" i="44119" s="1"/>
  <c r="F58" i="3"/>
  <c r="F57" i="3"/>
  <c r="F56" i="3"/>
  <c r="F55" i="3"/>
  <c r="F54" i="3"/>
  <c r="F53" i="3"/>
  <c r="F52" i="3"/>
  <c r="F51" i="3"/>
  <c r="F50" i="3"/>
  <c r="F12" i="259" s="1"/>
  <c r="F49" i="3"/>
  <c r="F48" i="3"/>
  <c r="F47" i="3"/>
  <c r="F10" i="44125" s="1"/>
  <c r="F46" i="3"/>
  <c r="F45" i="3"/>
  <c r="F13" i="44140" s="1"/>
  <c r="F44" i="3"/>
  <c r="F43" i="3"/>
  <c r="F42" i="3"/>
  <c r="F41" i="3"/>
  <c r="F40" i="3"/>
  <c r="F39" i="3"/>
  <c r="F7" i="44125" s="1"/>
  <c r="F38" i="3"/>
  <c r="F9" i="44146" s="1"/>
  <c r="F37" i="3"/>
  <c r="F36" i="3"/>
  <c r="F35" i="3"/>
  <c r="F34" i="3"/>
  <c r="F33" i="3"/>
  <c r="F6" i="44059" s="1"/>
  <c r="F32" i="3"/>
  <c r="F31" i="3"/>
  <c r="F30" i="3"/>
  <c r="F29" i="3"/>
  <c r="F28" i="3"/>
  <c r="F27" i="3"/>
  <c r="F11" i="44149" s="1"/>
  <c r="F26" i="3"/>
  <c r="F10" i="44149" s="1"/>
  <c r="F25" i="3"/>
  <c r="F24" i="3"/>
  <c r="F23" i="3"/>
  <c r="F22" i="3"/>
  <c r="F21" i="3"/>
  <c r="F8" i="44147" s="1"/>
  <c r="F20" i="3"/>
  <c r="F9" i="44148" s="1"/>
  <c r="F19" i="3"/>
  <c r="F18" i="3"/>
  <c r="F17" i="3"/>
  <c r="F6" i="44146" s="1"/>
  <c r="F16" i="3"/>
  <c r="F6" i="44148" s="1"/>
  <c r="F15" i="3"/>
  <c r="F14" i="3"/>
  <c r="F14" i="44136" s="1"/>
  <c r="F13" i="3"/>
  <c r="F12" i="3"/>
  <c r="F11" i="3"/>
  <c r="F13" i="44147" s="1"/>
  <c r="F10" i="3"/>
  <c r="F9" i="3"/>
  <c r="F8" i="44146" s="1"/>
  <c r="F8" i="3"/>
  <c r="F7" i="3"/>
  <c r="F6" i="3"/>
  <c r="F5" i="3"/>
  <c r="F4" i="3"/>
  <c r="F7" i="44119" s="1"/>
  <c r="F3" i="3"/>
  <c r="F2" i="3"/>
  <c r="F12" i="44149" l="1"/>
  <c r="F13" i="44125"/>
  <c r="F9" i="44137"/>
  <c r="F7" i="44149"/>
  <c r="F14" i="44147"/>
  <c r="F15" i="44149"/>
  <c r="F15" i="44125"/>
  <c r="F8" i="259"/>
  <c r="F16" i="44149"/>
  <c r="F7" i="44147"/>
  <c r="F8" i="44149"/>
  <c r="F6" i="44147"/>
  <c r="F6" i="44149"/>
  <c r="F13" i="44148"/>
  <c r="F13" i="44149"/>
  <c r="F7" i="44133"/>
  <c r="F9" i="44147"/>
  <c r="F12" i="44148"/>
  <c r="F10" i="44146"/>
  <c r="F11" i="44147"/>
  <c r="F13" i="44136"/>
  <c r="F16" i="44148"/>
  <c r="F16" i="44147"/>
  <c r="F16" i="44146"/>
  <c r="F10" i="44147"/>
  <c r="F10" i="44148"/>
  <c r="F13" i="44146"/>
  <c r="F12" i="44147"/>
  <c r="F11" i="44146"/>
  <c r="F11" i="44148"/>
  <c r="F12" i="44146"/>
  <c r="F7" i="44148"/>
  <c r="F7" i="44146"/>
  <c r="F6" i="259"/>
  <c r="F6" i="44138"/>
  <c r="F6" i="44134"/>
  <c r="F6" i="44130"/>
  <c r="F6" i="44142"/>
  <c r="F6" i="44141"/>
  <c r="F6" i="44140"/>
  <c r="F6" i="44136"/>
  <c r="F6" i="44132"/>
  <c r="F6" i="44128"/>
  <c r="F6" i="44126"/>
  <c r="F6" i="44124"/>
  <c r="F6" i="44123"/>
  <c r="F6" i="44122"/>
  <c r="F6" i="44121"/>
  <c r="F6" i="44120"/>
  <c r="F6" i="44117"/>
  <c r="F6" i="44116"/>
  <c r="F6" i="44056"/>
  <c r="F6" i="44055"/>
  <c r="F7" i="44138"/>
  <c r="F8" i="44137"/>
  <c r="F9" i="44129"/>
  <c r="F9" i="44143"/>
  <c r="F7" i="44124"/>
  <c r="F7" i="44120"/>
  <c r="F7" i="44059"/>
  <c r="F9" i="44144"/>
  <c r="F8" i="44139"/>
  <c r="F9" i="44131"/>
  <c r="F9" i="44125"/>
  <c r="F7" i="44057"/>
  <c r="F11" i="44144"/>
  <c r="F11" i="44142"/>
  <c r="F10" i="44141"/>
  <c r="F11" i="44139"/>
  <c r="F11" i="44137"/>
  <c r="F10" i="44136"/>
  <c r="F13" i="44135"/>
  <c r="F13" i="44133"/>
  <c r="F10" i="44132"/>
  <c r="F11" i="44131"/>
  <c r="F12" i="44138"/>
  <c r="F13" i="44134"/>
  <c r="F11" i="44125"/>
  <c r="F10" i="44119"/>
  <c r="F12" i="44116"/>
  <c r="F11" i="44128"/>
  <c r="F10" i="44124"/>
  <c r="F11" i="44122"/>
  <c r="F10" i="44120"/>
  <c r="F11" i="44057"/>
  <c r="F11" i="44145"/>
  <c r="F12" i="44143"/>
  <c r="F12" i="44133"/>
  <c r="F10" i="44127"/>
  <c r="F10" i="44122"/>
  <c r="F12" i="44115"/>
  <c r="F11" i="44121"/>
  <c r="F12" i="44118"/>
  <c r="F8" i="44141"/>
  <c r="F9" i="44138"/>
  <c r="F9" i="44136"/>
  <c r="F7" i="44128"/>
  <c r="F8" i="44117"/>
  <c r="F8" i="44124"/>
  <c r="F7" i="44055"/>
  <c r="F8" i="44131"/>
  <c r="F9" i="44139"/>
  <c r="F8" i="44132"/>
  <c r="F7" i="44127"/>
  <c r="F9" i="44123"/>
  <c r="F8" i="44136"/>
  <c r="F9" i="44133"/>
  <c r="F7" i="44141"/>
  <c r="F9" i="44115"/>
  <c r="F9" i="44118"/>
  <c r="F9" i="44056"/>
  <c r="F8" i="44142"/>
  <c r="F8" i="44140"/>
  <c r="F8" i="44135"/>
  <c r="F9" i="44119"/>
  <c r="F8" i="44126"/>
  <c r="F12" i="44126"/>
  <c r="F12" i="44121"/>
  <c r="F13" i="44122"/>
  <c r="F10" i="44129"/>
  <c r="F12" i="44139"/>
  <c r="F12" i="44136"/>
  <c r="F12" i="44114"/>
  <c r="F13" i="44123"/>
  <c r="F12" i="44055"/>
  <c r="F16" i="44143"/>
  <c r="F14" i="44142"/>
  <c r="F14" i="44137"/>
  <c r="F14" i="44133"/>
  <c r="F16" i="44139"/>
  <c r="F15" i="44135"/>
  <c r="F16" i="259"/>
  <c r="F16" i="44055"/>
  <c r="F9" i="44145"/>
  <c r="F8" i="44143"/>
  <c r="F7" i="44135"/>
  <c r="F8" i="44128"/>
  <c r="F9" i="44121"/>
  <c r="F7" i="44115"/>
  <c r="F7" i="44134"/>
  <c r="F7" i="44130"/>
  <c r="F8" i="44133"/>
  <c r="F8" i="44138"/>
  <c r="F9" i="44126"/>
  <c r="F9" i="44120"/>
  <c r="F8" i="44114"/>
  <c r="F9" i="44057"/>
  <c r="F9" i="44055"/>
  <c r="F12" i="44140"/>
  <c r="F11" i="44118"/>
  <c r="F13" i="44059"/>
  <c r="F13" i="44056"/>
  <c r="F10" i="44142"/>
  <c r="F13" i="44119"/>
  <c r="F12" i="44124"/>
  <c r="F13" i="44137"/>
  <c r="F13" i="44055"/>
  <c r="F7" i="44117"/>
  <c r="F8" i="44116"/>
  <c r="F7" i="44144"/>
  <c r="F8" i="44145"/>
  <c r="F8" i="44130"/>
  <c r="F7" i="44129"/>
  <c r="F7" i="44142"/>
  <c r="F8" i="44123"/>
  <c r="F7" i="44121"/>
  <c r="F7" i="44114"/>
  <c r="F16" i="44135"/>
  <c r="F16" i="44145"/>
  <c r="F14" i="44126"/>
  <c r="F15" i="44114"/>
  <c r="F16" i="44115"/>
  <c r="F11" i="44134"/>
  <c r="F11" i="44056"/>
  <c r="F12" i="44134"/>
  <c r="F10" i="44138"/>
  <c r="F12" i="44132"/>
  <c r="F10" i="44130"/>
  <c r="F10" i="44121"/>
  <c r="F11" i="44126"/>
  <c r="F12" i="44119"/>
  <c r="F12" i="44056"/>
  <c r="F11" i="44055"/>
  <c r="F7" i="44132"/>
  <c r="F9" i="44124"/>
  <c r="F8" i="44120"/>
  <c r="F9" i="44130"/>
  <c r="F7" i="44136"/>
  <c r="F8" i="44134"/>
  <c r="F8" i="44129"/>
  <c r="F9" i="44114"/>
  <c r="F8" i="44127"/>
  <c r="F9" i="44122"/>
  <c r="F7" i="44056"/>
  <c r="F8" i="44057"/>
  <c r="F8" i="44055"/>
  <c r="F9" i="44134"/>
  <c r="F8" i="44144"/>
  <c r="F7" i="44137"/>
  <c r="F9" i="44128"/>
  <c r="F8" i="44119"/>
  <c r="F7" i="44116"/>
  <c r="F9" i="44117"/>
  <c r="F12" i="44141"/>
  <c r="F13" i="44138"/>
  <c r="F12" i="44130"/>
  <c r="F12" i="44145"/>
  <c r="F13" i="44143"/>
  <c r="F12" i="44135"/>
  <c r="F12" i="44131"/>
  <c r="F10" i="44144"/>
  <c r="F13" i="44142"/>
  <c r="F12" i="44137"/>
  <c r="F12" i="44129"/>
  <c r="F13" i="44124"/>
  <c r="F12" i="44122"/>
  <c r="F12" i="44120"/>
  <c r="F13" i="44115"/>
  <c r="F12" i="44059"/>
  <c r="F13" i="44121"/>
  <c r="F13" i="44057"/>
  <c r="F12" i="44128"/>
  <c r="F10" i="44117"/>
  <c r="F11" i="44127"/>
  <c r="F13" i="44126"/>
  <c r="F13" i="44120"/>
  <c r="F13" i="259"/>
  <c r="F11" i="44140"/>
  <c r="F13" i="44132"/>
  <c r="F13" i="44117"/>
  <c r="F13" i="44116"/>
  <c r="F10" i="44114"/>
  <c r="F11" i="44138"/>
  <c r="F13" i="44144"/>
  <c r="F11" i="44141"/>
  <c r="F10" i="44145"/>
  <c r="F12" i="44123"/>
  <c r="F14" i="44118"/>
  <c r="F15" i="44121"/>
  <c r="F15" i="44059"/>
  <c r="F16" i="44118"/>
  <c r="F15" i="44124"/>
  <c r="F7" i="44131"/>
  <c r="F8" i="44059"/>
  <c r="F9" i="44140"/>
  <c r="F8" i="44118"/>
  <c r="F8" i="44056"/>
  <c r="F15" i="44145"/>
  <c r="F16" i="44130"/>
  <c r="F15" i="44140"/>
  <c r="F16" i="44116"/>
  <c r="F16" i="44114"/>
  <c r="F16" i="44122"/>
  <c r="F16" i="44117"/>
  <c r="F15" i="44141"/>
  <c r="F14" i="44140"/>
  <c r="F15" i="44138"/>
  <c r="F15" i="44136"/>
  <c r="F16" i="44144"/>
  <c r="F16" i="44137"/>
  <c r="F16" i="44134"/>
  <c r="F15" i="44133"/>
  <c r="F16" i="44132"/>
  <c r="F16" i="44131"/>
  <c r="F15" i="44130"/>
  <c r="F16" i="44129"/>
  <c r="F16" i="44121"/>
  <c r="F15" i="44120"/>
  <c r="F16" i="44128"/>
  <c r="F15" i="44126"/>
  <c r="F14" i="44124"/>
  <c r="F14" i="44123"/>
  <c r="F15" i="44119"/>
  <c r="F15" i="44115"/>
  <c r="F16" i="44057"/>
  <c r="F15" i="44056"/>
  <c r="F15" i="44055"/>
  <c r="F10" i="44139"/>
  <c r="F10" i="44131"/>
  <c r="F11" i="44135"/>
  <c r="F13" i="44118"/>
  <c r="F11" i="44120"/>
  <c r="F11" i="44117"/>
  <c r="F11" i="44116"/>
  <c r="F10" i="44057"/>
  <c r="F10" i="259"/>
  <c r="F10" i="44137"/>
  <c r="F12" i="44144"/>
  <c r="F10" i="44143"/>
  <c r="F12" i="44142"/>
  <c r="F13" i="44141"/>
  <c r="F11" i="44136"/>
  <c r="F11" i="44133"/>
  <c r="F11" i="44129"/>
  <c r="F13" i="44114"/>
  <c r="F13" i="44128"/>
  <c r="F12" i="44127"/>
  <c r="F11" i="44123"/>
  <c r="F11" i="44059"/>
  <c r="F9" i="259"/>
  <c r="F7" i="44140"/>
  <c r="F7" i="44139"/>
  <c r="F9" i="44132"/>
  <c r="F9" i="44116"/>
  <c r="F8" i="44115"/>
  <c r="F7" i="44122"/>
  <c r="F7" i="259"/>
  <c r="F7" i="44145"/>
  <c r="F9" i="44135"/>
  <c r="F9" i="44142"/>
  <c r="F9" i="44127"/>
  <c r="F7" i="44143"/>
  <c r="F7" i="44123"/>
  <c r="F7" i="44118"/>
  <c r="F7" i="44126"/>
  <c r="F8" i="44125"/>
  <c r="F8" i="44122"/>
  <c r="F8" i="44121"/>
  <c r="F9" i="44059"/>
  <c r="F6" i="44143"/>
  <c r="F6" i="44137"/>
  <c r="F6" i="44145"/>
  <c r="F6" i="44144"/>
  <c r="F6" i="44133"/>
  <c r="F6" i="44119"/>
  <c r="F6" i="44115"/>
  <c r="F6" i="44139"/>
  <c r="F6" i="44135"/>
  <c r="F6" i="44131"/>
  <c r="F6" i="44129"/>
  <c r="F6" i="44127"/>
  <c r="F6" i="44125"/>
  <c r="F6" i="44118"/>
  <c r="F6" i="44114"/>
  <c r="F6" i="44057"/>
  <c r="F14" i="259"/>
  <c r="F16" i="44059"/>
  <c r="F16" i="44056"/>
  <c r="F14" i="44055"/>
  <c r="F11" i="44143"/>
  <c r="F11" i="44132"/>
  <c r="F13" i="44131"/>
  <c r="F11" i="44130"/>
  <c r="F13" i="44129"/>
  <c r="F10" i="44140"/>
  <c r="F10" i="44135"/>
  <c r="F10" i="44134"/>
  <c r="F10" i="44133"/>
  <c r="F10" i="44128"/>
  <c r="F13" i="44127"/>
  <c r="F11" i="44119"/>
  <c r="F10" i="44118"/>
  <c r="F10" i="44115"/>
  <c r="F10" i="44059"/>
  <c r="F10" i="44126"/>
  <c r="F12" i="44125"/>
  <c r="F10" i="44123"/>
  <c r="F11" i="44114"/>
  <c r="F12" i="44057"/>
  <c r="F10" i="44055"/>
  <c r="F10" i="44056"/>
  <c r="F19" i="44146" l="1"/>
  <c r="N29" i="21144" s="1"/>
  <c r="F19" i="44149"/>
  <c r="N39" i="21144" s="1"/>
  <c r="F19" i="44147"/>
  <c r="N34" i="21144" s="1"/>
  <c r="F19" i="44148"/>
  <c r="N14" i="21144" s="1"/>
  <c r="D19" i="44145" l="1"/>
  <c r="V19" i="44145" l="1"/>
  <c r="N19" i="44145"/>
  <c r="AH19" i="44145"/>
  <c r="J19" i="44145"/>
  <c r="T19" i="44145"/>
  <c r="AB19" i="44145"/>
  <c r="AF19" i="44145"/>
  <c r="AD19" i="44145"/>
  <c r="Z19" i="44145"/>
  <c r="X19" i="44145"/>
  <c r="S19" i="44145"/>
  <c r="W19" i="44145"/>
  <c r="AA19" i="44145"/>
  <c r="AE19" i="44145"/>
  <c r="U19" i="44145"/>
  <c r="Y19" i="44145"/>
  <c r="AC19" i="44145"/>
  <c r="AG19" i="44145"/>
  <c r="R19" i="44145"/>
  <c r="Q19" i="44145"/>
  <c r="P19" i="44145"/>
  <c r="O19" i="44145"/>
  <c r="M19" i="44145"/>
  <c r="L19" i="44145"/>
  <c r="K19" i="44145"/>
  <c r="I19" i="44145"/>
  <c r="H19" i="44145"/>
  <c r="X19" i="44138"/>
  <c r="U19" i="44137"/>
  <c r="AH19" i="44136"/>
  <c r="AH19" i="44144"/>
  <c r="AG19" i="44144"/>
  <c r="AF19" i="44144"/>
  <c r="AE19" i="44144"/>
  <c r="AD19" i="44144"/>
  <c r="AC19" i="44144"/>
  <c r="AB19" i="44144"/>
  <c r="AA19" i="44144"/>
  <c r="Z19" i="44144"/>
  <c r="Y19" i="44144"/>
  <c r="X19" i="44144"/>
  <c r="W19" i="44144"/>
  <c r="V19" i="44144"/>
  <c r="U19" i="44144"/>
  <c r="T19" i="44144"/>
  <c r="S19" i="44144"/>
  <c r="R19" i="44144"/>
  <c r="Q19" i="44144"/>
  <c r="P19" i="44144"/>
  <c r="O19" i="44144"/>
  <c r="N19" i="44144"/>
  <c r="M19" i="44144"/>
  <c r="L19" i="44144"/>
  <c r="K19" i="44144"/>
  <c r="J19" i="44144"/>
  <c r="I19" i="44144"/>
  <c r="H19" i="44144"/>
  <c r="D19" i="44144"/>
  <c r="I44" i="21144" s="1"/>
  <c r="AH19" i="44143"/>
  <c r="AG19" i="44143"/>
  <c r="AF19" i="44143"/>
  <c r="AE19" i="44143"/>
  <c r="AD19" i="44143"/>
  <c r="AC19" i="44143"/>
  <c r="AB19" i="44143"/>
  <c r="AA19" i="44143"/>
  <c r="Z19" i="44143"/>
  <c r="Y19" i="44143"/>
  <c r="X19" i="44143"/>
  <c r="W19" i="44143"/>
  <c r="V19" i="44143"/>
  <c r="U19" i="44143"/>
  <c r="T19" i="44143"/>
  <c r="S19" i="44143"/>
  <c r="R19" i="44143"/>
  <c r="Q19" i="44143"/>
  <c r="P19" i="44143"/>
  <c r="O19" i="44143"/>
  <c r="N19" i="44143"/>
  <c r="M19" i="44143"/>
  <c r="L19" i="44143"/>
  <c r="K19" i="44143"/>
  <c r="J19" i="44143"/>
  <c r="I19" i="44143"/>
  <c r="H19" i="44143"/>
  <c r="D19" i="44143"/>
  <c r="AH19" i="44142"/>
  <c r="AG19" i="44142"/>
  <c r="AF19" i="44142"/>
  <c r="AE19" i="44142"/>
  <c r="AD19" i="44142"/>
  <c r="AC19" i="44142"/>
  <c r="AB19" i="44142"/>
  <c r="AA19" i="44142"/>
  <c r="Z19" i="44142"/>
  <c r="Y19" i="44142"/>
  <c r="X19" i="44142"/>
  <c r="W19" i="44142"/>
  <c r="V19" i="44142"/>
  <c r="U19" i="44142"/>
  <c r="T19" i="44142"/>
  <c r="S19" i="44142"/>
  <c r="R19" i="44142"/>
  <c r="Q19" i="44142"/>
  <c r="P19" i="44142"/>
  <c r="O19" i="44142"/>
  <c r="N19" i="44142"/>
  <c r="M19" i="44142"/>
  <c r="L19" i="44142"/>
  <c r="K19" i="44142"/>
  <c r="J19" i="44142"/>
  <c r="I19" i="44142"/>
  <c r="H19" i="44142"/>
  <c r="D19" i="44142"/>
  <c r="AH19" i="44141"/>
  <c r="AG19" i="44141"/>
  <c r="AF19" i="44141"/>
  <c r="AE19" i="44141"/>
  <c r="AD19" i="44141"/>
  <c r="AC19" i="44141"/>
  <c r="AB19" i="44141"/>
  <c r="AA19" i="44141"/>
  <c r="Z19" i="44141"/>
  <c r="Y19" i="44141"/>
  <c r="X19" i="44141"/>
  <c r="W19" i="44141"/>
  <c r="V19" i="44141"/>
  <c r="U19" i="44141"/>
  <c r="T19" i="44141"/>
  <c r="S19" i="44141"/>
  <c r="R19" i="44141"/>
  <c r="Q19" i="44141"/>
  <c r="P19" i="44141"/>
  <c r="O19" i="44141"/>
  <c r="N19" i="44141"/>
  <c r="M19" i="44141"/>
  <c r="L19" i="44141"/>
  <c r="K19" i="44141"/>
  <c r="J19" i="44141"/>
  <c r="I19" i="44141"/>
  <c r="H19" i="44141"/>
  <c r="D19" i="44141"/>
  <c r="AH19" i="44140"/>
  <c r="AG19" i="44140"/>
  <c r="AF19" i="44140"/>
  <c r="AE19" i="44140"/>
  <c r="AD19" i="44140"/>
  <c r="AC19" i="44140"/>
  <c r="AB19" i="44140"/>
  <c r="AA19" i="44140"/>
  <c r="Z19" i="44140"/>
  <c r="Y19" i="44140"/>
  <c r="X19" i="44140"/>
  <c r="W19" i="44140"/>
  <c r="V19" i="44140"/>
  <c r="U19" i="44140"/>
  <c r="T19" i="44140"/>
  <c r="S19" i="44140"/>
  <c r="R19" i="44140"/>
  <c r="Q19" i="44140"/>
  <c r="P19" i="44140"/>
  <c r="O19" i="44140"/>
  <c r="N19" i="44140"/>
  <c r="M19" i="44140"/>
  <c r="L19" i="44140"/>
  <c r="K19" i="44140"/>
  <c r="J19" i="44140"/>
  <c r="I19" i="44140"/>
  <c r="H19" i="44140"/>
  <c r="D19" i="44140"/>
  <c r="AH19" i="44139"/>
  <c r="AG19" i="44139"/>
  <c r="AF19" i="44139"/>
  <c r="AE19" i="44139"/>
  <c r="AD19" i="44139"/>
  <c r="AC19" i="44139"/>
  <c r="AB19" i="44139"/>
  <c r="AA19" i="44139"/>
  <c r="Z19" i="44139"/>
  <c r="Y19" i="44139"/>
  <c r="X19" i="44139"/>
  <c r="W19" i="44139"/>
  <c r="V19" i="44139"/>
  <c r="U19" i="44139"/>
  <c r="T19" i="44139"/>
  <c r="S19" i="44139"/>
  <c r="R19" i="44139"/>
  <c r="Q19" i="44139"/>
  <c r="P19" i="44139"/>
  <c r="O19" i="44139"/>
  <c r="N19" i="44139"/>
  <c r="M19" i="44139"/>
  <c r="L19" i="44139"/>
  <c r="K19" i="44139"/>
  <c r="J19" i="44139"/>
  <c r="I19" i="44139"/>
  <c r="H19" i="44139"/>
  <c r="D19" i="44139"/>
  <c r="D19" i="44138"/>
  <c r="D19" i="44137"/>
  <c r="D19" i="44136"/>
  <c r="N19" i="44136" l="1"/>
  <c r="AF19" i="44138"/>
  <c r="R19" i="44136"/>
  <c r="AC19" i="44137"/>
  <c r="T19" i="44138"/>
  <c r="AB19" i="44138"/>
  <c r="Z19" i="44138"/>
  <c r="AD19" i="44138"/>
  <c r="AH19" i="44138"/>
  <c r="AC19" i="44136"/>
  <c r="Z19" i="44136"/>
  <c r="V19" i="44136"/>
  <c r="Y19" i="44137"/>
  <c r="AC19" i="44138"/>
  <c r="AG19" i="44138"/>
  <c r="N19" i="44138"/>
  <c r="AG19" i="44137"/>
  <c r="AG19" i="44136"/>
  <c r="AF19" i="44137"/>
  <c r="AD19" i="44136"/>
  <c r="AB19" i="44137"/>
  <c r="Y19" i="44138"/>
  <c r="Y19" i="44136"/>
  <c r="X19" i="44137"/>
  <c r="V19" i="44138"/>
  <c r="U19" i="44136"/>
  <c r="U19" i="44138"/>
  <c r="T19" i="44137"/>
  <c r="N19" i="44137"/>
  <c r="V19" i="44137"/>
  <c r="Z19" i="44137"/>
  <c r="AD19" i="44137"/>
  <c r="AH19" i="44137"/>
  <c r="I19" i="44137"/>
  <c r="K19" i="44138"/>
  <c r="S19" i="44138"/>
  <c r="W19" i="44138"/>
  <c r="AA19" i="44138"/>
  <c r="AE19" i="44138"/>
  <c r="P19" i="44138"/>
  <c r="J19" i="44136"/>
  <c r="T19" i="44136"/>
  <c r="X19" i="44136"/>
  <c r="AB19" i="44136"/>
  <c r="AF19" i="44136"/>
  <c r="S19" i="44136"/>
  <c r="W19" i="44136"/>
  <c r="AA19" i="44136"/>
  <c r="AE19" i="44136"/>
  <c r="S19" i="44137"/>
  <c r="W19" i="44137"/>
  <c r="AA19" i="44137"/>
  <c r="AE19" i="44137"/>
  <c r="R19" i="44138"/>
  <c r="R19" i="44137"/>
  <c r="Q19" i="44138"/>
  <c r="Q19" i="44136"/>
  <c r="Q19" i="44137"/>
  <c r="P19" i="44136"/>
  <c r="P19" i="44137"/>
  <c r="O19" i="44136"/>
  <c r="O19" i="44137"/>
  <c r="O19" i="44138"/>
  <c r="M19" i="44137"/>
  <c r="M19" i="44138"/>
  <c r="M19" i="44136"/>
  <c r="L19" i="44138"/>
  <c r="L19" i="44136"/>
  <c r="L19" i="44137"/>
  <c r="K19" i="44137"/>
  <c r="K19" i="44136"/>
  <c r="J19" i="44138"/>
  <c r="J19" i="44137"/>
  <c r="I19" i="44136"/>
  <c r="I19" i="44138"/>
  <c r="H19" i="44138"/>
  <c r="H19" i="44136"/>
  <c r="H19" i="44137"/>
  <c r="AH19" i="44135" l="1"/>
  <c r="AG19" i="44135"/>
  <c r="AF19" i="44135"/>
  <c r="AE19" i="44135"/>
  <c r="AD19" i="44135"/>
  <c r="AC19" i="44135"/>
  <c r="AB19" i="44135"/>
  <c r="AA19" i="44135"/>
  <c r="Z19" i="44135"/>
  <c r="Y19" i="44135"/>
  <c r="X19" i="44135"/>
  <c r="W19" i="44135"/>
  <c r="V19" i="44135"/>
  <c r="U19" i="44135"/>
  <c r="T19" i="44135"/>
  <c r="S19" i="44135"/>
  <c r="R19" i="44135"/>
  <c r="Q19" i="44135"/>
  <c r="P19" i="44135"/>
  <c r="O19" i="44135"/>
  <c r="N19" i="44135"/>
  <c r="M19" i="44135"/>
  <c r="L19" i="44135"/>
  <c r="K19" i="44135"/>
  <c r="J19" i="44135"/>
  <c r="I19" i="44135"/>
  <c r="H19" i="44135"/>
  <c r="D19" i="44135"/>
  <c r="AH19" i="44134"/>
  <c r="AG19" i="44134"/>
  <c r="AF19" i="44134"/>
  <c r="AE19" i="44134"/>
  <c r="AD19" i="44134"/>
  <c r="AC19" i="44134"/>
  <c r="AB19" i="44134"/>
  <c r="AA19" i="44134"/>
  <c r="Z19" i="44134"/>
  <c r="Y19" i="44134"/>
  <c r="X19" i="44134"/>
  <c r="W19" i="44134"/>
  <c r="V19" i="44134"/>
  <c r="U19" i="44134"/>
  <c r="T19" i="44134"/>
  <c r="S19" i="44134"/>
  <c r="R19" i="44134"/>
  <c r="Q19" i="44134"/>
  <c r="P19" i="44134"/>
  <c r="O19" i="44134"/>
  <c r="N19" i="44134"/>
  <c r="M19" i="44134"/>
  <c r="L19" i="44134"/>
  <c r="K19" i="44134"/>
  <c r="J19" i="44134"/>
  <c r="I19" i="44134"/>
  <c r="H19" i="44134"/>
  <c r="D19" i="44134"/>
  <c r="AH19" i="44133"/>
  <c r="AG19" i="44133"/>
  <c r="AF19" i="44133"/>
  <c r="AE19" i="44133"/>
  <c r="AD19" i="44133"/>
  <c r="AC19" i="44133"/>
  <c r="AB19" i="44133"/>
  <c r="AA19" i="44133"/>
  <c r="Z19" i="44133"/>
  <c r="Y19" i="44133"/>
  <c r="X19" i="44133"/>
  <c r="W19" i="44133"/>
  <c r="V19" i="44133"/>
  <c r="U19" i="44133"/>
  <c r="T19" i="44133"/>
  <c r="S19" i="44133"/>
  <c r="R19" i="44133"/>
  <c r="Q19" i="44133"/>
  <c r="P19" i="44133"/>
  <c r="O19" i="44133"/>
  <c r="N19" i="44133"/>
  <c r="M19" i="44133"/>
  <c r="L19" i="44133"/>
  <c r="K19" i="44133"/>
  <c r="J19" i="44133"/>
  <c r="I19" i="44133"/>
  <c r="H19" i="44133"/>
  <c r="D19" i="44133"/>
  <c r="AH19" i="44132"/>
  <c r="AG19" i="44132"/>
  <c r="AF19" i="44132"/>
  <c r="AE19" i="44132"/>
  <c r="AD19" i="44132"/>
  <c r="AC19" i="44132"/>
  <c r="AB19" i="44132"/>
  <c r="AA19" i="44132"/>
  <c r="Z19" i="44132"/>
  <c r="Y19" i="44132"/>
  <c r="X19" i="44132"/>
  <c r="W19" i="44132"/>
  <c r="V19" i="44132"/>
  <c r="U19" i="44132"/>
  <c r="T19" i="44132"/>
  <c r="S19" i="44132"/>
  <c r="R19" i="44132"/>
  <c r="Q19" i="44132"/>
  <c r="P19" i="44132"/>
  <c r="O19" i="44132"/>
  <c r="N19" i="44132"/>
  <c r="M19" i="44132"/>
  <c r="L19" i="44132"/>
  <c r="K19" i="44132"/>
  <c r="J19" i="44132"/>
  <c r="I19" i="44132"/>
  <c r="H19" i="44132"/>
  <c r="D19" i="44132"/>
  <c r="AH19" i="44131"/>
  <c r="AG19" i="44131"/>
  <c r="AF19" i="44131"/>
  <c r="AE19" i="44131"/>
  <c r="AD19" i="44131"/>
  <c r="AC19" i="44131"/>
  <c r="AB19" i="44131"/>
  <c r="AA19" i="44131"/>
  <c r="Z19" i="44131"/>
  <c r="Y19" i="44131"/>
  <c r="X19" i="44131"/>
  <c r="W19" i="44131"/>
  <c r="V19" i="44131"/>
  <c r="U19" i="44131"/>
  <c r="T19" i="44131"/>
  <c r="S19" i="44131"/>
  <c r="R19" i="44131"/>
  <c r="Q19" i="44131"/>
  <c r="P19" i="44131"/>
  <c r="O19" i="44131"/>
  <c r="N19" i="44131"/>
  <c r="M19" i="44131"/>
  <c r="L19" i="44131"/>
  <c r="K19" i="44131"/>
  <c r="J19" i="44131"/>
  <c r="I19" i="44131"/>
  <c r="H19" i="44131"/>
  <c r="D19" i="44131"/>
  <c r="AH19" i="44130"/>
  <c r="AG19" i="44130"/>
  <c r="AF19" i="44130"/>
  <c r="AE19" i="44130"/>
  <c r="AD19" i="44130"/>
  <c r="AC19" i="44130"/>
  <c r="AB19" i="44130"/>
  <c r="AA19" i="44130"/>
  <c r="Z19" i="44130"/>
  <c r="Y19" i="44130"/>
  <c r="X19" i="44130"/>
  <c r="W19" i="44130"/>
  <c r="V19" i="44130"/>
  <c r="U19" i="44130"/>
  <c r="T19" i="44130"/>
  <c r="S19" i="44130"/>
  <c r="R19" i="44130"/>
  <c r="Q19" i="44130"/>
  <c r="P19" i="44130"/>
  <c r="O19" i="44130"/>
  <c r="N19" i="44130"/>
  <c r="M19" i="44130"/>
  <c r="L19" i="44130"/>
  <c r="K19" i="44130"/>
  <c r="J19" i="44130"/>
  <c r="I19" i="44130"/>
  <c r="H19" i="44130"/>
  <c r="D19" i="44130"/>
  <c r="AH19" i="44129"/>
  <c r="AG19" i="44129"/>
  <c r="AF19" i="44129"/>
  <c r="AE19" i="44129"/>
  <c r="AD19" i="44129"/>
  <c r="AC19" i="44129"/>
  <c r="AB19" i="44129"/>
  <c r="AA19" i="44129"/>
  <c r="Z19" i="44129"/>
  <c r="Y19" i="44129"/>
  <c r="X19" i="44129"/>
  <c r="W19" i="44129"/>
  <c r="V19" i="44129"/>
  <c r="U19" i="44129"/>
  <c r="T19" i="44129"/>
  <c r="S19" i="44129"/>
  <c r="R19" i="44129"/>
  <c r="Q19" i="44129"/>
  <c r="P19" i="44129"/>
  <c r="O19" i="44129"/>
  <c r="N19" i="44129"/>
  <c r="M19" i="44129"/>
  <c r="L19" i="44129"/>
  <c r="K19" i="44129"/>
  <c r="J19" i="44129"/>
  <c r="I19" i="44129"/>
  <c r="H19" i="44129"/>
  <c r="D19" i="44129"/>
  <c r="AH19" i="44128"/>
  <c r="AG19" i="44128"/>
  <c r="AF19" i="44128"/>
  <c r="AE19" i="44128"/>
  <c r="AD19" i="44128"/>
  <c r="AC19" i="44128"/>
  <c r="AB19" i="44128"/>
  <c r="AA19" i="44128"/>
  <c r="Z19" i="44128"/>
  <c r="Y19" i="44128"/>
  <c r="X19" i="44128"/>
  <c r="W19" i="44128"/>
  <c r="V19" i="44128"/>
  <c r="U19" i="44128"/>
  <c r="T19" i="44128"/>
  <c r="S19" i="44128"/>
  <c r="R19" i="44128"/>
  <c r="Q19" i="44128"/>
  <c r="P19" i="44128"/>
  <c r="O19" i="44128"/>
  <c r="N19" i="44128"/>
  <c r="M19" i="44128"/>
  <c r="L19" i="44128"/>
  <c r="K19" i="44128"/>
  <c r="J19" i="44128"/>
  <c r="I19" i="44128"/>
  <c r="H19" i="44128"/>
  <c r="D19" i="44128"/>
  <c r="AH19" i="44127"/>
  <c r="AG19" i="44127"/>
  <c r="AF19" i="44127"/>
  <c r="AE19" i="44127"/>
  <c r="AD19" i="44127"/>
  <c r="AC19" i="44127"/>
  <c r="AB19" i="44127"/>
  <c r="AA19" i="44127"/>
  <c r="Z19" i="44127"/>
  <c r="Y19" i="44127"/>
  <c r="X19" i="44127"/>
  <c r="W19" i="44127"/>
  <c r="V19" i="44127"/>
  <c r="U19" i="44127"/>
  <c r="T19" i="44127"/>
  <c r="S19" i="44127"/>
  <c r="R19" i="44127"/>
  <c r="Q19" i="44127"/>
  <c r="P19" i="44127"/>
  <c r="O19" i="44127"/>
  <c r="N19" i="44127"/>
  <c r="M19" i="44127"/>
  <c r="L19" i="44127"/>
  <c r="K19" i="44127"/>
  <c r="J19" i="44127"/>
  <c r="I19" i="44127"/>
  <c r="H19" i="44127"/>
  <c r="D19" i="44127"/>
  <c r="AH19" i="44126"/>
  <c r="AG19" i="44126"/>
  <c r="AF19" i="44126"/>
  <c r="AE19" i="44126"/>
  <c r="AD19" i="44126"/>
  <c r="AC19" i="44126"/>
  <c r="AB19" i="44126"/>
  <c r="AA19" i="44126"/>
  <c r="Z19" i="44126"/>
  <c r="Y19" i="44126"/>
  <c r="X19" i="44126"/>
  <c r="W19" i="44126"/>
  <c r="V19" i="44126"/>
  <c r="U19" i="44126"/>
  <c r="T19" i="44126"/>
  <c r="S19" i="44126"/>
  <c r="R19" i="44126"/>
  <c r="Q19" i="44126"/>
  <c r="P19" i="44126"/>
  <c r="O19" i="44126"/>
  <c r="N19" i="44126"/>
  <c r="M19" i="44126"/>
  <c r="L19" i="44126"/>
  <c r="K19" i="44126"/>
  <c r="J19" i="44126"/>
  <c r="I19" i="44126"/>
  <c r="H19" i="44126"/>
  <c r="D19" i="44126"/>
  <c r="I19" i="44125"/>
  <c r="D19" i="44125"/>
  <c r="U19" i="44125" l="1"/>
  <c r="Y19" i="44125"/>
  <c r="AC19" i="44125"/>
  <c r="K19" i="44125"/>
  <c r="O19" i="44125"/>
  <c r="W19" i="44125"/>
  <c r="AA19" i="44125"/>
  <c r="AG19" i="44125"/>
  <c r="S19" i="44125"/>
  <c r="N19" i="44125"/>
  <c r="V19" i="44125"/>
  <c r="Z19" i="44125"/>
  <c r="AD19" i="44125"/>
  <c r="AH19" i="44125"/>
  <c r="M19" i="44125"/>
  <c r="AE19" i="44125"/>
  <c r="P19" i="44125"/>
  <c r="T19" i="44125"/>
  <c r="X19" i="44125"/>
  <c r="AB19" i="44125"/>
  <c r="AF19" i="44125"/>
  <c r="R19" i="44125"/>
  <c r="Q19" i="44125"/>
  <c r="L19" i="44125"/>
  <c r="J19" i="44125"/>
  <c r="H19" i="44125"/>
  <c r="AH19" i="44124" l="1"/>
  <c r="AG19" i="44124"/>
  <c r="AF19" i="44124"/>
  <c r="AE19" i="44124"/>
  <c r="AD19" i="44124"/>
  <c r="AC19" i="44124"/>
  <c r="AB19" i="44124"/>
  <c r="AA19" i="44124"/>
  <c r="Z19" i="44124"/>
  <c r="Y19" i="44124"/>
  <c r="X19" i="44124"/>
  <c r="W19" i="44124"/>
  <c r="V19" i="44124"/>
  <c r="U19" i="44124"/>
  <c r="T19" i="44124"/>
  <c r="S19" i="44124"/>
  <c r="R19" i="44124"/>
  <c r="Q19" i="44124"/>
  <c r="P19" i="44124"/>
  <c r="O19" i="44124"/>
  <c r="N19" i="44124"/>
  <c r="M19" i="44124"/>
  <c r="L19" i="44124"/>
  <c r="K19" i="44124"/>
  <c r="J19" i="44124"/>
  <c r="I19" i="44124"/>
  <c r="H19" i="44124"/>
  <c r="D19" i="44124"/>
  <c r="AH19" i="44123"/>
  <c r="AG19" i="44123"/>
  <c r="AF19" i="44123"/>
  <c r="AE19" i="44123"/>
  <c r="AD19" i="44123"/>
  <c r="AC19" i="44123"/>
  <c r="AB19" i="44123"/>
  <c r="AA19" i="44123"/>
  <c r="Z19" i="44123"/>
  <c r="Y19" i="44123"/>
  <c r="X19" i="44123"/>
  <c r="W19" i="44123"/>
  <c r="V19" i="44123"/>
  <c r="U19" i="44123"/>
  <c r="T19" i="44123"/>
  <c r="S19" i="44123"/>
  <c r="R19" i="44123"/>
  <c r="Q19" i="44123"/>
  <c r="P19" i="44123"/>
  <c r="O19" i="44123"/>
  <c r="N19" i="44123"/>
  <c r="M19" i="44123"/>
  <c r="L19" i="44123"/>
  <c r="K19" i="44123"/>
  <c r="J19" i="44123"/>
  <c r="I19" i="44123"/>
  <c r="H19" i="44123"/>
  <c r="D19" i="44123"/>
  <c r="AH19" i="44122"/>
  <c r="AG19" i="44122"/>
  <c r="AF19" i="44122"/>
  <c r="AE19" i="44122"/>
  <c r="AD19" i="44122"/>
  <c r="AC19" i="44122"/>
  <c r="AB19" i="44122"/>
  <c r="AA19" i="44122"/>
  <c r="Z19" i="44122"/>
  <c r="Y19" i="44122"/>
  <c r="X19" i="44122"/>
  <c r="W19" i="44122"/>
  <c r="V19" i="44122"/>
  <c r="U19" i="44122"/>
  <c r="T19" i="44122"/>
  <c r="S19" i="44122"/>
  <c r="R19" i="44122"/>
  <c r="Q19" i="44122"/>
  <c r="P19" i="44122"/>
  <c r="O19" i="44122"/>
  <c r="N19" i="44122"/>
  <c r="M19" i="44122"/>
  <c r="L19" i="44122"/>
  <c r="K19" i="44122"/>
  <c r="J19" i="44122"/>
  <c r="I19" i="44122"/>
  <c r="H19" i="44122"/>
  <c r="D19" i="44122"/>
  <c r="AF19" i="44114" l="1"/>
  <c r="AD19" i="44114"/>
  <c r="AB19" i="44114"/>
  <c r="X19" i="44114"/>
  <c r="AH19" i="44121"/>
  <c r="AG19" i="44121"/>
  <c r="AF19" i="44121"/>
  <c r="AE19" i="44121"/>
  <c r="AD19" i="44121"/>
  <c r="AC19" i="44121"/>
  <c r="AB19" i="44121"/>
  <c r="AA19" i="44121"/>
  <c r="Z19" i="44121"/>
  <c r="Y19" i="44121"/>
  <c r="X19" i="44121"/>
  <c r="W19" i="44121"/>
  <c r="V19" i="44121"/>
  <c r="U19" i="44121"/>
  <c r="T19" i="44121"/>
  <c r="S19" i="44121"/>
  <c r="R19" i="44121"/>
  <c r="Q19" i="44121"/>
  <c r="P19" i="44121"/>
  <c r="O19" i="44121"/>
  <c r="N19" i="44121"/>
  <c r="M19" i="44121"/>
  <c r="L19" i="44121"/>
  <c r="K19" i="44121"/>
  <c r="J19" i="44121"/>
  <c r="I19" i="44121"/>
  <c r="H19" i="44121"/>
  <c r="D19" i="44121"/>
  <c r="AH19" i="44120"/>
  <c r="AG19" i="44120"/>
  <c r="AF19" i="44120"/>
  <c r="AE19" i="44120"/>
  <c r="AD19" i="44120"/>
  <c r="AC19" i="44120"/>
  <c r="AB19" i="44120"/>
  <c r="AA19" i="44120"/>
  <c r="Z19" i="44120"/>
  <c r="Y19" i="44120"/>
  <c r="X19" i="44120"/>
  <c r="W19" i="44120"/>
  <c r="V19" i="44120"/>
  <c r="U19" i="44120"/>
  <c r="T19" i="44120"/>
  <c r="S19" i="44120"/>
  <c r="R19" i="44120"/>
  <c r="Q19" i="44120"/>
  <c r="P19" i="44120"/>
  <c r="O19" i="44120"/>
  <c r="N19" i="44120"/>
  <c r="M19" i="44120"/>
  <c r="L19" i="44120"/>
  <c r="K19" i="44120"/>
  <c r="J19" i="44120"/>
  <c r="I19" i="44120"/>
  <c r="H19" i="44120"/>
  <c r="D19" i="44120"/>
  <c r="AH19" i="44119"/>
  <c r="AG19" i="44119"/>
  <c r="AF19" i="44119"/>
  <c r="AE19" i="44119"/>
  <c r="AD19" i="44119"/>
  <c r="AC19" i="44119"/>
  <c r="AB19" i="44119"/>
  <c r="AA19" i="44119"/>
  <c r="Z19" i="44119"/>
  <c r="Y19" i="44119"/>
  <c r="X19" i="44119"/>
  <c r="W19" i="44119"/>
  <c r="V19" i="44119"/>
  <c r="U19" i="44119"/>
  <c r="T19" i="44119"/>
  <c r="S19" i="44119"/>
  <c r="R19" i="44119"/>
  <c r="Q19" i="44119"/>
  <c r="P19" i="44119"/>
  <c r="O19" i="44119"/>
  <c r="N19" i="44119"/>
  <c r="M19" i="44119"/>
  <c r="L19" i="44119"/>
  <c r="K19" i="44119"/>
  <c r="J19" i="44119"/>
  <c r="I19" i="44119"/>
  <c r="H19" i="44119"/>
  <c r="D19" i="44119"/>
  <c r="AH19" i="44118"/>
  <c r="AG19" i="44118"/>
  <c r="AF19" i="44118"/>
  <c r="AE19" i="44118"/>
  <c r="AD19" i="44118"/>
  <c r="AC19" i="44118"/>
  <c r="AB19" i="44118"/>
  <c r="AA19" i="44118"/>
  <c r="Z19" i="44118"/>
  <c r="Y19" i="44118"/>
  <c r="X19" i="44118"/>
  <c r="W19" i="44118"/>
  <c r="V19" i="44118"/>
  <c r="U19" i="44118"/>
  <c r="T19" i="44118"/>
  <c r="S19" i="44118"/>
  <c r="R19" i="44118"/>
  <c r="Q19" i="44118"/>
  <c r="P19" i="44118"/>
  <c r="O19" i="44118"/>
  <c r="N19" i="44118"/>
  <c r="M19" i="44118"/>
  <c r="L19" i="44118"/>
  <c r="K19" i="44118"/>
  <c r="J19" i="44118"/>
  <c r="I19" i="44118"/>
  <c r="H19" i="44118"/>
  <c r="D19" i="44118"/>
  <c r="AH19" i="44117"/>
  <c r="AG19" i="44117"/>
  <c r="AF19" i="44117"/>
  <c r="AE19" i="44117"/>
  <c r="AD19" i="44117"/>
  <c r="AC19" i="44117"/>
  <c r="AB19" i="44117"/>
  <c r="AA19" i="44117"/>
  <c r="Z19" i="44117"/>
  <c r="Y19" i="44117"/>
  <c r="X19" i="44117"/>
  <c r="W19" i="44117"/>
  <c r="V19" i="44117"/>
  <c r="U19" i="44117"/>
  <c r="T19" i="44117"/>
  <c r="S19" i="44117"/>
  <c r="R19" i="44117"/>
  <c r="Q19" i="44117"/>
  <c r="P19" i="44117"/>
  <c r="O19" i="44117"/>
  <c r="N19" i="44117"/>
  <c r="M19" i="44117"/>
  <c r="L19" i="44117"/>
  <c r="K19" i="44117"/>
  <c r="J19" i="44117"/>
  <c r="I19" i="44117"/>
  <c r="H19" i="44117"/>
  <c r="D19" i="44117"/>
  <c r="AH19" i="44116"/>
  <c r="AG19" i="44116"/>
  <c r="AF19" i="44116"/>
  <c r="AE19" i="44116"/>
  <c r="AD19" i="44116"/>
  <c r="AC19" i="44116"/>
  <c r="AB19" i="44116"/>
  <c r="AA19" i="44116"/>
  <c r="Z19" i="44116"/>
  <c r="Y19" i="44116"/>
  <c r="X19" i="44116"/>
  <c r="W19" i="44116"/>
  <c r="V19" i="44116"/>
  <c r="U19" i="44116"/>
  <c r="T19" i="44116"/>
  <c r="S19" i="44116"/>
  <c r="R19" i="44116"/>
  <c r="Q19" i="44116"/>
  <c r="P19" i="44116"/>
  <c r="O19" i="44116"/>
  <c r="N19" i="44116"/>
  <c r="M19" i="44116"/>
  <c r="L19" i="44116"/>
  <c r="K19" i="44116"/>
  <c r="J19" i="44116"/>
  <c r="I19" i="44116"/>
  <c r="H19" i="44116"/>
  <c r="D19" i="44116"/>
  <c r="AH19" i="44115"/>
  <c r="AG19" i="44115"/>
  <c r="AF19" i="44115"/>
  <c r="AE19" i="44115"/>
  <c r="AD19" i="44115"/>
  <c r="AC19" i="44115"/>
  <c r="AB19" i="44115"/>
  <c r="AA19" i="44115"/>
  <c r="Z19" i="44115"/>
  <c r="Y19" i="44115"/>
  <c r="X19" i="44115"/>
  <c r="W19" i="44115"/>
  <c r="V19" i="44115"/>
  <c r="U19" i="44115"/>
  <c r="T19" i="44115"/>
  <c r="S19" i="44115"/>
  <c r="R19" i="44115"/>
  <c r="Q19" i="44115"/>
  <c r="P19" i="44115"/>
  <c r="O19" i="44115"/>
  <c r="N19" i="44115"/>
  <c r="M19" i="44115"/>
  <c r="L19" i="44115"/>
  <c r="K19" i="44115"/>
  <c r="J19" i="44115"/>
  <c r="I19" i="44115"/>
  <c r="H19" i="44115"/>
  <c r="D19" i="44115"/>
  <c r="AH19" i="44114"/>
  <c r="N19" i="44114"/>
  <c r="D19" i="44114"/>
  <c r="U19" i="44114" l="1"/>
  <c r="Y19" i="44114"/>
  <c r="AC19" i="44114"/>
  <c r="AG19" i="44114"/>
  <c r="Z19" i="44114"/>
  <c r="V19" i="44114"/>
  <c r="T19" i="44114"/>
  <c r="K19" i="44114"/>
  <c r="O19" i="44114"/>
  <c r="S19" i="44114"/>
  <c r="W19" i="44114"/>
  <c r="AA19" i="44114"/>
  <c r="AE19" i="44114"/>
  <c r="R19" i="44114"/>
  <c r="Q19" i="44114"/>
  <c r="P19" i="44114"/>
  <c r="M19" i="44114"/>
  <c r="L19" i="44114"/>
  <c r="J19" i="44114"/>
  <c r="I19" i="44114"/>
  <c r="H19" i="44114"/>
  <c r="M28" i="44113" l="1"/>
  <c r="M51" i="44113"/>
  <c r="M15" i="44113"/>
  <c r="M52" i="44113"/>
  <c r="M27" i="44113"/>
  <c r="Z19" i="44059"/>
  <c r="S19" i="44057"/>
  <c r="I19" i="259"/>
  <c r="D19" i="44057"/>
  <c r="D19" i="44059"/>
  <c r="H18" i="21144"/>
  <c r="E18" i="21144"/>
  <c r="C18" i="21144"/>
  <c r="H15" i="21144"/>
  <c r="F14" i="21144"/>
  <c r="D15" i="21144"/>
  <c r="C14" i="21144"/>
  <c r="C10" i="21144"/>
  <c r="O1" i="44113"/>
  <c r="O2" i="44113"/>
  <c r="M4" i="44113"/>
  <c r="L6" i="44113"/>
  <c r="O6" i="44113"/>
  <c r="K7" i="44113"/>
  <c r="P7" i="44113"/>
  <c r="B14" i="44113"/>
  <c r="B8" i="44113" s="1"/>
  <c r="K8" i="44113"/>
  <c r="M8" i="44113"/>
  <c r="P8" i="44113"/>
  <c r="D14" i="44113"/>
  <c r="B9" i="44113" s="1"/>
  <c r="K10" i="44113"/>
  <c r="M10" i="44113"/>
  <c r="P10" i="44113"/>
  <c r="B54" i="44113"/>
  <c r="D11" i="44113" s="1"/>
  <c r="F14" i="44113"/>
  <c r="K14" i="44113"/>
  <c r="U14" i="44113"/>
  <c r="B15" i="44113"/>
  <c r="D15" i="44113"/>
  <c r="F15" i="44113"/>
  <c r="K15" i="44113"/>
  <c r="U15" i="44113"/>
  <c r="B16" i="44113"/>
  <c r="D16" i="44113"/>
  <c r="F16" i="44113"/>
  <c r="K16" i="44113"/>
  <c r="U16" i="44113"/>
  <c r="B17" i="44113"/>
  <c r="D17" i="44113"/>
  <c r="F17" i="44113"/>
  <c r="K17" i="44113"/>
  <c r="U17" i="44113"/>
  <c r="B18" i="44113"/>
  <c r="D18" i="44113"/>
  <c r="F18" i="44113"/>
  <c r="K18" i="44113"/>
  <c r="U18" i="44113"/>
  <c r="B19" i="44113"/>
  <c r="D19" i="44113"/>
  <c r="F19" i="44113"/>
  <c r="K19" i="44113"/>
  <c r="U19" i="44113"/>
  <c r="B20" i="44113"/>
  <c r="D20" i="44113"/>
  <c r="F20" i="44113"/>
  <c r="D19" i="259"/>
  <c r="K20" i="44113"/>
  <c r="U20" i="44113"/>
  <c r="B21" i="44113"/>
  <c r="D21" i="44113"/>
  <c r="F21" i="44113"/>
  <c r="D19" i="44056"/>
  <c r="K21" i="44113"/>
  <c r="U21" i="44113"/>
  <c r="B22" i="44113"/>
  <c r="D22" i="44113"/>
  <c r="F22" i="44113"/>
  <c r="K22" i="44113"/>
  <c r="U22" i="44113"/>
  <c r="B23" i="44113"/>
  <c r="D23" i="44113"/>
  <c r="F23" i="44113"/>
  <c r="K23" i="44113"/>
  <c r="U23" i="44113"/>
  <c r="B24" i="44113"/>
  <c r="D24" i="44113"/>
  <c r="F24" i="44113"/>
  <c r="G24" i="44113"/>
  <c r="K24" i="44113"/>
  <c r="U24" i="44113"/>
  <c r="B25" i="44113"/>
  <c r="D25" i="44113"/>
  <c r="F25" i="44113"/>
  <c r="K25" i="44113"/>
  <c r="U25" i="44113"/>
  <c r="B26" i="44113"/>
  <c r="D26" i="44113"/>
  <c r="F26" i="44113"/>
  <c r="K26" i="44113"/>
  <c r="U26" i="44113"/>
  <c r="B27" i="44113"/>
  <c r="D27" i="44113"/>
  <c r="F27" i="44113"/>
  <c r="G27" i="44113"/>
  <c r="K27" i="44113"/>
  <c r="U27" i="44113"/>
  <c r="B28" i="44113"/>
  <c r="D28" i="44113"/>
  <c r="F28" i="44113"/>
  <c r="G28" i="44113"/>
  <c r="K28" i="44113"/>
  <c r="U28" i="44113"/>
  <c r="B29" i="44113"/>
  <c r="D29" i="44113"/>
  <c r="F29" i="44113"/>
  <c r="K29" i="44113"/>
  <c r="U29" i="44113"/>
  <c r="B30" i="44113"/>
  <c r="D30" i="44113"/>
  <c r="F30" i="44113"/>
  <c r="K30" i="44113"/>
  <c r="U30" i="44113"/>
  <c r="B31" i="44113"/>
  <c r="D31" i="44113"/>
  <c r="F31" i="44113"/>
  <c r="K31" i="44113"/>
  <c r="U31" i="44113"/>
  <c r="B32" i="44113"/>
  <c r="D32" i="44113"/>
  <c r="F32" i="44113"/>
  <c r="K32" i="44113"/>
  <c r="U32" i="44113"/>
  <c r="B33" i="44113"/>
  <c r="D33" i="44113"/>
  <c r="F33" i="44113"/>
  <c r="K33" i="44113"/>
  <c r="U33" i="44113"/>
  <c r="B34" i="44113"/>
  <c r="D34" i="44113"/>
  <c r="F34" i="44113"/>
  <c r="K34" i="44113"/>
  <c r="U34" i="44113"/>
  <c r="B35" i="44113"/>
  <c r="D35" i="44113"/>
  <c r="F35" i="44113"/>
  <c r="D19" i="44055"/>
  <c r="K35" i="44113"/>
  <c r="U35" i="44113"/>
  <c r="B36" i="44113"/>
  <c r="D36" i="44113"/>
  <c r="F36" i="44113"/>
  <c r="K36" i="44113"/>
  <c r="U36" i="44113"/>
  <c r="B37" i="44113"/>
  <c r="D37" i="44113"/>
  <c r="F37" i="44113"/>
  <c r="G37" i="44113"/>
  <c r="K37" i="44113"/>
  <c r="M37" i="44113"/>
  <c r="U37" i="44113"/>
  <c r="B38" i="44113"/>
  <c r="D38" i="44113"/>
  <c r="F38" i="44113"/>
  <c r="G38" i="44113"/>
  <c r="K38" i="44113"/>
  <c r="U38" i="44113"/>
  <c r="B39" i="44113"/>
  <c r="D39" i="44113"/>
  <c r="F39" i="44113"/>
  <c r="K39" i="44113"/>
  <c r="U39" i="44113"/>
  <c r="B40" i="44113"/>
  <c r="D40" i="44113"/>
  <c r="F40" i="44113"/>
  <c r="K40" i="44113"/>
  <c r="U40" i="44113"/>
  <c r="B41" i="44113"/>
  <c r="D41" i="44113"/>
  <c r="F41" i="44113"/>
  <c r="K41" i="44113"/>
  <c r="U41" i="44113"/>
  <c r="B42" i="44113"/>
  <c r="D42" i="44113"/>
  <c r="F42" i="44113"/>
  <c r="G42" i="44113"/>
  <c r="K42" i="44113"/>
  <c r="U42" i="44113"/>
  <c r="B43" i="44113"/>
  <c r="D43" i="44113"/>
  <c r="F43" i="44113"/>
  <c r="K43" i="44113"/>
  <c r="M43" i="44113"/>
  <c r="U43" i="44113"/>
  <c r="B44" i="44113"/>
  <c r="D44" i="44113"/>
  <c r="F44" i="44113"/>
  <c r="G44" i="44113"/>
  <c r="K44" i="44113"/>
  <c r="U44" i="44113"/>
  <c r="B45" i="44113"/>
  <c r="D45" i="44113"/>
  <c r="F45" i="44113"/>
  <c r="K45" i="44113"/>
  <c r="U45" i="44113"/>
  <c r="B46" i="44113"/>
  <c r="D46" i="44113"/>
  <c r="F46" i="44113"/>
  <c r="G46" i="44113"/>
  <c r="K46" i="44113"/>
  <c r="U46" i="44113"/>
  <c r="B47" i="44113"/>
  <c r="D47" i="44113"/>
  <c r="F47" i="44113"/>
  <c r="K47" i="44113"/>
  <c r="U47" i="44113"/>
  <c r="B48" i="44113"/>
  <c r="D48" i="44113"/>
  <c r="F48" i="44113"/>
  <c r="K48" i="44113"/>
  <c r="U48" i="44113"/>
  <c r="B49" i="44113"/>
  <c r="D49" i="44113"/>
  <c r="F49" i="44113"/>
  <c r="K49" i="44113"/>
  <c r="U49" i="44113"/>
  <c r="B50" i="44113"/>
  <c r="D50" i="44113"/>
  <c r="F50" i="44113"/>
  <c r="K50" i="44113"/>
  <c r="U50" i="44113"/>
  <c r="B51" i="44113"/>
  <c r="D51" i="44113"/>
  <c r="F51" i="44113"/>
  <c r="K51" i="44113"/>
  <c r="U51" i="44113"/>
  <c r="B52" i="44113"/>
  <c r="D52" i="44113"/>
  <c r="F52" i="44113"/>
  <c r="K52" i="44113"/>
  <c r="U52" i="44113"/>
  <c r="B53" i="44113"/>
  <c r="D53" i="44113"/>
  <c r="F53" i="44113"/>
  <c r="K53" i="44113"/>
  <c r="U53" i="44113"/>
  <c r="D54" i="44113"/>
  <c r="F54" i="44113"/>
  <c r="K54" i="44113"/>
  <c r="U54" i="44113"/>
  <c r="B55" i="44113"/>
  <c r="D55" i="44113"/>
  <c r="F55" i="44113"/>
  <c r="B56" i="44113"/>
  <c r="D56" i="44113"/>
  <c r="F56" i="44113"/>
  <c r="B57" i="44113"/>
  <c r="D57" i="44113"/>
  <c r="F57" i="44113"/>
  <c r="B58" i="44113"/>
  <c r="D58" i="44113"/>
  <c r="F58" i="44113"/>
  <c r="G58" i="44113"/>
  <c r="B59" i="44113"/>
  <c r="D59" i="44113"/>
  <c r="F59" i="44113"/>
  <c r="B60" i="44113"/>
  <c r="D60" i="44113"/>
  <c r="F60" i="44113"/>
  <c r="B61" i="44113"/>
  <c r="D61" i="44113"/>
  <c r="F61" i="44113"/>
  <c r="G61" i="44113"/>
  <c r="B62" i="44113"/>
  <c r="D62" i="44113"/>
  <c r="F62" i="44113"/>
  <c r="B63" i="44113"/>
  <c r="D63" i="44113"/>
  <c r="F63" i="44113"/>
  <c r="B64" i="44113"/>
  <c r="D64" i="44113"/>
  <c r="F64" i="44113"/>
  <c r="B65" i="44113"/>
  <c r="D65" i="44113"/>
  <c r="F65" i="44113"/>
  <c r="B66" i="44113"/>
  <c r="D66" i="44113"/>
  <c r="F66" i="44113"/>
  <c r="B67" i="44113"/>
  <c r="D67" i="44113"/>
  <c r="F67" i="44113"/>
  <c r="B68" i="44113"/>
  <c r="D68" i="44113"/>
  <c r="F68" i="44113"/>
  <c r="B69" i="44113"/>
  <c r="D69" i="44113"/>
  <c r="F69" i="44113"/>
  <c r="D77" i="3"/>
  <c r="D78" i="3" s="1"/>
  <c r="D79" i="3" s="1"/>
  <c r="G23" i="44113"/>
  <c r="G68" i="44113"/>
  <c r="G64" i="44113"/>
  <c r="G63" i="44113"/>
  <c r="G56" i="44113"/>
  <c r="G40" i="44113"/>
  <c r="G54" i="44113"/>
  <c r="G52" i="44113"/>
  <c r="G50" i="44113"/>
  <c r="G45" i="44113"/>
  <c r="G33" i="44113"/>
  <c r="G29" i="44113"/>
  <c r="G26" i="44113"/>
  <c r="G18" i="44113"/>
  <c r="G67" i="44113"/>
  <c r="G65" i="44113"/>
  <c r="G60" i="44113"/>
  <c r="G57" i="44113"/>
  <c r="G49" i="44113"/>
  <c r="G48" i="44113"/>
  <c r="G47" i="44113"/>
  <c r="G41" i="44113"/>
  <c r="G39" i="44113"/>
  <c r="G36" i="44113"/>
  <c r="G34" i="44113"/>
  <c r="G31" i="44113"/>
  <c r="G25" i="44113"/>
  <c r="G17" i="44113"/>
  <c r="G15" i="44113"/>
  <c r="C39" i="44113"/>
  <c r="K19" i="44056"/>
  <c r="G16" i="44113"/>
  <c r="F15" i="44118" l="1"/>
  <c r="G21" i="44113"/>
  <c r="G20" i="44113"/>
  <c r="G53" i="44113"/>
  <c r="H19" i="44055"/>
  <c r="J19" i="44056"/>
  <c r="AA19" i="44056"/>
  <c r="M40" i="44113"/>
  <c r="G43" i="44113"/>
  <c r="G22" i="44113"/>
  <c r="X19" i="259"/>
  <c r="K19" i="44055"/>
  <c r="I19" i="44056"/>
  <c r="AH19" i="44056"/>
  <c r="K19" i="44057"/>
  <c r="AF19" i="44057"/>
  <c r="M33" i="44113" s="1"/>
  <c r="Z19" i="44057"/>
  <c r="I19" i="44059"/>
  <c r="M19" i="44059"/>
  <c r="AD19" i="44059"/>
  <c r="K19" i="44059"/>
  <c r="M41" i="44113"/>
  <c r="M53" i="44113"/>
  <c r="M69" i="44113"/>
  <c r="L19" i="44056"/>
  <c r="U19" i="44056"/>
  <c r="Y19" i="44057"/>
  <c r="W19" i="44057"/>
  <c r="L19" i="44059"/>
  <c r="AC19" i="44059"/>
  <c r="AG19" i="44059"/>
  <c r="H19" i="259"/>
  <c r="P19" i="44055"/>
  <c r="AB19" i="44055"/>
  <c r="AF19" i="44055"/>
  <c r="M44" i="44113" s="1"/>
  <c r="M17" i="44113"/>
  <c r="M19" i="44055"/>
  <c r="V19" i="44055"/>
  <c r="U19" i="44055"/>
  <c r="AG19" i="44055"/>
  <c r="I19" i="44057"/>
  <c r="AD19" i="44057"/>
  <c r="T19" i="44059"/>
  <c r="M29" i="44113"/>
  <c r="M36" i="44113"/>
  <c r="M55" i="44113"/>
  <c r="M56" i="44113"/>
  <c r="M57" i="44113"/>
  <c r="T19" i="259"/>
  <c r="P19" i="44056"/>
  <c r="X19" i="44056"/>
  <c r="M18" i="44113"/>
  <c r="M34" i="44113"/>
  <c r="V19" i="259"/>
  <c r="M22" i="44113"/>
  <c r="M26" i="44113"/>
  <c r="M20" i="44113"/>
  <c r="K19" i="259"/>
  <c r="R19" i="259"/>
  <c r="S19" i="44055"/>
  <c r="W19" i="44055"/>
  <c r="AA19" i="44055"/>
  <c r="AE19" i="44055"/>
  <c r="I19" i="44055"/>
  <c r="R19" i="44055"/>
  <c r="Z19" i="44055"/>
  <c r="H19" i="44056"/>
  <c r="Q19" i="44056"/>
  <c r="Y19" i="44056"/>
  <c r="AC19" i="44056"/>
  <c r="AG19" i="44056"/>
  <c r="N19" i="44056"/>
  <c r="W19" i="44056"/>
  <c r="J19" i="44057"/>
  <c r="N19" i="44057"/>
  <c r="AE19" i="44057"/>
  <c r="U19" i="44059"/>
  <c r="T19" i="44056"/>
  <c r="G66" i="44113"/>
  <c r="G51" i="44113"/>
  <c r="G19" i="44113"/>
  <c r="G35" i="44113"/>
  <c r="G32" i="44113"/>
  <c r="G14" i="44113"/>
  <c r="G62" i="44113"/>
  <c r="G55" i="44113"/>
  <c r="G59" i="44113"/>
  <c r="G69" i="44113"/>
  <c r="G30" i="44113"/>
  <c r="M58" i="44113"/>
  <c r="M59" i="44113"/>
  <c r="M63" i="44113"/>
  <c r="AE19" i="259"/>
  <c r="S19" i="44056"/>
  <c r="L19" i="44057"/>
  <c r="J19" i="44059"/>
  <c r="N19" i="44059"/>
  <c r="S19" i="44059"/>
  <c r="AA19" i="44059"/>
  <c r="M35" i="44113"/>
  <c r="M65" i="44113"/>
  <c r="Q19" i="44059"/>
  <c r="M42" i="44113"/>
  <c r="M32" i="44113"/>
  <c r="M19" i="44113"/>
  <c r="M54" i="44113"/>
  <c r="M31" i="44113"/>
  <c r="AB19" i="259"/>
  <c r="AF19" i="259"/>
  <c r="M24" i="44113" s="1"/>
  <c r="M19" i="259"/>
  <c r="X19" i="44055"/>
  <c r="M45" i="44113"/>
  <c r="M61" i="44113"/>
  <c r="N19" i="44055"/>
  <c r="AE19" i="44056"/>
  <c r="AA19" i="44057"/>
  <c r="H19" i="44057"/>
  <c r="Q19" i="44057"/>
  <c r="U19" i="44057"/>
  <c r="AC19" i="44057"/>
  <c r="AG19" i="44057"/>
  <c r="H19" i="44059"/>
  <c r="Y19" i="44059"/>
  <c r="W19" i="44059"/>
  <c r="AE19" i="44059"/>
  <c r="M64" i="44113"/>
  <c r="L19" i="259"/>
  <c r="Q19" i="259"/>
  <c r="W19" i="259"/>
  <c r="AA19" i="259"/>
  <c r="M66" i="44113"/>
  <c r="J19" i="44055"/>
  <c r="P19" i="259"/>
  <c r="Z19" i="259"/>
  <c r="AD19" i="259"/>
  <c r="AH19" i="259"/>
  <c r="U19" i="259"/>
  <c r="Y19" i="259"/>
  <c r="AC19" i="259"/>
  <c r="AG19" i="259"/>
  <c r="N19" i="259"/>
  <c r="S19" i="259"/>
  <c r="L19" i="44055"/>
  <c r="Q19" i="44055"/>
  <c r="M16" i="44113"/>
  <c r="M48" i="44113"/>
  <c r="J19" i="259"/>
  <c r="AD19" i="44055"/>
  <c r="Y19" i="44055"/>
  <c r="AC19" i="44055"/>
  <c r="AH19" i="44055"/>
  <c r="T19" i="44055"/>
  <c r="AB19" i="44056"/>
  <c r="AF19" i="44056"/>
  <c r="M14" i="44113" s="1"/>
  <c r="M19" i="44056"/>
  <c r="R19" i="44056"/>
  <c r="V19" i="44056"/>
  <c r="Z19" i="44056"/>
  <c r="AD19" i="44056"/>
  <c r="M19" i="44057"/>
  <c r="R19" i="44057"/>
  <c r="V19" i="44057"/>
  <c r="AH19" i="44057"/>
  <c r="P19" i="44057"/>
  <c r="T19" i="44057"/>
  <c r="X19" i="44057"/>
  <c r="AB19" i="44057"/>
  <c r="P19" i="44059"/>
  <c r="X19" i="44059"/>
  <c r="AB19" i="44059"/>
  <c r="AF19" i="44059"/>
  <c r="R19" i="44059"/>
  <c r="V19" i="44059"/>
  <c r="AH19" i="44059"/>
  <c r="M25" i="44113"/>
  <c r="M23" i="44113"/>
  <c r="M21" i="44113"/>
  <c r="M50" i="44113"/>
  <c r="M39" i="44113"/>
  <c r="M60" i="44113"/>
  <c r="M38" i="44113"/>
  <c r="M49" i="44113"/>
  <c r="M30" i="44113"/>
  <c r="M67" i="44113"/>
  <c r="M68" i="44113"/>
  <c r="M62" i="44113"/>
  <c r="O19" i="259"/>
  <c r="O19" i="44057"/>
  <c r="O19" i="44056"/>
  <c r="M46" i="44113"/>
  <c r="O19" i="44059"/>
  <c r="O19" i="44055"/>
  <c r="M47" i="44113" l="1"/>
  <c r="F19" i="44133"/>
  <c r="N32" i="21144" s="1"/>
  <c r="F19" i="44126"/>
  <c r="N35" i="21144" s="1"/>
  <c r="F19" i="44124"/>
  <c r="N43" i="21144" s="1"/>
  <c r="F19" i="44127"/>
  <c r="N40" i="21144" s="1"/>
  <c r="F19" i="44145"/>
  <c r="N37" i="21144" s="1"/>
  <c r="F19" i="44120"/>
  <c r="N18" i="21144" s="1"/>
  <c r="F19" i="44115"/>
  <c r="N33" i="21144" s="1"/>
  <c r="F19" i="44131"/>
  <c r="N15" i="21144" s="1"/>
  <c r="F19" i="44138"/>
  <c r="N16" i="21144" s="1"/>
  <c r="F19" i="44134"/>
  <c r="N19" i="21144" s="1"/>
  <c r="F19" i="44136"/>
  <c r="N46" i="21144" s="1"/>
  <c r="F19" i="44118"/>
  <c r="N51" i="21144" s="1"/>
  <c r="F19" i="44139"/>
  <c r="N30" i="21144" s="1"/>
  <c r="F19" i="44117"/>
  <c r="N45" i="21144" s="1"/>
  <c r="F19" i="44123"/>
  <c r="N17" i="21144" s="1"/>
  <c r="F19" i="44122"/>
  <c r="N26" i="21144" s="1"/>
  <c r="F19" i="44142"/>
  <c r="N22" i="21144" s="1"/>
  <c r="F19" i="44144"/>
  <c r="N21" i="21144" s="1"/>
  <c r="F19" i="44143"/>
  <c r="N20" i="21144" s="1"/>
  <c r="F19" i="44119"/>
  <c r="N44" i="21144" s="1"/>
  <c r="F19" i="44128"/>
  <c r="N28" i="21144" s="1"/>
  <c r="F19" i="44114"/>
  <c r="N24" i="21144" s="1"/>
  <c r="F19" i="44135"/>
  <c r="N25" i="21144" s="1"/>
  <c r="F19" i="44132"/>
  <c r="N31" i="21144" s="1"/>
  <c r="F19" i="44140"/>
  <c r="N47" i="21144" s="1"/>
  <c r="F19" i="44116"/>
  <c r="N42" i="21144" s="1"/>
  <c r="F19" i="44137"/>
  <c r="N38" i="21144" s="1"/>
  <c r="F19" i="44141"/>
  <c r="N23" i="21144" s="1"/>
  <c r="F19" i="44121"/>
  <c r="N41" i="21144" s="1"/>
  <c r="F19" i="44125"/>
  <c r="N13" i="21144" s="1"/>
  <c r="F19" i="44130"/>
  <c r="N27" i="21144" s="1"/>
  <c r="F19" i="44129"/>
  <c r="N12" i="21144" s="1"/>
  <c r="F19" i="44055"/>
  <c r="N50" i="21144" s="1"/>
  <c r="F19" i="44056"/>
  <c r="N48" i="21144" s="1"/>
  <c r="C42" i="44113"/>
  <c r="F19" i="259"/>
  <c r="N49" i="21144" s="1"/>
  <c r="C41" i="44113"/>
  <c r="F19" i="44057"/>
  <c r="N11" i="21144" s="1"/>
  <c r="C40" i="44113"/>
  <c r="C16" i="44113"/>
  <c r="C62" i="44113"/>
  <c r="C65" i="44113"/>
  <c r="C23" i="44113"/>
  <c r="C44" i="44113"/>
  <c r="C30" i="44113"/>
  <c r="C32" i="44113"/>
  <c r="C14" i="44113"/>
  <c r="C29" i="44113"/>
  <c r="F19" i="44059"/>
  <c r="N36" i="21144" s="1"/>
  <c r="C56" i="44113"/>
  <c r="C17" i="44113"/>
  <c r="C50" i="44113"/>
  <c r="C33" i="44113"/>
  <c r="C59" i="44113"/>
  <c r="C25" i="44113"/>
  <c r="C54" i="44113"/>
  <c r="C27" i="44113" l="1"/>
  <c r="C53" i="44113"/>
  <c r="C35" i="44113"/>
  <c r="C21" i="44113"/>
  <c r="C49" i="44113"/>
  <c r="C55" i="44113"/>
  <c r="C18" i="44113"/>
  <c r="C22" i="44113"/>
  <c r="C69" i="44113"/>
  <c r="C20" i="44113"/>
  <c r="C60" i="44113"/>
  <c r="C68" i="44113"/>
  <c r="C63" i="44113"/>
  <c r="C38" i="44113"/>
  <c r="C46" i="44113"/>
  <c r="C36" i="44113"/>
  <c r="C37" i="44113"/>
  <c r="C52" i="44113"/>
  <c r="C26" i="44113"/>
  <c r="C34" i="44113"/>
  <c r="C19" i="44113"/>
  <c r="C15" i="44113"/>
  <c r="C51" i="44113"/>
  <c r="C28" i="44113"/>
  <c r="C48" i="44113"/>
  <c r="C57" i="44113"/>
  <c r="C43" i="44113"/>
  <c r="C64" i="44113"/>
  <c r="C67" i="44113"/>
  <c r="C61" i="44113"/>
  <c r="C24" i="44113"/>
  <c r="C58" i="44113"/>
  <c r="C47" i="44113"/>
  <c r="C31" i="44113"/>
  <c r="C66" i="44113"/>
  <c r="C45" i="44113" l="1"/>
</calcChain>
</file>

<file path=xl/sharedStrings.xml><?xml version="1.0" encoding="utf-8"?>
<sst xmlns="http://schemas.openxmlformats.org/spreadsheetml/2006/main" count="1935" uniqueCount="361">
  <si>
    <t>1 punt voor een gelijkspel</t>
  </si>
  <si>
    <t>0 punten voor een nederlaag</t>
  </si>
  <si>
    <t>10 punten voor verdediger/keeper</t>
  </si>
  <si>
    <t>Geen tegendoelpunten:</t>
  </si>
  <si>
    <t>Resultaat wedstrijd:</t>
  </si>
  <si>
    <t>8 punten aftrek</t>
  </si>
  <si>
    <t>6 punten aftrek</t>
  </si>
  <si>
    <t>3 punten aftrek</t>
  </si>
  <si>
    <t>2x geel in één wedstrijd:</t>
  </si>
  <si>
    <t>één gele kaart</t>
  </si>
  <si>
    <t>Direct rood:</t>
  </si>
  <si>
    <t>Menko Duisterwinkel</t>
  </si>
  <si>
    <t>Roderik van der Werff</t>
  </si>
  <si>
    <t>Alderik van der Ploeg</t>
  </si>
  <si>
    <t>Joeri Perk</t>
  </si>
  <si>
    <t>Peter Muurling</t>
  </si>
  <si>
    <t>Code</t>
  </si>
  <si>
    <t>F3</t>
  </si>
  <si>
    <t>F4</t>
  </si>
  <si>
    <t>F5</t>
  </si>
  <si>
    <t>F6</t>
  </si>
  <si>
    <t>F7</t>
  </si>
  <si>
    <t>F8</t>
  </si>
  <si>
    <t>F9</t>
  </si>
  <si>
    <t>F10</t>
  </si>
  <si>
    <t>F11</t>
  </si>
  <si>
    <t>F12</t>
  </si>
  <si>
    <t>F13</t>
  </si>
  <si>
    <t>F14</t>
  </si>
  <si>
    <t>F15</t>
  </si>
  <si>
    <t>F16</t>
  </si>
  <si>
    <t>F17</t>
  </si>
  <si>
    <t>F18</t>
  </si>
  <si>
    <t>F19</t>
  </si>
  <si>
    <t>F20</t>
  </si>
  <si>
    <t>F21</t>
  </si>
  <si>
    <t>F22</t>
  </si>
  <si>
    <t>F23</t>
  </si>
  <si>
    <t>F24</t>
  </si>
  <si>
    <t>F25</t>
  </si>
  <si>
    <t>F26</t>
  </si>
  <si>
    <t>F27</t>
  </si>
  <si>
    <t>F28</t>
  </si>
  <si>
    <t>F29</t>
  </si>
  <si>
    <t>F30</t>
  </si>
  <si>
    <t>F31</t>
  </si>
  <si>
    <t>F32</t>
  </si>
  <si>
    <t>F33</t>
  </si>
  <si>
    <t>F34</t>
  </si>
  <si>
    <t>F35</t>
  </si>
  <si>
    <t>F36</t>
  </si>
  <si>
    <t>F37</t>
  </si>
  <si>
    <t>F38</t>
  </si>
  <si>
    <t>F39</t>
  </si>
  <si>
    <t>F40</t>
  </si>
  <si>
    <t>F41</t>
  </si>
  <si>
    <t>F42</t>
  </si>
  <si>
    <t>F43</t>
  </si>
  <si>
    <t>F44</t>
  </si>
  <si>
    <t>F45</t>
  </si>
  <si>
    <t>F46</t>
  </si>
  <si>
    <t>F47</t>
  </si>
  <si>
    <t>F48</t>
  </si>
  <si>
    <t>F49</t>
  </si>
  <si>
    <t>F50</t>
  </si>
  <si>
    <t>F51</t>
  </si>
  <si>
    <t>F52</t>
  </si>
  <si>
    <t>F53</t>
  </si>
  <si>
    <t>F54</t>
  </si>
  <si>
    <t>F55</t>
  </si>
  <si>
    <t>F56</t>
  </si>
  <si>
    <t>F57</t>
  </si>
  <si>
    <t>F58</t>
  </si>
  <si>
    <t>F59</t>
  </si>
  <si>
    <t>F60</t>
  </si>
  <si>
    <t>F61</t>
  </si>
  <si>
    <t>F62</t>
  </si>
  <si>
    <t>F63</t>
  </si>
  <si>
    <t>F64</t>
  </si>
  <si>
    <t>F65</t>
  </si>
  <si>
    <t>F66</t>
  </si>
  <si>
    <t>F67</t>
  </si>
  <si>
    <t>F68</t>
  </si>
  <si>
    <t>F2</t>
  </si>
  <si>
    <t>FC Beligni</t>
  </si>
  <si>
    <t>Marga Heikamp</t>
  </si>
  <si>
    <t>Heikampjes</t>
  </si>
  <si>
    <t>+ -</t>
  </si>
  <si>
    <t>Coach:</t>
  </si>
  <si>
    <t>Team:</t>
  </si>
  <si>
    <t>s</t>
  </si>
  <si>
    <t>Punten</t>
  </si>
  <si>
    <t>Weekscore</t>
  </si>
  <si>
    <t>De Weekwinaars</t>
  </si>
  <si>
    <t>Puntentotaal:</t>
  </si>
  <si>
    <t>Team</t>
  </si>
  <si>
    <t>Jan-Willem Brontsema</t>
  </si>
  <si>
    <t>Jan de Vries</t>
  </si>
  <si>
    <t>Marthijn Brontsema</t>
  </si>
  <si>
    <t>Jan-Albert Jetzes</t>
  </si>
  <si>
    <t xml:space="preserve">oud </t>
  </si>
  <si>
    <t>Totaalstand</t>
  </si>
  <si>
    <t>Positie</t>
  </si>
  <si>
    <t>Waarde</t>
  </si>
  <si>
    <t>Speler</t>
  </si>
  <si>
    <t>Ruud Kuizenga</t>
  </si>
  <si>
    <t>Bart Pijper</t>
  </si>
  <si>
    <t>Frank Pijper</t>
  </si>
  <si>
    <t>Danny Lüürssen</t>
  </si>
  <si>
    <t>Beno Hofman</t>
  </si>
  <si>
    <t>Manfred Munters</t>
  </si>
  <si>
    <t>Linus Wiersema</t>
  </si>
  <si>
    <t>James Boersema</t>
  </si>
  <si>
    <t>Jacob Havinga</t>
  </si>
  <si>
    <t>Harry Pijper</t>
  </si>
  <si>
    <t>Alfred Pijper</t>
  </si>
  <si>
    <t>Bert-Jan Huizing</t>
  </si>
  <si>
    <t>Arjo de Vries</t>
  </si>
  <si>
    <t>Michel Keller</t>
  </si>
  <si>
    <t>Egbert Brontsema</t>
  </si>
  <si>
    <t>Bram van Dam</t>
  </si>
  <si>
    <t>Giacomo Marras</t>
  </si>
  <si>
    <t>Jan Kooistra</t>
  </si>
  <si>
    <t>Gerke Reiffers</t>
  </si>
  <si>
    <t>Jan Brik</t>
  </si>
  <si>
    <t>Thijs Perdok</t>
  </si>
  <si>
    <t>Gert Smit</t>
  </si>
  <si>
    <t>Chris Timmer</t>
  </si>
  <si>
    <t>Jaap de Vroome</t>
  </si>
  <si>
    <t>Johan van der Molen</t>
  </si>
  <si>
    <t>Thomas van der Veen</t>
  </si>
  <si>
    <t>Arjan de Vries</t>
  </si>
  <si>
    <t>Geert van der Veen</t>
  </si>
  <si>
    <t>Klaas-Jans Poort</t>
  </si>
  <si>
    <t>8 punten voor een middenvelder</t>
  </si>
  <si>
    <t>6 punten voor een aanvaller</t>
  </si>
  <si>
    <t>5 punten voor een keeper</t>
  </si>
  <si>
    <t>3 punten voor een verdediger</t>
  </si>
  <si>
    <t>3 punten voor een overwinning</t>
  </si>
  <si>
    <t>Niels Ronde</t>
  </si>
  <si>
    <t>Stefan Groenwold</t>
  </si>
  <si>
    <t>Martin Martens</t>
  </si>
  <si>
    <t>Richard Wiersema</t>
  </si>
  <si>
    <t>Team van de week</t>
  </si>
  <si>
    <t>Equipo Juan-Guillermo</t>
  </si>
  <si>
    <t>E-mail</t>
  </si>
  <si>
    <t>Adebayor</t>
  </si>
  <si>
    <t>Der Mannschaft</t>
  </si>
  <si>
    <t>De Fokkers</t>
  </si>
  <si>
    <t>Akoeribai</t>
  </si>
  <si>
    <t>Teamnaam</t>
  </si>
  <si>
    <t>Coach</t>
  </si>
  <si>
    <t>VV Ploeg</t>
  </si>
  <si>
    <t>Team van Glas</t>
  </si>
  <si>
    <t>Het Cricisteam</t>
  </si>
  <si>
    <t>Coolsingelinmei</t>
  </si>
  <si>
    <t>VVB</t>
  </si>
  <si>
    <t>Brigate Arancioni</t>
  </si>
  <si>
    <t>De Rietmannetjes</t>
  </si>
  <si>
    <t>Team Robby Naish</t>
  </si>
  <si>
    <t>FC Ster</t>
  </si>
  <si>
    <t>Speedy</t>
  </si>
  <si>
    <t>Equipo Quisenga</t>
  </si>
  <si>
    <t>Power.</t>
  </si>
  <si>
    <t>Honger en Dorst</t>
  </si>
  <si>
    <t>Oranje plus</t>
  </si>
  <si>
    <t>FC Megstra</t>
  </si>
  <si>
    <t xml:space="preserve">vv.United </t>
  </si>
  <si>
    <t>4e klasse c</t>
  </si>
  <si>
    <t>MM United</t>
  </si>
  <si>
    <t>de Oranje Trein</t>
  </si>
  <si>
    <t>The Mannies</t>
  </si>
  <si>
    <t>Bassie</t>
  </si>
  <si>
    <t>Klaitrappers</t>
  </si>
  <si>
    <t>De Kannibaal</t>
  </si>
  <si>
    <t>kleintje feyenoord</t>
  </si>
  <si>
    <t>The Shoppies</t>
  </si>
  <si>
    <t>Superboeren</t>
  </si>
  <si>
    <t>VV kaaskop</t>
  </si>
  <si>
    <t>The Werff Hoppers</t>
  </si>
  <si>
    <t xml:space="preserve">Rode lantaarn   </t>
  </si>
  <si>
    <t>Team Riepster Boys - Het enige echte Oranje</t>
  </si>
  <si>
    <t>jetto's</t>
  </si>
  <si>
    <t xml:space="preserve">De Vries </t>
  </si>
  <si>
    <t>De Middenmoter</t>
  </si>
  <si>
    <t>Fc de toppers</t>
  </si>
  <si>
    <t>Magic Fivels</t>
  </si>
  <si>
    <t>margaeltink_6@hotmail.com</t>
  </si>
  <si>
    <t xml:space="preserve"> </t>
  </si>
  <si>
    <t>Jan-Anko Havinga</t>
  </si>
  <si>
    <t>Nick Kramers</t>
  </si>
  <si>
    <t>Jeroen Kuik</t>
  </si>
  <si>
    <t>Westeremder Boys</t>
  </si>
  <si>
    <t>Michiel Kuizenga</t>
  </si>
  <si>
    <t>Jan Anko Havinga</t>
  </si>
  <si>
    <t>The Dukes of Zeerijp</t>
  </si>
  <si>
    <t>Ellie &amp; Mark Kramers</t>
  </si>
  <si>
    <t>Leermster Toppers</t>
  </si>
  <si>
    <t>Barcelona</t>
  </si>
  <si>
    <t>Marcel Kramers</t>
  </si>
  <si>
    <t>Crisis</t>
  </si>
  <si>
    <t>Harrys</t>
  </si>
  <si>
    <t>Nieuw FC Grunn</t>
  </si>
  <si>
    <t>Natascha en Esmee</t>
  </si>
  <si>
    <t>Hollands bluf</t>
  </si>
  <si>
    <t>Pietje van Donderen</t>
  </si>
  <si>
    <t>Fivel C'ers</t>
  </si>
  <si>
    <t>Ronald Vermeulen</t>
  </si>
  <si>
    <t>The Special Ones</t>
  </si>
  <si>
    <t>Camilla Jongst</t>
  </si>
  <si>
    <t>Pip United</t>
  </si>
  <si>
    <t>Wawoljoenoudin</t>
  </si>
  <si>
    <t>De Stevies</t>
  </si>
  <si>
    <t>MM boys</t>
  </si>
  <si>
    <t>Ilona Pijper</t>
  </si>
  <si>
    <t>Barengeltje</t>
  </si>
  <si>
    <t>Bé van der Laan</t>
  </si>
  <si>
    <t>F69</t>
  </si>
  <si>
    <t xml:space="preserve">Scoren van een goal: </t>
  </si>
  <si>
    <t>Stoppen van een strafschop:</t>
  </si>
  <si>
    <t>Marco de Vries</t>
  </si>
  <si>
    <t>Fokke Wiersema</t>
  </si>
  <si>
    <t>Jan Bosma</t>
  </si>
  <si>
    <t>Arne Brockmöller</t>
  </si>
  <si>
    <t>Roelof de Jong</t>
  </si>
  <si>
    <t>F70</t>
  </si>
  <si>
    <t>F71</t>
  </si>
  <si>
    <t>F72</t>
  </si>
  <si>
    <t>F73</t>
  </si>
  <si>
    <t>F74</t>
  </si>
  <si>
    <t>Silke Korpershoek</t>
  </si>
  <si>
    <t>Jeroen Korpershoek</t>
  </si>
  <si>
    <t>roderikvanderwerff@hotmail.com</t>
  </si>
  <si>
    <t>jan63devries@home.nl</t>
  </si>
  <si>
    <t>Frits Bijmolt</t>
  </si>
  <si>
    <t>Thom Winkel</t>
  </si>
  <si>
    <t>FC Blinde Vink</t>
  </si>
  <si>
    <t>Henk Kuik</t>
  </si>
  <si>
    <t>henk.kuik@zonnet.nl</t>
  </si>
  <si>
    <t>Ricardo Reiffers</t>
  </si>
  <si>
    <t>Rindert Havinga</t>
  </si>
  <si>
    <t>geert313@hotmail.com</t>
  </si>
  <si>
    <t>Kuis FC</t>
  </si>
  <si>
    <t>rkuizenga@hotmail.nl</t>
  </si>
  <si>
    <t>tvan_der_veen@hotmail.com</t>
  </si>
  <si>
    <t>egbert_b@hotmail.com</t>
  </si>
  <si>
    <t>Emiel Bos</t>
  </si>
  <si>
    <t>alderik@home.nl</t>
  </si>
  <si>
    <t>Dirk Jan Elema</t>
  </si>
  <si>
    <t>djelema.defivel@ziggo.nl</t>
  </si>
  <si>
    <t>Danny Luurssen</t>
  </si>
  <si>
    <t>dluurssen@hotmail.com</t>
  </si>
  <si>
    <t>havingaj@hotmail.com</t>
  </si>
  <si>
    <t>Margrietha Havinga</t>
  </si>
  <si>
    <t>margrietha18@hotmail.com</t>
  </si>
  <si>
    <t>gertsmit@tele2.nl</t>
  </si>
  <si>
    <t>markoploeg@hotmail.com</t>
  </si>
  <si>
    <t>Jan van Hell</t>
  </si>
  <si>
    <t>Hellrangers</t>
  </si>
  <si>
    <t>j.vanhell@kpnplanet.nl</t>
  </si>
  <si>
    <t>m-munters@kpnplanet.nl</t>
  </si>
  <si>
    <t>Jos Bijmolt</t>
  </si>
  <si>
    <t>josbijmolt@gmail.com</t>
  </si>
  <si>
    <t>Mark Kramers</t>
  </si>
  <si>
    <t>Chris van Dijken</t>
  </si>
  <si>
    <t>Team zonder naam</t>
  </si>
  <si>
    <t>Dames 1</t>
  </si>
  <si>
    <t>Marlies Smit</t>
  </si>
  <si>
    <t>Roos Mekkering</t>
  </si>
  <si>
    <t>Tim Zwama</t>
  </si>
  <si>
    <t>Sander Steenbergen</t>
  </si>
  <si>
    <t>Arjen Dallinga</t>
  </si>
  <si>
    <t>Bas Huizing</t>
  </si>
  <si>
    <t>Jeffrey de Haan</t>
  </si>
  <si>
    <t>Dennis van de Leest</t>
  </si>
  <si>
    <t>Hilde Til</t>
  </si>
  <si>
    <t>Esmee van Oostrum</t>
  </si>
  <si>
    <t>Nina van Randwijk</t>
  </si>
  <si>
    <t>Ellis Spijk</t>
  </si>
  <si>
    <t>Margriet Westerhuis</t>
  </si>
  <si>
    <t>Yara van der Bree</t>
  </si>
  <si>
    <t>Karin van der Akker</t>
  </si>
  <si>
    <t>Rosan Olthuis</t>
  </si>
  <si>
    <t>Lianne Smit</t>
  </si>
  <si>
    <t>Jolanda Hanekamp</t>
  </si>
  <si>
    <t>Lisanne van Randwijk</t>
  </si>
  <si>
    <t>Eline de Preter</t>
  </si>
  <si>
    <t>Elise Trox</t>
  </si>
  <si>
    <t>Marion Stock</t>
  </si>
  <si>
    <t>Barry Bakker</t>
  </si>
  <si>
    <t>F75</t>
  </si>
  <si>
    <t>Tough Señoras y señores FC Rikkie</t>
  </si>
  <si>
    <t>Coootje</t>
  </si>
  <si>
    <t>voetbal_m@hotmail.com</t>
  </si>
  <si>
    <t>bvanderlaan@kpnplanet.nl</t>
  </si>
  <si>
    <t>Estévez Calcio</t>
  </si>
  <si>
    <t>emielbos98@gmail.com</t>
  </si>
  <si>
    <t>FC The Red Victory</t>
  </si>
  <si>
    <t xml:space="preserve">zalfkes </t>
  </si>
  <si>
    <t>marliessmitt@hotmail.com</t>
  </si>
  <si>
    <t>Luitina Smit</t>
  </si>
  <si>
    <t>Het beste team</t>
  </si>
  <si>
    <t>luitinasmit@home.nl</t>
  </si>
  <si>
    <t>Erik Winkel</t>
  </si>
  <si>
    <t>Altied Boet'nspul</t>
  </si>
  <si>
    <t>erikeneeneke@home.nl</t>
  </si>
  <si>
    <t>Westerhoes</t>
  </si>
  <si>
    <t>mwesterhuis@outlook.com</t>
  </si>
  <si>
    <t>BV KUIPSTRA</t>
  </si>
  <si>
    <t>Jeroen.korpershoek@gmail.com</t>
  </si>
  <si>
    <t>Noord west op Zuid 't best</t>
  </si>
  <si>
    <t>silke.korpershoek@hotmail.com</t>
  </si>
  <si>
    <t>Floda FC</t>
  </si>
  <si>
    <t>Erik Smit</t>
  </si>
  <si>
    <t>Cocktailteam</t>
  </si>
  <si>
    <t>e.smit@benus.nl</t>
  </si>
  <si>
    <t>jwbrontsema82@gmail.com</t>
  </si>
  <si>
    <t>iD</t>
  </si>
  <si>
    <t>menkoduisterwinkel@hotmail.com</t>
  </si>
  <si>
    <t>ESEPIDG</t>
  </si>
  <si>
    <t>brockmoller@gmail.com</t>
  </si>
  <si>
    <t>The Gunners</t>
  </si>
  <si>
    <t>Simon Schuil</t>
  </si>
  <si>
    <t>De relatief onbekende</t>
  </si>
  <si>
    <t>schuilsimon@hotmail.com</t>
  </si>
  <si>
    <t>Ruben en Esmee van Oostrum</t>
  </si>
  <si>
    <t>Net Niet!!!</t>
  </si>
  <si>
    <t>esmeevanoostrum@live.nl</t>
  </si>
  <si>
    <t>vv Arsenal</t>
  </si>
  <si>
    <t>rinderthavinga@outlook.com</t>
  </si>
  <si>
    <t>Fc meg</t>
  </si>
  <si>
    <t>team 88</t>
  </si>
  <si>
    <t>thom.winkel@hotmail.com</t>
  </si>
  <si>
    <t>Exploited Barmy Army</t>
  </si>
  <si>
    <t>dejong.roelof@gmail.com</t>
  </si>
  <si>
    <t>mengelmoes</t>
  </si>
  <si>
    <t>Jan en Ciska de Vries</t>
  </si>
  <si>
    <t>Toppers</t>
  </si>
  <si>
    <t>Marko vd Ploeg</t>
  </si>
  <si>
    <t>De Ploeg</t>
  </si>
  <si>
    <t>FC Bal</t>
  </si>
  <si>
    <t>mark en anne</t>
  </si>
  <si>
    <t>vv manne</t>
  </si>
  <si>
    <t>mkramers@st.noorderpoort.nl</t>
  </si>
  <si>
    <t xml:space="preserve"> Roos Mekkering</t>
  </si>
  <si>
    <t>Manfred Mann</t>
  </si>
  <si>
    <t>V.V. Tjamsweer</t>
  </si>
  <si>
    <t>fritsbijmolt@home.nl</t>
  </si>
  <si>
    <t xml:space="preserve">FC De Josti's </t>
  </si>
  <si>
    <t>Ellie de Vries</t>
  </si>
  <si>
    <t>Captures</t>
  </si>
  <si>
    <t>Jaap Smit</t>
  </si>
  <si>
    <t>Vooruit</t>
  </si>
  <si>
    <t>Jaap_smit@hetnet.nl</t>
  </si>
  <si>
    <t>Poar neem'n</t>
  </si>
  <si>
    <t>arjandevries@hotmail.com</t>
  </si>
  <si>
    <t xml:space="preserve">Poar Neem'n </t>
  </si>
  <si>
    <t>Harry`s dreamteam</t>
  </si>
  <si>
    <t>h-pijper@kpnplanet.nl</t>
  </si>
  <si>
    <t>Harry's dreamteam</t>
  </si>
  <si>
    <t>FC de Josti's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</si>
</sst>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&quot;€&quot;\ * #,##0_-;_-&quot;€&quot;\ * #,##0\-;_-&quot;€&quot;\ * &quot;-&quot;_-;_-@_-"/>
    <numFmt numFmtId="165" formatCode="&quot;€&quot;\ #,##0_-"/>
    <numFmt numFmtId="166" formatCode="&quot;€ &quot;#,##0_-"/>
  </numFmts>
  <fonts count="87" x14ac:knownFonts="1">
    <font>
      <sz val="9"/>
      <name val="Verdana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10"/>
      <name val="Arial"/>
      <family val="2"/>
    </font>
    <font>
      <sz val="16"/>
      <name val="Arial"/>
      <family val="2"/>
    </font>
    <font>
      <sz val="16"/>
      <color indexed="9"/>
      <name val="Arial"/>
      <family val="2"/>
    </font>
    <font>
      <b/>
      <sz val="18"/>
      <color indexed="9"/>
      <name val="Arial"/>
      <family val="2"/>
    </font>
    <font>
      <b/>
      <sz val="16"/>
      <color indexed="9"/>
      <name val="Arial"/>
      <family val="2"/>
    </font>
    <font>
      <b/>
      <sz val="10"/>
      <color indexed="9"/>
      <name val="Calibri"/>
      <family val="2"/>
    </font>
    <font>
      <sz val="10"/>
      <name val="Calibri"/>
      <family val="2"/>
    </font>
    <font>
      <sz val="9"/>
      <name val="Calibri"/>
      <family val="2"/>
    </font>
    <font>
      <sz val="16"/>
      <name val="Calibri"/>
      <family val="2"/>
    </font>
    <font>
      <sz val="14"/>
      <name val="Calibri"/>
      <family val="2"/>
    </font>
    <font>
      <b/>
      <sz val="14"/>
      <color indexed="9"/>
      <name val="Calibri"/>
      <family val="2"/>
    </font>
    <font>
      <u/>
      <sz val="10"/>
      <color indexed="9"/>
      <name val="Calibri"/>
      <family val="2"/>
    </font>
    <font>
      <sz val="10"/>
      <color indexed="9"/>
      <name val="Calibri"/>
      <family val="2"/>
    </font>
    <font>
      <u/>
      <sz val="10"/>
      <color indexed="12"/>
      <name val="Calibri"/>
      <family val="2"/>
    </font>
    <font>
      <b/>
      <sz val="9"/>
      <color indexed="9"/>
      <name val="Calibri"/>
      <family val="2"/>
    </font>
    <font>
      <sz val="11"/>
      <name val="Calibri"/>
      <family val="2"/>
    </font>
    <font>
      <b/>
      <sz val="16"/>
      <name val="Calibri"/>
      <family val="2"/>
    </font>
    <font>
      <b/>
      <sz val="12"/>
      <name val="Calibri"/>
      <family val="2"/>
    </font>
    <font>
      <sz val="16"/>
      <color indexed="8"/>
      <name val="Calibri"/>
      <family val="2"/>
    </font>
    <font>
      <sz val="9"/>
      <color indexed="9"/>
      <name val="Calibri"/>
      <family val="2"/>
    </font>
    <font>
      <b/>
      <sz val="12"/>
      <color indexed="10"/>
      <name val="Calibri"/>
      <family val="2"/>
    </font>
    <font>
      <sz val="12"/>
      <name val="Calibri"/>
      <family val="2"/>
    </font>
    <font>
      <b/>
      <sz val="12"/>
      <color indexed="9"/>
      <name val="Calibri"/>
      <family val="2"/>
    </font>
    <font>
      <sz val="12"/>
      <color indexed="9"/>
      <name val="Calibri"/>
      <family val="2"/>
    </font>
    <font>
      <b/>
      <sz val="10"/>
      <name val="Calibri"/>
      <family val="2"/>
    </font>
    <font>
      <sz val="10"/>
      <color indexed="55"/>
      <name val="Calibri"/>
      <family val="2"/>
    </font>
    <font>
      <sz val="9"/>
      <color indexed="8"/>
      <name val="Calibri"/>
      <family val="2"/>
    </font>
    <font>
      <b/>
      <sz val="9"/>
      <name val="Calibri"/>
      <family val="2"/>
    </font>
    <font>
      <sz val="9"/>
      <color indexed="10"/>
      <name val="Calibri"/>
      <family val="2"/>
    </font>
    <font>
      <b/>
      <sz val="36"/>
      <name val="Calibri"/>
      <family val="2"/>
    </font>
    <font>
      <b/>
      <sz val="26"/>
      <name val="Calibri"/>
      <family val="2"/>
    </font>
    <font>
      <sz val="10"/>
      <color indexed="22"/>
      <name val="Calibri"/>
      <family val="2"/>
    </font>
    <font>
      <b/>
      <sz val="14"/>
      <color indexed="10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sz val="11"/>
      <color indexed="10"/>
      <name val="Calibri"/>
      <family val="2"/>
    </font>
    <font>
      <sz val="9"/>
      <name val="Arial"/>
      <family val="2"/>
    </font>
    <font>
      <b/>
      <sz val="16"/>
      <color indexed="9"/>
      <name val="Calibri"/>
      <family val="2"/>
    </font>
    <font>
      <sz val="16"/>
      <name val="Verdana"/>
      <family val="2"/>
    </font>
    <font>
      <u/>
      <sz val="10"/>
      <color indexed="12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Verdana"/>
      <family val="2"/>
    </font>
    <font>
      <sz val="10"/>
      <color indexed="8"/>
      <name val="Arial"/>
      <family val="2"/>
    </font>
    <font>
      <sz val="9"/>
      <color indexed="8"/>
      <name val="Verdana"/>
      <family val="2"/>
    </font>
    <font>
      <b/>
      <sz val="18"/>
      <color indexed="56"/>
      <name val="Cambria"/>
      <family val="1"/>
    </font>
    <font>
      <sz val="10"/>
      <color rgb="FFFF0000"/>
      <name val="Calibri"/>
      <family val="2"/>
    </font>
    <font>
      <sz val="10"/>
      <name val="Arial"/>
    </font>
    <font>
      <sz val="10"/>
      <color rgb="FF222222"/>
      <name val="Arial"/>
      <family val="2"/>
    </font>
    <font>
      <b/>
      <sz val="10"/>
      <color indexed="9"/>
      <name val="Calibri"/>
    </font>
    <font>
      <sz val="9"/>
      <color indexed="8"/>
      <name val="Arial"/>
    </font>
    <font>
      <sz val="10"/>
      <color indexed="8"/>
      <name val="Arial"/>
    </font>
    <font>
      <u/>
      <sz val="10"/>
      <color indexed="12"/>
      <name val="Arial"/>
    </font>
    <font>
      <sz val="9"/>
      <color indexed="8"/>
      <name val="Calibri"/>
    </font>
    <font>
      <b/>
      <sz val="14"/>
      <color theme="0"/>
      <name val="Calibri"/>
      <family val="2"/>
    </font>
    <font>
      <sz val="22"/>
      <name val="Calibri"/>
      <family val="2"/>
    </font>
  </fonts>
  <fills count="4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8"/>
        <bgColor indexed="58"/>
      </patternFill>
    </fill>
    <fill>
      <patternFill patternType="solid">
        <fgColor indexed="9"/>
        <bgColor indexed="26"/>
      </patternFill>
    </fill>
    <fill>
      <patternFill patternType="solid">
        <fgColor indexed="22"/>
        <bgColor indexed="31"/>
      </patternFill>
    </fill>
    <fill>
      <patternFill patternType="solid">
        <fgColor indexed="20"/>
      </patternFill>
    </fill>
    <fill>
      <patternFill patternType="solid">
        <fgColor indexed="21"/>
      </patternFill>
    </fill>
    <fill>
      <patternFill patternType="solid"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-0.249977111117893"/>
        <bgColor indexed="64"/>
      </patternFill>
    </fill>
  </fills>
  <borders count="6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9"/>
      </right>
      <top style="thin">
        <color indexed="22"/>
      </top>
      <bottom/>
      <diagonal/>
    </border>
    <border>
      <left style="thin">
        <color indexed="9"/>
      </left>
      <right style="thin">
        <color indexed="9"/>
      </right>
      <top style="thin">
        <color indexed="22"/>
      </top>
      <bottom/>
      <diagonal/>
    </border>
    <border>
      <left style="thin">
        <color indexed="22"/>
      </left>
      <right style="thin">
        <color indexed="9"/>
      </right>
      <top style="thin">
        <color indexed="22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22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ck">
        <color indexed="9"/>
      </left>
      <right/>
      <top/>
      <bottom/>
      <diagonal/>
    </border>
    <border>
      <left/>
      <right style="thick">
        <color indexed="9"/>
      </right>
      <top/>
      <bottom/>
      <diagonal/>
    </border>
    <border>
      <left style="thick">
        <color indexed="9"/>
      </left>
      <right/>
      <top/>
      <bottom style="thick">
        <color indexed="9"/>
      </bottom>
      <diagonal/>
    </border>
    <border>
      <left/>
      <right/>
      <top/>
      <bottom style="thick">
        <color indexed="9"/>
      </bottom>
      <diagonal/>
    </border>
    <border>
      <left/>
      <right style="thick">
        <color indexed="9"/>
      </right>
      <top/>
      <bottom style="thick">
        <color indexed="9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53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22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ck">
        <color indexed="53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/>
      <bottom/>
      <diagonal/>
    </border>
  </borders>
  <cellStyleXfs count="231">
    <xf numFmtId="0" fontId="0" fillId="0" borderId="0"/>
    <xf numFmtId="0" fontId="50" fillId="2" borderId="0" applyNumberFormat="0" applyBorder="0" applyAlignment="0" applyProtection="0"/>
    <xf numFmtId="0" fontId="50" fillId="3" borderId="0" applyNumberFormat="0" applyBorder="0" applyAlignment="0" applyProtection="0"/>
    <xf numFmtId="0" fontId="50" fillId="4" borderId="0" applyNumberFormat="0" applyBorder="0" applyAlignment="0" applyProtection="0"/>
    <xf numFmtId="0" fontId="50" fillId="5" borderId="0" applyNumberFormat="0" applyBorder="0" applyAlignment="0" applyProtection="0"/>
    <xf numFmtId="0" fontId="50" fillId="6" borderId="0" applyNumberFormat="0" applyBorder="0" applyAlignment="0" applyProtection="0"/>
    <xf numFmtId="0" fontId="50" fillId="7" borderId="0" applyNumberFormat="0" applyBorder="0" applyAlignment="0" applyProtection="0"/>
    <xf numFmtId="0" fontId="50" fillId="8" borderId="0" applyNumberFormat="0" applyBorder="0" applyAlignment="0" applyProtection="0"/>
    <xf numFmtId="0" fontId="50" fillId="9" borderId="0" applyNumberFormat="0" applyBorder="0" applyAlignment="0" applyProtection="0"/>
    <xf numFmtId="0" fontId="50" fillId="10" borderId="0" applyNumberFormat="0" applyBorder="0" applyAlignment="0" applyProtection="0"/>
    <xf numFmtId="0" fontId="50" fillId="5" borderId="0" applyNumberFormat="0" applyBorder="0" applyAlignment="0" applyProtection="0"/>
    <xf numFmtId="0" fontId="50" fillId="8" borderId="0" applyNumberFormat="0" applyBorder="0" applyAlignment="0" applyProtection="0"/>
    <xf numFmtId="0" fontId="50" fillId="11" borderId="0" applyNumberFormat="0" applyBorder="0" applyAlignment="0" applyProtection="0"/>
    <xf numFmtId="0" fontId="51" fillId="12" borderId="0" applyNumberFormat="0" applyBorder="0" applyAlignment="0" applyProtection="0"/>
    <xf numFmtId="0" fontId="51" fillId="9" borderId="0" applyNumberFormat="0" applyBorder="0" applyAlignment="0" applyProtection="0"/>
    <xf numFmtId="0" fontId="51" fillId="10" borderId="0" applyNumberFormat="0" applyBorder="0" applyAlignment="0" applyProtection="0"/>
    <xf numFmtId="0" fontId="51" fillId="13" borderId="0" applyNumberFormat="0" applyBorder="0" applyAlignment="0" applyProtection="0"/>
    <xf numFmtId="0" fontId="51" fillId="14" borderId="0" applyNumberFormat="0" applyBorder="0" applyAlignment="0" applyProtection="0"/>
    <xf numFmtId="0" fontId="51" fillId="15" borderId="0" applyNumberFormat="0" applyBorder="0" applyAlignment="0" applyProtection="0"/>
    <xf numFmtId="0" fontId="51" fillId="16" borderId="0" applyNumberFormat="0" applyBorder="0" applyAlignment="0" applyProtection="0"/>
    <xf numFmtId="0" fontId="51" fillId="17" borderId="0" applyNumberFormat="0" applyBorder="0" applyAlignment="0" applyProtection="0"/>
    <xf numFmtId="0" fontId="51" fillId="18" borderId="0" applyNumberFormat="0" applyBorder="0" applyAlignment="0" applyProtection="0"/>
    <xf numFmtId="0" fontId="51" fillId="13" borderId="0" applyNumberFormat="0" applyBorder="0" applyAlignment="0" applyProtection="0"/>
    <xf numFmtId="0" fontId="51" fillId="14" borderId="0" applyNumberFormat="0" applyBorder="0" applyAlignment="0" applyProtection="0"/>
    <xf numFmtId="0" fontId="51" fillId="19" borderId="0" applyNumberFormat="0" applyBorder="0" applyAlignment="0" applyProtection="0"/>
    <xf numFmtId="0" fontId="61" fillId="3" borderId="0" applyNumberFormat="0" applyBorder="0" applyAlignment="0" applyProtection="0"/>
    <xf numFmtId="0" fontId="52" fillId="20" borderId="1" applyNumberFormat="0" applyAlignment="0" applyProtection="0"/>
    <xf numFmtId="0" fontId="52" fillId="20" borderId="1" applyNumberFormat="0" applyAlignment="0" applyProtection="0"/>
    <xf numFmtId="0" fontId="53" fillId="21" borderId="2" applyNumberFormat="0" applyAlignment="0" applyProtection="0"/>
    <xf numFmtId="0" fontId="53" fillId="21" borderId="2" applyNumberFormat="0" applyAlignment="0" applyProtection="0"/>
    <xf numFmtId="0" fontId="65" fillId="0" borderId="0" applyNumberFormat="0" applyFill="0" applyBorder="0" applyAlignment="0" applyProtection="0"/>
    <xf numFmtId="0" fontId="54" fillId="0" borderId="3" applyNumberFormat="0" applyFill="0" applyAlignment="0" applyProtection="0"/>
    <xf numFmtId="0" fontId="55" fillId="4" borderId="0" applyNumberFormat="0" applyBorder="0" applyAlignment="0" applyProtection="0"/>
    <xf numFmtId="0" fontId="55" fillId="4" borderId="0" applyNumberFormat="0" applyBorder="0" applyAlignment="0" applyProtection="0"/>
    <xf numFmtId="0" fontId="57" fillId="0" borderId="4" applyNumberFormat="0" applyFill="0" applyAlignment="0" applyProtection="0"/>
    <xf numFmtId="0" fontId="58" fillId="0" borderId="5" applyNumberFormat="0" applyFill="0" applyAlignment="0" applyProtection="0"/>
    <xf numFmtId="0" fontId="59" fillId="0" borderId="6" applyNumberFormat="0" applyFill="0" applyAlignment="0" applyProtection="0"/>
    <xf numFmtId="0" fontId="59" fillId="0" borderId="0" applyNumberForma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70" fillId="0" borderId="0" applyNumberFormat="0" applyFill="0" applyBorder="0" applyAlignment="0" applyProtection="0">
      <alignment vertical="top"/>
      <protection locked="0"/>
    </xf>
    <xf numFmtId="0" fontId="56" fillId="7" borderId="1" applyNumberFormat="0" applyAlignment="0" applyProtection="0"/>
    <xf numFmtId="0" fontId="56" fillId="7" borderId="1" applyNumberFormat="0" applyAlignment="0" applyProtection="0"/>
    <xf numFmtId="0" fontId="57" fillId="0" borderId="4" applyNumberFormat="0" applyFill="0" applyAlignment="0" applyProtection="0"/>
    <xf numFmtId="0" fontId="58" fillId="0" borderId="5" applyNumberFormat="0" applyFill="0" applyAlignment="0" applyProtection="0"/>
    <xf numFmtId="0" fontId="59" fillId="0" borderId="6" applyNumberFormat="0" applyFill="0" applyAlignment="0" applyProtection="0"/>
    <xf numFmtId="0" fontId="59" fillId="0" borderId="0" applyNumberFormat="0" applyFill="0" applyBorder="0" applyAlignment="0" applyProtection="0"/>
    <xf numFmtId="0" fontId="54" fillId="0" borderId="3" applyNumberFormat="0" applyFill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17" fillId="23" borderId="7" applyNumberFormat="0" applyFont="0" applyAlignment="0" applyProtection="0"/>
    <xf numFmtId="0" fontId="17" fillId="23" borderId="7" applyNumberFormat="0" applyFont="0" applyAlignment="0" applyProtection="0"/>
    <xf numFmtId="0" fontId="61" fillId="3" borderId="0" applyNumberFormat="0" applyBorder="0" applyAlignment="0" applyProtection="0"/>
    <xf numFmtId="0" fontId="64" fillId="20" borderId="8" applyNumberFormat="0" applyAlignment="0" applyProtection="0"/>
    <xf numFmtId="0" fontId="17" fillId="0" borderId="0"/>
    <xf numFmtId="0" fontId="71" fillId="0" borderId="0"/>
    <xf numFmtId="0" fontId="17" fillId="0" borderId="0"/>
    <xf numFmtId="0" fontId="17" fillId="0" borderId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9" applyNumberFormat="0" applyFill="0" applyAlignment="0" applyProtection="0"/>
    <xf numFmtId="0" fontId="63" fillId="0" borderId="9" applyNumberFormat="0" applyFill="0" applyAlignment="0" applyProtection="0"/>
    <xf numFmtId="0" fontId="64" fillId="20" borderId="8" applyNumberFormat="0" applyAlignment="0" applyProtection="0"/>
    <xf numFmtId="0" fontId="6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72" fillId="0" borderId="0"/>
    <xf numFmtId="0" fontId="50" fillId="2" borderId="0" applyNumberFormat="0" applyBorder="0" applyAlignment="0" applyProtection="0"/>
    <xf numFmtId="0" fontId="50" fillId="3" borderId="0" applyNumberFormat="0" applyBorder="0" applyAlignment="0" applyProtection="0"/>
    <xf numFmtId="0" fontId="50" fillId="4" borderId="0" applyNumberFormat="0" applyBorder="0" applyAlignment="0" applyProtection="0"/>
    <xf numFmtId="0" fontId="50" fillId="5" borderId="0" applyNumberFormat="0" applyBorder="0" applyAlignment="0" applyProtection="0"/>
    <xf numFmtId="0" fontId="50" fillId="6" borderId="0" applyNumberFormat="0" applyBorder="0" applyAlignment="0" applyProtection="0"/>
    <xf numFmtId="0" fontId="50" fillId="7" borderId="0" applyNumberFormat="0" applyBorder="0" applyAlignment="0" applyProtection="0"/>
    <xf numFmtId="0" fontId="50" fillId="8" borderId="0" applyNumberFormat="0" applyBorder="0" applyAlignment="0" applyProtection="0"/>
    <xf numFmtId="0" fontId="50" fillId="9" borderId="0" applyNumberFormat="0" applyBorder="0" applyAlignment="0" applyProtection="0"/>
    <xf numFmtId="0" fontId="50" fillId="10" borderId="0" applyNumberFormat="0" applyBorder="0" applyAlignment="0" applyProtection="0"/>
    <xf numFmtId="0" fontId="50" fillId="5" borderId="0" applyNumberFormat="0" applyBorder="0" applyAlignment="0" applyProtection="0"/>
    <xf numFmtId="0" fontId="50" fillId="8" borderId="0" applyNumberFormat="0" applyBorder="0" applyAlignment="0" applyProtection="0"/>
    <xf numFmtId="0" fontId="50" fillId="11" borderId="0" applyNumberFormat="0" applyBorder="0" applyAlignment="0" applyProtection="0"/>
    <xf numFmtId="0" fontId="51" fillId="12" borderId="0" applyNumberFormat="0" applyBorder="0" applyAlignment="0" applyProtection="0"/>
    <xf numFmtId="0" fontId="51" fillId="9" borderId="0" applyNumberFormat="0" applyBorder="0" applyAlignment="0" applyProtection="0"/>
    <xf numFmtId="0" fontId="51" fillId="10" borderId="0" applyNumberFormat="0" applyBorder="0" applyAlignment="0" applyProtection="0"/>
    <xf numFmtId="0" fontId="51" fillId="13" borderId="0" applyNumberFormat="0" applyBorder="0" applyAlignment="0" applyProtection="0"/>
    <xf numFmtId="0" fontId="51" fillId="14" borderId="0" applyNumberFormat="0" applyBorder="0" applyAlignment="0" applyProtection="0"/>
    <xf numFmtId="0" fontId="51" fillId="15" borderId="0" applyNumberFormat="0" applyBorder="0" applyAlignment="0" applyProtection="0"/>
    <xf numFmtId="0" fontId="51" fillId="16" borderId="0" applyNumberFormat="0" applyBorder="0" applyAlignment="0" applyProtection="0"/>
    <xf numFmtId="0" fontId="51" fillId="17" borderId="0" applyNumberFormat="0" applyBorder="0" applyAlignment="0" applyProtection="0"/>
    <xf numFmtId="0" fontId="51" fillId="18" borderId="0" applyNumberFormat="0" applyBorder="0" applyAlignment="0" applyProtection="0"/>
    <xf numFmtId="0" fontId="51" fillId="13" borderId="0" applyNumberFormat="0" applyBorder="0" applyAlignment="0" applyProtection="0"/>
    <xf numFmtId="0" fontId="51" fillId="14" borderId="0" applyNumberFormat="0" applyBorder="0" applyAlignment="0" applyProtection="0"/>
    <xf numFmtId="0" fontId="51" fillId="19" borderId="0" applyNumberFormat="0" applyBorder="0" applyAlignment="0" applyProtection="0"/>
    <xf numFmtId="0" fontId="52" fillId="20" borderId="1" applyNumberFormat="0" applyAlignment="0" applyProtection="0"/>
    <xf numFmtId="0" fontId="53" fillId="21" borderId="2" applyNumberFormat="0" applyAlignment="0" applyProtection="0"/>
    <xf numFmtId="0" fontId="54" fillId="0" borderId="3" applyNumberFormat="0" applyFill="0" applyAlignment="0" applyProtection="0"/>
    <xf numFmtId="0" fontId="55" fillId="4" borderId="0" applyNumberFormat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56" fillId="7" borderId="1" applyNumberFormat="0" applyAlignment="0" applyProtection="0"/>
    <xf numFmtId="0" fontId="57" fillId="0" borderId="4" applyNumberFormat="0" applyFill="0" applyAlignment="0" applyProtection="0"/>
    <xf numFmtId="0" fontId="58" fillId="0" borderId="5" applyNumberFormat="0" applyFill="0" applyAlignment="0" applyProtection="0"/>
    <xf numFmtId="0" fontId="59" fillId="0" borderId="6" applyNumberFormat="0" applyFill="0" applyAlignment="0" applyProtection="0"/>
    <xf numFmtId="0" fontId="59" fillId="0" borderId="0" applyNumberFormat="0" applyFill="0" applyBorder="0" applyAlignment="0" applyProtection="0"/>
    <xf numFmtId="0" fontId="60" fillId="22" borderId="0" applyNumberFormat="0" applyBorder="0" applyAlignment="0" applyProtection="0"/>
    <xf numFmtId="0" fontId="17" fillId="23" borderId="7" applyNumberFormat="0" applyFont="0" applyAlignment="0" applyProtection="0"/>
    <xf numFmtId="0" fontId="61" fillId="3" borderId="0" applyNumberFormat="0" applyBorder="0" applyAlignment="0" applyProtection="0"/>
    <xf numFmtId="0" fontId="73" fillId="0" borderId="0"/>
    <xf numFmtId="0" fontId="15" fillId="0" borderId="0"/>
    <xf numFmtId="0" fontId="62" fillId="0" borderId="0" applyNumberFormat="0" applyFill="0" applyBorder="0" applyAlignment="0" applyProtection="0"/>
    <xf numFmtId="0" fontId="63" fillId="0" borderId="9" applyNumberFormat="0" applyFill="0" applyAlignment="0" applyProtection="0"/>
    <xf numFmtId="0" fontId="64" fillId="20" borderId="8" applyNumberFormat="0" applyAlignment="0" applyProtection="0"/>
    <xf numFmtId="0" fontId="6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53" fillId="21" borderId="2"/>
    <xf numFmtId="0" fontId="74" fillId="0" borderId="0"/>
    <xf numFmtId="0" fontId="50" fillId="2" borderId="0"/>
    <xf numFmtId="0" fontId="50" fillId="2" borderId="0"/>
    <xf numFmtId="0" fontId="50" fillId="3" borderId="0"/>
    <xf numFmtId="0" fontId="50" fillId="3" borderId="0"/>
    <xf numFmtId="0" fontId="50" fillId="4" borderId="0"/>
    <xf numFmtId="0" fontId="50" fillId="4" borderId="0"/>
    <xf numFmtId="0" fontId="50" fillId="5" borderId="0"/>
    <xf numFmtId="0" fontId="50" fillId="5" borderId="0"/>
    <xf numFmtId="0" fontId="50" fillId="6" borderId="0"/>
    <xf numFmtId="0" fontId="50" fillId="6" borderId="0"/>
    <xf numFmtId="0" fontId="50" fillId="7" borderId="0"/>
    <xf numFmtId="0" fontId="50" fillId="8" borderId="0"/>
    <xf numFmtId="0" fontId="50" fillId="8" borderId="0"/>
    <xf numFmtId="0" fontId="50" fillId="9" borderId="0"/>
    <xf numFmtId="0" fontId="50" fillId="9" borderId="0"/>
    <xf numFmtId="0" fontId="50" fillId="10" borderId="0"/>
    <xf numFmtId="0" fontId="50" fillId="10" borderId="0"/>
    <xf numFmtId="0" fontId="50" fillId="5" borderId="0"/>
    <xf numFmtId="0" fontId="50" fillId="5" borderId="0"/>
    <xf numFmtId="0" fontId="50" fillId="8" borderId="0"/>
    <xf numFmtId="0" fontId="50" fillId="8" borderId="0"/>
    <xf numFmtId="0" fontId="50" fillId="11" borderId="0"/>
    <xf numFmtId="0" fontId="50" fillId="11" borderId="0"/>
    <xf numFmtId="0" fontId="51" fillId="12" borderId="0"/>
    <xf numFmtId="0" fontId="51" fillId="12" borderId="0"/>
    <xf numFmtId="0" fontId="51" fillId="9" borderId="0"/>
    <xf numFmtId="0" fontId="51" fillId="9" borderId="0"/>
    <xf numFmtId="0" fontId="51" fillId="10" borderId="0"/>
    <xf numFmtId="0" fontId="51" fillId="10" borderId="0"/>
    <xf numFmtId="0" fontId="51" fillId="38" borderId="0"/>
    <xf numFmtId="0" fontId="51" fillId="38" borderId="0"/>
    <xf numFmtId="0" fontId="51" fillId="14" borderId="0"/>
    <xf numFmtId="0" fontId="51" fillId="14" borderId="0"/>
    <xf numFmtId="0" fontId="51" fillId="15" borderId="0"/>
    <xf numFmtId="0" fontId="51" fillId="15" borderId="0"/>
    <xf numFmtId="0" fontId="51" fillId="16" borderId="0"/>
    <xf numFmtId="0" fontId="51" fillId="16" borderId="0"/>
    <xf numFmtId="0" fontId="51" fillId="17" borderId="0"/>
    <xf numFmtId="0" fontId="51" fillId="17" borderId="0"/>
    <xf numFmtId="0" fontId="51" fillId="39" borderId="0"/>
    <xf numFmtId="0" fontId="51" fillId="39" borderId="0"/>
    <xf numFmtId="0" fontId="51" fillId="38" borderId="0"/>
    <xf numFmtId="0" fontId="51" fillId="38" borderId="0"/>
    <xf numFmtId="0" fontId="51" fillId="14" borderId="0"/>
    <xf numFmtId="0" fontId="51" fillId="14" borderId="0"/>
    <xf numFmtId="0" fontId="51" fillId="19" borderId="0"/>
    <xf numFmtId="0" fontId="51" fillId="19" borderId="0"/>
    <xf numFmtId="0" fontId="61" fillId="3" borderId="0"/>
    <xf numFmtId="0" fontId="52" fillId="20" borderId="1"/>
    <xf numFmtId="0" fontId="52" fillId="20" borderId="1"/>
    <xf numFmtId="0" fontId="52" fillId="20" borderId="1"/>
    <xf numFmtId="0" fontId="53" fillId="21" borderId="2"/>
    <xf numFmtId="0" fontId="53" fillId="21" borderId="2"/>
    <xf numFmtId="0" fontId="7" fillId="0" borderId="0"/>
    <xf numFmtId="0" fontId="65" fillId="0" borderId="0"/>
    <xf numFmtId="0" fontId="54" fillId="0" borderId="3"/>
    <xf numFmtId="0" fontId="54" fillId="0" borderId="3"/>
    <xf numFmtId="0" fontId="55" fillId="4" borderId="0"/>
    <xf numFmtId="0" fontId="55" fillId="4" borderId="0"/>
    <xf numFmtId="0" fontId="55" fillId="4" borderId="0"/>
    <xf numFmtId="0" fontId="57" fillId="0" borderId="4"/>
    <xf numFmtId="0" fontId="58" fillId="0" borderId="5"/>
    <xf numFmtId="0" fontId="50" fillId="7" borderId="0"/>
    <xf numFmtId="0" fontId="74" fillId="0" borderId="0"/>
    <xf numFmtId="0" fontId="59" fillId="0" borderId="6"/>
    <xf numFmtId="0" fontId="59" fillId="0" borderId="0"/>
    <xf numFmtId="0" fontId="16" fillId="0" borderId="0">
      <alignment vertical="top"/>
      <protection locked="0"/>
    </xf>
    <xf numFmtId="0" fontId="16" fillId="0" borderId="0">
      <alignment vertical="top"/>
      <protection locked="0"/>
    </xf>
    <xf numFmtId="0" fontId="56" fillId="7" borderId="1"/>
    <xf numFmtId="0" fontId="56" fillId="7" borderId="1"/>
    <xf numFmtId="0" fontId="56" fillId="7" borderId="1"/>
    <xf numFmtId="0" fontId="57" fillId="0" borderId="4"/>
    <xf numFmtId="0" fontId="57" fillId="0" borderId="4"/>
    <xf numFmtId="0" fontId="58" fillId="0" borderId="5"/>
    <xf numFmtId="0" fontId="58" fillId="0" borderId="5"/>
    <xf numFmtId="0" fontId="59" fillId="0" borderId="6"/>
    <xf numFmtId="0" fontId="59" fillId="0" borderId="6"/>
    <xf numFmtId="0" fontId="59" fillId="0" borderId="0"/>
    <xf numFmtId="0" fontId="59" fillId="0" borderId="0"/>
    <xf numFmtId="0" fontId="54" fillId="0" borderId="3"/>
    <xf numFmtId="0" fontId="60" fillId="22" borderId="0"/>
    <xf numFmtId="0" fontId="60" fillId="22" borderId="0"/>
    <xf numFmtId="0" fontId="60" fillId="22" borderId="0"/>
    <xf numFmtId="0" fontId="74" fillId="23" borderId="7"/>
    <xf numFmtId="0" fontId="74" fillId="23" borderId="7"/>
    <xf numFmtId="0" fontId="74" fillId="23" borderId="7"/>
    <xf numFmtId="0" fontId="61" fillId="3" borderId="0"/>
    <xf numFmtId="0" fontId="61" fillId="3" borderId="0"/>
    <xf numFmtId="0" fontId="64" fillId="20" borderId="8"/>
    <xf numFmtId="0" fontId="74" fillId="0" borderId="0"/>
    <xf numFmtId="0" fontId="75" fillId="0" borderId="0"/>
    <xf numFmtId="0" fontId="50" fillId="0" borderId="0"/>
    <xf numFmtId="0" fontId="76" fillId="0" borderId="0"/>
    <xf numFmtId="0" fontId="76" fillId="0" borderId="0"/>
    <xf numFmtId="0" fontId="76" fillId="0" borderId="0"/>
    <xf numFmtId="0" fontId="63" fillId="0" borderId="9"/>
    <xf numFmtId="0" fontId="63" fillId="0" borderId="9"/>
    <xf numFmtId="0" fontId="63" fillId="0" borderId="9"/>
    <xf numFmtId="0" fontId="64" fillId="20" borderId="8"/>
    <xf numFmtId="0" fontId="64" fillId="20" borderId="8"/>
    <xf numFmtId="0" fontId="65" fillId="0" borderId="0"/>
    <xf numFmtId="0" fontId="65" fillId="0" borderId="0"/>
    <xf numFmtId="0" fontId="66" fillId="0" borderId="0"/>
    <xf numFmtId="0" fontId="66" fillId="0" borderId="0"/>
    <xf numFmtId="0" fontId="66" fillId="0" borderId="0"/>
    <xf numFmtId="0" fontId="6" fillId="0" borderId="0"/>
    <xf numFmtId="0" fontId="5" fillId="0" borderId="0"/>
    <xf numFmtId="0" fontId="78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597">
    <xf numFmtId="0" fontId="0" fillId="0" borderId="0" xfId="0"/>
    <xf numFmtId="0" fontId="18" fillId="24" borderId="10" xfId="0" applyFont="1" applyFill="1" applyBorder="1"/>
    <xf numFmtId="0" fontId="18" fillId="0" borderId="0" xfId="0" applyFont="1"/>
    <xf numFmtId="0" fontId="0" fillId="24" borderId="10" xfId="0" applyFill="1" applyBorder="1"/>
    <xf numFmtId="0" fontId="19" fillId="24" borderId="10" xfId="0" applyFont="1" applyFill="1" applyBorder="1"/>
    <xf numFmtId="0" fontId="0" fillId="25" borderId="10" xfId="0" applyFill="1" applyBorder="1"/>
    <xf numFmtId="0" fontId="18" fillId="25" borderId="10" xfId="0" applyFont="1" applyFill="1" applyBorder="1"/>
    <xf numFmtId="0" fontId="18" fillId="26" borderId="10" xfId="0" applyFont="1" applyFill="1" applyBorder="1"/>
    <xf numFmtId="0" fontId="20" fillId="24" borderId="10" xfId="0" applyFont="1" applyFill="1" applyBorder="1"/>
    <xf numFmtId="0" fontId="21" fillId="24" borderId="10" xfId="0" applyFont="1" applyFill="1" applyBorder="1"/>
    <xf numFmtId="1" fontId="18" fillId="27" borderId="10" xfId="0" applyNumberFormat="1" applyFont="1" applyFill="1" applyBorder="1" applyAlignment="1">
      <alignment horizontal="center"/>
    </xf>
    <xf numFmtId="3" fontId="18" fillId="24" borderId="10" xfId="0" applyNumberFormat="1" applyFont="1" applyFill="1" applyBorder="1" applyAlignment="1">
      <alignment horizontal="center"/>
    </xf>
    <xf numFmtId="0" fontId="0" fillId="24" borderId="10" xfId="0" applyFill="1" applyBorder="1" applyAlignment="1">
      <alignment horizontal="center"/>
    </xf>
    <xf numFmtId="0" fontId="0" fillId="25" borderId="10" xfId="0" applyFill="1" applyBorder="1" applyAlignment="1">
      <alignment horizontal="center"/>
    </xf>
    <xf numFmtId="0" fontId="0" fillId="0" borderId="0" xfId="0" applyAlignment="1">
      <alignment horizontal="center"/>
    </xf>
    <xf numFmtId="0" fontId="19" fillId="24" borderId="10" xfId="0" applyFont="1" applyFill="1" applyBorder="1" applyAlignment="1">
      <alignment horizontal="left"/>
    </xf>
    <xf numFmtId="0" fontId="24" fillId="25" borderId="7" xfId="0" applyFont="1" applyFill="1" applyBorder="1"/>
    <xf numFmtId="0" fontId="22" fillId="24" borderId="0" xfId="0" applyFont="1" applyFill="1"/>
    <xf numFmtId="0" fontId="24" fillId="28" borderId="11" xfId="0" applyFont="1" applyFill="1" applyBorder="1"/>
    <xf numFmtId="0" fontId="24" fillId="28" borderId="12" xfId="0" applyFont="1" applyFill="1" applyBorder="1"/>
    <xf numFmtId="164" fontId="24" fillId="28" borderId="12" xfId="0" applyNumberFormat="1" applyFont="1" applyFill="1" applyBorder="1" applyAlignment="1"/>
    <xf numFmtId="164" fontId="24" fillId="25" borderId="7" xfId="0" applyNumberFormat="1" applyFont="1" applyFill="1" applyBorder="1" applyAlignment="1"/>
    <xf numFmtId="0" fontId="24" fillId="28" borderId="13" xfId="0" applyFont="1" applyFill="1" applyBorder="1"/>
    <xf numFmtId="0" fontId="24" fillId="28" borderId="14" xfId="0" applyFont="1" applyFill="1" applyBorder="1"/>
    <xf numFmtId="164" fontId="24" fillId="28" borderId="14" xfId="0" applyNumberFormat="1" applyFont="1" applyFill="1" applyBorder="1" applyAlignment="1"/>
    <xf numFmtId="0" fontId="23" fillId="28" borderId="15" xfId="0" applyFont="1" applyFill="1" applyBorder="1"/>
    <xf numFmtId="0" fontId="24" fillId="28" borderId="15" xfId="0" applyFont="1" applyFill="1" applyBorder="1"/>
    <xf numFmtId="164" fontId="24" fillId="28" borderId="15" xfId="0" applyNumberFormat="1" applyFont="1" applyFill="1" applyBorder="1" applyAlignment="1"/>
    <xf numFmtId="0" fontId="23" fillId="28" borderId="14" xfId="0" applyFont="1" applyFill="1" applyBorder="1"/>
    <xf numFmtId="0" fontId="22" fillId="24" borderId="0" xfId="0" applyFont="1" applyFill="1" applyAlignment="1">
      <alignment horizontal="right"/>
    </xf>
    <xf numFmtId="0" fontId="23" fillId="24" borderId="0" xfId="0" applyFont="1" applyFill="1"/>
    <xf numFmtId="0" fontId="22" fillId="24" borderId="0" xfId="0" applyFont="1" applyFill="1" applyAlignment="1">
      <alignment horizontal="left"/>
    </xf>
    <xf numFmtId="0" fontId="25" fillId="24" borderId="0" xfId="55" applyFont="1" applyFill="1"/>
    <xf numFmtId="0" fontId="25" fillId="24" borderId="0" xfId="56" applyFont="1" applyFill="1"/>
    <xf numFmtId="0" fontId="23" fillId="24" borderId="0" xfId="56" applyFont="1" applyFill="1"/>
    <xf numFmtId="0" fontId="23" fillId="0" borderId="0" xfId="56" applyFont="1"/>
    <xf numFmtId="0" fontId="26" fillId="24" borderId="0" xfId="55" applyFont="1" applyFill="1" applyBorder="1"/>
    <xf numFmtId="0" fontId="26" fillId="26" borderId="16" xfId="56" applyFont="1" applyFill="1" applyBorder="1"/>
    <xf numFmtId="0" fontId="26" fillId="24" borderId="17" xfId="56" applyFont="1" applyFill="1" applyBorder="1" applyAlignment="1"/>
    <xf numFmtId="0" fontId="26" fillId="26" borderId="18" xfId="0" applyFont="1" applyFill="1" applyBorder="1" applyAlignment="1"/>
    <xf numFmtId="0" fontId="25" fillId="24" borderId="0" xfId="55" applyFont="1" applyFill="1" applyBorder="1"/>
    <xf numFmtId="0" fontId="25" fillId="24" borderId="19" xfId="56" applyFont="1" applyFill="1" applyBorder="1"/>
    <xf numFmtId="0" fontId="25" fillId="24" borderId="20" xfId="56" applyFont="1" applyFill="1" applyBorder="1"/>
    <xf numFmtId="0" fontId="27" fillId="24" borderId="21" xfId="56" applyNumberFormat="1" applyFont="1" applyFill="1" applyBorder="1" applyAlignment="1">
      <alignment horizontal="center"/>
    </xf>
    <xf numFmtId="0" fontId="27" fillId="24" borderId="16" xfId="56" applyNumberFormat="1" applyFont="1" applyFill="1" applyBorder="1" applyAlignment="1">
      <alignment horizontal="center"/>
    </xf>
    <xf numFmtId="1" fontId="25" fillId="26" borderId="16" xfId="56" applyNumberFormat="1" applyFont="1" applyFill="1" applyBorder="1"/>
    <xf numFmtId="0" fontId="25" fillId="24" borderId="16" xfId="56" applyNumberFormat="1" applyFont="1" applyFill="1" applyBorder="1"/>
    <xf numFmtId="0" fontId="25" fillId="29" borderId="18" xfId="55" applyFont="1" applyFill="1" applyBorder="1"/>
    <xf numFmtId="0" fontId="25" fillId="24" borderId="19" xfId="55" applyFont="1" applyFill="1" applyBorder="1"/>
    <xf numFmtId="0" fontId="25" fillId="24" borderId="22" xfId="56" applyFont="1" applyFill="1" applyBorder="1"/>
    <xf numFmtId="0" fontId="28" fillId="24" borderId="0" xfId="38" applyFont="1" applyFill="1" applyBorder="1" applyAlignment="1" applyProtection="1"/>
    <xf numFmtId="0" fontId="26" fillId="24" borderId="18" xfId="55" applyFont="1" applyFill="1" applyBorder="1"/>
    <xf numFmtId="3" fontId="23" fillId="0" borderId="1" xfId="0" applyNumberFormat="1" applyFont="1" applyBorder="1"/>
    <xf numFmtId="0" fontId="28" fillId="24" borderId="0" xfId="38" applyFont="1" applyFill="1" applyAlignment="1" applyProtection="1"/>
    <xf numFmtId="0" fontId="29" fillId="24" borderId="0" xfId="56" applyFont="1" applyFill="1"/>
    <xf numFmtId="0" fontId="30" fillId="24" borderId="0" xfId="38" applyFont="1" applyFill="1" applyBorder="1" applyAlignment="1" applyProtection="1"/>
    <xf numFmtId="0" fontId="31" fillId="24" borderId="0" xfId="0" applyFont="1" applyFill="1" applyBorder="1"/>
    <xf numFmtId="0" fontId="24" fillId="25" borderId="0" xfId="0" applyFont="1" applyFill="1"/>
    <xf numFmtId="0" fontId="32" fillId="25" borderId="0" xfId="0" applyFont="1" applyFill="1"/>
    <xf numFmtId="0" fontId="24" fillId="25" borderId="0" xfId="0" applyFont="1" applyFill="1" applyBorder="1"/>
    <xf numFmtId="0" fontId="25" fillId="25" borderId="0" xfId="0" applyFont="1" applyFill="1" applyBorder="1"/>
    <xf numFmtId="0" fontId="33" fillId="25" borderId="0" xfId="0" applyFont="1" applyFill="1" applyBorder="1" applyAlignment="1"/>
    <xf numFmtId="2" fontId="32" fillId="25" borderId="0" xfId="0" applyNumberFormat="1" applyFont="1" applyFill="1" applyBorder="1"/>
    <xf numFmtId="0" fontId="34" fillId="25" borderId="0" xfId="0" applyFont="1" applyFill="1" applyBorder="1" applyAlignment="1">
      <alignment horizontal="right"/>
    </xf>
    <xf numFmtId="0" fontId="34" fillId="25" borderId="0" xfId="0" applyFont="1" applyFill="1" applyBorder="1" applyAlignment="1">
      <alignment horizontal="left"/>
    </xf>
    <xf numFmtId="0" fontId="24" fillId="25" borderId="0" xfId="0" applyFont="1" applyFill="1" applyBorder="1" applyAlignment="1">
      <alignment horizontal="left"/>
    </xf>
    <xf numFmtId="0" fontId="24" fillId="24" borderId="0" xfId="0" applyFont="1" applyFill="1"/>
    <xf numFmtId="0" fontId="24" fillId="0" borderId="0" xfId="0" applyFont="1"/>
    <xf numFmtId="0" fontId="24" fillId="25" borderId="0" xfId="0" applyFont="1" applyFill="1" applyAlignment="1">
      <alignment horizontal="left"/>
    </xf>
    <xf numFmtId="0" fontId="35" fillId="30" borderId="23" xfId="0" applyFont="1" applyFill="1" applyBorder="1"/>
    <xf numFmtId="0" fontId="22" fillId="30" borderId="0" xfId="38" applyFont="1" applyFill="1" applyBorder="1" applyAlignment="1" applyProtection="1"/>
    <xf numFmtId="0" fontId="22" fillId="30" borderId="23" xfId="38" applyFont="1" applyFill="1" applyBorder="1" applyAlignment="1" applyProtection="1"/>
    <xf numFmtId="0" fontId="22" fillId="30" borderId="0" xfId="0" applyFont="1" applyFill="1" applyBorder="1"/>
    <xf numFmtId="0" fontId="22" fillId="30" borderId="24" xfId="0" applyFont="1" applyFill="1" applyBorder="1"/>
    <xf numFmtId="0" fontId="22" fillId="30" borderId="0" xfId="0" applyFont="1" applyFill="1" applyBorder="1" applyAlignment="1">
      <alignment horizontal="left"/>
    </xf>
    <xf numFmtId="0" fontId="32" fillId="0" borderId="0" xfId="0" applyFont="1"/>
    <xf numFmtId="0" fontId="36" fillId="30" borderId="0" xfId="0" applyFont="1" applyFill="1" applyBorder="1"/>
    <xf numFmtId="0" fontId="22" fillId="30" borderId="25" xfId="38" applyFont="1" applyFill="1" applyBorder="1" applyAlignment="1" applyProtection="1"/>
    <xf numFmtId="0" fontId="22" fillId="30" borderId="26" xfId="0" applyFont="1" applyFill="1" applyBorder="1"/>
    <xf numFmtId="0" fontId="22" fillId="30" borderId="27" xfId="0" applyFont="1" applyFill="1" applyBorder="1"/>
    <xf numFmtId="0" fontId="24" fillId="30" borderId="23" xfId="0" applyFont="1" applyFill="1" applyBorder="1"/>
    <xf numFmtId="2" fontId="22" fillId="30" borderId="0" xfId="0" applyNumberFormat="1" applyFont="1" applyFill="1" applyBorder="1"/>
    <xf numFmtId="0" fontId="36" fillId="30" borderId="0" xfId="0" applyFont="1" applyFill="1" applyBorder="1" applyAlignment="1">
      <alignment horizontal="left"/>
    </xf>
    <xf numFmtId="0" fontId="38" fillId="25" borderId="0" xfId="0" applyFont="1" applyFill="1"/>
    <xf numFmtId="2" fontId="37" fillId="25" borderId="0" xfId="0" applyNumberFormat="1" applyFont="1" applyFill="1" applyBorder="1" applyAlignment="1">
      <alignment horizontal="left"/>
    </xf>
    <xf numFmtId="0" fontId="24" fillId="30" borderId="25" xfId="0" applyFont="1" applyFill="1" applyBorder="1"/>
    <xf numFmtId="0" fontId="24" fillId="30" borderId="26" xfId="0" applyFont="1" applyFill="1" applyBorder="1"/>
    <xf numFmtId="0" fontId="32" fillId="30" borderId="26" xfId="0" applyFont="1" applyFill="1" applyBorder="1"/>
    <xf numFmtId="0" fontId="24" fillId="30" borderId="26" xfId="0" applyFont="1" applyFill="1" applyBorder="1" applyAlignment="1">
      <alignment horizontal="left"/>
    </xf>
    <xf numFmtId="0" fontId="24" fillId="26" borderId="28" xfId="0" applyFont="1" applyFill="1" applyBorder="1"/>
    <xf numFmtId="0" fontId="39" fillId="26" borderId="29" xfId="0" applyFont="1" applyFill="1" applyBorder="1" applyAlignment="1"/>
    <xf numFmtId="0" fontId="38" fillId="26" borderId="29" xfId="0" applyFont="1" applyFill="1" applyBorder="1"/>
    <xf numFmtId="49" fontId="39" fillId="26" borderId="29" xfId="0" applyNumberFormat="1" applyFont="1" applyFill="1" applyBorder="1"/>
    <xf numFmtId="0" fontId="40" fillId="26" borderId="29" xfId="0" applyFont="1" applyFill="1" applyBorder="1"/>
    <xf numFmtId="49" fontId="40" fillId="26" borderId="29" xfId="0" applyNumberFormat="1" applyFont="1" applyFill="1" applyBorder="1"/>
    <xf numFmtId="0" fontId="25" fillId="26" borderId="30" xfId="0" applyFont="1" applyFill="1" applyBorder="1"/>
    <xf numFmtId="0" fontId="32" fillId="26" borderId="29" xfId="0" applyFont="1" applyFill="1" applyBorder="1"/>
    <xf numFmtId="0" fontId="29" fillId="26" borderId="30" xfId="0" applyFont="1" applyFill="1" applyBorder="1" applyAlignment="1">
      <alignment horizontal="left"/>
    </xf>
    <xf numFmtId="0" fontId="24" fillId="24" borderId="31" xfId="0" applyFont="1" applyFill="1" applyBorder="1"/>
    <xf numFmtId="0" fontId="24" fillId="24" borderId="10" xfId="0" applyFont="1" applyFill="1" applyBorder="1"/>
    <xf numFmtId="1" fontId="41" fillId="26" borderId="10" xfId="0" applyNumberFormat="1" applyFont="1" applyFill="1" applyBorder="1" applyAlignment="1">
      <alignment horizontal="center"/>
    </xf>
    <xf numFmtId="0" fontId="23" fillId="0" borderId="10" xfId="0" applyFont="1" applyFill="1" applyBorder="1" applyAlignment="1">
      <alignment horizontal="center"/>
    </xf>
    <xf numFmtId="3" fontId="42" fillId="0" borderId="10" xfId="38" applyNumberFormat="1" applyFont="1" applyFill="1" applyBorder="1" applyAlignment="1" applyProtection="1"/>
    <xf numFmtId="0" fontId="23" fillId="0" borderId="32" xfId="38" applyFont="1" applyFill="1" applyBorder="1" applyAlignment="1" applyProtection="1"/>
    <xf numFmtId="0" fontId="23" fillId="0" borderId="31" xfId="38" applyFont="1" applyFill="1" applyBorder="1" applyAlignment="1" applyProtection="1"/>
    <xf numFmtId="0" fontId="23" fillId="0" borderId="33" xfId="38" applyFont="1" applyFill="1" applyBorder="1" applyAlignment="1" applyProtection="1"/>
    <xf numFmtId="3" fontId="42" fillId="0" borderId="33" xfId="38" applyNumberFormat="1" applyFont="1" applyFill="1" applyBorder="1" applyAlignment="1" applyProtection="1"/>
    <xf numFmtId="0" fontId="24" fillId="25" borderId="34" xfId="0" applyFont="1" applyFill="1" applyBorder="1"/>
    <xf numFmtId="49" fontId="23" fillId="0" borderId="33" xfId="38" applyNumberFormat="1" applyFont="1" applyFill="1" applyBorder="1" applyAlignment="1" applyProtection="1"/>
    <xf numFmtId="49" fontId="23" fillId="0" borderId="31" xfId="38" applyNumberFormat="1" applyFont="1" applyFill="1" applyBorder="1" applyAlignment="1" applyProtection="1"/>
    <xf numFmtId="0" fontId="32" fillId="24" borderId="0" xfId="0" applyFont="1" applyFill="1"/>
    <xf numFmtId="0" fontId="24" fillId="24" borderId="32" xfId="0" applyFont="1" applyFill="1" applyBorder="1"/>
    <xf numFmtId="0" fontId="24" fillId="24" borderId="32" xfId="0" applyFont="1" applyFill="1" applyBorder="1" applyAlignment="1">
      <alignment horizontal="left"/>
    </xf>
    <xf numFmtId="0" fontId="24" fillId="24" borderId="34" xfId="0" applyFont="1" applyFill="1" applyBorder="1"/>
    <xf numFmtId="0" fontId="24" fillId="24" borderId="0" xfId="0" applyFont="1" applyFill="1" applyAlignment="1">
      <alignment horizontal="left"/>
    </xf>
    <xf numFmtId="0" fontId="24" fillId="0" borderId="0" xfId="0" applyFont="1" applyAlignment="1">
      <alignment horizontal="left"/>
    </xf>
    <xf numFmtId="0" fontId="31" fillId="24" borderId="35" xfId="0" applyFont="1" applyFill="1" applyBorder="1" applyAlignment="1">
      <alignment horizontal="center"/>
    </xf>
    <xf numFmtId="0" fontId="31" fillId="24" borderId="36" xfId="0" applyFont="1" applyFill="1" applyBorder="1" applyAlignment="1">
      <alignment horizontal="center"/>
    </xf>
    <xf numFmtId="2" fontId="24" fillId="24" borderId="37" xfId="0" applyNumberFormat="1" applyFont="1" applyFill="1" applyBorder="1" applyAlignment="1">
      <alignment horizontal="center"/>
    </xf>
    <xf numFmtId="0" fontId="31" fillId="24" borderId="17" xfId="0" applyFont="1" applyFill="1" applyBorder="1" applyAlignment="1">
      <alignment horizontal="center"/>
    </xf>
    <xf numFmtId="2" fontId="24" fillId="24" borderId="37" xfId="0" applyNumberFormat="1" applyFont="1" applyFill="1" applyBorder="1"/>
    <xf numFmtId="0" fontId="31" fillId="24" borderId="38" xfId="0" applyFont="1" applyFill="1" applyBorder="1" applyAlignment="1">
      <alignment horizontal="center"/>
    </xf>
    <xf numFmtId="0" fontId="31" fillId="24" borderId="39" xfId="0" applyFont="1" applyFill="1" applyBorder="1" applyAlignment="1">
      <alignment horizontal="center"/>
    </xf>
    <xf numFmtId="0" fontId="31" fillId="24" borderId="40" xfId="0" applyFont="1" applyFill="1" applyBorder="1" applyAlignment="1">
      <alignment horizontal="center"/>
    </xf>
    <xf numFmtId="0" fontId="31" fillId="24" borderId="16" xfId="0" applyFont="1" applyFill="1" applyBorder="1" applyAlignment="1">
      <alignment horizontal="center"/>
    </xf>
    <xf numFmtId="0" fontId="31" fillId="24" borderId="41" xfId="0" applyFont="1" applyFill="1" applyBorder="1" applyAlignment="1">
      <alignment horizontal="center"/>
    </xf>
    <xf numFmtId="0" fontId="24" fillId="24" borderId="18" xfId="0" applyFont="1" applyFill="1" applyBorder="1"/>
    <xf numFmtId="3" fontId="24" fillId="28" borderId="10" xfId="0" applyNumberFormat="1" applyFont="1" applyFill="1" applyBorder="1" applyAlignment="1">
      <alignment horizontal="center"/>
    </xf>
    <xf numFmtId="3" fontId="24" fillId="28" borderId="10" xfId="0" applyNumberFormat="1" applyFont="1" applyFill="1" applyBorder="1"/>
    <xf numFmtId="165" fontId="24" fillId="28" borderId="10" xfId="0" applyNumberFormat="1" applyFont="1" applyFill="1" applyBorder="1"/>
    <xf numFmtId="1" fontId="24" fillId="26" borderId="41" xfId="0" applyNumberFormat="1" applyFont="1" applyFill="1" applyBorder="1"/>
    <xf numFmtId="1" fontId="24" fillId="28" borderId="16" xfId="0" applyNumberFormat="1" applyFont="1" applyFill="1" applyBorder="1"/>
    <xf numFmtId="0" fontId="24" fillId="28" borderId="16" xfId="0" applyNumberFormat="1" applyFont="1" applyFill="1" applyBorder="1"/>
    <xf numFmtId="0" fontId="43" fillId="28" borderId="42" xfId="0" applyNumberFormat="1" applyFont="1" applyFill="1" applyBorder="1" applyProtection="1">
      <protection locked="0"/>
    </xf>
    <xf numFmtId="0" fontId="24" fillId="24" borderId="43" xfId="0" applyFont="1" applyFill="1" applyBorder="1"/>
    <xf numFmtId="0" fontId="44" fillId="24" borderId="16" xfId="0" applyFont="1" applyFill="1" applyBorder="1"/>
    <xf numFmtId="0" fontId="24" fillId="0" borderId="10" xfId="0" applyFont="1" applyBorder="1" applyAlignment="1">
      <alignment horizontal="center"/>
    </xf>
    <xf numFmtId="0" fontId="24" fillId="0" borderId="10" xfId="0" applyFont="1" applyBorder="1"/>
    <xf numFmtId="165" fontId="24" fillId="0" borderId="10" xfId="0" applyNumberFormat="1" applyFont="1" applyBorder="1"/>
    <xf numFmtId="2" fontId="24" fillId="24" borderId="19" xfId="0" applyNumberFormat="1" applyFont="1" applyFill="1" applyBorder="1"/>
    <xf numFmtId="0" fontId="24" fillId="28" borderId="44" xfId="0" applyFont="1" applyFill="1" applyBorder="1" applyAlignment="1">
      <alignment horizontal="center"/>
    </xf>
    <xf numFmtId="0" fontId="24" fillId="28" borderId="44" xfId="0" applyFont="1" applyFill="1" applyBorder="1" applyAlignment="1">
      <alignment horizontal="left"/>
    </xf>
    <xf numFmtId="165" fontId="24" fillId="28" borderId="44" xfId="0" applyNumberFormat="1" applyFont="1" applyFill="1" applyBorder="1" applyAlignment="1">
      <alignment horizontal="right"/>
    </xf>
    <xf numFmtId="0" fontId="24" fillId="24" borderId="45" xfId="0" applyFont="1" applyFill="1" applyBorder="1"/>
    <xf numFmtId="0" fontId="44" fillId="24" borderId="37" xfId="0" applyFont="1" applyFill="1" applyBorder="1"/>
    <xf numFmtId="0" fontId="44" fillId="24" borderId="46" xfId="0" applyFont="1" applyFill="1" applyBorder="1"/>
    <xf numFmtId="0" fontId="24" fillId="24" borderId="47" xfId="0" applyFont="1" applyFill="1" applyBorder="1"/>
    <xf numFmtId="2" fontId="24" fillId="24" borderId="21" xfId="0" applyNumberFormat="1" applyFont="1" applyFill="1" applyBorder="1"/>
    <xf numFmtId="0" fontId="24" fillId="24" borderId="0" xfId="0" applyFont="1" applyFill="1" applyAlignment="1">
      <alignment horizontal="center"/>
    </xf>
    <xf numFmtId="165" fontId="36" fillId="24" borderId="0" xfId="0" applyNumberFormat="1" applyFont="1" applyFill="1"/>
    <xf numFmtId="0" fontId="24" fillId="24" borderId="0" xfId="0" applyNumberFormat="1" applyFont="1" applyFill="1"/>
    <xf numFmtId="0" fontId="24" fillId="24" borderId="0" xfId="0" applyFont="1" applyFill="1" applyBorder="1"/>
    <xf numFmtId="0" fontId="45" fillId="24" borderId="0" xfId="0" applyFont="1" applyFill="1" applyAlignment="1">
      <alignment wrapText="1"/>
    </xf>
    <xf numFmtId="0" fontId="24" fillId="28" borderId="45" xfId="0" applyFont="1" applyFill="1" applyBorder="1"/>
    <xf numFmtId="0" fontId="24" fillId="28" borderId="48" xfId="0" applyFont="1" applyFill="1" applyBorder="1"/>
    <xf numFmtId="0" fontId="24" fillId="28" borderId="34" xfId="0" applyFont="1" applyFill="1" applyBorder="1"/>
    <xf numFmtId="0" fontId="24" fillId="28" borderId="0" xfId="0" applyFont="1" applyFill="1" applyBorder="1"/>
    <xf numFmtId="0" fontId="24" fillId="28" borderId="49" xfId="0" applyFont="1" applyFill="1" applyBorder="1"/>
    <xf numFmtId="0" fontId="24" fillId="28" borderId="50" xfId="0" applyFont="1" applyFill="1" applyBorder="1"/>
    <xf numFmtId="0" fontId="24" fillId="31" borderId="32" xfId="0" applyFont="1" applyFill="1" applyBorder="1"/>
    <xf numFmtId="0" fontId="24" fillId="31" borderId="33" xfId="0" applyFont="1" applyFill="1" applyBorder="1"/>
    <xf numFmtId="0" fontId="24" fillId="31" borderId="45" xfId="0" applyFont="1" applyFill="1" applyBorder="1"/>
    <xf numFmtId="0" fontId="24" fillId="31" borderId="48" xfId="0" applyFont="1" applyFill="1" applyBorder="1"/>
    <xf numFmtId="0" fontId="24" fillId="31" borderId="34" xfId="0" applyFont="1" applyFill="1" applyBorder="1"/>
    <xf numFmtId="0" fontId="24" fillId="31" borderId="0" xfId="0" applyFont="1" applyFill="1" applyBorder="1"/>
    <xf numFmtId="0" fontId="24" fillId="31" borderId="49" xfId="0" applyFont="1" applyFill="1" applyBorder="1"/>
    <xf numFmtId="0" fontId="24" fillId="31" borderId="50" xfId="0" applyFont="1" applyFill="1" applyBorder="1"/>
    <xf numFmtId="0" fontId="24" fillId="0" borderId="0" xfId="0" applyFont="1" applyAlignment="1">
      <alignment horizontal="center"/>
    </xf>
    <xf numFmtId="0" fontId="24" fillId="0" borderId="0" xfId="0" applyNumberFormat="1" applyFont="1"/>
    <xf numFmtId="0" fontId="37" fillId="25" borderId="0" xfId="0" applyFont="1" applyFill="1" applyAlignment="1">
      <alignment horizontal="right"/>
    </xf>
    <xf numFmtId="0" fontId="46" fillId="25" borderId="0" xfId="38" applyFont="1" applyFill="1" applyBorder="1" applyAlignment="1" applyProtection="1">
      <alignment horizontal="left"/>
    </xf>
    <xf numFmtId="0" fontId="22" fillId="26" borderId="51" xfId="0" applyFont="1" applyFill="1" applyBorder="1" applyAlignment="1">
      <alignment horizontal="center"/>
    </xf>
    <xf numFmtId="0" fontId="22" fillId="26" borderId="10" xfId="0" applyFont="1" applyFill="1" applyBorder="1" applyAlignment="1">
      <alignment horizontal="center"/>
    </xf>
    <xf numFmtId="0" fontId="22" fillId="26" borderId="52" xfId="0" applyFont="1" applyFill="1" applyBorder="1" applyAlignment="1">
      <alignment horizontal="center"/>
    </xf>
    <xf numFmtId="0" fontId="23" fillId="0" borderId="53" xfId="38" applyFont="1" applyFill="1" applyBorder="1" applyAlignment="1" applyProtection="1"/>
    <xf numFmtId="0" fontId="23" fillId="0" borderId="54" xfId="38" applyFont="1" applyFill="1" applyBorder="1" applyAlignment="1" applyProtection="1"/>
    <xf numFmtId="0" fontId="22" fillId="26" borderId="32" xfId="0" applyFont="1" applyFill="1" applyBorder="1" applyAlignment="1">
      <alignment horizontal="center"/>
    </xf>
    <xf numFmtId="3" fontId="42" fillId="0" borderId="54" xfId="38" applyNumberFormat="1" applyFont="1" applyFill="1" applyBorder="1" applyAlignment="1" applyProtection="1">
      <alignment horizontal="center"/>
    </xf>
    <xf numFmtId="3" fontId="42" fillId="0" borderId="31" xfId="38" applyNumberFormat="1" applyFont="1" applyFill="1" applyBorder="1" applyAlignment="1" applyProtection="1">
      <alignment horizontal="center"/>
    </xf>
    <xf numFmtId="0" fontId="47" fillId="25" borderId="0" xfId="38" applyFont="1" applyFill="1" applyBorder="1" applyAlignment="1" applyProtection="1">
      <alignment horizontal="left"/>
    </xf>
    <xf numFmtId="0" fontId="48" fillId="24" borderId="31" xfId="38" applyFont="1" applyFill="1" applyBorder="1" applyAlignment="1" applyProtection="1"/>
    <xf numFmtId="0" fontId="48" fillId="24" borderId="32" xfId="38" applyFont="1" applyFill="1" applyBorder="1" applyAlignment="1" applyProtection="1"/>
    <xf numFmtId="0" fontId="0" fillId="25" borderId="0" xfId="0" applyFill="1"/>
    <xf numFmtId="2" fontId="49" fillId="25" borderId="0" xfId="0" applyNumberFormat="1" applyFont="1" applyFill="1" applyBorder="1" applyAlignment="1">
      <alignment horizontal="left"/>
    </xf>
    <xf numFmtId="3" fontId="42" fillId="25" borderId="0" xfId="38" applyNumberFormat="1" applyFont="1" applyFill="1" applyBorder="1" applyAlignment="1" applyProtection="1"/>
    <xf numFmtId="0" fontId="41" fillId="32" borderId="10" xfId="0" applyFont="1" applyFill="1" applyBorder="1" applyAlignment="1">
      <alignment horizontal="center"/>
    </xf>
    <xf numFmtId="0" fontId="22" fillId="26" borderId="57" xfId="0" applyFont="1" applyFill="1" applyBorder="1" applyAlignment="1">
      <alignment horizontal="center"/>
    </xf>
    <xf numFmtId="0" fontId="24" fillId="24" borderId="58" xfId="0" applyFont="1" applyFill="1" applyBorder="1"/>
    <xf numFmtId="0" fontId="32" fillId="25" borderId="0" xfId="0" applyFont="1" applyFill="1" applyBorder="1"/>
    <xf numFmtId="0" fontId="22" fillId="25" borderId="0" xfId="0" applyFont="1" applyFill="1" applyBorder="1"/>
    <xf numFmtId="0" fontId="24" fillId="0" borderId="0" xfId="0" applyFont="1" applyBorder="1"/>
    <xf numFmtId="0" fontId="23" fillId="0" borderId="49" xfId="38" applyFont="1" applyFill="1" applyBorder="1" applyAlignment="1" applyProtection="1"/>
    <xf numFmtId="1" fontId="41" fillId="26" borderId="57" xfId="0" applyNumberFormat="1" applyFont="1" applyFill="1" applyBorder="1" applyAlignment="1">
      <alignment horizontal="center"/>
    </xf>
    <xf numFmtId="0" fontId="24" fillId="30" borderId="0" xfId="0" applyFont="1" applyFill="1" applyBorder="1"/>
    <xf numFmtId="0" fontId="23" fillId="24" borderId="32" xfId="38" applyFont="1" applyFill="1" applyBorder="1" applyAlignment="1" applyProtection="1"/>
    <xf numFmtId="3" fontId="22" fillId="30" borderId="0" xfId="38" applyNumberFormat="1" applyFont="1" applyFill="1" applyBorder="1" applyAlignment="1" applyProtection="1"/>
    <xf numFmtId="3" fontId="22" fillId="30" borderId="0" xfId="0" applyNumberFormat="1" applyFont="1" applyFill="1" applyBorder="1"/>
    <xf numFmtId="0" fontId="18" fillId="26" borderId="61" xfId="0" applyFont="1" applyFill="1" applyBorder="1"/>
    <xf numFmtId="0" fontId="67" fillId="25" borderId="55" xfId="0" applyFont="1" applyFill="1" applyBorder="1"/>
    <xf numFmtId="0" fontId="0" fillId="25" borderId="55" xfId="0" applyFill="1" applyBorder="1"/>
    <xf numFmtId="0" fontId="67" fillId="25" borderId="56" xfId="0" applyFont="1" applyFill="1" applyBorder="1"/>
    <xf numFmtId="0" fontId="0" fillId="25" borderId="56" xfId="0" applyFill="1" applyBorder="1"/>
    <xf numFmtId="0" fontId="0" fillId="25" borderId="60" xfId="0" applyFill="1" applyBorder="1"/>
    <xf numFmtId="0" fontId="0" fillId="24" borderId="0" xfId="0" applyFill="1"/>
    <xf numFmtId="0" fontId="22" fillId="35" borderId="0" xfId="0" applyFont="1" applyFill="1" applyAlignment="1">
      <alignment horizontal="right"/>
    </xf>
    <xf numFmtId="0" fontId="67" fillId="36" borderId="55" xfId="0" applyFont="1" applyFill="1" applyBorder="1"/>
    <xf numFmtId="0" fontId="0" fillId="36" borderId="55" xfId="0" applyFill="1" applyBorder="1"/>
    <xf numFmtId="0" fontId="67" fillId="36" borderId="56" xfId="0" applyFont="1" applyFill="1" applyBorder="1"/>
    <xf numFmtId="0" fontId="0" fillId="36" borderId="56" xfId="0" applyFill="1" applyBorder="1"/>
    <xf numFmtId="0" fontId="0" fillId="36" borderId="60" xfId="0" applyFill="1" applyBorder="1"/>
    <xf numFmtId="0" fontId="0" fillId="35" borderId="0" xfId="0" applyFill="1"/>
    <xf numFmtId="0" fontId="22" fillId="35" borderId="0" xfId="0" applyFont="1" applyFill="1" applyAlignment="1">
      <alignment horizontal="left"/>
    </xf>
    <xf numFmtId="0" fontId="22" fillId="35" borderId="0" xfId="0" applyFont="1" applyFill="1"/>
    <xf numFmtId="0" fontId="24" fillId="37" borderId="62" xfId="0" applyFont="1" applyFill="1" applyBorder="1" applyAlignment="1">
      <alignment horizontal="center"/>
    </xf>
    <xf numFmtId="0" fontId="24" fillId="37" borderId="62" xfId="0" applyFont="1" applyFill="1" applyBorder="1" applyAlignment="1">
      <alignment horizontal="left"/>
    </xf>
    <xf numFmtId="0" fontId="24" fillId="0" borderId="63" xfId="0" applyFont="1" applyBorder="1" applyAlignment="1">
      <alignment horizontal="center"/>
    </xf>
    <xf numFmtId="0" fontId="24" fillId="0" borderId="63" xfId="0" applyFont="1" applyBorder="1"/>
    <xf numFmtId="166" fontId="24" fillId="0" borderId="63" xfId="0" applyNumberFormat="1" applyFont="1" applyBorder="1"/>
    <xf numFmtId="3" fontId="24" fillId="37" borderId="63" xfId="0" applyNumberFormat="1" applyFont="1" applyFill="1" applyBorder="1" applyAlignment="1">
      <alignment horizontal="center"/>
    </xf>
    <xf numFmtId="3" fontId="24" fillId="37" borderId="63" xfId="0" applyNumberFormat="1" applyFont="1" applyFill="1" applyBorder="1"/>
    <xf numFmtId="166" fontId="24" fillId="37" borderId="63" xfId="0" applyNumberFormat="1" applyFont="1" applyFill="1" applyBorder="1"/>
    <xf numFmtId="0" fontId="16" fillId="25" borderId="60" xfId="38" applyFill="1" applyBorder="1" applyAlignment="1" applyProtection="1"/>
    <xf numFmtId="0" fontId="22" fillId="34" borderId="0" xfId="0" applyFont="1" applyFill="1" applyBorder="1" applyAlignment="1">
      <alignment horizontal="center"/>
    </xf>
    <xf numFmtId="0" fontId="23" fillId="34" borderId="0" xfId="38" applyFont="1" applyFill="1" applyBorder="1" applyAlignment="1" applyProtection="1">
      <alignment horizontal="left"/>
    </xf>
    <xf numFmtId="0" fontId="23" fillId="34" borderId="0" xfId="38" applyFont="1" applyFill="1" applyBorder="1" applyAlignment="1" applyProtection="1"/>
    <xf numFmtId="1" fontId="41" fillId="34" borderId="0" xfId="0" applyNumberFormat="1" applyFont="1" applyFill="1" applyBorder="1" applyAlignment="1">
      <alignment horizontal="center"/>
    </xf>
    <xf numFmtId="3" fontId="42" fillId="34" borderId="0" xfId="38" applyNumberFormat="1" applyFont="1" applyFill="1" applyBorder="1" applyAlignment="1" applyProtection="1">
      <alignment horizontal="center"/>
    </xf>
    <xf numFmtId="0" fontId="24" fillId="34" borderId="0" xfId="0" applyFont="1" applyFill="1" applyBorder="1"/>
    <xf numFmtId="0" fontId="23" fillId="34" borderId="0" xfId="0" applyFont="1" applyFill="1" applyBorder="1" applyAlignment="1">
      <alignment horizontal="center"/>
    </xf>
    <xf numFmtId="0" fontId="41" fillId="34" borderId="0" xfId="0" applyFont="1" applyFill="1" applyBorder="1" applyAlignment="1">
      <alignment horizontal="center"/>
    </xf>
    <xf numFmtId="0" fontId="22" fillId="26" borderId="49" xfId="0" applyFont="1" applyFill="1" applyBorder="1" applyAlignment="1">
      <alignment horizontal="center"/>
    </xf>
    <xf numFmtId="0" fontId="24" fillId="34" borderId="0" xfId="0" applyFont="1" applyFill="1"/>
    <xf numFmtId="0" fontId="32" fillId="34" borderId="0" xfId="0" applyFont="1" applyFill="1"/>
    <xf numFmtId="0" fontId="37" fillId="34" borderId="0" xfId="0" applyFont="1" applyFill="1" applyBorder="1"/>
    <xf numFmtId="0" fontId="41" fillId="42" borderId="10" xfId="0" applyFont="1" applyFill="1" applyBorder="1" applyAlignment="1">
      <alignment horizontal="center"/>
    </xf>
    <xf numFmtId="0" fontId="23" fillId="34" borderId="49" xfId="38" applyFont="1" applyFill="1" applyBorder="1" applyAlignment="1" applyProtection="1">
      <alignment horizontal="left"/>
    </xf>
    <xf numFmtId="0" fontId="23" fillId="34" borderId="32" xfId="38" applyFont="1" applyFill="1" applyBorder="1" applyAlignment="1" applyProtection="1">
      <alignment horizontal="left"/>
    </xf>
    <xf numFmtId="0" fontId="23" fillId="34" borderId="31" xfId="38" applyFont="1" applyFill="1" applyBorder="1" applyAlignment="1" applyProtection="1"/>
    <xf numFmtId="0" fontId="23" fillId="34" borderId="50" xfId="38" applyFont="1" applyFill="1" applyBorder="1" applyAlignment="1" applyProtection="1"/>
    <xf numFmtId="0" fontId="23" fillId="34" borderId="59" xfId="38" applyFont="1" applyFill="1" applyBorder="1" applyAlignment="1" applyProtection="1"/>
    <xf numFmtId="0" fontId="23" fillId="34" borderId="32" xfId="38" applyFont="1" applyFill="1" applyBorder="1" applyAlignment="1" applyProtection="1"/>
    <xf numFmtId="0" fontId="23" fillId="33" borderId="32" xfId="38" applyFont="1" applyFill="1" applyBorder="1" applyAlignment="1" applyProtection="1"/>
    <xf numFmtId="0" fontId="24" fillId="0" borderId="65" xfId="0" applyFont="1" applyFill="1" applyBorder="1"/>
    <xf numFmtId="0" fontId="77" fillId="24" borderId="0" xfId="56" applyFont="1" applyFill="1"/>
    <xf numFmtId="0" fontId="41" fillId="0" borderId="57" xfId="0" applyFont="1" applyFill="1" applyBorder="1" applyAlignment="1">
      <alignment horizontal="center"/>
    </xf>
    <xf numFmtId="0" fontId="24" fillId="0" borderId="0" xfId="0" applyFont="1" applyFill="1" applyBorder="1"/>
    <xf numFmtId="12" fontId="24" fillId="28" borderId="10" xfId="0" applyNumberFormat="1" applyFont="1" applyFill="1" applyBorder="1" applyAlignment="1">
      <alignment horizontal="center"/>
    </xf>
    <xf numFmtId="12" fontId="24" fillId="0" borderId="10" xfId="0" applyNumberFormat="1" applyFont="1" applyBorder="1" applyAlignment="1">
      <alignment horizontal="center"/>
    </xf>
    <xf numFmtId="12" fontId="24" fillId="28" borderId="44" xfId="0" applyNumberFormat="1" applyFont="1" applyFill="1" applyBorder="1" applyAlignment="1">
      <alignment horizontal="center"/>
    </xf>
    <xf numFmtId="0" fontId="0" fillId="34" borderId="0" xfId="0" applyFill="1"/>
    <xf numFmtId="0" fontId="23" fillId="34" borderId="0" xfId="56" applyFont="1" applyFill="1"/>
    <xf numFmtId="0" fontId="22" fillId="24" borderId="0" xfId="226" applyFont="1" applyFill="1" applyAlignment="1">
      <alignment horizontal="right"/>
    </xf>
    <xf numFmtId="0" fontId="22" fillId="24" borderId="0" xfId="226" applyFont="1" applyFill="1" applyAlignment="1">
      <alignment horizontal="left"/>
    </xf>
    <xf numFmtId="0" fontId="22" fillId="24" borderId="0" xfId="226" applyFont="1" applyFill="1"/>
    <xf numFmtId="3" fontId="24" fillId="28" borderId="10" xfId="226" applyNumberFormat="1" applyFont="1" applyFill="1" applyBorder="1" applyAlignment="1">
      <alignment horizontal="center"/>
    </xf>
    <xf numFmtId="3" fontId="24" fillId="28" borderId="10" xfId="226" applyNumberFormat="1" applyFont="1" applyFill="1" applyBorder="1"/>
    <xf numFmtId="0" fontId="24" fillId="0" borderId="10" xfId="226" applyFont="1" applyBorder="1" applyAlignment="1">
      <alignment horizontal="center"/>
    </xf>
    <xf numFmtId="0" fontId="24" fillId="0" borderId="10" xfId="226" applyFont="1" applyBorder="1"/>
    <xf numFmtId="0" fontId="24" fillId="28" borderId="44" xfId="226" applyFont="1" applyFill="1" applyBorder="1" applyAlignment="1">
      <alignment horizontal="center"/>
    </xf>
    <xf numFmtId="0" fontId="24" fillId="28" borderId="44" xfId="226" applyFont="1" applyFill="1" applyBorder="1" applyAlignment="1">
      <alignment horizontal="left"/>
    </xf>
    <xf numFmtId="165" fontId="24" fillId="28" borderId="44" xfId="226" applyNumberFormat="1" applyFont="1" applyFill="1" applyBorder="1" applyAlignment="1">
      <alignment horizontal="right"/>
    </xf>
    <xf numFmtId="0" fontId="67" fillId="25" borderId="55" xfId="226" applyFont="1" applyFill="1" applyBorder="1"/>
    <xf numFmtId="0" fontId="78" fillId="25" borderId="55" xfId="226" applyFill="1" applyBorder="1"/>
    <xf numFmtId="0" fontId="67" fillId="25" borderId="56" xfId="226" applyFont="1" applyFill="1" applyBorder="1"/>
    <xf numFmtId="0" fontId="78" fillId="25" borderId="56" xfId="226" applyFill="1" applyBorder="1"/>
    <xf numFmtId="0" fontId="78" fillId="25" borderId="60" xfId="226" applyFill="1" applyBorder="1"/>
    <xf numFmtId="165" fontId="24" fillId="28" borderId="10" xfId="226" applyNumberFormat="1" applyFont="1" applyFill="1" applyBorder="1"/>
    <xf numFmtId="165" fontId="24" fillId="0" borderId="10" xfId="226" applyNumberFormat="1" applyFont="1" applyBorder="1"/>
    <xf numFmtId="12" fontId="24" fillId="0" borderId="10" xfId="226" applyNumberFormat="1" applyFont="1" applyBorder="1" applyAlignment="1">
      <alignment horizontal="center"/>
    </xf>
    <xf numFmtId="12" fontId="24" fillId="28" borderId="10" xfId="226" applyNumberFormat="1" applyFont="1" applyFill="1" applyBorder="1" applyAlignment="1">
      <alignment horizontal="center"/>
    </xf>
    <xf numFmtId="0" fontId="16" fillId="25" borderId="60" xfId="38" applyFill="1" applyBorder="1" applyAlignment="1" applyProtection="1"/>
    <xf numFmtId="0" fontId="22" fillId="24" borderId="0" xfId="226" applyFont="1" applyFill="1" applyAlignment="1">
      <alignment horizontal="right"/>
    </xf>
    <xf numFmtId="0" fontId="22" fillId="24" borderId="0" xfId="226" applyFont="1" applyFill="1" applyAlignment="1">
      <alignment horizontal="left"/>
    </xf>
    <xf numFmtId="0" fontId="22" fillId="24" borderId="0" xfId="226" applyFont="1" applyFill="1"/>
    <xf numFmtId="3" fontId="24" fillId="28" borderId="10" xfId="226" applyNumberFormat="1" applyFont="1" applyFill="1" applyBorder="1" applyAlignment="1">
      <alignment horizontal="center"/>
    </xf>
    <xf numFmtId="3" fontId="24" fillId="28" borderId="10" xfId="226" applyNumberFormat="1" applyFont="1" applyFill="1" applyBorder="1"/>
    <xf numFmtId="0" fontId="24" fillId="0" borderId="10" xfId="226" applyFont="1" applyBorder="1" applyAlignment="1">
      <alignment horizontal="center"/>
    </xf>
    <xf numFmtId="0" fontId="24" fillId="0" borderId="10" xfId="226" applyFont="1" applyBorder="1"/>
    <xf numFmtId="0" fontId="24" fillId="28" borderId="44" xfId="226" applyFont="1" applyFill="1" applyBorder="1" applyAlignment="1">
      <alignment horizontal="center"/>
    </xf>
    <xf numFmtId="0" fontId="24" fillId="28" borderId="44" xfId="226" applyFont="1" applyFill="1" applyBorder="1" applyAlignment="1">
      <alignment horizontal="left"/>
    </xf>
    <xf numFmtId="165" fontId="24" fillId="28" borderId="44" xfId="226" applyNumberFormat="1" applyFont="1" applyFill="1" applyBorder="1" applyAlignment="1">
      <alignment horizontal="right"/>
    </xf>
    <xf numFmtId="0" fontId="78" fillId="25" borderId="55" xfId="226" applyFill="1" applyBorder="1"/>
    <xf numFmtId="0" fontId="78" fillId="25" borderId="56" xfId="226" applyFill="1" applyBorder="1"/>
    <xf numFmtId="0" fontId="78" fillId="25" borderId="60" xfId="226" applyFill="1" applyBorder="1"/>
    <xf numFmtId="165" fontId="24" fillId="28" borderId="10" xfId="226" applyNumberFormat="1" applyFont="1" applyFill="1" applyBorder="1"/>
    <xf numFmtId="165" fontId="24" fillId="0" borderId="10" xfId="226" applyNumberFormat="1" applyFont="1" applyBorder="1"/>
    <xf numFmtId="12" fontId="24" fillId="0" borderId="10" xfId="226" applyNumberFormat="1" applyFont="1" applyBorder="1" applyAlignment="1">
      <alignment horizontal="center"/>
    </xf>
    <xf numFmtId="0" fontId="16" fillId="25" borderId="60" xfId="38" applyFill="1" applyBorder="1" applyAlignment="1" applyProtection="1"/>
    <xf numFmtId="0" fontId="79" fillId="0" borderId="0" xfId="226" applyFont="1"/>
    <xf numFmtId="0" fontId="17" fillId="25" borderId="55" xfId="226" applyFont="1" applyFill="1" applyBorder="1"/>
    <xf numFmtId="0" fontId="78" fillId="0" borderId="0" xfId="226"/>
    <xf numFmtId="0" fontId="22" fillId="24" borderId="0" xfId="226" applyFont="1" applyFill="1" applyAlignment="1">
      <alignment horizontal="right"/>
    </xf>
    <xf numFmtId="0" fontId="22" fillId="24" borderId="0" xfId="226" applyFont="1" applyFill="1" applyAlignment="1">
      <alignment horizontal="left"/>
    </xf>
    <xf numFmtId="0" fontId="22" fillId="24" borderId="0" xfId="226" applyFont="1" applyFill="1"/>
    <xf numFmtId="3" fontId="24" fillId="28" borderId="10" xfId="226" applyNumberFormat="1" applyFont="1" applyFill="1" applyBorder="1" applyAlignment="1">
      <alignment horizontal="center"/>
    </xf>
    <xf numFmtId="3" fontId="24" fillId="28" borderId="10" xfId="226" applyNumberFormat="1" applyFont="1" applyFill="1" applyBorder="1"/>
    <xf numFmtId="0" fontId="24" fillId="0" borderId="10" xfId="226" applyFont="1" applyBorder="1" applyAlignment="1">
      <alignment horizontal="center"/>
    </xf>
    <xf numFmtId="0" fontId="24" fillId="0" borderId="10" xfId="226" applyFont="1" applyBorder="1"/>
    <xf numFmtId="0" fontId="24" fillId="28" borderId="44" xfId="226" applyFont="1" applyFill="1" applyBorder="1" applyAlignment="1">
      <alignment horizontal="center"/>
    </xf>
    <xf numFmtId="0" fontId="24" fillId="28" borderId="44" xfId="226" applyFont="1" applyFill="1" applyBorder="1" applyAlignment="1">
      <alignment horizontal="left"/>
    </xf>
    <xf numFmtId="165" fontId="24" fillId="28" borderId="44" xfId="226" applyNumberFormat="1" applyFont="1" applyFill="1" applyBorder="1" applyAlignment="1">
      <alignment horizontal="right"/>
    </xf>
    <xf numFmtId="0" fontId="67" fillId="25" borderId="55" xfId="226" applyFont="1" applyFill="1" applyBorder="1"/>
    <xf numFmtId="0" fontId="78" fillId="25" borderId="55" xfId="226" applyFill="1" applyBorder="1"/>
    <xf numFmtId="0" fontId="67" fillId="25" borderId="56" xfId="226" applyFont="1" applyFill="1" applyBorder="1"/>
    <xf numFmtId="0" fontId="78" fillId="25" borderId="56" xfId="226" applyFill="1" applyBorder="1"/>
    <xf numFmtId="0" fontId="78" fillId="25" borderId="60" xfId="226" applyFill="1" applyBorder="1"/>
    <xf numFmtId="165" fontId="24" fillId="28" borderId="10" xfId="226" applyNumberFormat="1" applyFont="1" applyFill="1" applyBorder="1"/>
    <xf numFmtId="165" fontId="24" fillId="0" borderId="10" xfId="226" applyNumberFormat="1" applyFont="1" applyBorder="1"/>
    <xf numFmtId="12" fontId="24" fillId="0" borderId="10" xfId="226" applyNumberFormat="1" applyFont="1" applyBorder="1" applyAlignment="1">
      <alignment horizontal="center"/>
    </xf>
    <xf numFmtId="12" fontId="24" fillId="28" borderId="10" xfId="226" applyNumberFormat="1" applyFont="1" applyFill="1" applyBorder="1" applyAlignment="1">
      <alignment horizontal="center"/>
    </xf>
    <xf numFmtId="0" fontId="16" fillId="25" borderId="60" xfId="38" applyFill="1" applyBorder="1" applyAlignment="1" applyProtection="1"/>
    <xf numFmtId="0" fontId="78" fillId="0" borderId="0" xfId="226"/>
    <xf numFmtId="0" fontId="22" fillId="24" borderId="0" xfId="226" applyFont="1" applyFill="1" applyAlignment="1">
      <alignment horizontal="right"/>
    </xf>
    <xf numFmtId="0" fontId="22" fillId="24" borderId="0" xfId="226" applyFont="1" applyFill="1" applyAlignment="1">
      <alignment horizontal="left"/>
    </xf>
    <xf numFmtId="0" fontId="22" fillId="24" borderId="0" xfId="226" applyFont="1" applyFill="1"/>
    <xf numFmtId="3" fontId="24" fillId="28" borderId="10" xfId="226" applyNumberFormat="1" applyFont="1" applyFill="1" applyBorder="1" applyAlignment="1">
      <alignment horizontal="center"/>
    </xf>
    <xf numFmtId="3" fontId="24" fillId="28" borderId="10" xfId="226" applyNumberFormat="1" applyFont="1" applyFill="1" applyBorder="1"/>
    <xf numFmtId="0" fontId="24" fillId="0" borderId="10" xfId="226" applyFont="1" applyBorder="1" applyAlignment="1">
      <alignment horizontal="center"/>
    </xf>
    <xf numFmtId="0" fontId="24" fillId="0" borderId="10" xfId="226" applyFont="1" applyBorder="1"/>
    <xf numFmtId="0" fontId="24" fillId="28" borderId="44" xfId="226" applyFont="1" applyFill="1" applyBorder="1" applyAlignment="1">
      <alignment horizontal="left"/>
    </xf>
    <xf numFmtId="165" fontId="24" fillId="28" borderId="44" xfId="226" applyNumberFormat="1" applyFont="1" applyFill="1" applyBorder="1" applyAlignment="1">
      <alignment horizontal="right"/>
    </xf>
    <xf numFmtId="0" fontId="67" fillId="25" borderId="55" xfId="226" applyFont="1" applyFill="1" applyBorder="1"/>
    <xf numFmtId="0" fontId="78" fillId="25" borderId="55" xfId="226" applyFill="1" applyBorder="1"/>
    <xf numFmtId="0" fontId="67" fillId="25" borderId="56" xfId="226" applyFont="1" applyFill="1" applyBorder="1"/>
    <xf numFmtId="0" fontId="78" fillId="25" borderId="56" xfId="226" applyFill="1" applyBorder="1"/>
    <xf numFmtId="0" fontId="78" fillId="25" borderId="60" xfId="226" applyFill="1" applyBorder="1"/>
    <xf numFmtId="165" fontId="24" fillId="28" borderId="10" xfId="226" applyNumberFormat="1" applyFont="1" applyFill="1" applyBorder="1"/>
    <xf numFmtId="165" fontId="24" fillId="0" borderId="10" xfId="226" applyNumberFormat="1" applyFont="1" applyBorder="1"/>
    <xf numFmtId="12" fontId="24" fillId="28" borderId="44" xfId="226" applyNumberFormat="1" applyFont="1" applyFill="1" applyBorder="1" applyAlignment="1">
      <alignment horizontal="center"/>
    </xf>
    <xf numFmtId="12" fontId="24" fillId="0" borderId="10" xfId="226" applyNumberFormat="1" applyFont="1" applyBorder="1" applyAlignment="1">
      <alignment horizontal="center"/>
    </xf>
    <xf numFmtId="12" fontId="24" fillId="28" borderId="10" xfId="226" applyNumberFormat="1" applyFont="1" applyFill="1" applyBorder="1" applyAlignment="1">
      <alignment horizontal="center"/>
    </xf>
    <xf numFmtId="0" fontId="16" fillId="25" borderId="60" xfId="38" applyFill="1" applyBorder="1" applyAlignment="1" applyProtection="1"/>
    <xf numFmtId="0" fontId="78" fillId="0" borderId="0" xfId="226"/>
    <xf numFmtId="0" fontId="22" fillId="24" borderId="0" xfId="226" applyFont="1" applyFill="1" applyAlignment="1">
      <alignment horizontal="right"/>
    </xf>
    <xf numFmtId="0" fontId="22" fillId="24" borderId="0" xfId="226" applyFont="1" applyFill="1" applyAlignment="1">
      <alignment horizontal="left"/>
    </xf>
    <xf numFmtId="0" fontId="22" fillId="24" borderId="0" xfId="226" applyFont="1" applyFill="1"/>
    <xf numFmtId="3" fontId="24" fillId="28" borderId="10" xfId="226" applyNumberFormat="1" applyFont="1" applyFill="1" applyBorder="1" applyAlignment="1">
      <alignment horizontal="center"/>
    </xf>
    <xf numFmtId="3" fontId="24" fillId="28" borderId="10" xfId="226" applyNumberFormat="1" applyFont="1" applyFill="1" applyBorder="1"/>
    <xf numFmtId="0" fontId="24" fillId="0" borderId="10" xfId="226" applyFont="1" applyBorder="1" applyAlignment="1">
      <alignment horizontal="center"/>
    </xf>
    <xf numFmtId="0" fontId="24" fillId="0" borderId="10" xfId="226" applyFont="1" applyBorder="1"/>
    <xf numFmtId="0" fontId="24" fillId="28" borderId="44" xfId="226" applyFont="1" applyFill="1" applyBorder="1" applyAlignment="1">
      <alignment horizontal="center"/>
    </xf>
    <xf numFmtId="0" fontId="24" fillId="28" borderId="44" xfId="226" applyFont="1" applyFill="1" applyBorder="1" applyAlignment="1">
      <alignment horizontal="left"/>
    </xf>
    <xf numFmtId="165" fontId="24" fillId="28" borderId="44" xfId="226" applyNumberFormat="1" applyFont="1" applyFill="1" applyBorder="1" applyAlignment="1">
      <alignment horizontal="right"/>
    </xf>
    <xf numFmtId="0" fontId="67" fillId="25" borderId="55" xfId="226" applyFont="1" applyFill="1" applyBorder="1"/>
    <xf numFmtId="0" fontId="78" fillId="25" borderId="55" xfId="226" applyFill="1" applyBorder="1"/>
    <xf numFmtId="0" fontId="67" fillId="25" borderId="56" xfId="226" applyFont="1" applyFill="1" applyBorder="1"/>
    <xf numFmtId="0" fontId="78" fillId="25" borderId="56" xfId="226" applyFill="1" applyBorder="1"/>
    <xf numFmtId="0" fontId="78" fillId="25" borderId="60" xfId="226" applyFill="1" applyBorder="1"/>
    <xf numFmtId="165" fontId="24" fillId="28" borderId="10" xfId="226" applyNumberFormat="1" applyFont="1" applyFill="1" applyBorder="1"/>
    <xf numFmtId="165" fontId="24" fillId="0" borderId="10" xfId="226" applyNumberFormat="1" applyFont="1" applyBorder="1"/>
    <xf numFmtId="12" fontId="24" fillId="0" borderId="10" xfId="226" applyNumberFormat="1" applyFont="1" applyBorder="1" applyAlignment="1">
      <alignment horizontal="center"/>
    </xf>
    <xf numFmtId="12" fontId="24" fillId="28" borderId="10" xfId="226" applyNumberFormat="1" applyFont="1" applyFill="1" applyBorder="1" applyAlignment="1">
      <alignment horizontal="center"/>
    </xf>
    <xf numFmtId="0" fontId="16" fillId="25" borderId="60" xfId="38" applyFill="1" applyBorder="1" applyAlignment="1" applyProtection="1"/>
    <xf numFmtId="0" fontId="78" fillId="0" borderId="0" xfId="226"/>
    <xf numFmtId="0" fontId="22" fillId="24" borderId="0" xfId="226" applyFont="1" applyFill="1" applyAlignment="1">
      <alignment horizontal="right"/>
    </xf>
    <xf numFmtId="0" fontId="22" fillId="24" borderId="0" xfId="226" applyFont="1" applyFill="1" applyAlignment="1">
      <alignment horizontal="left"/>
    </xf>
    <xf numFmtId="0" fontId="22" fillId="24" borderId="0" xfId="226" applyFont="1" applyFill="1"/>
    <xf numFmtId="3" fontId="24" fillId="28" borderId="10" xfId="226" applyNumberFormat="1" applyFont="1" applyFill="1" applyBorder="1" applyAlignment="1">
      <alignment horizontal="center"/>
    </xf>
    <xf numFmtId="3" fontId="24" fillId="28" borderId="10" xfId="226" applyNumberFormat="1" applyFont="1" applyFill="1" applyBorder="1"/>
    <xf numFmtId="0" fontId="24" fillId="0" borderId="10" xfId="226" applyFont="1" applyBorder="1" applyAlignment="1">
      <alignment horizontal="center"/>
    </xf>
    <xf numFmtId="0" fontId="24" fillId="0" borderId="10" xfId="226" applyFont="1" applyBorder="1"/>
    <xf numFmtId="0" fontId="67" fillId="25" borderId="55" xfId="226" applyFont="1" applyFill="1" applyBorder="1"/>
    <xf numFmtId="0" fontId="78" fillId="25" borderId="55" xfId="226" applyFill="1" applyBorder="1"/>
    <xf numFmtId="0" fontId="67" fillId="25" borderId="56" xfId="226" applyFont="1" applyFill="1" applyBorder="1"/>
    <xf numFmtId="0" fontId="78" fillId="25" borderId="56" xfId="226" applyFill="1" applyBorder="1"/>
    <xf numFmtId="0" fontId="78" fillId="25" borderId="60" xfId="226" applyFill="1" applyBorder="1"/>
    <xf numFmtId="165" fontId="24" fillId="28" borderId="10" xfId="226" applyNumberFormat="1" applyFont="1" applyFill="1" applyBorder="1"/>
    <xf numFmtId="165" fontId="24" fillId="0" borderId="10" xfId="226" applyNumberFormat="1" applyFont="1" applyBorder="1"/>
    <xf numFmtId="12" fontId="24" fillId="0" borderId="10" xfId="226" applyNumberFormat="1" applyFont="1" applyBorder="1" applyAlignment="1">
      <alignment horizontal="center"/>
    </xf>
    <xf numFmtId="12" fontId="24" fillId="28" borderId="10" xfId="226" applyNumberFormat="1" applyFont="1" applyFill="1" applyBorder="1" applyAlignment="1">
      <alignment horizontal="center"/>
    </xf>
    <xf numFmtId="0" fontId="16" fillId="25" borderId="60" xfId="38" applyFill="1" applyBorder="1" applyAlignment="1" applyProtection="1"/>
    <xf numFmtId="0" fontId="78" fillId="0" borderId="0" xfId="226"/>
    <xf numFmtId="0" fontId="22" fillId="24" borderId="0" xfId="226" applyFont="1" applyFill="1" applyAlignment="1">
      <alignment horizontal="right"/>
    </xf>
    <xf numFmtId="0" fontId="22" fillId="24" borderId="0" xfId="226" applyFont="1" applyFill="1" applyAlignment="1">
      <alignment horizontal="left"/>
    </xf>
    <xf numFmtId="0" fontId="22" fillId="24" borderId="0" xfId="226" applyFont="1" applyFill="1"/>
    <xf numFmtId="3" fontId="24" fillId="28" borderId="10" xfId="226" applyNumberFormat="1" applyFont="1" applyFill="1" applyBorder="1" applyAlignment="1">
      <alignment horizontal="center"/>
    </xf>
    <xf numFmtId="3" fontId="24" fillId="28" borderId="10" xfId="226" applyNumberFormat="1" applyFont="1" applyFill="1" applyBorder="1"/>
    <xf numFmtId="0" fontId="24" fillId="0" borderId="10" xfId="226" applyFont="1" applyBorder="1" applyAlignment="1">
      <alignment horizontal="center"/>
    </xf>
    <xf numFmtId="0" fontId="24" fillId="0" borderId="10" xfId="226" applyFont="1" applyBorder="1"/>
    <xf numFmtId="0" fontId="24" fillId="28" borderId="44" xfId="226" applyFont="1" applyFill="1" applyBorder="1" applyAlignment="1">
      <alignment horizontal="center"/>
    </xf>
    <xf numFmtId="0" fontId="24" fillId="28" borderId="44" xfId="226" applyFont="1" applyFill="1" applyBorder="1" applyAlignment="1">
      <alignment horizontal="left"/>
    </xf>
    <xf numFmtId="165" fontId="24" fillId="28" borderId="44" xfId="226" applyNumberFormat="1" applyFont="1" applyFill="1" applyBorder="1" applyAlignment="1">
      <alignment horizontal="right"/>
    </xf>
    <xf numFmtId="0" fontId="67" fillId="25" borderId="55" xfId="226" applyFont="1" applyFill="1" applyBorder="1"/>
    <xf numFmtId="0" fontId="78" fillId="25" borderId="55" xfId="226" applyFill="1" applyBorder="1"/>
    <xf numFmtId="0" fontId="67" fillId="25" borderId="56" xfId="226" applyFont="1" applyFill="1" applyBorder="1"/>
    <xf numFmtId="0" fontId="78" fillId="25" borderId="56" xfId="226" applyFill="1" applyBorder="1"/>
    <xf numFmtId="0" fontId="78" fillId="25" borderId="60" xfId="226" applyFill="1" applyBorder="1"/>
    <xf numFmtId="165" fontId="24" fillId="28" borderId="10" xfId="226" applyNumberFormat="1" applyFont="1" applyFill="1" applyBorder="1"/>
    <xf numFmtId="165" fontId="24" fillId="0" borderId="10" xfId="226" applyNumberFormat="1" applyFont="1" applyBorder="1"/>
    <xf numFmtId="12" fontId="24" fillId="0" borderId="10" xfId="226" applyNumberFormat="1" applyFont="1" applyBorder="1" applyAlignment="1">
      <alignment horizontal="center"/>
    </xf>
    <xf numFmtId="12" fontId="24" fillId="28" borderId="10" xfId="226" applyNumberFormat="1" applyFont="1" applyFill="1" applyBorder="1" applyAlignment="1">
      <alignment horizontal="center"/>
    </xf>
    <xf numFmtId="0" fontId="16" fillId="25" borderId="60" xfId="38" applyFill="1" applyBorder="1" applyAlignment="1" applyProtection="1"/>
    <xf numFmtId="0" fontId="17" fillId="0" borderId="0" xfId="53"/>
    <xf numFmtId="0" fontId="22" fillId="24" borderId="0" xfId="53" applyFont="1" applyFill="1" applyAlignment="1">
      <alignment horizontal="right"/>
    </xf>
    <xf numFmtId="0" fontId="22" fillId="24" borderId="0" xfId="53" applyFont="1" applyFill="1" applyAlignment="1">
      <alignment horizontal="left"/>
    </xf>
    <xf numFmtId="0" fontId="22" fillId="24" borderId="0" xfId="53" applyFont="1" applyFill="1"/>
    <xf numFmtId="3" fontId="24" fillId="28" borderId="10" xfId="53" applyNumberFormat="1" applyFont="1" applyFill="1" applyBorder="1" applyAlignment="1">
      <alignment horizontal="center"/>
    </xf>
    <xf numFmtId="3" fontId="24" fillId="28" borderId="10" xfId="53" applyNumberFormat="1" applyFont="1" applyFill="1" applyBorder="1"/>
    <xf numFmtId="0" fontId="24" fillId="0" borderId="10" xfId="53" applyFont="1" applyBorder="1" applyAlignment="1">
      <alignment horizontal="center"/>
    </xf>
    <xf numFmtId="0" fontId="24" fillId="0" borderId="10" xfId="53" applyFont="1" applyBorder="1"/>
    <xf numFmtId="0" fontId="67" fillId="25" borderId="55" xfId="53" applyFont="1" applyFill="1" applyBorder="1"/>
    <xf numFmtId="0" fontId="17" fillId="25" borderId="55" xfId="53" applyFill="1" applyBorder="1"/>
    <xf numFmtId="0" fontId="67" fillId="25" borderId="56" xfId="53" applyFont="1" applyFill="1" applyBorder="1"/>
    <xf numFmtId="0" fontId="17" fillId="25" borderId="56" xfId="53" applyFill="1" applyBorder="1"/>
    <xf numFmtId="0" fontId="17" fillId="25" borderId="60" xfId="53" applyFill="1" applyBorder="1"/>
    <xf numFmtId="165" fontId="24" fillId="28" borderId="10" xfId="53" applyNumberFormat="1" applyFont="1" applyFill="1" applyBorder="1"/>
    <xf numFmtId="165" fontId="24" fillId="0" borderId="10" xfId="53" applyNumberFormat="1" applyFont="1" applyBorder="1"/>
    <xf numFmtId="12" fontId="24" fillId="0" borderId="10" xfId="53" applyNumberFormat="1" applyFont="1" applyBorder="1" applyAlignment="1">
      <alignment horizontal="center"/>
    </xf>
    <xf numFmtId="0" fontId="16" fillId="25" borderId="60" xfId="38" applyFill="1" applyBorder="1" applyAlignment="1" applyProtection="1"/>
    <xf numFmtId="0" fontId="17" fillId="0" borderId="0" xfId="53"/>
    <xf numFmtId="0" fontId="22" fillId="24" borderId="0" xfId="53" applyFont="1" applyFill="1" applyAlignment="1">
      <alignment horizontal="right"/>
    </xf>
    <xf numFmtId="0" fontId="22" fillId="24" borderId="0" xfId="53" applyFont="1" applyFill="1" applyAlignment="1">
      <alignment horizontal="left"/>
    </xf>
    <xf numFmtId="0" fontId="22" fillId="24" borderId="0" xfId="53" applyFont="1" applyFill="1"/>
    <xf numFmtId="3" fontId="24" fillId="28" borderId="10" xfId="53" applyNumberFormat="1" applyFont="1" applyFill="1" applyBorder="1" applyAlignment="1">
      <alignment horizontal="center"/>
    </xf>
    <xf numFmtId="3" fontId="24" fillId="28" borderId="10" xfId="53" applyNumberFormat="1" applyFont="1" applyFill="1" applyBorder="1"/>
    <xf numFmtId="0" fontId="24" fillId="0" borderId="10" xfId="53" applyFont="1" applyBorder="1" applyAlignment="1">
      <alignment horizontal="center"/>
    </xf>
    <xf numFmtId="0" fontId="24" fillId="0" borderId="10" xfId="53" applyFont="1" applyBorder="1"/>
    <xf numFmtId="0" fontId="24" fillId="28" borderId="44" xfId="53" applyFont="1" applyFill="1" applyBorder="1" applyAlignment="1">
      <alignment horizontal="center"/>
    </xf>
    <xf numFmtId="0" fontId="24" fillId="28" borderId="44" xfId="53" applyFont="1" applyFill="1" applyBorder="1" applyAlignment="1">
      <alignment horizontal="left"/>
    </xf>
    <xf numFmtId="165" fontId="24" fillId="28" borderId="44" xfId="53" applyNumberFormat="1" applyFont="1" applyFill="1" applyBorder="1" applyAlignment="1">
      <alignment horizontal="right"/>
    </xf>
    <xf numFmtId="0" fontId="67" fillId="25" borderId="55" xfId="53" applyFont="1" applyFill="1" applyBorder="1"/>
    <xf numFmtId="0" fontId="67" fillId="25" borderId="56" xfId="53" applyFont="1" applyFill="1" applyBorder="1"/>
    <xf numFmtId="165" fontId="24" fillId="28" borderId="10" xfId="53" applyNumberFormat="1" applyFont="1" applyFill="1" applyBorder="1"/>
    <xf numFmtId="165" fontId="24" fillId="0" borderId="10" xfId="53" applyNumberFormat="1" applyFont="1" applyBorder="1"/>
    <xf numFmtId="12" fontId="24" fillId="0" borderId="10" xfId="53" applyNumberFormat="1" applyFont="1" applyBorder="1" applyAlignment="1">
      <alignment horizontal="center"/>
    </xf>
    <xf numFmtId="12" fontId="24" fillId="28" borderId="10" xfId="53" applyNumberFormat="1" applyFont="1" applyFill="1" applyBorder="1" applyAlignment="1">
      <alignment horizontal="center"/>
    </xf>
    <xf numFmtId="0" fontId="16" fillId="25" borderId="60" xfId="38" applyFill="1" applyBorder="1" applyAlignment="1" applyProtection="1"/>
    <xf numFmtId="0" fontId="17" fillId="0" borderId="0" xfId="53"/>
    <xf numFmtId="0" fontId="22" fillId="24" borderId="0" xfId="53" applyFont="1" applyFill="1" applyAlignment="1">
      <alignment horizontal="right"/>
    </xf>
    <xf numFmtId="0" fontId="22" fillId="24" borderId="0" xfId="53" applyFont="1" applyFill="1" applyAlignment="1">
      <alignment horizontal="left"/>
    </xf>
    <xf numFmtId="0" fontId="22" fillId="24" borderId="0" xfId="53" applyFont="1" applyFill="1"/>
    <xf numFmtId="3" fontId="24" fillId="28" borderId="10" xfId="53" applyNumberFormat="1" applyFont="1" applyFill="1" applyBorder="1" applyAlignment="1">
      <alignment horizontal="center"/>
    </xf>
    <xf numFmtId="3" fontId="24" fillId="28" borderId="10" xfId="53" applyNumberFormat="1" applyFont="1" applyFill="1" applyBorder="1"/>
    <xf numFmtId="0" fontId="24" fillId="0" borderId="10" xfId="53" applyFont="1" applyBorder="1" applyAlignment="1">
      <alignment horizontal="center"/>
    </xf>
    <xf numFmtId="0" fontId="24" fillId="0" borderId="10" xfId="53" applyFont="1" applyBorder="1"/>
    <xf numFmtId="0" fontId="24" fillId="28" borderId="44" xfId="53" applyFont="1" applyFill="1" applyBorder="1" applyAlignment="1">
      <alignment horizontal="center"/>
    </xf>
    <xf numFmtId="0" fontId="24" fillId="28" borderId="44" xfId="53" applyFont="1" applyFill="1" applyBorder="1" applyAlignment="1">
      <alignment horizontal="left"/>
    </xf>
    <xf numFmtId="165" fontId="24" fillId="28" borderId="44" xfId="53" applyNumberFormat="1" applyFont="1" applyFill="1" applyBorder="1" applyAlignment="1">
      <alignment horizontal="right"/>
    </xf>
    <xf numFmtId="0" fontId="67" fillId="25" borderId="55" xfId="53" applyFont="1" applyFill="1" applyBorder="1"/>
    <xf numFmtId="0" fontId="17" fillId="25" borderId="55" xfId="53" applyFill="1" applyBorder="1"/>
    <xf numFmtId="0" fontId="67" fillId="25" borderId="56" xfId="53" applyFont="1" applyFill="1" applyBorder="1"/>
    <xf numFmtId="0" fontId="17" fillId="25" borderId="56" xfId="53" applyFill="1" applyBorder="1"/>
    <xf numFmtId="0" fontId="17" fillId="25" borderId="60" xfId="53" applyFill="1" applyBorder="1"/>
    <xf numFmtId="165" fontId="24" fillId="28" borderId="10" xfId="53" applyNumberFormat="1" applyFont="1" applyFill="1" applyBorder="1"/>
    <xf numFmtId="165" fontId="24" fillId="0" borderId="10" xfId="53" applyNumberFormat="1" applyFont="1" applyBorder="1"/>
    <xf numFmtId="12" fontId="24" fillId="0" borderId="10" xfId="53" applyNumberFormat="1" applyFont="1" applyBorder="1" applyAlignment="1">
      <alignment horizontal="center"/>
    </xf>
    <xf numFmtId="12" fontId="24" fillId="28" borderId="10" xfId="53" applyNumberFormat="1" applyFont="1" applyFill="1" applyBorder="1" applyAlignment="1">
      <alignment horizontal="center"/>
    </xf>
    <xf numFmtId="0" fontId="16" fillId="25" borderId="60" xfId="38" applyFill="1" applyBorder="1" applyAlignment="1" applyProtection="1"/>
    <xf numFmtId="0" fontId="17" fillId="0" borderId="0" xfId="53"/>
    <xf numFmtId="0" fontId="22" fillId="24" borderId="0" xfId="53" applyFont="1" applyFill="1" applyAlignment="1">
      <alignment horizontal="right"/>
    </xf>
    <xf numFmtId="0" fontId="22" fillId="24" borderId="0" xfId="53" applyFont="1" applyFill="1" applyAlignment="1">
      <alignment horizontal="left"/>
    </xf>
    <xf numFmtId="0" fontId="22" fillId="24" borderId="0" xfId="53" applyFont="1" applyFill="1"/>
    <xf numFmtId="3" fontId="24" fillId="28" borderId="10" xfId="53" applyNumberFormat="1" applyFont="1" applyFill="1" applyBorder="1" applyAlignment="1">
      <alignment horizontal="center"/>
    </xf>
    <xf numFmtId="3" fontId="24" fillId="28" borderId="10" xfId="53" applyNumberFormat="1" applyFont="1" applyFill="1" applyBorder="1"/>
    <xf numFmtId="0" fontId="24" fillId="0" borderId="10" xfId="53" applyFont="1" applyBorder="1" applyAlignment="1">
      <alignment horizontal="center"/>
    </xf>
    <xf numFmtId="0" fontId="24" fillId="0" borderId="10" xfId="53" applyFont="1" applyBorder="1"/>
    <xf numFmtId="0" fontId="24" fillId="28" borderId="44" xfId="53" applyFont="1" applyFill="1" applyBorder="1" applyAlignment="1">
      <alignment horizontal="center"/>
    </xf>
    <xf numFmtId="0" fontId="24" fillId="28" borderId="44" xfId="53" applyFont="1" applyFill="1" applyBorder="1" applyAlignment="1">
      <alignment horizontal="left"/>
    </xf>
    <xf numFmtId="165" fontId="24" fillId="28" borderId="44" xfId="53" applyNumberFormat="1" applyFont="1" applyFill="1" applyBorder="1" applyAlignment="1">
      <alignment horizontal="right"/>
    </xf>
    <xf numFmtId="0" fontId="67" fillId="25" borderId="55" xfId="53" applyFont="1" applyFill="1" applyBorder="1"/>
    <xf numFmtId="0" fontId="17" fillId="25" borderId="55" xfId="53" applyFill="1" applyBorder="1"/>
    <xf numFmtId="0" fontId="67" fillId="25" borderId="56" xfId="53" applyFont="1" applyFill="1" applyBorder="1"/>
    <xf numFmtId="0" fontId="17" fillId="25" borderId="56" xfId="53" applyFill="1" applyBorder="1"/>
    <xf numFmtId="0" fontId="17" fillId="25" borderId="60" xfId="53" applyFill="1" applyBorder="1"/>
    <xf numFmtId="165" fontId="24" fillId="28" borderId="10" xfId="53" applyNumberFormat="1" applyFont="1" applyFill="1" applyBorder="1"/>
    <xf numFmtId="165" fontId="24" fillId="0" borderId="10" xfId="53" applyNumberFormat="1" applyFont="1" applyBorder="1"/>
    <xf numFmtId="12" fontId="24" fillId="0" borderId="10" xfId="53" applyNumberFormat="1" applyFont="1" applyBorder="1" applyAlignment="1">
      <alignment horizontal="center"/>
    </xf>
    <xf numFmtId="12" fontId="24" fillId="28" borderId="10" xfId="53" applyNumberFormat="1" applyFont="1" applyFill="1" applyBorder="1" applyAlignment="1">
      <alignment horizontal="center"/>
    </xf>
    <xf numFmtId="0" fontId="16" fillId="25" borderId="60" xfId="38" applyFill="1" applyBorder="1" applyAlignment="1" applyProtection="1"/>
    <xf numFmtId="0" fontId="80" fillId="40" borderId="0" xfId="0" applyFont="1" applyFill="1"/>
    <xf numFmtId="0" fontId="16" fillId="36" borderId="60" xfId="38" applyNumberFormat="1" applyFill="1" applyBorder="1" applyAlignment="1" applyProtection="1"/>
    <xf numFmtId="12" fontId="24" fillId="37" borderId="63" xfId="0" applyNumberFormat="1" applyFont="1" applyFill="1" applyBorder="1" applyAlignment="1">
      <alignment horizontal="center"/>
    </xf>
    <xf numFmtId="12" fontId="24" fillId="0" borderId="63" xfId="0" applyNumberFormat="1" applyFont="1" applyBorder="1" applyAlignment="1">
      <alignment horizontal="center"/>
    </xf>
    <xf numFmtId="166" fontId="24" fillId="37" borderId="62" xfId="0" applyNumberFormat="1" applyFont="1" applyFill="1" applyBorder="1" applyAlignment="1">
      <alignment horizontal="right"/>
    </xf>
    <xf numFmtId="0" fontId="16" fillId="36" borderId="60" xfId="38" applyNumberFormat="1" applyFont="1" applyFill="1" applyBorder="1" applyAlignment="1" applyProtection="1"/>
    <xf numFmtId="12" fontId="24" fillId="0" borderId="10" xfId="0" applyNumberFormat="1" applyFont="1" applyBorder="1" applyAlignment="1"/>
    <xf numFmtId="12" fontId="24" fillId="28" borderId="10" xfId="0" applyNumberFormat="1" applyFont="1" applyFill="1" applyBorder="1" applyAlignment="1"/>
    <xf numFmtId="12" fontId="24" fillId="28" borderId="44" xfId="0" applyNumberFormat="1" applyFont="1" applyFill="1" applyBorder="1" applyAlignment="1"/>
    <xf numFmtId="3" fontId="84" fillId="28" borderId="10" xfId="0" applyNumberFormat="1" applyFont="1" applyFill="1" applyBorder="1" applyAlignment="1">
      <alignment horizontal="center"/>
    </xf>
    <xf numFmtId="165" fontId="84" fillId="28" borderId="10" xfId="0" applyNumberFormat="1" applyFont="1" applyFill="1" applyBorder="1"/>
    <xf numFmtId="3" fontId="84" fillId="28" borderId="10" xfId="0" applyNumberFormat="1" applyFont="1" applyFill="1" applyBorder="1"/>
    <xf numFmtId="12" fontId="84" fillId="28" borderId="10" xfId="0" applyNumberFormat="1" applyFont="1" applyFill="1" applyBorder="1" applyAlignment="1">
      <alignment horizontal="center"/>
    </xf>
    <xf numFmtId="12" fontId="84" fillId="0" borderId="10" xfId="0" applyNumberFormat="1" applyFont="1" applyBorder="1" applyAlignment="1">
      <alignment horizontal="center"/>
    </xf>
    <xf numFmtId="165" fontId="84" fillId="0" borderId="10" xfId="0" applyNumberFormat="1" applyFont="1" applyBorder="1"/>
    <xf numFmtId="0" fontId="84" fillId="0" borderId="10" xfId="0" applyFont="1" applyBorder="1"/>
    <xf numFmtId="0" fontId="84" fillId="0" borderId="10" xfId="0" applyFont="1" applyBorder="1" applyAlignment="1">
      <alignment horizontal="center"/>
    </xf>
    <xf numFmtId="165" fontId="84" fillId="28" borderId="44" xfId="0" applyNumberFormat="1" applyFont="1" applyFill="1" applyBorder="1" applyAlignment="1">
      <alignment horizontal="right"/>
    </xf>
    <xf numFmtId="0" fontId="84" fillId="28" borderId="44" xfId="0" applyFont="1" applyFill="1" applyBorder="1" applyAlignment="1">
      <alignment horizontal="left"/>
    </xf>
    <xf numFmtId="0" fontId="84" fillId="28" borderId="44" xfId="0" applyFont="1" applyFill="1" applyBorder="1" applyAlignment="1">
      <alignment horizontal="center"/>
    </xf>
    <xf numFmtId="0" fontId="80" fillId="40" borderId="0" xfId="0" applyFont="1" applyFill="1" applyAlignment="1">
      <alignment horizontal="left"/>
    </xf>
    <xf numFmtId="0" fontId="82" fillId="40" borderId="0" xfId="0" applyFont="1" applyFill="1"/>
    <xf numFmtId="0" fontId="82" fillId="41" borderId="60" xfId="0" applyFont="1" applyFill="1" applyBorder="1"/>
    <xf numFmtId="0" fontId="83" fillId="41" borderId="60" xfId="38" applyFont="1" applyFill="1" applyBorder="1" applyAlignment="1" applyProtection="1"/>
    <xf numFmtId="0" fontId="82" fillId="41" borderId="56" xfId="0" applyFont="1" applyFill="1" applyBorder="1"/>
    <xf numFmtId="0" fontId="81" fillId="41" borderId="56" xfId="0" applyFont="1" applyFill="1" applyBorder="1"/>
    <xf numFmtId="0" fontId="82" fillId="41" borderId="55" xfId="0" applyFont="1" applyFill="1" applyBorder="1"/>
    <xf numFmtId="0" fontId="81" fillId="41" borderId="55" xfId="0" applyFont="1" applyFill="1" applyBorder="1"/>
    <xf numFmtId="0" fontId="80" fillId="40" borderId="0" xfId="0" applyFont="1" applyFill="1" applyAlignment="1">
      <alignment horizontal="right"/>
    </xf>
    <xf numFmtId="0" fontId="78" fillId="0" borderId="0" xfId="226"/>
    <xf numFmtId="0" fontId="22" fillId="24" borderId="0" xfId="226" applyFont="1" applyFill="1" applyAlignment="1">
      <alignment horizontal="right"/>
    </xf>
    <xf numFmtId="0" fontId="22" fillId="24" borderId="0" xfId="226" applyFont="1" applyFill="1" applyAlignment="1">
      <alignment horizontal="left"/>
    </xf>
    <xf numFmtId="0" fontId="22" fillId="24" borderId="0" xfId="226" applyFont="1" applyFill="1"/>
    <xf numFmtId="3" fontId="24" fillId="28" borderId="10" xfId="226" applyNumberFormat="1" applyFont="1" applyFill="1" applyBorder="1" applyAlignment="1">
      <alignment horizontal="center"/>
    </xf>
    <xf numFmtId="3" fontId="24" fillId="28" borderId="10" xfId="226" applyNumberFormat="1" applyFont="1" applyFill="1" applyBorder="1"/>
    <xf numFmtId="0" fontId="24" fillId="0" borderId="10" xfId="226" applyFont="1" applyBorder="1" applyAlignment="1">
      <alignment horizontal="center"/>
    </xf>
    <xf numFmtId="0" fontId="24" fillId="0" borderId="10" xfId="226" applyFont="1" applyBorder="1"/>
    <xf numFmtId="0" fontId="24" fillId="28" borderId="44" xfId="226" applyFont="1" applyFill="1" applyBorder="1" applyAlignment="1">
      <alignment horizontal="center"/>
    </xf>
    <xf numFmtId="0" fontId="24" fillId="28" borderId="44" xfId="226" applyFont="1" applyFill="1" applyBorder="1" applyAlignment="1">
      <alignment horizontal="left"/>
    </xf>
    <xf numFmtId="165" fontId="24" fillId="28" borderId="44" xfId="226" applyNumberFormat="1" applyFont="1" applyFill="1" applyBorder="1" applyAlignment="1">
      <alignment horizontal="right"/>
    </xf>
    <xf numFmtId="0" fontId="67" fillId="25" borderId="55" xfId="226" applyFont="1" applyFill="1" applyBorder="1"/>
    <xf numFmtId="0" fontId="78" fillId="25" borderId="55" xfId="226" applyFill="1" applyBorder="1"/>
    <xf numFmtId="0" fontId="67" fillId="25" borderId="56" xfId="226" applyFont="1" applyFill="1" applyBorder="1"/>
    <xf numFmtId="0" fontId="78" fillId="25" borderId="56" xfId="226" applyFill="1" applyBorder="1"/>
    <xf numFmtId="0" fontId="78" fillId="25" borderId="60" xfId="226" applyFill="1" applyBorder="1"/>
    <xf numFmtId="165" fontId="24" fillId="28" borderId="10" xfId="226" applyNumberFormat="1" applyFont="1" applyFill="1" applyBorder="1"/>
    <xf numFmtId="165" fontId="24" fillId="0" borderId="10" xfId="226" applyNumberFormat="1" applyFont="1" applyBorder="1"/>
    <xf numFmtId="12" fontId="24" fillId="0" borderId="10" xfId="226" applyNumberFormat="1" applyFont="1" applyBorder="1" applyAlignment="1">
      <alignment horizontal="center"/>
    </xf>
    <xf numFmtId="12" fontId="24" fillId="28" borderId="10" xfId="226" applyNumberFormat="1" applyFont="1" applyFill="1" applyBorder="1" applyAlignment="1">
      <alignment horizontal="center"/>
    </xf>
    <xf numFmtId="0" fontId="16" fillId="25" borderId="60" xfId="38" applyFill="1" applyBorder="1" applyAlignment="1" applyProtection="1"/>
    <xf numFmtId="3" fontId="23" fillId="34" borderId="49" xfId="38" applyNumberFormat="1" applyFont="1" applyFill="1" applyBorder="1" applyAlignment="1" applyProtection="1">
      <alignment horizontal="center"/>
    </xf>
    <xf numFmtId="3" fontId="23" fillId="34" borderId="32" xfId="38" applyNumberFormat="1" applyFont="1" applyFill="1" applyBorder="1" applyAlignment="1" applyProtection="1">
      <alignment horizontal="center"/>
    </xf>
    <xf numFmtId="0" fontId="23" fillId="0" borderId="45" xfId="38" applyFont="1" applyFill="1" applyBorder="1" applyAlignment="1" applyProtection="1"/>
    <xf numFmtId="3" fontId="23" fillId="34" borderId="45" xfId="38" applyNumberFormat="1" applyFont="1" applyFill="1" applyBorder="1" applyAlignment="1" applyProtection="1">
      <alignment horizontal="center"/>
    </xf>
    <xf numFmtId="1" fontId="41" fillId="34" borderId="0" xfId="0" quotePrefix="1" applyNumberFormat="1" applyFont="1" applyFill="1" applyBorder="1" applyAlignment="1">
      <alignment horizontal="center"/>
    </xf>
    <xf numFmtId="3" fontId="24" fillId="28" borderId="44" xfId="0" applyNumberFormat="1" applyFont="1" applyFill="1" applyBorder="1" applyAlignment="1">
      <alignment horizontal="right"/>
    </xf>
    <xf numFmtId="3" fontId="24" fillId="0" borderId="10" xfId="0" applyNumberFormat="1" applyFont="1" applyBorder="1"/>
    <xf numFmtId="3" fontId="23" fillId="34" borderId="10" xfId="38" applyNumberFormat="1" applyFont="1" applyFill="1" applyBorder="1" applyAlignment="1" applyProtection="1">
      <alignment horizontal="center"/>
    </xf>
    <xf numFmtId="0" fontId="78" fillId="0" borderId="0" xfId="226"/>
    <xf numFmtId="0" fontId="22" fillId="24" borderId="0" xfId="226" applyFont="1" applyFill="1" applyAlignment="1">
      <alignment horizontal="right"/>
    </xf>
    <xf numFmtId="0" fontId="22" fillId="24" borderId="0" xfId="226" applyFont="1" applyFill="1" applyAlignment="1">
      <alignment horizontal="left"/>
    </xf>
    <xf numFmtId="0" fontId="22" fillId="24" borderId="0" xfId="226" applyFont="1" applyFill="1"/>
    <xf numFmtId="3" fontId="24" fillId="28" borderId="10" xfId="226" applyNumberFormat="1" applyFont="1" applyFill="1" applyBorder="1" applyAlignment="1">
      <alignment horizontal="center"/>
    </xf>
    <xf numFmtId="3" fontId="24" fillId="28" borderId="10" xfId="226" applyNumberFormat="1" applyFont="1" applyFill="1" applyBorder="1"/>
    <xf numFmtId="0" fontId="24" fillId="0" borderId="10" xfId="226" applyFont="1" applyBorder="1" applyAlignment="1">
      <alignment horizontal="center"/>
    </xf>
    <xf numFmtId="0" fontId="24" fillId="0" borderId="10" xfId="226" applyFont="1" applyBorder="1"/>
    <xf numFmtId="0" fontId="24" fillId="28" borderId="44" xfId="226" applyFont="1" applyFill="1" applyBorder="1" applyAlignment="1">
      <alignment horizontal="center"/>
    </xf>
    <xf numFmtId="0" fontId="24" fillId="28" borderId="44" xfId="226" applyFont="1" applyFill="1" applyBorder="1" applyAlignment="1">
      <alignment horizontal="left"/>
    </xf>
    <xf numFmtId="165" fontId="24" fillId="28" borderId="44" xfId="226" applyNumberFormat="1" applyFont="1" applyFill="1" applyBorder="1" applyAlignment="1">
      <alignment horizontal="right"/>
    </xf>
    <xf numFmtId="0" fontId="67" fillId="25" borderId="55" xfId="226" applyFont="1" applyFill="1" applyBorder="1"/>
    <xf numFmtId="0" fontId="78" fillId="25" borderId="55" xfId="226" applyFill="1" applyBorder="1"/>
    <xf numFmtId="0" fontId="67" fillId="25" borderId="56" xfId="226" applyFont="1" applyFill="1" applyBorder="1"/>
    <xf numFmtId="0" fontId="78" fillId="25" borderId="56" xfId="226" applyFill="1" applyBorder="1"/>
    <xf numFmtId="0" fontId="78" fillId="25" borderId="60" xfId="226" applyFill="1" applyBorder="1"/>
    <xf numFmtId="165" fontId="24" fillId="28" borderId="10" xfId="226" applyNumberFormat="1" applyFont="1" applyFill="1" applyBorder="1"/>
    <xf numFmtId="165" fontId="24" fillId="0" borderId="10" xfId="226" applyNumberFormat="1" applyFont="1" applyBorder="1"/>
    <xf numFmtId="12" fontId="24" fillId="0" borderId="10" xfId="226" applyNumberFormat="1" applyFont="1" applyBorder="1" applyAlignment="1">
      <alignment horizontal="center"/>
    </xf>
    <xf numFmtId="12" fontId="24" fillId="28" borderId="10" xfId="226" applyNumberFormat="1" applyFont="1" applyFill="1" applyBorder="1" applyAlignment="1">
      <alignment horizontal="center"/>
    </xf>
    <xf numFmtId="0" fontId="16" fillId="25" borderId="60" xfId="38" applyFill="1" applyBorder="1" applyAlignment="1" applyProtection="1"/>
    <xf numFmtId="0" fontId="41" fillId="34" borderId="10" xfId="0" applyFont="1" applyFill="1" applyBorder="1" applyAlignment="1">
      <alignment horizontal="center"/>
    </xf>
    <xf numFmtId="0" fontId="41" fillId="43" borderId="10" xfId="0" applyFont="1" applyFill="1" applyBorder="1" applyAlignment="1">
      <alignment horizontal="center"/>
    </xf>
    <xf numFmtId="0" fontId="24" fillId="0" borderId="0" xfId="0" applyFont="1" applyAlignment="1"/>
    <xf numFmtId="3" fontId="23" fillId="34" borderId="57" xfId="38" applyNumberFormat="1" applyFont="1" applyFill="1" applyBorder="1" applyAlignment="1" applyProtection="1">
      <alignment horizontal="center"/>
    </xf>
    <xf numFmtId="0" fontId="22" fillId="44" borderId="45" xfId="0" applyFont="1" applyFill="1" applyBorder="1" applyAlignment="1">
      <alignment horizontal="center"/>
    </xf>
    <xf numFmtId="0" fontId="23" fillId="44" borderId="48" xfId="38" applyFont="1" applyFill="1" applyBorder="1" applyAlignment="1" applyProtection="1">
      <alignment horizontal="left"/>
    </xf>
    <xf numFmtId="0" fontId="23" fillId="44" borderId="48" xfId="38" applyFont="1" applyFill="1" applyBorder="1" applyAlignment="1" applyProtection="1"/>
    <xf numFmtId="1" fontId="41" fillId="44" borderId="48" xfId="0" applyNumberFormat="1" applyFont="1" applyFill="1" applyBorder="1" applyAlignment="1">
      <alignment horizontal="center"/>
    </xf>
    <xf numFmtId="3" fontId="23" fillId="44" borderId="64" xfId="38" applyNumberFormat="1" applyFont="1" applyFill="1" applyBorder="1" applyAlignment="1" applyProtection="1">
      <alignment horizontal="center"/>
    </xf>
    <xf numFmtId="0" fontId="22" fillId="44" borderId="49" xfId="0" applyFont="1" applyFill="1" applyBorder="1" applyAlignment="1">
      <alignment horizontal="center"/>
    </xf>
    <xf numFmtId="0" fontId="23" fillId="44" borderId="50" xfId="38" applyFont="1" applyFill="1" applyBorder="1" applyAlignment="1" applyProtection="1">
      <alignment horizontal="left"/>
    </xf>
    <xf numFmtId="0" fontId="23" fillId="44" borderId="50" xfId="38" applyFont="1" applyFill="1" applyBorder="1" applyAlignment="1" applyProtection="1"/>
    <xf numFmtId="1" fontId="41" fillId="44" borderId="50" xfId="0" applyNumberFormat="1" applyFont="1" applyFill="1" applyBorder="1" applyAlignment="1">
      <alignment horizontal="center"/>
    </xf>
    <xf numFmtId="3" fontId="23" fillId="44" borderId="59" xfId="38" applyNumberFormat="1" applyFont="1" applyFill="1" applyBorder="1" applyAlignment="1" applyProtection="1">
      <alignment horizontal="center"/>
    </xf>
    <xf numFmtId="0" fontId="85" fillId="44" borderId="50" xfId="38" applyFont="1" applyFill="1" applyBorder="1" applyAlignment="1" applyProtection="1">
      <alignment horizontal="left"/>
    </xf>
    <xf numFmtId="0" fontId="23" fillId="24" borderId="0" xfId="56" applyFont="1" applyFill="1" applyAlignment="1">
      <alignment horizontal="center"/>
    </xf>
    <xf numFmtId="0" fontId="0" fillId="24" borderId="0" xfId="0" applyFill="1" applyAlignment="1">
      <alignment horizontal="center"/>
    </xf>
    <xf numFmtId="0" fontId="22" fillId="24" borderId="0" xfId="0" applyFont="1" applyFill="1" applyAlignment="1">
      <alignment horizontal="center"/>
    </xf>
    <xf numFmtId="0" fontId="25" fillId="24" borderId="0" xfId="55" applyFont="1" applyFill="1" applyBorder="1" applyAlignment="1">
      <alignment horizontal="center"/>
    </xf>
    <xf numFmtId="0" fontId="28" fillId="24" borderId="0" xfId="38" applyFont="1" applyFill="1" applyBorder="1" applyAlignment="1" applyProtection="1">
      <alignment horizontal="center"/>
    </xf>
    <xf numFmtId="0" fontId="26" fillId="24" borderId="0" xfId="55" applyFont="1" applyFill="1" applyBorder="1" applyAlignment="1">
      <alignment horizontal="center"/>
    </xf>
    <xf numFmtId="0" fontId="28" fillId="24" borderId="0" xfId="38" applyFont="1" applyFill="1" applyAlignment="1" applyProtection="1">
      <alignment horizontal="center"/>
    </xf>
    <xf numFmtId="12" fontId="24" fillId="34" borderId="10" xfId="0" applyNumberFormat="1" applyFont="1" applyFill="1" applyBorder="1" applyAlignment="1">
      <alignment horizontal="center"/>
    </xf>
    <xf numFmtId="0" fontId="22" fillId="34" borderId="0" xfId="0" applyFont="1" applyFill="1" applyBorder="1" applyAlignment="1">
      <alignment horizontal="left"/>
    </xf>
    <xf numFmtId="0" fontId="22" fillId="34" borderId="0" xfId="0" applyFont="1" applyFill="1" applyBorder="1"/>
    <xf numFmtId="0" fontId="22" fillId="34" borderId="0" xfId="38" applyFont="1" applyFill="1" applyBorder="1" applyAlignment="1" applyProtection="1"/>
    <xf numFmtId="0" fontId="0" fillId="0" borderId="0" xfId="0" applyAlignment="1"/>
    <xf numFmtId="0" fontId="86" fillId="34" borderId="0" xfId="0" applyFont="1" applyFill="1" applyAlignment="1"/>
    <xf numFmtId="0" fontId="37" fillId="34" borderId="0" xfId="0" applyFont="1" applyFill="1" applyBorder="1" applyAlignment="1">
      <alignment horizontal="right"/>
    </xf>
    <xf numFmtId="0" fontId="41" fillId="34" borderId="57" xfId="0" applyFont="1" applyFill="1" applyBorder="1" applyAlignment="1">
      <alignment horizontal="center"/>
    </xf>
    <xf numFmtId="0" fontId="24" fillId="44" borderId="45" xfId="0" applyFont="1" applyFill="1" applyBorder="1"/>
    <xf numFmtId="0" fontId="24" fillId="44" borderId="48" xfId="0" applyFont="1" applyFill="1" applyBorder="1"/>
    <xf numFmtId="0" fontId="37" fillId="44" borderId="48" xfId="0" applyFont="1" applyFill="1" applyBorder="1"/>
    <xf numFmtId="0" fontId="24" fillId="44" borderId="64" xfId="0" applyFont="1" applyFill="1" applyBorder="1"/>
    <xf numFmtId="0" fontId="68" fillId="44" borderId="49" xfId="0" applyFont="1" applyFill="1" applyBorder="1" applyAlignment="1"/>
    <xf numFmtId="0" fontId="69" fillId="44" borderId="50" xfId="0" applyFont="1" applyFill="1" applyBorder="1" applyAlignment="1"/>
    <xf numFmtId="0" fontId="40" fillId="44" borderId="50" xfId="0" applyFont="1" applyFill="1" applyBorder="1"/>
    <xf numFmtId="49" fontId="40" fillId="44" borderId="50" xfId="0" applyNumberFormat="1" applyFont="1" applyFill="1" applyBorder="1"/>
    <xf numFmtId="0" fontId="25" fillId="44" borderId="59" xfId="0" applyFont="1" applyFill="1" applyBorder="1"/>
    <xf numFmtId="0" fontId="24" fillId="43" borderId="65" xfId="0" applyFont="1" applyFill="1" applyBorder="1"/>
    <xf numFmtId="0" fontId="24" fillId="43" borderId="0" xfId="0" applyFont="1" applyFill="1" applyBorder="1"/>
    <xf numFmtId="0" fontId="0" fillId="0" borderId="0" xfId="0" applyAlignment="1"/>
    <xf numFmtId="0" fontId="85" fillId="44" borderId="48" xfId="38" applyFont="1" applyFill="1" applyBorder="1" applyAlignment="1" applyProtection="1">
      <alignment horizontal="left"/>
    </xf>
    <xf numFmtId="0" fontId="0" fillId="0" borderId="50" xfId="0" applyBorder="1" applyAlignment="1"/>
    <xf numFmtId="0" fontId="86" fillId="34" borderId="0" xfId="0" applyFont="1" applyFill="1" applyAlignment="1"/>
    <xf numFmtId="0" fontId="0" fillId="0" borderId="0" xfId="0" applyAlignment="1"/>
    <xf numFmtId="0" fontId="46" fillId="25" borderId="0" xfId="38" applyFont="1" applyFill="1" applyBorder="1" applyAlignment="1" applyProtection="1">
      <alignment horizontal="left"/>
    </xf>
    <xf numFmtId="0" fontId="46" fillId="25" borderId="0" xfId="38" applyFont="1" applyFill="1" applyBorder="1" applyAlignment="1" applyProtection="1">
      <alignment horizontal="left" shrinkToFit="1"/>
    </xf>
    <xf numFmtId="0" fontId="41" fillId="34" borderId="58" xfId="0" applyFont="1" applyFill="1" applyBorder="1" applyAlignment="1">
      <alignment horizontal="center"/>
    </xf>
  </cellXfs>
  <cellStyles count="231">
    <cellStyle name="20% - Accent1" xfId="1" builtinId="30" customBuiltin="1"/>
    <cellStyle name="20% - Accent1 2" xfId="66"/>
    <cellStyle name="20% - Accent1 2 2" xfId="120"/>
    <cellStyle name="20% - Accent1 3" xfId="119"/>
    <cellStyle name="20% - Accent2" xfId="2" builtinId="34" customBuiltin="1"/>
    <cellStyle name="20% - Accent2 2" xfId="67"/>
    <cellStyle name="20% - Accent2 2 2" xfId="122"/>
    <cellStyle name="20% - Accent2 3" xfId="121"/>
    <cellStyle name="20% - Accent3" xfId="3" builtinId="38" customBuiltin="1"/>
    <cellStyle name="20% - Accent3 2" xfId="68"/>
    <cellStyle name="20% - Accent3 2 2" xfId="124"/>
    <cellStyle name="20% - Accent3 3" xfId="123"/>
    <cellStyle name="20% - Accent4" xfId="4" builtinId="42" customBuiltin="1"/>
    <cellStyle name="20% - Accent4 2" xfId="69"/>
    <cellStyle name="20% - Accent4 2 2" xfId="126"/>
    <cellStyle name="20% - Accent4 3" xfId="125"/>
    <cellStyle name="20% - Accent5" xfId="5" builtinId="46" customBuiltin="1"/>
    <cellStyle name="20% - Accent5 2" xfId="70"/>
    <cellStyle name="20% - Accent5 2 2" xfId="128"/>
    <cellStyle name="20% - Accent5 3" xfId="127"/>
    <cellStyle name="20% - Accent6" xfId="6" builtinId="50" customBuiltin="1"/>
    <cellStyle name="20% - Accent6 2" xfId="71"/>
    <cellStyle name="20% - Accent6 2 2" xfId="129"/>
    <cellStyle name="20% - Accent6 3" xfId="181"/>
    <cellStyle name="40% - Accent1" xfId="7" builtinId="31" customBuiltin="1"/>
    <cellStyle name="40% - Accent1 2" xfId="72"/>
    <cellStyle name="40% - Accent1 2 2" xfId="131"/>
    <cellStyle name="40% - Accent1 3" xfId="130"/>
    <cellStyle name="40% - Accent2" xfId="8" builtinId="35" customBuiltin="1"/>
    <cellStyle name="40% - Accent2 2" xfId="73"/>
    <cellStyle name="40% - Accent2 2 2" xfId="133"/>
    <cellStyle name="40% - Accent2 3" xfId="132"/>
    <cellStyle name="40% - Accent3" xfId="9" builtinId="39" customBuiltin="1"/>
    <cellStyle name="40% - Accent3 2" xfId="74"/>
    <cellStyle name="40% - Accent3 2 2" xfId="135"/>
    <cellStyle name="40% - Accent3 3" xfId="134"/>
    <cellStyle name="40% - Accent4" xfId="10" builtinId="43" customBuiltin="1"/>
    <cellStyle name="40% - Accent4 2" xfId="75"/>
    <cellStyle name="40% - Accent4 2 2" xfId="137"/>
    <cellStyle name="40% - Accent4 3" xfId="136"/>
    <cellStyle name="40% - Accent5" xfId="11" builtinId="47" customBuiltin="1"/>
    <cellStyle name="40% - Accent5 2" xfId="76"/>
    <cellStyle name="40% - Accent5 2 2" xfId="139"/>
    <cellStyle name="40% - Accent5 3" xfId="138"/>
    <cellStyle name="40% - Accent6" xfId="12" builtinId="51" customBuiltin="1"/>
    <cellStyle name="40% - Accent6 2" xfId="77"/>
    <cellStyle name="40% - Accent6 2 2" xfId="141"/>
    <cellStyle name="40% - Accent6 3" xfId="140"/>
    <cellStyle name="60% - Accent1" xfId="13" builtinId="32" customBuiltin="1"/>
    <cellStyle name="60% - Accent1 2" xfId="78"/>
    <cellStyle name="60% - Accent1 2 2" xfId="143"/>
    <cellStyle name="60% - Accent1 3" xfId="142"/>
    <cellStyle name="60% - Accent2" xfId="14" builtinId="36" customBuiltin="1"/>
    <cellStyle name="60% - Accent2 2" xfId="79"/>
    <cellStyle name="60% - Accent2 2 2" xfId="145"/>
    <cellStyle name="60% - Accent2 3" xfId="144"/>
    <cellStyle name="60% - Accent3" xfId="15" builtinId="40" customBuiltin="1"/>
    <cellStyle name="60% - Accent3 2" xfId="80"/>
    <cellStyle name="60% - Accent3 2 2" xfId="147"/>
    <cellStyle name="60% - Accent3 3" xfId="146"/>
    <cellStyle name="60% - Accent4" xfId="16" builtinId="44" customBuiltin="1"/>
    <cellStyle name="60% - Accent4 2" xfId="81"/>
    <cellStyle name="60% - Accent4 2 2" xfId="149"/>
    <cellStyle name="60% - Accent4 3" xfId="148"/>
    <cellStyle name="60% - Accent5" xfId="17" builtinId="48" customBuiltin="1"/>
    <cellStyle name="60% - Accent5 2" xfId="82"/>
    <cellStyle name="60% - Accent5 2 2" xfId="151"/>
    <cellStyle name="60% - Accent5 3" xfId="150"/>
    <cellStyle name="60% - Accent6" xfId="18" builtinId="52" customBuiltin="1"/>
    <cellStyle name="60% - Accent6 2" xfId="83"/>
    <cellStyle name="60% - Accent6 2 2" xfId="153"/>
    <cellStyle name="60% - Accent6 3" xfId="152"/>
    <cellStyle name="Accent1" xfId="19" builtinId="29" customBuiltin="1"/>
    <cellStyle name="Accent1 2" xfId="84"/>
    <cellStyle name="Accent1 2 2" xfId="155"/>
    <cellStyle name="Accent1 3" xfId="154"/>
    <cellStyle name="Accent2" xfId="20" builtinId="33" customBuiltin="1"/>
    <cellStyle name="Accent2 2" xfId="85"/>
    <cellStyle name="Accent2 2 2" xfId="157"/>
    <cellStyle name="Accent2 3" xfId="156"/>
    <cellStyle name="Accent3" xfId="21" builtinId="37" customBuiltin="1"/>
    <cellStyle name="Accent3 2" xfId="86"/>
    <cellStyle name="Accent3 2 2" xfId="159"/>
    <cellStyle name="Accent3 3" xfId="158"/>
    <cellStyle name="Accent4" xfId="22" builtinId="41" customBuiltin="1"/>
    <cellStyle name="Accent4 2" xfId="87"/>
    <cellStyle name="Accent4 2 2" xfId="161"/>
    <cellStyle name="Accent4 3" xfId="160"/>
    <cellStyle name="Accent5" xfId="23" builtinId="45" customBuiltin="1"/>
    <cellStyle name="Accent5 2" xfId="88"/>
    <cellStyle name="Accent5 2 2" xfId="163"/>
    <cellStyle name="Accent5 3" xfId="162"/>
    <cellStyle name="Accent6" xfId="24" builtinId="49" customBuiltin="1"/>
    <cellStyle name="Accent6 2" xfId="89"/>
    <cellStyle name="Accent6 2 2" xfId="165"/>
    <cellStyle name="Accent6 3" xfId="164"/>
    <cellStyle name="Bad" xfId="25"/>
    <cellStyle name="Bad 2" xfId="166"/>
    <cellStyle name="Berekening" xfId="26"/>
    <cellStyle name="Berekening 2" xfId="90"/>
    <cellStyle name="Berekening 2 2" xfId="168"/>
    <cellStyle name="Berekening 3" xfId="167"/>
    <cellStyle name="Calculation" xfId="27"/>
    <cellStyle name="Calculation 2" xfId="169"/>
    <cellStyle name="Check Cell" xfId="28"/>
    <cellStyle name="Check Cell 2" xfId="117"/>
    <cellStyle name="Controlecel" xfId="29"/>
    <cellStyle name="Controlecel 2" xfId="91"/>
    <cellStyle name="Controlecel 2 2" xfId="171"/>
    <cellStyle name="Controlecel 3" xfId="170"/>
    <cellStyle name="Explanatory Text" xfId="30"/>
    <cellStyle name="Explanatory Text 2" xfId="173"/>
    <cellStyle name="Gekoppelde cel" xfId="31"/>
    <cellStyle name="Gekoppelde cel 2" xfId="92"/>
    <cellStyle name="Gekoppelde cel 2 2" xfId="175"/>
    <cellStyle name="Gekoppelde cel 3" xfId="174"/>
    <cellStyle name="Goed" xfId="32"/>
    <cellStyle name="Goed 2" xfId="93"/>
    <cellStyle name="Goed 2 2" xfId="177"/>
    <cellStyle name="Goed 3" xfId="176"/>
    <cellStyle name="Good" xfId="33"/>
    <cellStyle name="Good 2" xfId="178"/>
    <cellStyle name="Heading 1" xfId="34"/>
    <cellStyle name="Heading 1 2" xfId="179"/>
    <cellStyle name="Heading 2" xfId="35"/>
    <cellStyle name="Heading 2 2" xfId="180"/>
    <cellStyle name="Heading 3" xfId="36"/>
    <cellStyle name="Heading 3 2" xfId="183"/>
    <cellStyle name="Heading 4" xfId="37"/>
    <cellStyle name="Heading 4 2" xfId="184"/>
    <cellStyle name="Hyperlink" xfId="38" builtinId="8"/>
    <cellStyle name="Hyperlink 2" xfId="39"/>
    <cellStyle name="Hyperlink 2 2" xfId="94"/>
    <cellStyle name="Hyperlink 2 3" xfId="186"/>
    <cellStyle name="Hyperlink 3" xfId="185"/>
    <cellStyle name="Input" xfId="40"/>
    <cellStyle name="Input 2" xfId="187"/>
    <cellStyle name="Invoer" xfId="41"/>
    <cellStyle name="Invoer 2" xfId="95"/>
    <cellStyle name="Invoer 2 2" xfId="189"/>
    <cellStyle name="Invoer 3" xfId="188"/>
    <cellStyle name="Kop 1" xfId="42"/>
    <cellStyle name="Kop 1 2" xfId="96"/>
    <cellStyle name="Kop 1 2 2" xfId="191"/>
    <cellStyle name="Kop 1 3" xfId="190"/>
    <cellStyle name="Kop 2" xfId="43"/>
    <cellStyle name="Kop 2 2" xfId="97"/>
    <cellStyle name="Kop 2 2 2" xfId="193"/>
    <cellStyle name="Kop 2 3" xfId="192"/>
    <cellStyle name="Kop 3" xfId="44"/>
    <cellStyle name="Kop 3 2" xfId="98"/>
    <cellStyle name="Kop 3 2 2" xfId="195"/>
    <cellStyle name="Kop 3 3" xfId="194"/>
    <cellStyle name="Kop 4" xfId="45"/>
    <cellStyle name="Kop 4 2" xfId="99"/>
    <cellStyle name="Kop 4 2 2" xfId="197"/>
    <cellStyle name="Kop 4 3" xfId="196"/>
    <cellStyle name="Linked Cell" xfId="46"/>
    <cellStyle name="Linked Cell 2" xfId="198"/>
    <cellStyle name="Neutraal" xfId="47"/>
    <cellStyle name="Neutraal 2" xfId="100"/>
    <cellStyle name="Neutraal 2 2" xfId="200"/>
    <cellStyle name="Neutraal 3" xfId="199"/>
    <cellStyle name="Neutral" xfId="48"/>
    <cellStyle name="Neutral 2" xfId="201"/>
    <cellStyle name="Normaal" xfId="118"/>
    <cellStyle name="Note" xfId="49"/>
    <cellStyle name="Note 2" xfId="202"/>
    <cellStyle name="Notitie" xfId="50"/>
    <cellStyle name="Notitie 2" xfId="101"/>
    <cellStyle name="Notitie 2 2" xfId="204"/>
    <cellStyle name="Notitie 3" xfId="203"/>
    <cellStyle name="Ongeldig" xfId="51"/>
    <cellStyle name="Ongeldig 2" xfId="102"/>
    <cellStyle name="Ongeldig 2 2" xfId="206"/>
    <cellStyle name="Ongeldig 3" xfId="205"/>
    <cellStyle name="Output" xfId="52"/>
    <cellStyle name="Output 2" xfId="207"/>
    <cellStyle name="Standaard" xfId="0" builtinId="0"/>
    <cellStyle name="Standaard 2" xfId="53"/>
    <cellStyle name="Standaard 2 2" xfId="208"/>
    <cellStyle name="Standaard 3" xfId="54"/>
    <cellStyle name="Standaard 3 2" xfId="104"/>
    <cellStyle name="Standaard 3 2 10" xfId="210"/>
    <cellStyle name="Standaard 3 2 11" xfId="224"/>
    <cellStyle name="Standaard 3 2 12" xfId="225"/>
    <cellStyle name="Standaard 3 2 13" xfId="227"/>
    <cellStyle name="Standaard 3 2 14" xfId="228"/>
    <cellStyle name="Standaard 3 2 15" xfId="229"/>
    <cellStyle name="Standaard 3 2 16" xfId="230"/>
    <cellStyle name="Standaard 3 2 2" xfId="110"/>
    <cellStyle name="Standaard 3 2 3" xfId="111"/>
    <cellStyle name="Standaard 3 2 4" xfId="112"/>
    <cellStyle name="Standaard 3 2 5" xfId="113"/>
    <cellStyle name="Standaard 3 2 6" xfId="114"/>
    <cellStyle name="Standaard 3 2 7" xfId="115"/>
    <cellStyle name="Standaard 3 2 8" xfId="116"/>
    <cellStyle name="Standaard 3 2 9" xfId="172"/>
    <cellStyle name="Standaard 3 3" xfId="103"/>
    <cellStyle name="Standaard 3 4" xfId="209"/>
    <cellStyle name="Standaard 4" xfId="65"/>
    <cellStyle name="Standaard 5" xfId="182"/>
    <cellStyle name="Standaard 6" xfId="226"/>
    <cellStyle name="Standaard_Blad1" xfId="55"/>
    <cellStyle name="Standaard_Coach van het Jaar 1 2006-2007" xfId="56"/>
    <cellStyle name="Titel" xfId="57"/>
    <cellStyle name="Titel 2" xfId="105"/>
    <cellStyle name="Titel 2 2" xfId="212"/>
    <cellStyle name="Titel 3" xfId="211"/>
    <cellStyle name="Title" xfId="58"/>
    <cellStyle name="Title 2" xfId="213"/>
    <cellStyle name="Totaal" xfId="59"/>
    <cellStyle name="Totaal 2" xfId="106"/>
    <cellStyle name="Totaal 2 2" xfId="215"/>
    <cellStyle name="Totaal 3" xfId="214"/>
    <cellStyle name="Total" xfId="60"/>
    <cellStyle name="Total 2" xfId="216"/>
    <cellStyle name="Uitvoer" xfId="61"/>
    <cellStyle name="Uitvoer 2" xfId="107"/>
    <cellStyle name="Uitvoer 2 2" xfId="218"/>
    <cellStyle name="Uitvoer 3" xfId="217"/>
    <cellStyle name="Verklarende tekst" xfId="62"/>
    <cellStyle name="Verklarende tekst 2" xfId="108"/>
    <cellStyle name="Verklarende tekst 2 2" xfId="220"/>
    <cellStyle name="Verklarende tekst 3" xfId="219"/>
    <cellStyle name="Waarschuwingstekst" xfId="63"/>
    <cellStyle name="Waarschuwingstekst 2" xfId="109"/>
    <cellStyle name="Waarschuwingstekst 2 2" xfId="222"/>
    <cellStyle name="Waarschuwingstekst 3" xfId="221"/>
    <cellStyle name="Warning Text" xfId="64"/>
    <cellStyle name="Warning Text 2" xfId="22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641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3.jpeg"/><Relationship Id="rId1" Type="http://schemas.openxmlformats.org/officeDocument/2006/relationships/image" Target="../media/image2.jpeg"/><Relationship Id="rId4" Type="http://schemas.openxmlformats.org/officeDocument/2006/relationships/image" Target="../media/image5.jpeg"/></Relationships>
</file>

<file path=xl/drawings/_rels/drawing44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jpeg"/><Relationship Id="rId2" Type="http://schemas.openxmlformats.org/officeDocument/2006/relationships/image" Target="../media/image7.jpeg"/><Relationship Id="rId1" Type="http://schemas.openxmlformats.org/officeDocument/2006/relationships/image" Target="../media/image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490904</xdr:colOff>
      <xdr:row>0</xdr:row>
      <xdr:rowOff>0</xdr:rowOff>
    </xdr:from>
    <xdr:to>
      <xdr:col>9</xdr:col>
      <xdr:colOff>29308</xdr:colOff>
      <xdr:row>47</xdr:row>
      <xdr:rowOff>47625</xdr:rowOff>
    </xdr:to>
    <xdr:pic>
      <xdr:nvPicPr>
        <xdr:cNvPr id="2" name="Afbeelding 1"/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6824"/>
        <a:stretch/>
      </xdr:blipFill>
      <xdr:spPr>
        <a:xfrm>
          <a:off x="1176704" y="0"/>
          <a:ext cx="5024804" cy="676275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/>
        <xdr:cNvSpPr>
          <a:spLocks noChangeArrowheads="1" noChangeShapeType="1" noTextEdit="1"/>
        </xdr:cNvSpPr>
      </xdr:nvSpPr>
      <xdr:spPr bwMode="auto">
        <a:xfrm>
          <a:off x="8458200" y="484822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/>
        <xdr:cNvSpPr>
          <a:spLocks noChangeArrowheads="1" noChangeShapeType="1" noTextEdit="1"/>
        </xdr:cNvSpPr>
      </xdr:nvSpPr>
      <xdr:spPr bwMode="auto">
        <a:xfrm>
          <a:off x="8267700" y="484822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6"/>
        <xdr:cNvSpPr>
          <a:spLocks noChangeArrowheads="1" noChangeShapeType="1" noTextEdit="1"/>
        </xdr:cNvSpPr>
      </xdr:nvSpPr>
      <xdr:spPr bwMode="auto">
        <a:xfrm>
          <a:off x="6486525" y="4848225"/>
          <a:ext cx="2190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1" name="WordArt 59"/>
        <xdr:cNvSpPr>
          <a:spLocks noChangeArrowheads="1" noChangeShapeType="1" noTextEdit="1"/>
        </xdr:cNvSpPr>
      </xdr:nvSpPr>
      <xdr:spPr bwMode="auto">
        <a:xfrm>
          <a:off x="6505575" y="4848225"/>
          <a:ext cx="2000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0"/>
        <xdr:cNvSpPr>
          <a:spLocks noChangeArrowheads="1" noChangeShapeType="1" noTextEdit="1"/>
        </xdr:cNvSpPr>
      </xdr:nvSpPr>
      <xdr:spPr bwMode="auto">
        <a:xfrm>
          <a:off x="8362950" y="484822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/>
        <xdr:cNvSpPr>
          <a:spLocks noChangeArrowheads="1" noChangeShapeType="1" noTextEdit="1"/>
        </xdr:cNvSpPr>
      </xdr:nvSpPr>
      <xdr:spPr bwMode="auto">
        <a:xfrm>
          <a:off x="8267700" y="484822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4" name="WordArt 63"/>
        <xdr:cNvSpPr>
          <a:spLocks noChangeArrowheads="1" noChangeShapeType="1" noTextEdit="1"/>
        </xdr:cNvSpPr>
      </xdr:nvSpPr>
      <xdr:spPr bwMode="auto">
        <a:xfrm>
          <a:off x="8458200" y="484822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5" name="WordArt 66"/>
        <xdr:cNvSpPr>
          <a:spLocks noChangeArrowheads="1" noChangeShapeType="1" noTextEdit="1"/>
        </xdr:cNvSpPr>
      </xdr:nvSpPr>
      <xdr:spPr bwMode="auto">
        <a:xfrm>
          <a:off x="8362950" y="484822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6" name="WordArt 52"/>
        <xdr:cNvSpPr>
          <a:spLocks noChangeArrowheads="1" noChangeShapeType="1" noTextEdit="1"/>
        </xdr:cNvSpPr>
      </xdr:nvSpPr>
      <xdr:spPr bwMode="auto">
        <a:xfrm>
          <a:off x="8639175" y="48387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7" name="WordArt 53"/>
        <xdr:cNvSpPr>
          <a:spLocks noChangeArrowheads="1" noChangeShapeType="1" noTextEdit="1"/>
        </xdr:cNvSpPr>
      </xdr:nvSpPr>
      <xdr:spPr bwMode="auto">
        <a:xfrm>
          <a:off x="8448675" y="48387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8" name="WordArt 60"/>
        <xdr:cNvSpPr>
          <a:spLocks noChangeArrowheads="1" noChangeShapeType="1" noTextEdit="1"/>
        </xdr:cNvSpPr>
      </xdr:nvSpPr>
      <xdr:spPr bwMode="auto">
        <a:xfrm>
          <a:off x="8543925" y="48387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9" name="WordArt 61"/>
        <xdr:cNvSpPr>
          <a:spLocks noChangeArrowheads="1" noChangeShapeType="1" noTextEdit="1"/>
        </xdr:cNvSpPr>
      </xdr:nvSpPr>
      <xdr:spPr bwMode="auto">
        <a:xfrm>
          <a:off x="8448675" y="48387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0" name="WordArt 63"/>
        <xdr:cNvSpPr>
          <a:spLocks noChangeArrowheads="1" noChangeShapeType="1" noTextEdit="1"/>
        </xdr:cNvSpPr>
      </xdr:nvSpPr>
      <xdr:spPr bwMode="auto">
        <a:xfrm>
          <a:off x="8639175" y="48387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1" name="WordArt 66"/>
        <xdr:cNvSpPr>
          <a:spLocks noChangeArrowheads="1" noChangeShapeType="1" noTextEdit="1"/>
        </xdr:cNvSpPr>
      </xdr:nvSpPr>
      <xdr:spPr bwMode="auto">
        <a:xfrm>
          <a:off x="8543925" y="48387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/>
        <xdr:cNvSpPr>
          <a:spLocks noChangeArrowheads="1" noChangeShapeType="1" noTextEdit="1"/>
        </xdr:cNvSpPr>
      </xdr:nvSpPr>
      <xdr:spPr bwMode="auto">
        <a:xfrm>
          <a:off x="8639175" y="48387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/>
        <xdr:cNvSpPr>
          <a:spLocks noChangeArrowheads="1" noChangeShapeType="1" noTextEdit="1"/>
        </xdr:cNvSpPr>
      </xdr:nvSpPr>
      <xdr:spPr bwMode="auto">
        <a:xfrm>
          <a:off x="8448675" y="48387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0" name="WordArt 60"/>
        <xdr:cNvSpPr>
          <a:spLocks noChangeArrowheads="1" noChangeShapeType="1" noTextEdit="1"/>
        </xdr:cNvSpPr>
      </xdr:nvSpPr>
      <xdr:spPr bwMode="auto">
        <a:xfrm>
          <a:off x="8543925" y="48387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1" name="WordArt 61"/>
        <xdr:cNvSpPr>
          <a:spLocks noChangeArrowheads="1" noChangeShapeType="1" noTextEdit="1"/>
        </xdr:cNvSpPr>
      </xdr:nvSpPr>
      <xdr:spPr bwMode="auto">
        <a:xfrm>
          <a:off x="8448675" y="48387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2" name="WordArt 63"/>
        <xdr:cNvSpPr>
          <a:spLocks noChangeArrowheads="1" noChangeShapeType="1" noTextEdit="1"/>
        </xdr:cNvSpPr>
      </xdr:nvSpPr>
      <xdr:spPr bwMode="auto">
        <a:xfrm>
          <a:off x="8639175" y="48387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3" name="WordArt 66"/>
        <xdr:cNvSpPr>
          <a:spLocks noChangeArrowheads="1" noChangeShapeType="1" noTextEdit="1"/>
        </xdr:cNvSpPr>
      </xdr:nvSpPr>
      <xdr:spPr bwMode="auto">
        <a:xfrm>
          <a:off x="8543925" y="48387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/>
        <xdr:cNvSpPr>
          <a:spLocks noChangeArrowheads="1" noChangeShapeType="1" noTextEdit="1"/>
        </xdr:cNvSpPr>
      </xdr:nvSpPr>
      <xdr:spPr bwMode="auto">
        <a:xfrm>
          <a:off x="8458200" y="484822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/>
        <xdr:cNvSpPr>
          <a:spLocks noChangeArrowheads="1" noChangeShapeType="1" noTextEdit="1"/>
        </xdr:cNvSpPr>
      </xdr:nvSpPr>
      <xdr:spPr bwMode="auto">
        <a:xfrm>
          <a:off x="8267700" y="484822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6"/>
        <xdr:cNvSpPr>
          <a:spLocks noChangeArrowheads="1" noChangeShapeType="1" noTextEdit="1"/>
        </xdr:cNvSpPr>
      </xdr:nvSpPr>
      <xdr:spPr bwMode="auto">
        <a:xfrm>
          <a:off x="6486525" y="4848225"/>
          <a:ext cx="2190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1" name="WordArt 59"/>
        <xdr:cNvSpPr>
          <a:spLocks noChangeArrowheads="1" noChangeShapeType="1" noTextEdit="1"/>
        </xdr:cNvSpPr>
      </xdr:nvSpPr>
      <xdr:spPr bwMode="auto">
        <a:xfrm>
          <a:off x="6505575" y="4848225"/>
          <a:ext cx="2000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0"/>
        <xdr:cNvSpPr>
          <a:spLocks noChangeArrowheads="1" noChangeShapeType="1" noTextEdit="1"/>
        </xdr:cNvSpPr>
      </xdr:nvSpPr>
      <xdr:spPr bwMode="auto">
        <a:xfrm>
          <a:off x="8362950" y="484822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/>
        <xdr:cNvSpPr>
          <a:spLocks noChangeArrowheads="1" noChangeShapeType="1" noTextEdit="1"/>
        </xdr:cNvSpPr>
      </xdr:nvSpPr>
      <xdr:spPr bwMode="auto">
        <a:xfrm>
          <a:off x="8267700" y="484822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4" name="WordArt 63"/>
        <xdr:cNvSpPr>
          <a:spLocks noChangeArrowheads="1" noChangeShapeType="1" noTextEdit="1"/>
        </xdr:cNvSpPr>
      </xdr:nvSpPr>
      <xdr:spPr bwMode="auto">
        <a:xfrm>
          <a:off x="8458200" y="484822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5" name="WordArt 66"/>
        <xdr:cNvSpPr>
          <a:spLocks noChangeArrowheads="1" noChangeShapeType="1" noTextEdit="1"/>
        </xdr:cNvSpPr>
      </xdr:nvSpPr>
      <xdr:spPr bwMode="auto">
        <a:xfrm>
          <a:off x="8362950" y="484822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/>
        <xdr:cNvSpPr>
          <a:spLocks noChangeArrowheads="1" noChangeShapeType="1" noTextEdit="1"/>
        </xdr:cNvSpPr>
      </xdr:nvSpPr>
      <xdr:spPr bwMode="auto">
        <a:xfrm>
          <a:off x="8639175" y="48387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/>
        <xdr:cNvSpPr>
          <a:spLocks noChangeArrowheads="1" noChangeShapeType="1" noTextEdit="1"/>
        </xdr:cNvSpPr>
      </xdr:nvSpPr>
      <xdr:spPr bwMode="auto">
        <a:xfrm>
          <a:off x="8448675" y="48387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0" name="WordArt 60"/>
        <xdr:cNvSpPr>
          <a:spLocks noChangeArrowheads="1" noChangeShapeType="1" noTextEdit="1"/>
        </xdr:cNvSpPr>
      </xdr:nvSpPr>
      <xdr:spPr bwMode="auto">
        <a:xfrm>
          <a:off x="8543925" y="48387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1" name="WordArt 61"/>
        <xdr:cNvSpPr>
          <a:spLocks noChangeArrowheads="1" noChangeShapeType="1" noTextEdit="1"/>
        </xdr:cNvSpPr>
      </xdr:nvSpPr>
      <xdr:spPr bwMode="auto">
        <a:xfrm>
          <a:off x="8448675" y="48387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2" name="WordArt 63"/>
        <xdr:cNvSpPr>
          <a:spLocks noChangeArrowheads="1" noChangeShapeType="1" noTextEdit="1"/>
        </xdr:cNvSpPr>
      </xdr:nvSpPr>
      <xdr:spPr bwMode="auto">
        <a:xfrm>
          <a:off x="8639175" y="48387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3" name="WordArt 66"/>
        <xdr:cNvSpPr>
          <a:spLocks noChangeArrowheads="1" noChangeShapeType="1" noTextEdit="1"/>
        </xdr:cNvSpPr>
      </xdr:nvSpPr>
      <xdr:spPr bwMode="auto">
        <a:xfrm>
          <a:off x="8543925" y="48387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/>
        <xdr:cNvSpPr>
          <a:spLocks noChangeArrowheads="1" noChangeShapeType="1" noTextEdit="1"/>
        </xdr:cNvSpPr>
      </xdr:nvSpPr>
      <xdr:spPr bwMode="auto">
        <a:xfrm>
          <a:off x="8639175" y="48387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/>
        <xdr:cNvSpPr>
          <a:spLocks noChangeArrowheads="1" noChangeShapeType="1" noTextEdit="1"/>
        </xdr:cNvSpPr>
      </xdr:nvSpPr>
      <xdr:spPr bwMode="auto">
        <a:xfrm>
          <a:off x="8448675" y="48387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0" name="WordArt 60"/>
        <xdr:cNvSpPr>
          <a:spLocks noChangeArrowheads="1" noChangeShapeType="1" noTextEdit="1"/>
        </xdr:cNvSpPr>
      </xdr:nvSpPr>
      <xdr:spPr bwMode="auto">
        <a:xfrm>
          <a:off x="8543925" y="48387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1" name="WordArt 61"/>
        <xdr:cNvSpPr>
          <a:spLocks noChangeArrowheads="1" noChangeShapeType="1" noTextEdit="1"/>
        </xdr:cNvSpPr>
      </xdr:nvSpPr>
      <xdr:spPr bwMode="auto">
        <a:xfrm>
          <a:off x="8448675" y="48387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2" name="WordArt 63"/>
        <xdr:cNvSpPr>
          <a:spLocks noChangeArrowheads="1" noChangeShapeType="1" noTextEdit="1"/>
        </xdr:cNvSpPr>
      </xdr:nvSpPr>
      <xdr:spPr bwMode="auto">
        <a:xfrm>
          <a:off x="8639175" y="48387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3" name="WordArt 66"/>
        <xdr:cNvSpPr>
          <a:spLocks noChangeArrowheads="1" noChangeShapeType="1" noTextEdit="1"/>
        </xdr:cNvSpPr>
      </xdr:nvSpPr>
      <xdr:spPr bwMode="auto">
        <a:xfrm>
          <a:off x="8543925" y="48387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/>
        <xdr:cNvSpPr>
          <a:spLocks noChangeArrowheads="1" noChangeShapeType="1" noTextEdit="1"/>
        </xdr:cNvSpPr>
      </xdr:nvSpPr>
      <xdr:spPr bwMode="auto">
        <a:xfrm>
          <a:off x="8639175" y="48387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/>
        <xdr:cNvSpPr>
          <a:spLocks noChangeArrowheads="1" noChangeShapeType="1" noTextEdit="1"/>
        </xdr:cNvSpPr>
      </xdr:nvSpPr>
      <xdr:spPr bwMode="auto">
        <a:xfrm>
          <a:off x="8448675" y="48387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0" name="WordArt 60"/>
        <xdr:cNvSpPr>
          <a:spLocks noChangeArrowheads="1" noChangeShapeType="1" noTextEdit="1"/>
        </xdr:cNvSpPr>
      </xdr:nvSpPr>
      <xdr:spPr bwMode="auto">
        <a:xfrm>
          <a:off x="8543925" y="48387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1" name="WordArt 61"/>
        <xdr:cNvSpPr>
          <a:spLocks noChangeArrowheads="1" noChangeShapeType="1" noTextEdit="1"/>
        </xdr:cNvSpPr>
      </xdr:nvSpPr>
      <xdr:spPr bwMode="auto">
        <a:xfrm>
          <a:off x="8448675" y="48387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2" name="WordArt 63"/>
        <xdr:cNvSpPr>
          <a:spLocks noChangeArrowheads="1" noChangeShapeType="1" noTextEdit="1"/>
        </xdr:cNvSpPr>
      </xdr:nvSpPr>
      <xdr:spPr bwMode="auto">
        <a:xfrm>
          <a:off x="8639175" y="48387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3" name="WordArt 66"/>
        <xdr:cNvSpPr>
          <a:spLocks noChangeArrowheads="1" noChangeShapeType="1" noTextEdit="1"/>
        </xdr:cNvSpPr>
      </xdr:nvSpPr>
      <xdr:spPr bwMode="auto">
        <a:xfrm>
          <a:off x="8543925" y="48387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180975</xdr:colOff>
      <xdr:row>16</xdr:row>
      <xdr:rowOff>40820</xdr:rowOff>
    </xdr:from>
    <xdr:to>
      <xdr:col>7</xdr:col>
      <xdr:colOff>76200</xdr:colOff>
      <xdr:row>22</xdr:row>
      <xdr:rowOff>114299</xdr:rowOff>
    </xdr:to>
    <xdr:sp macro="" textlink="">
      <xdr:nvSpPr>
        <xdr:cNvPr id="106665" name="AutoShape 11"/>
        <xdr:cNvSpPr>
          <a:spLocks noChangeArrowheads="1"/>
        </xdr:cNvSpPr>
      </xdr:nvSpPr>
      <xdr:spPr bwMode="auto">
        <a:xfrm>
          <a:off x="2017939" y="3075213"/>
          <a:ext cx="2535011" cy="1053193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2147483647 h 21600"/>
            <a:gd name="T4" fmla="*/ 2147483647 w 21600"/>
            <a:gd name="T5" fmla="*/ 2147483647 h 21600"/>
            <a:gd name="T6" fmla="*/ 2147483647 w 21600"/>
            <a:gd name="T7" fmla="*/ 2147483647 h 21600"/>
            <a:gd name="T8" fmla="*/ 0 60000 65536"/>
            <a:gd name="T9" fmla="*/ 0 60000 65536"/>
            <a:gd name="T10" fmla="*/ 0 60000 65536"/>
            <a:gd name="T11" fmla="*/ 0 60000 65536"/>
            <a:gd name="T12" fmla="*/ 178 w 21600"/>
            <a:gd name="T13" fmla="*/ 0 h 21600"/>
            <a:gd name="T14" fmla="*/ 21422 w 21600"/>
            <a:gd name="T15" fmla="*/ 12638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668" y="9792"/>
              </a:moveTo>
              <a:cubicBezTo>
                <a:pt x="1186" y="4584"/>
                <a:pt x="5567" y="617"/>
                <a:pt x="10800" y="618"/>
              </a:cubicBezTo>
              <a:cubicBezTo>
                <a:pt x="16032" y="618"/>
                <a:pt x="20413" y="4584"/>
                <a:pt x="20931" y="9792"/>
              </a:cubicBezTo>
              <a:lnTo>
                <a:pt x="21546" y="9730"/>
              </a:lnTo>
              <a:cubicBezTo>
                <a:pt x="20997" y="4207"/>
                <a:pt x="16350" y="-1"/>
                <a:pt x="10799" y="0"/>
              </a:cubicBezTo>
              <a:cubicBezTo>
                <a:pt x="5249" y="0"/>
                <a:pt x="602" y="4207"/>
                <a:pt x="53" y="9730"/>
              </a:cubicBezTo>
              <a:lnTo>
                <a:pt x="668" y="9792"/>
              </a:lnTo>
              <a:close/>
            </a:path>
          </a:pathLst>
        </a:cu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2721</xdr:rowOff>
    </xdr:from>
    <xdr:to>
      <xdr:col>6</xdr:col>
      <xdr:colOff>21770</xdr:colOff>
      <xdr:row>10</xdr:row>
      <xdr:rowOff>27214</xdr:rowOff>
    </xdr:to>
    <xdr:sp macro="" textlink="">
      <xdr:nvSpPr>
        <xdr:cNvPr id="106666" name="AutoShape 12"/>
        <xdr:cNvSpPr>
          <a:spLocks noChangeArrowheads="1"/>
        </xdr:cNvSpPr>
      </xdr:nvSpPr>
      <xdr:spPr bwMode="auto">
        <a:xfrm rot="10800000">
          <a:off x="2762250" y="1240971"/>
          <a:ext cx="1069520" cy="840922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2147483647 h 21600"/>
            <a:gd name="T4" fmla="*/ 2147483647 w 21600"/>
            <a:gd name="T5" fmla="*/ 2147483647 h 21600"/>
            <a:gd name="T6" fmla="*/ 2147483647 w 21600"/>
            <a:gd name="T7" fmla="*/ 2147483647 h 21600"/>
            <a:gd name="T8" fmla="*/ 0 60000 65536"/>
            <a:gd name="T9" fmla="*/ 0 60000 65536"/>
            <a:gd name="T10" fmla="*/ 0 60000 65536"/>
            <a:gd name="T11" fmla="*/ 0 60000 65536"/>
            <a:gd name="T12" fmla="*/ 178 w 21600"/>
            <a:gd name="T13" fmla="*/ 0 h 21600"/>
            <a:gd name="T14" fmla="*/ 21422 w 21600"/>
            <a:gd name="T15" fmla="*/ 12638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668" y="9792"/>
              </a:moveTo>
              <a:cubicBezTo>
                <a:pt x="1186" y="4584"/>
                <a:pt x="5567" y="617"/>
                <a:pt x="10800" y="618"/>
              </a:cubicBezTo>
              <a:cubicBezTo>
                <a:pt x="16032" y="618"/>
                <a:pt x="20413" y="4584"/>
                <a:pt x="20931" y="9792"/>
              </a:cubicBezTo>
              <a:lnTo>
                <a:pt x="21546" y="9730"/>
              </a:lnTo>
              <a:cubicBezTo>
                <a:pt x="20997" y="4207"/>
                <a:pt x="16350" y="-1"/>
                <a:pt x="10799" y="0"/>
              </a:cubicBezTo>
              <a:cubicBezTo>
                <a:pt x="5249" y="0"/>
                <a:pt x="602" y="4207"/>
                <a:pt x="53" y="9730"/>
              </a:cubicBezTo>
              <a:lnTo>
                <a:pt x="668" y="9792"/>
              </a:lnTo>
              <a:close/>
            </a:path>
          </a:pathLst>
        </a:cu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/>
        <a:lstStyle/>
        <a:p>
          <a:endParaRPr lang="nl-NL"/>
        </a:p>
        <a:p>
          <a:endParaRPr lang="nl-NL"/>
        </a:p>
        <a:p>
          <a:endParaRPr lang="nl-NL"/>
        </a:p>
        <a:p>
          <a:endParaRPr lang="nl-NL"/>
        </a:p>
        <a:p>
          <a:endParaRPr lang="nl-NL"/>
        </a:p>
        <a:p>
          <a:endParaRPr lang="nl-NL"/>
        </a:p>
        <a:p>
          <a:endParaRPr lang="nl-NL"/>
        </a:p>
        <a:p>
          <a:endParaRPr lang="nl-NL"/>
        </a:p>
        <a:p>
          <a:endParaRPr lang="nl-NL"/>
        </a:p>
        <a:p>
          <a:endParaRPr lang="nl-NL"/>
        </a:p>
        <a:p>
          <a:endParaRPr lang="nl-NL"/>
        </a:p>
        <a:p>
          <a:endParaRPr lang="nl-NL"/>
        </a:p>
        <a:p>
          <a:r>
            <a:rPr lang="nl-NL"/>
            <a:t>z</a:t>
          </a:r>
        </a:p>
      </xdr:txBody>
    </xdr:sp>
    <xdr:clientData/>
  </xdr:twoCellAnchor>
  <xdr:twoCellAnchor editAs="oneCell">
    <xdr:from>
      <xdr:col>18</xdr:col>
      <xdr:colOff>34018</xdr:colOff>
      <xdr:row>49</xdr:row>
      <xdr:rowOff>138793</xdr:rowOff>
    </xdr:from>
    <xdr:to>
      <xdr:col>18</xdr:col>
      <xdr:colOff>148318</xdr:colOff>
      <xdr:row>50</xdr:row>
      <xdr:rowOff>149679</xdr:rowOff>
    </xdr:to>
    <xdr:pic>
      <xdr:nvPicPr>
        <xdr:cNvPr id="106667" name="Picture 22" descr="l_p56_rl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083268" y="8915400"/>
          <a:ext cx="114300" cy="1741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1017814</xdr:colOff>
      <xdr:row>3</xdr:row>
      <xdr:rowOff>122465</xdr:rowOff>
    </xdr:from>
    <xdr:to>
      <xdr:col>2</xdr:col>
      <xdr:colOff>1020536</xdr:colOff>
      <xdr:row>7</xdr:row>
      <xdr:rowOff>136072</xdr:rowOff>
    </xdr:to>
    <xdr:sp macro="" textlink="">
      <xdr:nvSpPr>
        <xdr:cNvPr id="106669" name="Line 33"/>
        <xdr:cNvSpPr>
          <a:spLocks noChangeShapeType="1"/>
        </xdr:cNvSpPr>
      </xdr:nvSpPr>
      <xdr:spPr bwMode="auto">
        <a:xfrm flipH="1">
          <a:off x="1820635" y="476251"/>
          <a:ext cx="2722" cy="666750"/>
        </a:xfrm>
        <a:prstGeom prst="line">
          <a:avLst/>
        </a:prstGeom>
        <a:noFill/>
        <a:ln w="25400">
          <a:solidFill>
            <a:srgbClr val="FFFFFF"/>
          </a:solidFill>
          <a:round/>
          <a:headEnd/>
          <a:tailEnd/>
        </a:ln>
      </xdr:spPr>
    </xdr:sp>
    <xdr:clientData/>
  </xdr:twoCellAnchor>
  <xdr:twoCellAnchor>
    <xdr:from>
      <xdr:col>7</xdr:col>
      <xdr:colOff>183697</xdr:colOff>
      <xdr:row>3</xdr:row>
      <xdr:rowOff>122464</xdr:rowOff>
    </xdr:from>
    <xdr:to>
      <xdr:col>7</xdr:col>
      <xdr:colOff>183697</xdr:colOff>
      <xdr:row>7</xdr:row>
      <xdr:rowOff>151039</xdr:rowOff>
    </xdr:to>
    <xdr:sp macro="" textlink="">
      <xdr:nvSpPr>
        <xdr:cNvPr id="106670" name="Line 34"/>
        <xdr:cNvSpPr>
          <a:spLocks noChangeShapeType="1"/>
        </xdr:cNvSpPr>
      </xdr:nvSpPr>
      <xdr:spPr bwMode="auto">
        <a:xfrm>
          <a:off x="4660447" y="2122714"/>
          <a:ext cx="0" cy="681718"/>
        </a:xfrm>
        <a:prstGeom prst="line">
          <a:avLst/>
        </a:prstGeom>
        <a:noFill/>
        <a:ln w="25400">
          <a:solidFill>
            <a:srgbClr val="FFFFFF"/>
          </a:solidFill>
          <a:round/>
          <a:headEnd/>
          <a:tailEnd/>
        </a:ln>
      </xdr:spPr>
    </xdr:sp>
    <xdr:clientData/>
  </xdr:twoCellAnchor>
  <xdr:twoCellAnchor>
    <xdr:from>
      <xdr:col>3</xdr:col>
      <xdr:colOff>1360</xdr:colOff>
      <xdr:row>7</xdr:row>
      <xdr:rowOff>122463</xdr:rowOff>
    </xdr:from>
    <xdr:to>
      <xdr:col>7</xdr:col>
      <xdr:colOff>197303</xdr:colOff>
      <xdr:row>7</xdr:row>
      <xdr:rowOff>131988</xdr:rowOff>
    </xdr:to>
    <xdr:sp macro="" textlink="">
      <xdr:nvSpPr>
        <xdr:cNvPr id="106671" name="Line 35"/>
        <xdr:cNvSpPr>
          <a:spLocks noChangeShapeType="1"/>
        </xdr:cNvSpPr>
      </xdr:nvSpPr>
      <xdr:spPr bwMode="auto">
        <a:xfrm flipH="1" flipV="1">
          <a:off x="1838324" y="2775856"/>
          <a:ext cx="2835729" cy="9525"/>
        </a:xfrm>
        <a:prstGeom prst="line">
          <a:avLst/>
        </a:prstGeom>
        <a:noFill/>
        <a:ln w="25400">
          <a:solidFill>
            <a:srgbClr val="FFFFFF"/>
          </a:solidFill>
          <a:round/>
          <a:headEnd/>
          <a:tailEnd/>
        </a:ln>
      </xdr:spPr>
    </xdr:sp>
    <xdr:clientData/>
  </xdr:twoCellAnchor>
  <xdr:twoCellAnchor>
    <xdr:from>
      <xdr:col>14</xdr:col>
      <xdr:colOff>190500</xdr:colOff>
      <xdr:row>61</xdr:row>
      <xdr:rowOff>3175</xdr:rowOff>
    </xdr:from>
    <xdr:to>
      <xdr:col>14</xdr:col>
      <xdr:colOff>609600</xdr:colOff>
      <xdr:row>61</xdr:row>
      <xdr:rowOff>3175</xdr:rowOff>
    </xdr:to>
    <xdr:sp macro="" textlink="">
      <xdr:nvSpPr>
        <xdr:cNvPr id="1076" name="WordArt 52"/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3175</xdr:rowOff>
    </xdr:from>
    <xdr:to>
      <xdr:col>14</xdr:col>
      <xdr:colOff>0</xdr:colOff>
      <xdr:row>61</xdr:row>
      <xdr:rowOff>3175</xdr:rowOff>
    </xdr:to>
    <xdr:sp macro="" textlink="">
      <xdr:nvSpPr>
        <xdr:cNvPr id="1077" name="WordArt 53"/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3175</xdr:rowOff>
    </xdr:from>
    <xdr:to>
      <xdr:col>14</xdr:col>
      <xdr:colOff>714375</xdr:colOff>
      <xdr:row>61</xdr:row>
      <xdr:rowOff>3175</xdr:rowOff>
    </xdr:to>
    <xdr:sp macro="" textlink="">
      <xdr:nvSpPr>
        <xdr:cNvPr id="1084" name="WordArt 60"/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3175</xdr:rowOff>
    </xdr:from>
    <xdr:to>
      <xdr:col>14</xdr:col>
      <xdr:colOff>0</xdr:colOff>
      <xdr:row>61</xdr:row>
      <xdr:rowOff>3175</xdr:rowOff>
    </xdr:to>
    <xdr:sp macro="" textlink="">
      <xdr:nvSpPr>
        <xdr:cNvPr id="1085" name="WordArt 61"/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3175</xdr:rowOff>
    </xdr:from>
    <xdr:to>
      <xdr:col>14</xdr:col>
      <xdr:colOff>609600</xdr:colOff>
      <xdr:row>61</xdr:row>
      <xdr:rowOff>3175</xdr:rowOff>
    </xdr:to>
    <xdr:sp macro="" textlink="">
      <xdr:nvSpPr>
        <xdr:cNvPr id="1087" name="WordArt 63"/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3175</xdr:rowOff>
    </xdr:from>
    <xdr:to>
      <xdr:col>14</xdr:col>
      <xdr:colOff>714375</xdr:colOff>
      <xdr:row>61</xdr:row>
      <xdr:rowOff>3175</xdr:rowOff>
    </xdr:to>
    <xdr:sp macro="" textlink="">
      <xdr:nvSpPr>
        <xdr:cNvPr id="1090" name="WordArt 66"/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3175</xdr:rowOff>
    </xdr:from>
    <xdr:to>
      <xdr:col>14</xdr:col>
      <xdr:colOff>609600</xdr:colOff>
      <xdr:row>61</xdr:row>
      <xdr:rowOff>3175</xdr:rowOff>
    </xdr:to>
    <xdr:sp macro="" textlink="">
      <xdr:nvSpPr>
        <xdr:cNvPr id="2" name="WordArt 52"/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3175</xdr:rowOff>
    </xdr:from>
    <xdr:to>
      <xdr:col>14</xdr:col>
      <xdr:colOff>0</xdr:colOff>
      <xdr:row>61</xdr:row>
      <xdr:rowOff>3175</xdr:rowOff>
    </xdr:to>
    <xdr:sp macro="" textlink="">
      <xdr:nvSpPr>
        <xdr:cNvPr id="3" name="WordArt 53"/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3175</xdr:rowOff>
    </xdr:from>
    <xdr:to>
      <xdr:col>14</xdr:col>
      <xdr:colOff>714375</xdr:colOff>
      <xdr:row>61</xdr:row>
      <xdr:rowOff>3175</xdr:rowOff>
    </xdr:to>
    <xdr:sp macro="" textlink="">
      <xdr:nvSpPr>
        <xdr:cNvPr id="4" name="WordArt 60"/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3175</xdr:rowOff>
    </xdr:from>
    <xdr:to>
      <xdr:col>14</xdr:col>
      <xdr:colOff>0</xdr:colOff>
      <xdr:row>61</xdr:row>
      <xdr:rowOff>3175</xdr:rowOff>
    </xdr:to>
    <xdr:sp macro="" textlink="">
      <xdr:nvSpPr>
        <xdr:cNvPr id="5" name="WordArt 61"/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3175</xdr:rowOff>
    </xdr:from>
    <xdr:to>
      <xdr:col>14</xdr:col>
      <xdr:colOff>609600</xdr:colOff>
      <xdr:row>61</xdr:row>
      <xdr:rowOff>3175</xdr:rowOff>
    </xdr:to>
    <xdr:sp macro="" textlink="">
      <xdr:nvSpPr>
        <xdr:cNvPr id="6" name="WordArt 63"/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3175</xdr:rowOff>
    </xdr:from>
    <xdr:to>
      <xdr:col>14</xdr:col>
      <xdr:colOff>714375</xdr:colOff>
      <xdr:row>61</xdr:row>
      <xdr:rowOff>3175</xdr:rowOff>
    </xdr:to>
    <xdr:sp macro="" textlink="">
      <xdr:nvSpPr>
        <xdr:cNvPr id="7" name="WordArt 66"/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3175</xdr:rowOff>
    </xdr:from>
    <xdr:to>
      <xdr:col>14</xdr:col>
      <xdr:colOff>609600</xdr:colOff>
      <xdr:row>61</xdr:row>
      <xdr:rowOff>3175</xdr:rowOff>
    </xdr:to>
    <xdr:sp macro="" textlink="">
      <xdr:nvSpPr>
        <xdr:cNvPr id="8" name="WordArt 52"/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3175</xdr:rowOff>
    </xdr:from>
    <xdr:to>
      <xdr:col>14</xdr:col>
      <xdr:colOff>0</xdr:colOff>
      <xdr:row>61</xdr:row>
      <xdr:rowOff>3175</xdr:rowOff>
    </xdr:to>
    <xdr:sp macro="" textlink="">
      <xdr:nvSpPr>
        <xdr:cNvPr id="9" name="WordArt 53"/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3175</xdr:rowOff>
    </xdr:from>
    <xdr:to>
      <xdr:col>14</xdr:col>
      <xdr:colOff>714375</xdr:colOff>
      <xdr:row>61</xdr:row>
      <xdr:rowOff>3175</xdr:rowOff>
    </xdr:to>
    <xdr:sp macro="" textlink="">
      <xdr:nvSpPr>
        <xdr:cNvPr id="10" name="WordArt 60"/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3175</xdr:rowOff>
    </xdr:from>
    <xdr:to>
      <xdr:col>14</xdr:col>
      <xdr:colOff>0</xdr:colOff>
      <xdr:row>61</xdr:row>
      <xdr:rowOff>3175</xdr:rowOff>
    </xdr:to>
    <xdr:sp macro="" textlink="">
      <xdr:nvSpPr>
        <xdr:cNvPr id="11" name="WordArt 61"/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3175</xdr:rowOff>
    </xdr:from>
    <xdr:to>
      <xdr:col>14</xdr:col>
      <xdr:colOff>609600</xdr:colOff>
      <xdr:row>61</xdr:row>
      <xdr:rowOff>3175</xdr:rowOff>
    </xdr:to>
    <xdr:sp macro="" textlink="">
      <xdr:nvSpPr>
        <xdr:cNvPr id="12" name="WordArt 63"/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3175</xdr:rowOff>
    </xdr:from>
    <xdr:to>
      <xdr:col>14</xdr:col>
      <xdr:colOff>714375</xdr:colOff>
      <xdr:row>61</xdr:row>
      <xdr:rowOff>3175</xdr:rowOff>
    </xdr:to>
    <xdr:sp macro="" textlink="">
      <xdr:nvSpPr>
        <xdr:cNvPr id="13" name="WordArt 66"/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3175</xdr:rowOff>
    </xdr:from>
    <xdr:to>
      <xdr:col>14</xdr:col>
      <xdr:colOff>609600</xdr:colOff>
      <xdr:row>61</xdr:row>
      <xdr:rowOff>3175</xdr:rowOff>
    </xdr:to>
    <xdr:sp macro="" textlink="">
      <xdr:nvSpPr>
        <xdr:cNvPr id="14" name="WordArt 52"/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3175</xdr:rowOff>
    </xdr:from>
    <xdr:to>
      <xdr:col>14</xdr:col>
      <xdr:colOff>0</xdr:colOff>
      <xdr:row>61</xdr:row>
      <xdr:rowOff>3175</xdr:rowOff>
    </xdr:to>
    <xdr:sp macro="" textlink="">
      <xdr:nvSpPr>
        <xdr:cNvPr id="15" name="WordArt 53"/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3175</xdr:rowOff>
    </xdr:from>
    <xdr:to>
      <xdr:col>14</xdr:col>
      <xdr:colOff>714375</xdr:colOff>
      <xdr:row>61</xdr:row>
      <xdr:rowOff>3175</xdr:rowOff>
    </xdr:to>
    <xdr:sp macro="" textlink="">
      <xdr:nvSpPr>
        <xdr:cNvPr id="16" name="WordArt 60"/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3175</xdr:rowOff>
    </xdr:from>
    <xdr:to>
      <xdr:col>14</xdr:col>
      <xdr:colOff>0</xdr:colOff>
      <xdr:row>61</xdr:row>
      <xdr:rowOff>3175</xdr:rowOff>
    </xdr:to>
    <xdr:sp macro="" textlink="">
      <xdr:nvSpPr>
        <xdr:cNvPr id="17" name="WordArt 61"/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3175</xdr:rowOff>
    </xdr:from>
    <xdr:to>
      <xdr:col>14</xdr:col>
      <xdr:colOff>609600</xdr:colOff>
      <xdr:row>61</xdr:row>
      <xdr:rowOff>3175</xdr:rowOff>
    </xdr:to>
    <xdr:sp macro="" textlink="">
      <xdr:nvSpPr>
        <xdr:cNvPr id="18" name="WordArt 63"/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3175</xdr:rowOff>
    </xdr:from>
    <xdr:to>
      <xdr:col>14</xdr:col>
      <xdr:colOff>714375</xdr:colOff>
      <xdr:row>61</xdr:row>
      <xdr:rowOff>3175</xdr:rowOff>
    </xdr:to>
    <xdr:sp macro="" textlink="">
      <xdr:nvSpPr>
        <xdr:cNvPr id="19" name="WordArt 66"/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3175</xdr:rowOff>
    </xdr:from>
    <xdr:to>
      <xdr:col>14</xdr:col>
      <xdr:colOff>609600</xdr:colOff>
      <xdr:row>61</xdr:row>
      <xdr:rowOff>3175</xdr:rowOff>
    </xdr:to>
    <xdr:sp macro="" textlink="">
      <xdr:nvSpPr>
        <xdr:cNvPr id="20" name="WordArt 52"/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3175</xdr:rowOff>
    </xdr:from>
    <xdr:to>
      <xdr:col>14</xdr:col>
      <xdr:colOff>0</xdr:colOff>
      <xdr:row>61</xdr:row>
      <xdr:rowOff>3175</xdr:rowOff>
    </xdr:to>
    <xdr:sp macro="" textlink="">
      <xdr:nvSpPr>
        <xdr:cNvPr id="21" name="WordArt 53"/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3175</xdr:rowOff>
    </xdr:from>
    <xdr:to>
      <xdr:col>14</xdr:col>
      <xdr:colOff>714375</xdr:colOff>
      <xdr:row>61</xdr:row>
      <xdr:rowOff>3175</xdr:rowOff>
    </xdr:to>
    <xdr:sp macro="" textlink="">
      <xdr:nvSpPr>
        <xdr:cNvPr id="22" name="WordArt 60"/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3175</xdr:rowOff>
    </xdr:from>
    <xdr:to>
      <xdr:col>14</xdr:col>
      <xdr:colOff>0</xdr:colOff>
      <xdr:row>61</xdr:row>
      <xdr:rowOff>3175</xdr:rowOff>
    </xdr:to>
    <xdr:sp macro="" textlink="">
      <xdr:nvSpPr>
        <xdr:cNvPr id="23" name="WordArt 61"/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3175</xdr:rowOff>
    </xdr:from>
    <xdr:to>
      <xdr:col>14</xdr:col>
      <xdr:colOff>609600</xdr:colOff>
      <xdr:row>61</xdr:row>
      <xdr:rowOff>3175</xdr:rowOff>
    </xdr:to>
    <xdr:sp macro="" textlink="">
      <xdr:nvSpPr>
        <xdr:cNvPr id="24" name="WordArt 63"/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3175</xdr:rowOff>
    </xdr:from>
    <xdr:to>
      <xdr:col>14</xdr:col>
      <xdr:colOff>714375</xdr:colOff>
      <xdr:row>61</xdr:row>
      <xdr:rowOff>3175</xdr:rowOff>
    </xdr:to>
    <xdr:sp macro="" textlink="">
      <xdr:nvSpPr>
        <xdr:cNvPr id="25" name="WordArt 66"/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3175</xdr:rowOff>
    </xdr:from>
    <xdr:to>
      <xdr:col>14</xdr:col>
      <xdr:colOff>609600</xdr:colOff>
      <xdr:row>61</xdr:row>
      <xdr:rowOff>3175</xdr:rowOff>
    </xdr:to>
    <xdr:sp macro="" textlink="">
      <xdr:nvSpPr>
        <xdr:cNvPr id="26" name="WordArt 52"/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3175</xdr:rowOff>
    </xdr:from>
    <xdr:to>
      <xdr:col>14</xdr:col>
      <xdr:colOff>0</xdr:colOff>
      <xdr:row>61</xdr:row>
      <xdr:rowOff>3175</xdr:rowOff>
    </xdr:to>
    <xdr:sp macro="" textlink="">
      <xdr:nvSpPr>
        <xdr:cNvPr id="27" name="WordArt 53"/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3175</xdr:rowOff>
    </xdr:from>
    <xdr:to>
      <xdr:col>14</xdr:col>
      <xdr:colOff>714375</xdr:colOff>
      <xdr:row>61</xdr:row>
      <xdr:rowOff>3175</xdr:rowOff>
    </xdr:to>
    <xdr:sp macro="" textlink="">
      <xdr:nvSpPr>
        <xdr:cNvPr id="28" name="WordArt 60"/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3175</xdr:rowOff>
    </xdr:from>
    <xdr:to>
      <xdr:col>14</xdr:col>
      <xdr:colOff>0</xdr:colOff>
      <xdr:row>61</xdr:row>
      <xdr:rowOff>3175</xdr:rowOff>
    </xdr:to>
    <xdr:sp macro="" textlink="">
      <xdr:nvSpPr>
        <xdr:cNvPr id="29" name="WordArt 61"/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3175</xdr:rowOff>
    </xdr:from>
    <xdr:to>
      <xdr:col>14</xdr:col>
      <xdr:colOff>609600</xdr:colOff>
      <xdr:row>61</xdr:row>
      <xdr:rowOff>3175</xdr:rowOff>
    </xdr:to>
    <xdr:sp macro="" textlink="">
      <xdr:nvSpPr>
        <xdr:cNvPr id="30" name="WordArt 63"/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3175</xdr:rowOff>
    </xdr:from>
    <xdr:to>
      <xdr:col>14</xdr:col>
      <xdr:colOff>714375</xdr:colOff>
      <xdr:row>61</xdr:row>
      <xdr:rowOff>3175</xdr:rowOff>
    </xdr:to>
    <xdr:sp macro="" textlink="">
      <xdr:nvSpPr>
        <xdr:cNvPr id="31" name="WordArt 66"/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2120" name="WordArt 72"/>
        <xdr:cNvSpPr>
          <a:spLocks noChangeArrowheads="1" noChangeShapeType="1" noTextEdit="1"/>
        </xdr:cNvSpPr>
      </xdr:nvSpPr>
      <xdr:spPr bwMode="auto">
        <a:xfrm>
          <a:off x="9439275" y="1149667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2121" name="WordArt 73"/>
        <xdr:cNvSpPr>
          <a:spLocks noChangeArrowheads="1" noChangeShapeType="1" noTextEdit="1"/>
        </xdr:cNvSpPr>
      </xdr:nvSpPr>
      <xdr:spPr bwMode="auto">
        <a:xfrm>
          <a:off x="9248775" y="1149667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2122" name="WordArt 74"/>
        <xdr:cNvSpPr>
          <a:spLocks noChangeArrowheads="1" noChangeShapeType="1" noTextEdit="1"/>
        </xdr:cNvSpPr>
      </xdr:nvSpPr>
      <xdr:spPr bwMode="auto">
        <a:xfrm>
          <a:off x="9344025" y="1149667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2123" name="WordArt 75"/>
        <xdr:cNvSpPr>
          <a:spLocks noChangeArrowheads="1" noChangeShapeType="1" noTextEdit="1"/>
        </xdr:cNvSpPr>
      </xdr:nvSpPr>
      <xdr:spPr bwMode="auto">
        <a:xfrm>
          <a:off x="9248775" y="1149667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2124" name="WordArt 76"/>
        <xdr:cNvSpPr>
          <a:spLocks noChangeArrowheads="1" noChangeShapeType="1" noTextEdit="1"/>
        </xdr:cNvSpPr>
      </xdr:nvSpPr>
      <xdr:spPr bwMode="auto">
        <a:xfrm>
          <a:off x="9439275" y="1149667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2125" name="WordArt 77"/>
        <xdr:cNvSpPr>
          <a:spLocks noChangeArrowheads="1" noChangeShapeType="1" noTextEdit="1"/>
        </xdr:cNvSpPr>
      </xdr:nvSpPr>
      <xdr:spPr bwMode="auto">
        <a:xfrm>
          <a:off x="9344025" y="1149667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3175</xdr:rowOff>
    </xdr:from>
    <xdr:to>
      <xdr:col>14</xdr:col>
      <xdr:colOff>609600</xdr:colOff>
      <xdr:row>61</xdr:row>
      <xdr:rowOff>3175</xdr:rowOff>
    </xdr:to>
    <xdr:sp macro="" textlink="">
      <xdr:nvSpPr>
        <xdr:cNvPr id="2048" name="WordArt 52"/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3175</xdr:rowOff>
    </xdr:from>
    <xdr:to>
      <xdr:col>14</xdr:col>
      <xdr:colOff>0</xdr:colOff>
      <xdr:row>61</xdr:row>
      <xdr:rowOff>3175</xdr:rowOff>
    </xdr:to>
    <xdr:sp macro="" textlink="">
      <xdr:nvSpPr>
        <xdr:cNvPr id="2049" name="WordArt 53"/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3175</xdr:rowOff>
    </xdr:from>
    <xdr:to>
      <xdr:col>14</xdr:col>
      <xdr:colOff>714375</xdr:colOff>
      <xdr:row>61</xdr:row>
      <xdr:rowOff>3175</xdr:rowOff>
    </xdr:to>
    <xdr:sp macro="" textlink="">
      <xdr:nvSpPr>
        <xdr:cNvPr id="2050" name="WordArt 60"/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3175</xdr:rowOff>
    </xdr:from>
    <xdr:to>
      <xdr:col>14</xdr:col>
      <xdr:colOff>0</xdr:colOff>
      <xdr:row>61</xdr:row>
      <xdr:rowOff>3175</xdr:rowOff>
    </xdr:to>
    <xdr:sp macro="" textlink="">
      <xdr:nvSpPr>
        <xdr:cNvPr id="2051" name="WordArt 61"/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3175</xdr:rowOff>
    </xdr:from>
    <xdr:to>
      <xdr:col>14</xdr:col>
      <xdr:colOff>609600</xdr:colOff>
      <xdr:row>61</xdr:row>
      <xdr:rowOff>3175</xdr:rowOff>
    </xdr:to>
    <xdr:sp macro="" textlink="">
      <xdr:nvSpPr>
        <xdr:cNvPr id="2052" name="WordArt 63"/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3175</xdr:rowOff>
    </xdr:from>
    <xdr:to>
      <xdr:col>14</xdr:col>
      <xdr:colOff>714375</xdr:colOff>
      <xdr:row>61</xdr:row>
      <xdr:rowOff>3175</xdr:rowOff>
    </xdr:to>
    <xdr:sp macro="" textlink="">
      <xdr:nvSpPr>
        <xdr:cNvPr id="2053" name="WordArt 66"/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3175</xdr:rowOff>
    </xdr:from>
    <xdr:to>
      <xdr:col>14</xdr:col>
      <xdr:colOff>609600</xdr:colOff>
      <xdr:row>61</xdr:row>
      <xdr:rowOff>3175</xdr:rowOff>
    </xdr:to>
    <xdr:sp macro="" textlink="">
      <xdr:nvSpPr>
        <xdr:cNvPr id="2054" name="WordArt 52"/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3175</xdr:rowOff>
    </xdr:from>
    <xdr:to>
      <xdr:col>14</xdr:col>
      <xdr:colOff>0</xdr:colOff>
      <xdr:row>61</xdr:row>
      <xdr:rowOff>3175</xdr:rowOff>
    </xdr:to>
    <xdr:sp macro="" textlink="">
      <xdr:nvSpPr>
        <xdr:cNvPr id="2055" name="WordArt 53"/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3175</xdr:rowOff>
    </xdr:from>
    <xdr:to>
      <xdr:col>14</xdr:col>
      <xdr:colOff>714375</xdr:colOff>
      <xdr:row>61</xdr:row>
      <xdr:rowOff>3175</xdr:rowOff>
    </xdr:to>
    <xdr:sp macro="" textlink="">
      <xdr:nvSpPr>
        <xdr:cNvPr id="2056" name="WordArt 60"/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3175</xdr:rowOff>
    </xdr:from>
    <xdr:to>
      <xdr:col>14</xdr:col>
      <xdr:colOff>0</xdr:colOff>
      <xdr:row>61</xdr:row>
      <xdr:rowOff>3175</xdr:rowOff>
    </xdr:to>
    <xdr:sp macro="" textlink="">
      <xdr:nvSpPr>
        <xdr:cNvPr id="2057" name="WordArt 61"/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3175</xdr:rowOff>
    </xdr:from>
    <xdr:to>
      <xdr:col>14</xdr:col>
      <xdr:colOff>609600</xdr:colOff>
      <xdr:row>61</xdr:row>
      <xdr:rowOff>3175</xdr:rowOff>
    </xdr:to>
    <xdr:sp macro="" textlink="">
      <xdr:nvSpPr>
        <xdr:cNvPr id="2058" name="WordArt 63"/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3175</xdr:rowOff>
    </xdr:from>
    <xdr:to>
      <xdr:col>14</xdr:col>
      <xdr:colOff>714375</xdr:colOff>
      <xdr:row>61</xdr:row>
      <xdr:rowOff>3175</xdr:rowOff>
    </xdr:to>
    <xdr:sp macro="" textlink="">
      <xdr:nvSpPr>
        <xdr:cNvPr id="2061" name="WordArt 66"/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2138" name="WordArt 90"/>
        <xdr:cNvSpPr>
          <a:spLocks noChangeArrowheads="1" noChangeShapeType="1" noTextEdit="1"/>
        </xdr:cNvSpPr>
      </xdr:nvSpPr>
      <xdr:spPr bwMode="auto">
        <a:xfrm>
          <a:off x="9439275" y="1149667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2139" name="WordArt 91"/>
        <xdr:cNvSpPr>
          <a:spLocks noChangeArrowheads="1" noChangeShapeType="1" noTextEdit="1"/>
        </xdr:cNvSpPr>
      </xdr:nvSpPr>
      <xdr:spPr bwMode="auto">
        <a:xfrm>
          <a:off x="9248775" y="1149667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2140" name="WordArt 92"/>
        <xdr:cNvSpPr>
          <a:spLocks noChangeArrowheads="1" noChangeShapeType="1" noTextEdit="1"/>
        </xdr:cNvSpPr>
      </xdr:nvSpPr>
      <xdr:spPr bwMode="auto">
        <a:xfrm>
          <a:off x="9344025" y="1149667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2141" name="WordArt 93"/>
        <xdr:cNvSpPr>
          <a:spLocks noChangeArrowheads="1" noChangeShapeType="1" noTextEdit="1"/>
        </xdr:cNvSpPr>
      </xdr:nvSpPr>
      <xdr:spPr bwMode="auto">
        <a:xfrm>
          <a:off x="9248775" y="1149667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2142" name="WordArt 94"/>
        <xdr:cNvSpPr>
          <a:spLocks noChangeArrowheads="1" noChangeShapeType="1" noTextEdit="1"/>
        </xdr:cNvSpPr>
      </xdr:nvSpPr>
      <xdr:spPr bwMode="auto">
        <a:xfrm>
          <a:off x="9439275" y="1149667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2143" name="WordArt 95"/>
        <xdr:cNvSpPr>
          <a:spLocks noChangeArrowheads="1" noChangeShapeType="1" noTextEdit="1"/>
        </xdr:cNvSpPr>
      </xdr:nvSpPr>
      <xdr:spPr bwMode="auto">
        <a:xfrm>
          <a:off x="9344025" y="1149667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3175</xdr:rowOff>
    </xdr:from>
    <xdr:to>
      <xdr:col>14</xdr:col>
      <xdr:colOff>609600</xdr:colOff>
      <xdr:row>61</xdr:row>
      <xdr:rowOff>3175</xdr:rowOff>
    </xdr:to>
    <xdr:sp macro="" textlink="">
      <xdr:nvSpPr>
        <xdr:cNvPr id="2062" name="WordArt 52"/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3175</xdr:rowOff>
    </xdr:from>
    <xdr:to>
      <xdr:col>14</xdr:col>
      <xdr:colOff>0</xdr:colOff>
      <xdr:row>61</xdr:row>
      <xdr:rowOff>3175</xdr:rowOff>
    </xdr:to>
    <xdr:sp macro="" textlink="">
      <xdr:nvSpPr>
        <xdr:cNvPr id="2063" name="WordArt 53"/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3175</xdr:rowOff>
    </xdr:from>
    <xdr:to>
      <xdr:col>14</xdr:col>
      <xdr:colOff>714375</xdr:colOff>
      <xdr:row>61</xdr:row>
      <xdr:rowOff>3175</xdr:rowOff>
    </xdr:to>
    <xdr:sp macro="" textlink="">
      <xdr:nvSpPr>
        <xdr:cNvPr id="2064" name="WordArt 60"/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3175</xdr:rowOff>
    </xdr:from>
    <xdr:to>
      <xdr:col>14</xdr:col>
      <xdr:colOff>0</xdr:colOff>
      <xdr:row>61</xdr:row>
      <xdr:rowOff>3175</xdr:rowOff>
    </xdr:to>
    <xdr:sp macro="" textlink="">
      <xdr:nvSpPr>
        <xdr:cNvPr id="2065" name="WordArt 61"/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3175</xdr:rowOff>
    </xdr:from>
    <xdr:to>
      <xdr:col>14</xdr:col>
      <xdr:colOff>609600</xdr:colOff>
      <xdr:row>61</xdr:row>
      <xdr:rowOff>3175</xdr:rowOff>
    </xdr:to>
    <xdr:sp macro="" textlink="">
      <xdr:nvSpPr>
        <xdr:cNvPr id="2066" name="WordArt 63"/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3175</xdr:rowOff>
    </xdr:from>
    <xdr:to>
      <xdr:col>14</xdr:col>
      <xdr:colOff>714375</xdr:colOff>
      <xdr:row>61</xdr:row>
      <xdr:rowOff>3175</xdr:rowOff>
    </xdr:to>
    <xdr:sp macro="" textlink="">
      <xdr:nvSpPr>
        <xdr:cNvPr id="2067" name="WordArt 66"/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198120</xdr:colOff>
      <xdr:row>61</xdr:row>
      <xdr:rowOff>3175</xdr:rowOff>
    </xdr:from>
    <xdr:to>
      <xdr:col>14</xdr:col>
      <xdr:colOff>610235</xdr:colOff>
      <xdr:row>61</xdr:row>
      <xdr:rowOff>3175</xdr:rowOff>
    </xdr:to>
    <xdr:sp macro="" textlink="">
      <xdr:nvSpPr>
        <xdr:cNvPr id="2068" name="WordArt 52"/>
        <xdr:cNvSpPr>
          <a:spLocks noChangeArrowheads="1" noChangeShapeType="1" noTextEdit="1"/>
        </xdr:cNvSpPr>
      </xdr:nvSpPr>
      <xdr:spPr bwMode="auto">
        <a:xfrm>
          <a:off x="5676900" y="5433060"/>
          <a:ext cx="42672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3175</xdr:rowOff>
    </xdr:from>
    <xdr:to>
      <xdr:col>14</xdr:col>
      <xdr:colOff>0</xdr:colOff>
      <xdr:row>61</xdr:row>
      <xdr:rowOff>3175</xdr:rowOff>
    </xdr:to>
    <xdr:sp macro="" textlink="">
      <xdr:nvSpPr>
        <xdr:cNvPr id="2069" name="WordArt 53"/>
        <xdr:cNvSpPr>
          <a:spLocks noChangeArrowheads="1" noChangeShapeType="1" noTextEdit="1"/>
        </xdr:cNvSpPr>
      </xdr:nvSpPr>
      <xdr:spPr bwMode="auto">
        <a:xfrm>
          <a:off x="5478780" y="543306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99060</xdr:colOff>
      <xdr:row>61</xdr:row>
      <xdr:rowOff>3175</xdr:rowOff>
    </xdr:from>
    <xdr:to>
      <xdr:col>14</xdr:col>
      <xdr:colOff>729442</xdr:colOff>
      <xdr:row>61</xdr:row>
      <xdr:rowOff>3175</xdr:rowOff>
    </xdr:to>
    <xdr:sp macro="" textlink="">
      <xdr:nvSpPr>
        <xdr:cNvPr id="2071" name="WordArt 60"/>
        <xdr:cNvSpPr>
          <a:spLocks noChangeArrowheads="1" noChangeShapeType="1" noTextEdit="1"/>
        </xdr:cNvSpPr>
      </xdr:nvSpPr>
      <xdr:spPr bwMode="auto">
        <a:xfrm>
          <a:off x="5577840" y="5433060"/>
          <a:ext cx="63246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3175</xdr:rowOff>
    </xdr:from>
    <xdr:to>
      <xdr:col>14</xdr:col>
      <xdr:colOff>0</xdr:colOff>
      <xdr:row>61</xdr:row>
      <xdr:rowOff>3175</xdr:rowOff>
    </xdr:to>
    <xdr:sp macro="" textlink="">
      <xdr:nvSpPr>
        <xdr:cNvPr id="2072" name="WordArt 61"/>
        <xdr:cNvSpPr>
          <a:spLocks noChangeArrowheads="1" noChangeShapeType="1" noTextEdit="1"/>
        </xdr:cNvSpPr>
      </xdr:nvSpPr>
      <xdr:spPr bwMode="auto">
        <a:xfrm>
          <a:off x="5478780" y="543306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198120</xdr:colOff>
      <xdr:row>61</xdr:row>
      <xdr:rowOff>3175</xdr:rowOff>
    </xdr:from>
    <xdr:to>
      <xdr:col>14</xdr:col>
      <xdr:colOff>610235</xdr:colOff>
      <xdr:row>61</xdr:row>
      <xdr:rowOff>3175</xdr:rowOff>
    </xdr:to>
    <xdr:sp macro="" textlink="">
      <xdr:nvSpPr>
        <xdr:cNvPr id="2074" name="WordArt 63"/>
        <xdr:cNvSpPr>
          <a:spLocks noChangeArrowheads="1" noChangeShapeType="1" noTextEdit="1"/>
        </xdr:cNvSpPr>
      </xdr:nvSpPr>
      <xdr:spPr bwMode="auto">
        <a:xfrm>
          <a:off x="5676900" y="5433060"/>
          <a:ext cx="42672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99060</xdr:colOff>
      <xdr:row>61</xdr:row>
      <xdr:rowOff>3175</xdr:rowOff>
    </xdr:from>
    <xdr:to>
      <xdr:col>14</xdr:col>
      <xdr:colOff>729442</xdr:colOff>
      <xdr:row>61</xdr:row>
      <xdr:rowOff>3175</xdr:rowOff>
    </xdr:to>
    <xdr:sp macro="" textlink="">
      <xdr:nvSpPr>
        <xdr:cNvPr id="2075" name="WordArt 66"/>
        <xdr:cNvSpPr>
          <a:spLocks noChangeArrowheads="1" noChangeShapeType="1" noTextEdit="1"/>
        </xdr:cNvSpPr>
      </xdr:nvSpPr>
      <xdr:spPr bwMode="auto">
        <a:xfrm>
          <a:off x="5577840" y="5433060"/>
          <a:ext cx="63246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3175</xdr:rowOff>
    </xdr:from>
    <xdr:to>
      <xdr:col>14</xdr:col>
      <xdr:colOff>609600</xdr:colOff>
      <xdr:row>61</xdr:row>
      <xdr:rowOff>3175</xdr:rowOff>
    </xdr:to>
    <xdr:sp macro="" textlink="">
      <xdr:nvSpPr>
        <xdr:cNvPr id="2076" name="WordArt 52"/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3175</xdr:rowOff>
    </xdr:from>
    <xdr:to>
      <xdr:col>14</xdr:col>
      <xdr:colOff>0</xdr:colOff>
      <xdr:row>61</xdr:row>
      <xdr:rowOff>3175</xdr:rowOff>
    </xdr:to>
    <xdr:sp macro="" textlink="">
      <xdr:nvSpPr>
        <xdr:cNvPr id="2077" name="WordArt 53"/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3175</xdr:rowOff>
    </xdr:from>
    <xdr:to>
      <xdr:col>14</xdr:col>
      <xdr:colOff>714375</xdr:colOff>
      <xdr:row>61</xdr:row>
      <xdr:rowOff>3175</xdr:rowOff>
    </xdr:to>
    <xdr:sp macro="" textlink="">
      <xdr:nvSpPr>
        <xdr:cNvPr id="2078" name="WordArt 60"/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3175</xdr:rowOff>
    </xdr:from>
    <xdr:to>
      <xdr:col>14</xdr:col>
      <xdr:colOff>0</xdr:colOff>
      <xdr:row>61</xdr:row>
      <xdr:rowOff>3175</xdr:rowOff>
    </xdr:to>
    <xdr:sp macro="" textlink="">
      <xdr:nvSpPr>
        <xdr:cNvPr id="2079" name="WordArt 61"/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3175</xdr:rowOff>
    </xdr:from>
    <xdr:to>
      <xdr:col>14</xdr:col>
      <xdr:colOff>609600</xdr:colOff>
      <xdr:row>61</xdr:row>
      <xdr:rowOff>3175</xdr:rowOff>
    </xdr:to>
    <xdr:sp macro="" textlink="">
      <xdr:nvSpPr>
        <xdr:cNvPr id="2084" name="WordArt 63"/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3175</xdr:rowOff>
    </xdr:from>
    <xdr:to>
      <xdr:col>14</xdr:col>
      <xdr:colOff>714375</xdr:colOff>
      <xdr:row>61</xdr:row>
      <xdr:rowOff>3175</xdr:rowOff>
    </xdr:to>
    <xdr:sp macro="" textlink="">
      <xdr:nvSpPr>
        <xdr:cNvPr id="2085" name="WordArt 66"/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3175</xdr:rowOff>
    </xdr:from>
    <xdr:to>
      <xdr:col>14</xdr:col>
      <xdr:colOff>609600</xdr:colOff>
      <xdr:row>61</xdr:row>
      <xdr:rowOff>3175</xdr:rowOff>
    </xdr:to>
    <xdr:sp macro="" textlink="">
      <xdr:nvSpPr>
        <xdr:cNvPr id="2086" name="WordArt 52"/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3175</xdr:rowOff>
    </xdr:from>
    <xdr:to>
      <xdr:col>14</xdr:col>
      <xdr:colOff>0</xdr:colOff>
      <xdr:row>61</xdr:row>
      <xdr:rowOff>3175</xdr:rowOff>
    </xdr:to>
    <xdr:sp macro="" textlink="">
      <xdr:nvSpPr>
        <xdr:cNvPr id="2087" name="WordArt 53"/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3175</xdr:rowOff>
    </xdr:from>
    <xdr:to>
      <xdr:col>14</xdr:col>
      <xdr:colOff>714375</xdr:colOff>
      <xdr:row>61</xdr:row>
      <xdr:rowOff>3175</xdr:rowOff>
    </xdr:to>
    <xdr:sp macro="" textlink="">
      <xdr:nvSpPr>
        <xdr:cNvPr id="2088" name="WordArt 60"/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3175</xdr:rowOff>
    </xdr:from>
    <xdr:to>
      <xdr:col>14</xdr:col>
      <xdr:colOff>0</xdr:colOff>
      <xdr:row>61</xdr:row>
      <xdr:rowOff>3175</xdr:rowOff>
    </xdr:to>
    <xdr:sp macro="" textlink="">
      <xdr:nvSpPr>
        <xdr:cNvPr id="2089" name="WordArt 61"/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3175</xdr:rowOff>
    </xdr:from>
    <xdr:to>
      <xdr:col>14</xdr:col>
      <xdr:colOff>609600</xdr:colOff>
      <xdr:row>61</xdr:row>
      <xdr:rowOff>3175</xdr:rowOff>
    </xdr:to>
    <xdr:sp macro="" textlink="">
      <xdr:nvSpPr>
        <xdr:cNvPr id="2090" name="WordArt 63"/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3175</xdr:rowOff>
    </xdr:from>
    <xdr:to>
      <xdr:col>14</xdr:col>
      <xdr:colOff>714375</xdr:colOff>
      <xdr:row>61</xdr:row>
      <xdr:rowOff>3175</xdr:rowOff>
    </xdr:to>
    <xdr:sp macro="" textlink="">
      <xdr:nvSpPr>
        <xdr:cNvPr id="2091" name="WordArt 66"/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3175</xdr:rowOff>
    </xdr:from>
    <xdr:to>
      <xdr:col>14</xdr:col>
      <xdr:colOff>609600</xdr:colOff>
      <xdr:row>61</xdr:row>
      <xdr:rowOff>3175</xdr:rowOff>
    </xdr:to>
    <xdr:sp macro="" textlink="">
      <xdr:nvSpPr>
        <xdr:cNvPr id="2092" name="WordArt 52"/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3175</xdr:rowOff>
    </xdr:from>
    <xdr:to>
      <xdr:col>14</xdr:col>
      <xdr:colOff>0</xdr:colOff>
      <xdr:row>61</xdr:row>
      <xdr:rowOff>3175</xdr:rowOff>
    </xdr:to>
    <xdr:sp macro="" textlink="">
      <xdr:nvSpPr>
        <xdr:cNvPr id="2093" name="WordArt 53"/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3175</xdr:rowOff>
    </xdr:from>
    <xdr:to>
      <xdr:col>14</xdr:col>
      <xdr:colOff>714375</xdr:colOff>
      <xdr:row>61</xdr:row>
      <xdr:rowOff>3175</xdr:rowOff>
    </xdr:to>
    <xdr:sp macro="" textlink="">
      <xdr:nvSpPr>
        <xdr:cNvPr id="2094" name="WordArt 60"/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3175</xdr:rowOff>
    </xdr:from>
    <xdr:to>
      <xdr:col>14</xdr:col>
      <xdr:colOff>0</xdr:colOff>
      <xdr:row>61</xdr:row>
      <xdr:rowOff>3175</xdr:rowOff>
    </xdr:to>
    <xdr:sp macro="" textlink="">
      <xdr:nvSpPr>
        <xdr:cNvPr id="2095" name="WordArt 61"/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3175</xdr:rowOff>
    </xdr:from>
    <xdr:to>
      <xdr:col>14</xdr:col>
      <xdr:colOff>609600</xdr:colOff>
      <xdr:row>61</xdr:row>
      <xdr:rowOff>3175</xdr:rowOff>
    </xdr:to>
    <xdr:sp macro="" textlink="">
      <xdr:nvSpPr>
        <xdr:cNvPr id="2096" name="WordArt 63"/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3175</xdr:rowOff>
    </xdr:from>
    <xdr:to>
      <xdr:col>14</xdr:col>
      <xdr:colOff>714375</xdr:colOff>
      <xdr:row>61</xdr:row>
      <xdr:rowOff>3175</xdr:rowOff>
    </xdr:to>
    <xdr:sp macro="" textlink="">
      <xdr:nvSpPr>
        <xdr:cNvPr id="2097" name="WordArt 66"/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3175</xdr:rowOff>
    </xdr:from>
    <xdr:to>
      <xdr:col>14</xdr:col>
      <xdr:colOff>609600</xdr:colOff>
      <xdr:row>61</xdr:row>
      <xdr:rowOff>3175</xdr:rowOff>
    </xdr:to>
    <xdr:sp macro="" textlink="">
      <xdr:nvSpPr>
        <xdr:cNvPr id="2098" name="WordArt 52"/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3175</xdr:rowOff>
    </xdr:from>
    <xdr:to>
      <xdr:col>14</xdr:col>
      <xdr:colOff>0</xdr:colOff>
      <xdr:row>61</xdr:row>
      <xdr:rowOff>3175</xdr:rowOff>
    </xdr:to>
    <xdr:sp macro="" textlink="">
      <xdr:nvSpPr>
        <xdr:cNvPr id="2099" name="WordArt 53"/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3175</xdr:rowOff>
    </xdr:from>
    <xdr:to>
      <xdr:col>14</xdr:col>
      <xdr:colOff>714375</xdr:colOff>
      <xdr:row>61</xdr:row>
      <xdr:rowOff>3175</xdr:rowOff>
    </xdr:to>
    <xdr:sp macro="" textlink="">
      <xdr:nvSpPr>
        <xdr:cNvPr id="2100" name="WordArt 60"/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3175</xdr:rowOff>
    </xdr:from>
    <xdr:to>
      <xdr:col>14</xdr:col>
      <xdr:colOff>0</xdr:colOff>
      <xdr:row>61</xdr:row>
      <xdr:rowOff>3175</xdr:rowOff>
    </xdr:to>
    <xdr:sp macro="" textlink="">
      <xdr:nvSpPr>
        <xdr:cNvPr id="2101" name="WordArt 61"/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3175</xdr:rowOff>
    </xdr:from>
    <xdr:to>
      <xdr:col>14</xdr:col>
      <xdr:colOff>609600</xdr:colOff>
      <xdr:row>61</xdr:row>
      <xdr:rowOff>3175</xdr:rowOff>
    </xdr:to>
    <xdr:sp macro="" textlink="">
      <xdr:nvSpPr>
        <xdr:cNvPr id="2102" name="WordArt 63"/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3175</xdr:rowOff>
    </xdr:from>
    <xdr:to>
      <xdr:col>14</xdr:col>
      <xdr:colOff>714375</xdr:colOff>
      <xdr:row>61</xdr:row>
      <xdr:rowOff>3175</xdr:rowOff>
    </xdr:to>
    <xdr:sp macro="" textlink="">
      <xdr:nvSpPr>
        <xdr:cNvPr id="2103" name="WordArt 66"/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3175</xdr:rowOff>
    </xdr:from>
    <xdr:to>
      <xdr:col>14</xdr:col>
      <xdr:colOff>609600</xdr:colOff>
      <xdr:row>61</xdr:row>
      <xdr:rowOff>3175</xdr:rowOff>
    </xdr:to>
    <xdr:sp macro="" textlink="">
      <xdr:nvSpPr>
        <xdr:cNvPr id="2104" name="WordArt 52"/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3175</xdr:rowOff>
    </xdr:from>
    <xdr:to>
      <xdr:col>14</xdr:col>
      <xdr:colOff>0</xdr:colOff>
      <xdr:row>61</xdr:row>
      <xdr:rowOff>3175</xdr:rowOff>
    </xdr:to>
    <xdr:sp macro="" textlink="">
      <xdr:nvSpPr>
        <xdr:cNvPr id="2105" name="WordArt 53"/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3175</xdr:rowOff>
    </xdr:from>
    <xdr:to>
      <xdr:col>14</xdr:col>
      <xdr:colOff>714375</xdr:colOff>
      <xdr:row>61</xdr:row>
      <xdr:rowOff>3175</xdr:rowOff>
    </xdr:to>
    <xdr:sp macro="" textlink="">
      <xdr:nvSpPr>
        <xdr:cNvPr id="2106" name="WordArt 60"/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3175</xdr:rowOff>
    </xdr:from>
    <xdr:to>
      <xdr:col>14</xdr:col>
      <xdr:colOff>0</xdr:colOff>
      <xdr:row>61</xdr:row>
      <xdr:rowOff>3175</xdr:rowOff>
    </xdr:to>
    <xdr:sp macro="" textlink="">
      <xdr:nvSpPr>
        <xdr:cNvPr id="2107" name="WordArt 61"/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3175</xdr:rowOff>
    </xdr:from>
    <xdr:to>
      <xdr:col>14</xdr:col>
      <xdr:colOff>609600</xdr:colOff>
      <xdr:row>61</xdr:row>
      <xdr:rowOff>3175</xdr:rowOff>
    </xdr:to>
    <xdr:sp macro="" textlink="">
      <xdr:nvSpPr>
        <xdr:cNvPr id="2108" name="WordArt 63"/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3175</xdr:rowOff>
    </xdr:from>
    <xdr:to>
      <xdr:col>14</xdr:col>
      <xdr:colOff>714375</xdr:colOff>
      <xdr:row>61</xdr:row>
      <xdr:rowOff>3175</xdr:rowOff>
    </xdr:to>
    <xdr:sp macro="" textlink="">
      <xdr:nvSpPr>
        <xdr:cNvPr id="2109" name="WordArt 66"/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198120</xdr:colOff>
      <xdr:row>61</xdr:row>
      <xdr:rowOff>3175</xdr:rowOff>
    </xdr:from>
    <xdr:to>
      <xdr:col>14</xdr:col>
      <xdr:colOff>610235</xdr:colOff>
      <xdr:row>61</xdr:row>
      <xdr:rowOff>3175</xdr:rowOff>
    </xdr:to>
    <xdr:sp macro="" textlink="">
      <xdr:nvSpPr>
        <xdr:cNvPr id="2110" name="WordArt 52"/>
        <xdr:cNvSpPr>
          <a:spLocks noChangeArrowheads="1" noChangeShapeType="1" noTextEdit="1"/>
        </xdr:cNvSpPr>
      </xdr:nvSpPr>
      <xdr:spPr bwMode="auto">
        <a:xfrm>
          <a:off x="5676900" y="5433060"/>
          <a:ext cx="42672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3175</xdr:rowOff>
    </xdr:from>
    <xdr:to>
      <xdr:col>14</xdr:col>
      <xdr:colOff>0</xdr:colOff>
      <xdr:row>61</xdr:row>
      <xdr:rowOff>3175</xdr:rowOff>
    </xdr:to>
    <xdr:sp macro="" textlink="">
      <xdr:nvSpPr>
        <xdr:cNvPr id="2111" name="WordArt 53"/>
        <xdr:cNvSpPr>
          <a:spLocks noChangeArrowheads="1" noChangeShapeType="1" noTextEdit="1"/>
        </xdr:cNvSpPr>
      </xdr:nvSpPr>
      <xdr:spPr bwMode="auto">
        <a:xfrm>
          <a:off x="5478780" y="543306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99060</xdr:colOff>
      <xdr:row>61</xdr:row>
      <xdr:rowOff>3175</xdr:rowOff>
    </xdr:from>
    <xdr:to>
      <xdr:col>14</xdr:col>
      <xdr:colOff>729442</xdr:colOff>
      <xdr:row>61</xdr:row>
      <xdr:rowOff>3175</xdr:rowOff>
    </xdr:to>
    <xdr:sp macro="" textlink="">
      <xdr:nvSpPr>
        <xdr:cNvPr id="2112" name="WordArt 60"/>
        <xdr:cNvSpPr>
          <a:spLocks noChangeArrowheads="1" noChangeShapeType="1" noTextEdit="1"/>
        </xdr:cNvSpPr>
      </xdr:nvSpPr>
      <xdr:spPr bwMode="auto">
        <a:xfrm>
          <a:off x="5577840" y="5433060"/>
          <a:ext cx="63246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3175</xdr:rowOff>
    </xdr:from>
    <xdr:to>
      <xdr:col>14</xdr:col>
      <xdr:colOff>0</xdr:colOff>
      <xdr:row>61</xdr:row>
      <xdr:rowOff>3175</xdr:rowOff>
    </xdr:to>
    <xdr:sp macro="" textlink="">
      <xdr:nvSpPr>
        <xdr:cNvPr id="2113" name="WordArt 61"/>
        <xdr:cNvSpPr>
          <a:spLocks noChangeArrowheads="1" noChangeShapeType="1" noTextEdit="1"/>
        </xdr:cNvSpPr>
      </xdr:nvSpPr>
      <xdr:spPr bwMode="auto">
        <a:xfrm>
          <a:off x="5478780" y="543306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198120</xdr:colOff>
      <xdr:row>61</xdr:row>
      <xdr:rowOff>3175</xdr:rowOff>
    </xdr:from>
    <xdr:to>
      <xdr:col>14</xdr:col>
      <xdr:colOff>610235</xdr:colOff>
      <xdr:row>61</xdr:row>
      <xdr:rowOff>3175</xdr:rowOff>
    </xdr:to>
    <xdr:sp macro="" textlink="">
      <xdr:nvSpPr>
        <xdr:cNvPr id="2114" name="WordArt 63"/>
        <xdr:cNvSpPr>
          <a:spLocks noChangeArrowheads="1" noChangeShapeType="1" noTextEdit="1"/>
        </xdr:cNvSpPr>
      </xdr:nvSpPr>
      <xdr:spPr bwMode="auto">
        <a:xfrm>
          <a:off x="5676900" y="5433060"/>
          <a:ext cx="42672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99060</xdr:colOff>
      <xdr:row>61</xdr:row>
      <xdr:rowOff>3175</xdr:rowOff>
    </xdr:from>
    <xdr:to>
      <xdr:col>14</xdr:col>
      <xdr:colOff>729442</xdr:colOff>
      <xdr:row>61</xdr:row>
      <xdr:rowOff>3175</xdr:rowOff>
    </xdr:to>
    <xdr:sp macro="" textlink="">
      <xdr:nvSpPr>
        <xdr:cNvPr id="2115" name="WordArt 66"/>
        <xdr:cNvSpPr>
          <a:spLocks noChangeArrowheads="1" noChangeShapeType="1" noTextEdit="1"/>
        </xdr:cNvSpPr>
      </xdr:nvSpPr>
      <xdr:spPr bwMode="auto">
        <a:xfrm>
          <a:off x="5577840" y="5433060"/>
          <a:ext cx="63246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3175</xdr:rowOff>
    </xdr:from>
    <xdr:to>
      <xdr:col>14</xdr:col>
      <xdr:colOff>609600</xdr:colOff>
      <xdr:row>61</xdr:row>
      <xdr:rowOff>3175</xdr:rowOff>
    </xdr:to>
    <xdr:sp macro="" textlink="">
      <xdr:nvSpPr>
        <xdr:cNvPr id="2116" name="WordArt 52"/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3175</xdr:rowOff>
    </xdr:from>
    <xdr:to>
      <xdr:col>14</xdr:col>
      <xdr:colOff>0</xdr:colOff>
      <xdr:row>61</xdr:row>
      <xdr:rowOff>3175</xdr:rowOff>
    </xdr:to>
    <xdr:sp macro="" textlink="">
      <xdr:nvSpPr>
        <xdr:cNvPr id="2117" name="WordArt 53"/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3175</xdr:rowOff>
    </xdr:from>
    <xdr:to>
      <xdr:col>14</xdr:col>
      <xdr:colOff>714375</xdr:colOff>
      <xdr:row>61</xdr:row>
      <xdr:rowOff>3175</xdr:rowOff>
    </xdr:to>
    <xdr:sp macro="" textlink="">
      <xdr:nvSpPr>
        <xdr:cNvPr id="2118" name="WordArt 60"/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3175</xdr:rowOff>
    </xdr:from>
    <xdr:to>
      <xdr:col>14</xdr:col>
      <xdr:colOff>0</xdr:colOff>
      <xdr:row>61</xdr:row>
      <xdr:rowOff>3175</xdr:rowOff>
    </xdr:to>
    <xdr:sp macro="" textlink="">
      <xdr:nvSpPr>
        <xdr:cNvPr id="2119" name="WordArt 61"/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3175</xdr:rowOff>
    </xdr:from>
    <xdr:to>
      <xdr:col>14</xdr:col>
      <xdr:colOff>609600</xdr:colOff>
      <xdr:row>61</xdr:row>
      <xdr:rowOff>3175</xdr:rowOff>
    </xdr:to>
    <xdr:sp macro="" textlink="">
      <xdr:nvSpPr>
        <xdr:cNvPr id="2126" name="WordArt 63"/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3175</xdr:rowOff>
    </xdr:from>
    <xdr:to>
      <xdr:col>14</xdr:col>
      <xdr:colOff>714375</xdr:colOff>
      <xdr:row>61</xdr:row>
      <xdr:rowOff>3175</xdr:rowOff>
    </xdr:to>
    <xdr:sp macro="" textlink="">
      <xdr:nvSpPr>
        <xdr:cNvPr id="2127" name="WordArt 66"/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3175</xdr:rowOff>
    </xdr:from>
    <xdr:to>
      <xdr:col>14</xdr:col>
      <xdr:colOff>609600</xdr:colOff>
      <xdr:row>61</xdr:row>
      <xdr:rowOff>3175</xdr:rowOff>
    </xdr:to>
    <xdr:sp macro="" textlink="">
      <xdr:nvSpPr>
        <xdr:cNvPr id="2128" name="WordArt 52"/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3175</xdr:rowOff>
    </xdr:from>
    <xdr:to>
      <xdr:col>14</xdr:col>
      <xdr:colOff>0</xdr:colOff>
      <xdr:row>61</xdr:row>
      <xdr:rowOff>3175</xdr:rowOff>
    </xdr:to>
    <xdr:sp macro="" textlink="">
      <xdr:nvSpPr>
        <xdr:cNvPr id="2129" name="WordArt 53"/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3175</xdr:rowOff>
    </xdr:from>
    <xdr:to>
      <xdr:col>14</xdr:col>
      <xdr:colOff>714375</xdr:colOff>
      <xdr:row>61</xdr:row>
      <xdr:rowOff>3175</xdr:rowOff>
    </xdr:to>
    <xdr:sp macro="" textlink="">
      <xdr:nvSpPr>
        <xdr:cNvPr id="2130" name="WordArt 60"/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3175</xdr:rowOff>
    </xdr:from>
    <xdr:to>
      <xdr:col>14</xdr:col>
      <xdr:colOff>0</xdr:colOff>
      <xdr:row>61</xdr:row>
      <xdr:rowOff>3175</xdr:rowOff>
    </xdr:to>
    <xdr:sp macro="" textlink="">
      <xdr:nvSpPr>
        <xdr:cNvPr id="2131" name="WordArt 61"/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3175</xdr:rowOff>
    </xdr:from>
    <xdr:to>
      <xdr:col>14</xdr:col>
      <xdr:colOff>609600</xdr:colOff>
      <xdr:row>61</xdr:row>
      <xdr:rowOff>3175</xdr:rowOff>
    </xdr:to>
    <xdr:sp macro="" textlink="">
      <xdr:nvSpPr>
        <xdr:cNvPr id="2132" name="WordArt 63"/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3175</xdr:rowOff>
    </xdr:from>
    <xdr:to>
      <xdr:col>14</xdr:col>
      <xdr:colOff>714375</xdr:colOff>
      <xdr:row>61</xdr:row>
      <xdr:rowOff>3175</xdr:rowOff>
    </xdr:to>
    <xdr:sp macro="" textlink="">
      <xdr:nvSpPr>
        <xdr:cNvPr id="2133" name="WordArt 66"/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3175</xdr:rowOff>
    </xdr:from>
    <xdr:to>
      <xdr:col>14</xdr:col>
      <xdr:colOff>609600</xdr:colOff>
      <xdr:row>61</xdr:row>
      <xdr:rowOff>3175</xdr:rowOff>
    </xdr:to>
    <xdr:sp macro="" textlink="">
      <xdr:nvSpPr>
        <xdr:cNvPr id="2134" name="WordArt 52"/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3175</xdr:rowOff>
    </xdr:from>
    <xdr:to>
      <xdr:col>14</xdr:col>
      <xdr:colOff>0</xdr:colOff>
      <xdr:row>61</xdr:row>
      <xdr:rowOff>3175</xdr:rowOff>
    </xdr:to>
    <xdr:sp macro="" textlink="">
      <xdr:nvSpPr>
        <xdr:cNvPr id="2135" name="WordArt 53"/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3175</xdr:rowOff>
    </xdr:from>
    <xdr:to>
      <xdr:col>14</xdr:col>
      <xdr:colOff>714375</xdr:colOff>
      <xdr:row>61</xdr:row>
      <xdr:rowOff>3175</xdr:rowOff>
    </xdr:to>
    <xdr:sp macro="" textlink="">
      <xdr:nvSpPr>
        <xdr:cNvPr id="2136" name="WordArt 60"/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3175</xdr:rowOff>
    </xdr:from>
    <xdr:to>
      <xdr:col>14</xdr:col>
      <xdr:colOff>0</xdr:colOff>
      <xdr:row>61</xdr:row>
      <xdr:rowOff>3175</xdr:rowOff>
    </xdr:to>
    <xdr:sp macro="" textlink="">
      <xdr:nvSpPr>
        <xdr:cNvPr id="2137" name="WordArt 61"/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3175</xdr:rowOff>
    </xdr:from>
    <xdr:to>
      <xdr:col>14</xdr:col>
      <xdr:colOff>609600</xdr:colOff>
      <xdr:row>61</xdr:row>
      <xdr:rowOff>3175</xdr:rowOff>
    </xdr:to>
    <xdr:sp macro="" textlink="">
      <xdr:nvSpPr>
        <xdr:cNvPr id="1056" name="WordArt 63"/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3175</xdr:rowOff>
    </xdr:from>
    <xdr:to>
      <xdr:col>14</xdr:col>
      <xdr:colOff>714375</xdr:colOff>
      <xdr:row>61</xdr:row>
      <xdr:rowOff>3175</xdr:rowOff>
    </xdr:to>
    <xdr:sp macro="" textlink="">
      <xdr:nvSpPr>
        <xdr:cNvPr id="1057" name="WordArt 66"/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68</xdr:row>
      <xdr:rowOff>0</xdr:rowOff>
    </xdr:from>
    <xdr:to>
      <xdr:col>14</xdr:col>
      <xdr:colOff>609600</xdr:colOff>
      <xdr:row>68</xdr:row>
      <xdr:rowOff>0</xdr:rowOff>
    </xdr:to>
    <xdr:sp macro="" textlink="">
      <xdr:nvSpPr>
        <xdr:cNvPr id="1058" name="WordArt 52"/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sp macro="" textlink="">
      <xdr:nvSpPr>
        <xdr:cNvPr id="1059" name="WordArt 53"/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68</xdr:row>
      <xdr:rowOff>0</xdr:rowOff>
    </xdr:from>
    <xdr:to>
      <xdr:col>14</xdr:col>
      <xdr:colOff>714375</xdr:colOff>
      <xdr:row>68</xdr:row>
      <xdr:rowOff>0</xdr:rowOff>
    </xdr:to>
    <xdr:sp macro="" textlink="">
      <xdr:nvSpPr>
        <xdr:cNvPr id="1060" name="WordArt 60"/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sp macro="" textlink="">
      <xdr:nvSpPr>
        <xdr:cNvPr id="1061" name="WordArt 61"/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68</xdr:row>
      <xdr:rowOff>0</xdr:rowOff>
    </xdr:from>
    <xdr:to>
      <xdr:col>14</xdr:col>
      <xdr:colOff>609600</xdr:colOff>
      <xdr:row>68</xdr:row>
      <xdr:rowOff>0</xdr:rowOff>
    </xdr:to>
    <xdr:sp macro="" textlink="">
      <xdr:nvSpPr>
        <xdr:cNvPr id="1062" name="WordArt 63"/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68</xdr:row>
      <xdr:rowOff>0</xdr:rowOff>
    </xdr:from>
    <xdr:to>
      <xdr:col>14</xdr:col>
      <xdr:colOff>714375</xdr:colOff>
      <xdr:row>68</xdr:row>
      <xdr:rowOff>0</xdr:rowOff>
    </xdr:to>
    <xdr:sp macro="" textlink="">
      <xdr:nvSpPr>
        <xdr:cNvPr id="1063" name="WordArt 66"/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3175</xdr:rowOff>
    </xdr:from>
    <xdr:to>
      <xdr:col>14</xdr:col>
      <xdr:colOff>609600</xdr:colOff>
      <xdr:row>61</xdr:row>
      <xdr:rowOff>3175</xdr:rowOff>
    </xdr:to>
    <xdr:sp macro="" textlink="">
      <xdr:nvSpPr>
        <xdr:cNvPr id="1064" name="WordArt 52"/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3175</xdr:rowOff>
    </xdr:from>
    <xdr:to>
      <xdr:col>14</xdr:col>
      <xdr:colOff>0</xdr:colOff>
      <xdr:row>61</xdr:row>
      <xdr:rowOff>3175</xdr:rowOff>
    </xdr:to>
    <xdr:sp macro="" textlink="">
      <xdr:nvSpPr>
        <xdr:cNvPr id="1065" name="WordArt 53"/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3175</xdr:rowOff>
    </xdr:from>
    <xdr:to>
      <xdr:col>14</xdr:col>
      <xdr:colOff>714375</xdr:colOff>
      <xdr:row>61</xdr:row>
      <xdr:rowOff>3175</xdr:rowOff>
    </xdr:to>
    <xdr:sp macro="" textlink="">
      <xdr:nvSpPr>
        <xdr:cNvPr id="1066" name="WordArt 60"/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3175</xdr:rowOff>
    </xdr:from>
    <xdr:to>
      <xdr:col>14</xdr:col>
      <xdr:colOff>0</xdr:colOff>
      <xdr:row>61</xdr:row>
      <xdr:rowOff>3175</xdr:rowOff>
    </xdr:to>
    <xdr:sp macro="" textlink="">
      <xdr:nvSpPr>
        <xdr:cNvPr id="1067" name="WordArt 61"/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3175</xdr:rowOff>
    </xdr:from>
    <xdr:to>
      <xdr:col>14</xdr:col>
      <xdr:colOff>609600</xdr:colOff>
      <xdr:row>61</xdr:row>
      <xdr:rowOff>3175</xdr:rowOff>
    </xdr:to>
    <xdr:sp macro="" textlink="">
      <xdr:nvSpPr>
        <xdr:cNvPr id="1068" name="WordArt 63"/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3175</xdr:rowOff>
    </xdr:from>
    <xdr:to>
      <xdr:col>14</xdr:col>
      <xdr:colOff>714375</xdr:colOff>
      <xdr:row>61</xdr:row>
      <xdr:rowOff>3175</xdr:rowOff>
    </xdr:to>
    <xdr:sp macro="" textlink="">
      <xdr:nvSpPr>
        <xdr:cNvPr id="1069" name="WordArt 66"/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 editAs="oneCell">
    <xdr:from>
      <xdr:col>10</xdr:col>
      <xdr:colOff>92532</xdr:colOff>
      <xdr:row>50</xdr:row>
      <xdr:rowOff>2720</xdr:rowOff>
    </xdr:from>
    <xdr:to>
      <xdr:col>10</xdr:col>
      <xdr:colOff>216357</xdr:colOff>
      <xdr:row>51</xdr:row>
      <xdr:rowOff>13605</xdr:rowOff>
    </xdr:to>
    <xdr:pic>
      <xdr:nvPicPr>
        <xdr:cNvPr id="106810" name="Picture 22" descr="l_p56_rl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787246" y="8602434"/>
          <a:ext cx="123825" cy="1741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149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150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151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152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153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154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155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156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11</xdr:col>
      <xdr:colOff>114300</xdr:colOff>
      <xdr:row>61</xdr:row>
      <xdr:rowOff>0</xdr:rowOff>
    </xdr:from>
    <xdr:to>
      <xdr:col>11</xdr:col>
      <xdr:colOff>428625</xdr:colOff>
      <xdr:row>61</xdr:row>
      <xdr:rowOff>0</xdr:rowOff>
    </xdr:to>
    <xdr:sp macro="" textlink="">
      <xdr:nvSpPr>
        <xdr:cNvPr id="157" name="WordArt 56"/>
        <xdr:cNvSpPr>
          <a:spLocks noChangeArrowheads="1" noChangeShapeType="1" noTextEdit="1"/>
        </xdr:cNvSpPr>
      </xdr:nvSpPr>
      <xdr:spPr bwMode="auto">
        <a:xfrm>
          <a:off x="114300" y="1733550"/>
          <a:ext cx="2000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11</xdr:col>
      <xdr:colOff>133350</xdr:colOff>
      <xdr:row>61</xdr:row>
      <xdr:rowOff>0</xdr:rowOff>
    </xdr:from>
    <xdr:to>
      <xdr:col>11</xdr:col>
      <xdr:colOff>428625</xdr:colOff>
      <xdr:row>61</xdr:row>
      <xdr:rowOff>0</xdr:rowOff>
    </xdr:to>
    <xdr:sp macro="" textlink="">
      <xdr:nvSpPr>
        <xdr:cNvPr id="158" name="WordArt 59"/>
        <xdr:cNvSpPr>
          <a:spLocks noChangeArrowheads="1" noChangeShapeType="1" noTextEdit="1"/>
        </xdr:cNvSpPr>
      </xdr:nvSpPr>
      <xdr:spPr bwMode="auto">
        <a:xfrm>
          <a:off x="133350" y="1733550"/>
          <a:ext cx="18097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159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160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161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162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163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164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165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166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167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168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184150</xdr:colOff>
      <xdr:row>61</xdr:row>
      <xdr:rowOff>6350</xdr:rowOff>
    </xdr:from>
    <xdr:to>
      <xdr:col>14</xdr:col>
      <xdr:colOff>603250</xdr:colOff>
      <xdr:row>61</xdr:row>
      <xdr:rowOff>6350</xdr:rowOff>
    </xdr:to>
    <xdr:sp macro="" textlink="">
      <xdr:nvSpPr>
        <xdr:cNvPr id="2059" name="WordArt 52"/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13</xdr:col>
      <xdr:colOff>361950</xdr:colOff>
      <xdr:row>61</xdr:row>
      <xdr:rowOff>6350</xdr:rowOff>
    </xdr:from>
    <xdr:to>
      <xdr:col>13</xdr:col>
      <xdr:colOff>361950</xdr:colOff>
      <xdr:row>61</xdr:row>
      <xdr:rowOff>6350</xdr:rowOff>
    </xdr:to>
    <xdr:sp macro="" textlink="">
      <xdr:nvSpPr>
        <xdr:cNvPr id="2060" name="WordArt 53"/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88900</xdr:colOff>
      <xdr:row>61</xdr:row>
      <xdr:rowOff>6350</xdr:rowOff>
    </xdr:from>
    <xdr:to>
      <xdr:col>14</xdr:col>
      <xdr:colOff>708025</xdr:colOff>
      <xdr:row>61</xdr:row>
      <xdr:rowOff>6350</xdr:rowOff>
    </xdr:to>
    <xdr:sp macro="" textlink="">
      <xdr:nvSpPr>
        <xdr:cNvPr id="2070" name="WordArt 60"/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13</xdr:col>
      <xdr:colOff>361950</xdr:colOff>
      <xdr:row>61</xdr:row>
      <xdr:rowOff>6350</xdr:rowOff>
    </xdr:from>
    <xdr:to>
      <xdr:col>13</xdr:col>
      <xdr:colOff>361950</xdr:colOff>
      <xdr:row>61</xdr:row>
      <xdr:rowOff>6350</xdr:rowOff>
    </xdr:to>
    <xdr:sp macro="" textlink="">
      <xdr:nvSpPr>
        <xdr:cNvPr id="2073" name="WordArt 61"/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184150</xdr:colOff>
      <xdr:row>61</xdr:row>
      <xdr:rowOff>6350</xdr:rowOff>
    </xdr:from>
    <xdr:to>
      <xdr:col>14</xdr:col>
      <xdr:colOff>603250</xdr:colOff>
      <xdr:row>61</xdr:row>
      <xdr:rowOff>6350</xdr:rowOff>
    </xdr:to>
    <xdr:sp macro="" textlink="">
      <xdr:nvSpPr>
        <xdr:cNvPr id="88736" name="WordArt 63"/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88900</xdr:colOff>
      <xdr:row>61</xdr:row>
      <xdr:rowOff>6350</xdr:rowOff>
    </xdr:from>
    <xdr:to>
      <xdr:col>14</xdr:col>
      <xdr:colOff>708025</xdr:colOff>
      <xdr:row>61</xdr:row>
      <xdr:rowOff>6350</xdr:rowOff>
    </xdr:to>
    <xdr:sp macro="" textlink="">
      <xdr:nvSpPr>
        <xdr:cNvPr id="88737" name="WordArt 66"/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184150</xdr:colOff>
      <xdr:row>61</xdr:row>
      <xdr:rowOff>6350</xdr:rowOff>
    </xdr:from>
    <xdr:to>
      <xdr:col>14</xdr:col>
      <xdr:colOff>603250</xdr:colOff>
      <xdr:row>61</xdr:row>
      <xdr:rowOff>6350</xdr:rowOff>
    </xdr:to>
    <xdr:sp macro="" textlink="">
      <xdr:nvSpPr>
        <xdr:cNvPr id="88738" name="WordArt 52"/>
        <xdr:cNvSpPr>
          <a:spLocks noChangeArrowheads="1" noChangeShapeType="1" noTextEdit="1"/>
        </xdr:cNvSpPr>
      </xdr:nvSpPr>
      <xdr:spPr bwMode="auto">
        <a:xfrm>
          <a:off x="5534025" y="528637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13</xdr:col>
      <xdr:colOff>361950</xdr:colOff>
      <xdr:row>61</xdr:row>
      <xdr:rowOff>6350</xdr:rowOff>
    </xdr:from>
    <xdr:to>
      <xdr:col>13</xdr:col>
      <xdr:colOff>361950</xdr:colOff>
      <xdr:row>61</xdr:row>
      <xdr:rowOff>6350</xdr:rowOff>
    </xdr:to>
    <xdr:sp macro="" textlink="">
      <xdr:nvSpPr>
        <xdr:cNvPr id="88739" name="WordArt 53"/>
        <xdr:cNvSpPr>
          <a:spLocks noChangeArrowheads="1" noChangeShapeType="1" noTextEdit="1"/>
        </xdr:cNvSpPr>
      </xdr:nvSpPr>
      <xdr:spPr bwMode="auto">
        <a:xfrm>
          <a:off x="5343525" y="528637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11</xdr:col>
      <xdr:colOff>130175</xdr:colOff>
      <xdr:row>61</xdr:row>
      <xdr:rowOff>6350</xdr:rowOff>
    </xdr:from>
    <xdr:to>
      <xdr:col>11</xdr:col>
      <xdr:colOff>311150</xdr:colOff>
      <xdr:row>61</xdr:row>
      <xdr:rowOff>6350</xdr:rowOff>
    </xdr:to>
    <xdr:sp macro="" textlink="">
      <xdr:nvSpPr>
        <xdr:cNvPr id="88740" name="WordArt 59"/>
        <xdr:cNvSpPr>
          <a:spLocks noChangeArrowheads="1" noChangeShapeType="1" noTextEdit="1"/>
        </xdr:cNvSpPr>
      </xdr:nvSpPr>
      <xdr:spPr bwMode="auto">
        <a:xfrm>
          <a:off x="3438525" y="5286375"/>
          <a:ext cx="29527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14</xdr:col>
      <xdr:colOff>88900</xdr:colOff>
      <xdr:row>61</xdr:row>
      <xdr:rowOff>6350</xdr:rowOff>
    </xdr:from>
    <xdr:to>
      <xdr:col>14</xdr:col>
      <xdr:colOff>708025</xdr:colOff>
      <xdr:row>61</xdr:row>
      <xdr:rowOff>6350</xdr:rowOff>
    </xdr:to>
    <xdr:sp macro="" textlink="">
      <xdr:nvSpPr>
        <xdr:cNvPr id="88741" name="WordArt 60"/>
        <xdr:cNvSpPr>
          <a:spLocks noChangeArrowheads="1" noChangeShapeType="1" noTextEdit="1"/>
        </xdr:cNvSpPr>
      </xdr:nvSpPr>
      <xdr:spPr bwMode="auto">
        <a:xfrm>
          <a:off x="5438775" y="528637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13</xdr:col>
      <xdr:colOff>361950</xdr:colOff>
      <xdr:row>61</xdr:row>
      <xdr:rowOff>6350</xdr:rowOff>
    </xdr:from>
    <xdr:to>
      <xdr:col>13</xdr:col>
      <xdr:colOff>361950</xdr:colOff>
      <xdr:row>61</xdr:row>
      <xdr:rowOff>6350</xdr:rowOff>
    </xdr:to>
    <xdr:sp macro="" textlink="">
      <xdr:nvSpPr>
        <xdr:cNvPr id="88742" name="WordArt 61"/>
        <xdr:cNvSpPr>
          <a:spLocks noChangeArrowheads="1" noChangeShapeType="1" noTextEdit="1"/>
        </xdr:cNvSpPr>
      </xdr:nvSpPr>
      <xdr:spPr bwMode="auto">
        <a:xfrm>
          <a:off x="5343525" y="528637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184150</xdr:colOff>
      <xdr:row>61</xdr:row>
      <xdr:rowOff>6350</xdr:rowOff>
    </xdr:from>
    <xdr:to>
      <xdr:col>14</xdr:col>
      <xdr:colOff>603250</xdr:colOff>
      <xdr:row>61</xdr:row>
      <xdr:rowOff>6350</xdr:rowOff>
    </xdr:to>
    <xdr:sp macro="" textlink="">
      <xdr:nvSpPr>
        <xdr:cNvPr id="88743" name="WordArt 63"/>
        <xdr:cNvSpPr>
          <a:spLocks noChangeArrowheads="1" noChangeShapeType="1" noTextEdit="1"/>
        </xdr:cNvSpPr>
      </xdr:nvSpPr>
      <xdr:spPr bwMode="auto">
        <a:xfrm>
          <a:off x="5534025" y="528637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88900</xdr:colOff>
      <xdr:row>61</xdr:row>
      <xdr:rowOff>6350</xdr:rowOff>
    </xdr:from>
    <xdr:to>
      <xdr:col>14</xdr:col>
      <xdr:colOff>708025</xdr:colOff>
      <xdr:row>61</xdr:row>
      <xdr:rowOff>6350</xdr:rowOff>
    </xdr:to>
    <xdr:sp macro="" textlink="">
      <xdr:nvSpPr>
        <xdr:cNvPr id="88744" name="WordArt 66"/>
        <xdr:cNvSpPr>
          <a:spLocks noChangeArrowheads="1" noChangeShapeType="1" noTextEdit="1"/>
        </xdr:cNvSpPr>
      </xdr:nvSpPr>
      <xdr:spPr bwMode="auto">
        <a:xfrm>
          <a:off x="5438775" y="528637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183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184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185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186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187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188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189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190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191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192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193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194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195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196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197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198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199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65</xdr:row>
      <xdr:rowOff>0</xdr:rowOff>
    </xdr:from>
    <xdr:to>
      <xdr:col>14</xdr:col>
      <xdr:colOff>609600</xdr:colOff>
      <xdr:row>65</xdr:row>
      <xdr:rowOff>0</xdr:rowOff>
    </xdr:to>
    <xdr:sp macro="" textlink="">
      <xdr:nvSpPr>
        <xdr:cNvPr id="200" name="WordArt 52"/>
        <xdr:cNvSpPr>
          <a:spLocks noChangeArrowheads="1" noChangeShapeType="1" noTextEdit="1"/>
        </xdr:cNvSpPr>
      </xdr:nvSpPr>
      <xdr:spPr bwMode="auto">
        <a:xfrm>
          <a:off x="2076450" y="28384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65</xdr:row>
      <xdr:rowOff>0</xdr:rowOff>
    </xdr:from>
    <xdr:to>
      <xdr:col>14</xdr:col>
      <xdr:colOff>0</xdr:colOff>
      <xdr:row>65</xdr:row>
      <xdr:rowOff>0</xdr:rowOff>
    </xdr:to>
    <xdr:sp macro="" textlink="">
      <xdr:nvSpPr>
        <xdr:cNvPr id="201" name="WordArt 53"/>
        <xdr:cNvSpPr>
          <a:spLocks noChangeArrowheads="1" noChangeShapeType="1" noTextEdit="1"/>
        </xdr:cNvSpPr>
      </xdr:nvSpPr>
      <xdr:spPr bwMode="auto">
        <a:xfrm>
          <a:off x="1885950" y="28384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65</xdr:row>
      <xdr:rowOff>0</xdr:rowOff>
    </xdr:from>
    <xdr:to>
      <xdr:col>14</xdr:col>
      <xdr:colOff>714375</xdr:colOff>
      <xdr:row>65</xdr:row>
      <xdr:rowOff>0</xdr:rowOff>
    </xdr:to>
    <xdr:sp macro="" textlink="">
      <xdr:nvSpPr>
        <xdr:cNvPr id="202" name="WordArt 60"/>
        <xdr:cNvSpPr>
          <a:spLocks noChangeArrowheads="1" noChangeShapeType="1" noTextEdit="1"/>
        </xdr:cNvSpPr>
      </xdr:nvSpPr>
      <xdr:spPr bwMode="auto">
        <a:xfrm>
          <a:off x="1981200" y="28384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65</xdr:row>
      <xdr:rowOff>0</xdr:rowOff>
    </xdr:from>
    <xdr:to>
      <xdr:col>14</xdr:col>
      <xdr:colOff>0</xdr:colOff>
      <xdr:row>65</xdr:row>
      <xdr:rowOff>0</xdr:rowOff>
    </xdr:to>
    <xdr:sp macro="" textlink="">
      <xdr:nvSpPr>
        <xdr:cNvPr id="203" name="WordArt 61"/>
        <xdr:cNvSpPr>
          <a:spLocks noChangeArrowheads="1" noChangeShapeType="1" noTextEdit="1"/>
        </xdr:cNvSpPr>
      </xdr:nvSpPr>
      <xdr:spPr bwMode="auto">
        <a:xfrm>
          <a:off x="1885950" y="28384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65</xdr:row>
      <xdr:rowOff>0</xdr:rowOff>
    </xdr:from>
    <xdr:to>
      <xdr:col>14</xdr:col>
      <xdr:colOff>609600</xdr:colOff>
      <xdr:row>65</xdr:row>
      <xdr:rowOff>0</xdr:rowOff>
    </xdr:to>
    <xdr:sp macro="" textlink="">
      <xdr:nvSpPr>
        <xdr:cNvPr id="204" name="WordArt 63"/>
        <xdr:cNvSpPr>
          <a:spLocks noChangeArrowheads="1" noChangeShapeType="1" noTextEdit="1"/>
        </xdr:cNvSpPr>
      </xdr:nvSpPr>
      <xdr:spPr bwMode="auto">
        <a:xfrm>
          <a:off x="2076450" y="28384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65</xdr:row>
      <xdr:rowOff>0</xdr:rowOff>
    </xdr:from>
    <xdr:to>
      <xdr:col>14</xdr:col>
      <xdr:colOff>714375</xdr:colOff>
      <xdr:row>65</xdr:row>
      <xdr:rowOff>0</xdr:rowOff>
    </xdr:to>
    <xdr:sp macro="" textlink="">
      <xdr:nvSpPr>
        <xdr:cNvPr id="205" name="WordArt 66"/>
        <xdr:cNvSpPr>
          <a:spLocks noChangeArrowheads="1" noChangeShapeType="1" noTextEdit="1"/>
        </xdr:cNvSpPr>
      </xdr:nvSpPr>
      <xdr:spPr bwMode="auto">
        <a:xfrm>
          <a:off x="1981200" y="28384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206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207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11</xdr:col>
      <xdr:colOff>114300</xdr:colOff>
      <xdr:row>61</xdr:row>
      <xdr:rowOff>0</xdr:rowOff>
    </xdr:from>
    <xdr:to>
      <xdr:col>11</xdr:col>
      <xdr:colOff>428625</xdr:colOff>
      <xdr:row>61</xdr:row>
      <xdr:rowOff>0</xdr:rowOff>
    </xdr:to>
    <xdr:sp macro="" textlink="">
      <xdr:nvSpPr>
        <xdr:cNvPr id="208" name="WordArt 56"/>
        <xdr:cNvSpPr>
          <a:spLocks noChangeArrowheads="1" noChangeShapeType="1" noTextEdit="1"/>
        </xdr:cNvSpPr>
      </xdr:nvSpPr>
      <xdr:spPr bwMode="auto">
        <a:xfrm>
          <a:off x="114300" y="1733550"/>
          <a:ext cx="2000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11</xdr:col>
      <xdr:colOff>133350</xdr:colOff>
      <xdr:row>61</xdr:row>
      <xdr:rowOff>0</xdr:rowOff>
    </xdr:from>
    <xdr:to>
      <xdr:col>11</xdr:col>
      <xdr:colOff>428625</xdr:colOff>
      <xdr:row>61</xdr:row>
      <xdr:rowOff>0</xdr:rowOff>
    </xdr:to>
    <xdr:sp macro="" textlink="">
      <xdr:nvSpPr>
        <xdr:cNvPr id="209" name="WordArt 59"/>
        <xdr:cNvSpPr>
          <a:spLocks noChangeArrowheads="1" noChangeShapeType="1" noTextEdit="1"/>
        </xdr:cNvSpPr>
      </xdr:nvSpPr>
      <xdr:spPr bwMode="auto">
        <a:xfrm>
          <a:off x="133350" y="1733550"/>
          <a:ext cx="18097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210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211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212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213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214" name="WordArt 52"/>
        <xdr:cNvSpPr>
          <a:spLocks noChangeArrowheads="1" noChangeShapeType="1" noTextEdit="1"/>
        </xdr:cNvSpPr>
      </xdr:nvSpPr>
      <xdr:spPr bwMode="auto">
        <a:xfrm>
          <a:off x="2009775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215" name="WordArt 53"/>
        <xdr:cNvSpPr>
          <a:spLocks noChangeArrowheads="1" noChangeShapeType="1" noTextEdit="1"/>
        </xdr:cNvSpPr>
      </xdr:nvSpPr>
      <xdr:spPr bwMode="auto">
        <a:xfrm>
          <a:off x="1819275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216" name="WordArt 60"/>
        <xdr:cNvSpPr>
          <a:spLocks noChangeArrowheads="1" noChangeShapeType="1" noTextEdit="1"/>
        </xdr:cNvSpPr>
      </xdr:nvSpPr>
      <xdr:spPr bwMode="auto">
        <a:xfrm>
          <a:off x="1914525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217" name="WordArt 61"/>
        <xdr:cNvSpPr>
          <a:spLocks noChangeArrowheads="1" noChangeShapeType="1" noTextEdit="1"/>
        </xdr:cNvSpPr>
      </xdr:nvSpPr>
      <xdr:spPr bwMode="auto">
        <a:xfrm>
          <a:off x="1819275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218" name="WordArt 63"/>
        <xdr:cNvSpPr>
          <a:spLocks noChangeArrowheads="1" noChangeShapeType="1" noTextEdit="1"/>
        </xdr:cNvSpPr>
      </xdr:nvSpPr>
      <xdr:spPr bwMode="auto">
        <a:xfrm>
          <a:off x="2009775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219" name="WordArt 66"/>
        <xdr:cNvSpPr>
          <a:spLocks noChangeArrowheads="1" noChangeShapeType="1" noTextEdit="1"/>
        </xdr:cNvSpPr>
      </xdr:nvSpPr>
      <xdr:spPr bwMode="auto">
        <a:xfrm>
          <a:off x="1914525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220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221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222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223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224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225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226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11</xdr:col>
      <xdr:colOff>114300</xdr:colOff>
      <xdr:row>61</xdr:row>
      <xdr:rowOff>0</xdr:rowOff>
    </xdr:from>
    <xdr:to>
      <xdr:col>11</xdr:col>
      <xdr:colOff>428625</xdr:colOff>
      <xdr:row>61</xdr:row>
      <xdr:rowOff>0</xdr:rowOff>
    </xdr:to>
    <xdr:sp macro="" textlink="">
      <xdr:nvSpPr>
        <xdr:cNvPr id="227" name="WordArt 56"/>
        <xdr:cNvSpPr>
          <a:spLocks noChangeArrowheads="1" noChangeShapeType="1" noTextEdit="1"/>
        </xdr:cNvSpPr>
      </xdr:nvSpPr>
      <xdr:spPr bwMode="auto">
        <a:xfrm>
          <a:off x="114300" y="1733550"/>
          <a:ext cx="2000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11</xdr:col>
      <xdr:colOff>133350</xdr:colOff>
      <xdr:row>61</xdr:row>
      <xdr:rowOff>0</xdr:rowOff>
    </xdr:from>
    <xdr:to>
      <xdr:col>11</xdr:col>
      <xdr:colOff>428625</xdr:colOff>
      <xdr:row>61</xdr:row>
      <xdr:rowOff>0</xdr:rowOff>
    </xdr:to>
    <xdr:sp macro="" textlink="">
      <xdr:nvSpPr>
        <xdr:cNvPr id="228" name="WordArt 59"/>
        <xdr:cNvSpPr>
          <a:spLocks noChangeArrowheads="1" noChangeShapeType="1" noTextEdit="1"/>
        </xdr:cNvSpPr>
      </xdr:nvSpPr>
      <xdr:spPr bwMode="auto">
        <a:xfrm>
          <a:off x="133350" y="1733550"/>
          <a:ext cx="18097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229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230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231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232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12</xdr:col>
      <xdr:colOff>19050</xdr:colOff>
      <xdr:row>69</xdr:row>
      <xdr:rowOff>0</xdr:rowOff>
    </xdr:from>
    <xdr:to>
      <xdr:col>12</xdr:col>
      <xdr:colOff>485775</xdr:colOff>
      <xdr:row>69</xdr:row>
      <xdr:rowOff>0</xdr:rowOff>
    </xdr:to>
    <xdr:sp macro="" textlink="">
      <xdr:nvSpPr>
        <xdr:cNvPr id="233" name="WordArt 57"/>
        <xdr:cNvSpPr>
          <a:spLocks noChangeArrowheads="1" noChangeShapeType="1" noTextEdit="1"/>
        </xdr:cNvSpPr>
      </xdr:nvSpPr>
      <xdr:spPr bwMode="auto">
        <a:xfrm>
          <a:off x="333375" y="3943350"/>
          <a:ext cx="4667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Coach</a:t>
          </a:r>
        </a:p>
      </xdr:txBody>
    </xdr:sp>
    <xdr:clientData/>
  </xdr:twoCellAnchor>
  <xdr:twoCellAnchor>
    <xdr:from>
      <xdr:col>12</xdr:col>
      <xdr:colOff>28575</xdr:colOff>
      <xdr:row>69</xdr:row>
      <xdr:rowOff>0</xdr:rowOff>
    </xdr:from>
    <xdr:to>
      <xdr:col>12</xdr:col>
      <xdr:colOff>762000</xdr:colOff>
      <xdr:row>69</xdr:row>
      <xdr:rowOff>0</xdr:rowOff>
    </xdr:to>
    <xdr:sp macro="" textlink="">
      <xdr:nvSpPr>
        <xdr:cNvPr id="234" name="WordArt 58"/>
        <xdr:cNvSpPr>
          <a:spLocks noChangeArrowheads="1" noChangeShapeType="1" noTextEdit="1"/>
        </xdr:cNvSpPr>
      </xdr:nvSpPr>
      <xdr:spPr bwMode="auto">
        <a:xfrm>
          <a:off x="342900" y="3943350"/>
          <a:ext cx="7334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Doelman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235" name="WordArt 52"/>
        <xdr:cNvSpPr>
          <a:spLocks noChangeArrowheads="1" noChangeShapeType="1" noTextEdit="1"/>
        </xdr:cNvSpPr>
      </xdr:nvSpPr>
      <xdr:spPr bwMode="auto">
        <a:xfrm>
          <a:off x="2009775" y="173355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236" name="WordArt 53"/>
        <xdr:cNvSpPr>
          <a:spLocks noChangeArrowheads="1" noChangeShapeType="1" noTextEdit="1"/>
        </xdr:cNvSpPr>
      </xdr:nvSpPr>
      <xdr:spPr bwMode="auto">
        <a:xfrm>
          <a:off x="1819275" y="17335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237" name="WordArt 60"/>
        <xdr:cNvSpPr>
          <a:spLocks noChangeArrowheads="1" noChangeShapeType="1" noTextEdit="1"/>
        </xdr:cNvSpPr>
      </xdr:nvSpPr>
      <xdr:spPr bwMode="auto">
        <a:xfrm>
          <a:off x="1914525" y="173355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238" name="WordArt 61"/>
        <xdr:cNvSpPr>
          <a:spLocks noChangeArrowheads="1" noChangeShapeType="1" noTextEdit="1"/>
        </xdr:cNvSpPr>
      </xdr:nvSpPr>
      <xdr:spPr bwMode="auto">
        <a:xfrm>
          <a:off x="1819275" y="17335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239" name="WordArt 63"/>
        <xdr:cNvSpPr>
          <a:spLocks noChangeArrowheads="1" noChangeShapeType="1" noTextEdit="1"/>
        </xdr:cNvSpPr>
      </xdr:nvSpPr>
      <xdr:spPr bwMode="auto">
        <a:xfrm>
          <a:off x="2009775" y="173355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240" name="WordArt 66"/>
        <xdr:cNvSpPr>
          <a:spLocks noChangeArrowheads="1" noChangeShapeType="1" noTextEdit="1"/>
        </xdr:cNvSpPr>
      </xdr:nvSpPr>
      <xdr:spPr bwMode="auto">
        <a:xfrm>
          <a:off x="1914525" y="173355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241" name="WordArt 1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242" name="WordArt 2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243" name="WordArt 3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244" name="WordArt 4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245" name="WordArt 5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246" name="WordArt 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247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248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11</xdr:col>
      <xdr:colOff>133350</xdr:colOff>
      <xdr:row>61</xdr:row>
      <xdr:rowOff>0</xdr:rowOff>
    </xdr:from>
    <xdr:to>
      <xdr:col>11</xdr:col>
      <xdr:colOff>428625</xdr:colOff>
      <xdr:row>61</xdr:row>
      <xdr:rowOff>0</xdr:rowOff>
    </xdr:to>
    <xdr:sp macro="" textlink="">
      <xdr:nvSpPr>
        <xdr:cNvPr id="249" name="WordArt 59"/>
        <xdr:cNvSpPr>
          <a:spLocks noChangeArrowheads="1" noChangeShapeType="1" noTextEdit="1"/>
        </xdr:cNvSpPr>
      </xdr:nvSpPr>
      <xdr:spPr bwMode="auto">
        <a:xfrm>
          <a:off x="133350" y="1733550"/>
          <a:ext cx="18097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250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251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252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253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188595</xdr:colOff>
      <xdr:row>61</xdr:row>
      <xdr:rowOff>0</xdr:rowOff>
    </xdr:from>
    <xdr:to>
      <xdr:col>14</xdr:col>
      <xdr:colOff>605746</xdr:colOff>
      <xdr:row>61</xdr:row>
      <xdr:rowOff>0</xdr:rowOff>
    </xdr:to>
    <xdr:sp macro="" textlink="">
      <xdr:nvSpPr>
        <xdr:cNvPr id="254" name="WordArt 52"/>
        <xdr:cNvSpPr>
          <a:spLocks noChangeArrowheads="1" noChangeShapeType="1" noTextEdit="1"/>
        </xdr:cNvSpPr>
      </xdr:nvSpPr>
      <xdr:spPr bwMode="auto">
        <a:xfrm>
          <a:off x="2074545" y="1733550"/>
          <a:ext cx="417151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255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11</xdr:col>
      <xdr:colOff>114300</xdr:colOff>
      <xdr:row>61</xdr:row>
      <xdr:rowOff>0</xdr:rowOff>
    </xdr:from>
    <xdr:to>
      <xdr:col>12</xdr:col>
      <xdr:colOff>807</xdr:colOff>
      <xdr:row>61</xdr:row>
      <xdr:rowOff>0</xdr:rowOff>
    </xdr:to>
    <xdr:sp macro="" textlink="">
      <xdr:nvSpPr>
        <xdr:cNvPr id="256" name="WordArt 56"/>
        <xdr:cNvSpPr>
          <a:spLocks noChangeArrowheads="1" noChangeShapeType="1" noTextEdit="1"/>
        </xdr:cNvSpPr>
      </xdr:nvSpPr>
      <xdr:spPr bwMode="auto">
        <a:xfrm>
          <a:off x="114300" y="1733550"/>
          <a:ext cx="200832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11</xdr:col>
      <xdr:colOff>133350</xdr:colOff>
      <xdr:row>61</xdr:row>
      <xdr:rowOff>0</xdr:rowOff>
    </xdr:from>
    <xdr:to>
      <xdr:col>12</xdr:col>
      <xdr:colOff>838</xdr:colOff>
      <xdr:row>61</xdr:row>
      <xdr:rowOff>0</xdr:rowOff>
    </xdr:to>
    <xdr:sp macro="" textlink="">
      <xdr:nvSpPr>
        <xdr:cNvPr id="257" name="WordArt 59"/>
        <xdr:cNvSpPr>
          <a:spLocks noChangeArrowheads="1" noChangeShapeType="1" noTextEdit="1"/>
        </xdr:cNvSpPr>
      </xdr:nvSpPr>
      <xdr:spPr bwMode="auto">
        <a:xfrm>
          <a:off x="133350" y="1733550"/>
          <a:ext cx="181813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709845</xdr:colOff>
      <xdr:row>61</xdr:row>
      <xdr:rowOff>0</xdr:rowOff>
    </xdr:to>
    <xdr:sp macro="" textlink="">
      <xdr:nvSpPr>
        <xdr:cNvPr id="258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459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259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188595</xdr:colOff>
      <xdr:row>61</xdr:row>
      <xdr:rowOff>0</xdr:rowOff>
    </xdr:from>
    <xdr:to>
      <xdr:col>14</xdr:col>
      <xdr:colOff>605746</xdr:colOff>
      <xdr:row>61</xdr:row>
      <xdr:rowOff>0</xdr:rowOff>
    </xdr:to>
    <xdr:sp macro="" textlink="">
      <xdr:nvSpPr>
        <xdr:cNvPr id="260" name="WordArt 63"/>
        <xdr:cNvSpPr>
          <a:spLocks noChangeArrowheads="1" noChangeShapeType="1" noTextEdit="1"/>
        </xdr:cNvSpPr>
      </xdr:nvSpPr>
      <xdr:spPr bwMode="auto">
        <a:xfrm>
          <a:off x="2074545" y="1733550"/>
          <a:ext cx="417151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709845</xdr:colOff>
      <xdr:row>61</xdr:row>
      <xdr:rowOff>0</xdr:rowOff>
    </xdr:to>
    <xdr:sp macro="" textlink="">
      <xdr:nvSpPr>
        <xdr:cNvPr id="261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459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262" name="WordArt 1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263" name="WordArt 2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264" name="WordArt 3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265" name="WordArt 4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266" name="WordArt 5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267" name="WordArt 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268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269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11</xdr:col>
      <xdr:colOff>133350</xdr:colOff>
      <xdr:row>61</xdr:row>
      <xdr:rowOff>0</xdr:rowOff>
    </xdr:from>
    <xdr:to>
      <xdr:col>11</xdr:col>
      <xdr:colOff>428625</xdr:colOff>
      <xdr:row>61</xdr:row>
      <xdr:rowOff>0</xdr:rowOff>
    </xdr:to>
    <xdr:sp macro="" textlink="">
      <xdr:nvSpPr>
        <xdr:cNvPr id="270" name="WordArt 59"/>
        <xdr:cNvSpPr>
          <a:spLocks noChangeArrowheads="1" noChangeShapeType="1" noTextEdit="1"/>
        </xdr:cNvSpPr>
      </xdr:nvSpPr>
      <xdr:spPr bwMode="auto">
        <a:xfrm>
          <a:off x="133350" y="1733550"/>
          <a:ext cx="18097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271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272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273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274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275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11</xdr:col>
      <xdr:colOff>114300</xdr:colOff>
      <xdr:row>61</xdr:row>
      <xdr:rowOff>0</xdr:rowOff>
    </xdr:from>
    <xdr:to>
      <xdr:col>11</xdr:col>
      <xdr:colOff>428625</xdr:colOff>
      <xdr:row>61</xdr:row>
      <xdr:rowOff>0</xdr:rowOff>
    </xdr:to>
    <xdr:sp macro="" textlink="">
      <xdr:nvSpPr>
        <xdr:cNvPr id="276" name="WordArt 56"/>
        <xdr:cNvSpPr>
          <a:spLocks noChangeArrowheads="1" noChangeShapeType="1" noTextEdit="1"/>
        </xdr:cNvSpPr>
      </xdr:nvSpPr>
      <xdr:spPr bwMode="auto">
        <a:xfrm>
          <a:off x="114300" y="1733550"/>
          <a:ext cx="2000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11</xdr:col>
      <xdr:colOff>133350</xdr:colOff>
      <xdr:row>61</xdr:row>
      <xdr:rowOff>0</xdr:rowOff>
    </xdr:from>
    <xdr:to>
      <xdr:col>11</xdr:col>
      <xdr:colOff>428625</xdr:colOff>
      <xdr:row>61</xdr:row>
      <xdr:rowOff>0</xdr:rowOff>
    </xdr:to>
    <xdr:sp macro="" textlink="">
      <xdr:nvSpPr>
        <xdr:cNvPr id="277" name="WordArt 59"/>
        <xdr:cNvSpPr>
          <a:spLocks noChangeArrowheads="1" noChangeShapeType="1" noTextEdit="1"/>
        </xdr:cNvSpPr>
      </xdr:nvSpPr>
      <xdr:spPr bwMode="auto">
        <a:xfrm>
          <a:off x="133350" y="1733550"/>
          <a:ext cx="18097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278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279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280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281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282" name="WordArt 1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283" name="WordArt 2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284" name="WordArt 3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285" name="WordArt 4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286" name="WordArt 5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287" name="WordArt 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288" name="WordArt 1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289" name="WordArt 2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290" name="WordArt 3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291" name="WordArt 4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292" name="WordArt 5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293" name="WordArt 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294" name="WordArt 1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295" name="WordArt 2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296" name="WordArt 3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297" name="WordArt 4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298" name="WordArt 5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299" name="WordArt 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188595</xdr:colOff>
      <xdr:row>61</xdr:row>
      <xdr:rowOff>0</xdr:rowOff>
    </xdr:from>
    <xdr:to>
      <xdr:col>14</xdr:col>
      <xdr:colOff>605746</xdr:colOff>
      <xdr:row>61</xdr:row>
      <xdr:rowOff>0</xdr:rowOff>
    </xdr:to>
    <xdr:sp macro="" textlink="">
      <xdr:nvSpPr>
        <xdr:cNvPr id="306" name="WordArt 52"/>
        <xdr:cNvSpPr>
          <a:spLocks noChangeArrowheads="1" noChangeShapeType="1" noTextEdit="1"/>
        </xdr:cNvSpPr>
      </xdr:nvSpPr>
      <xdr:spPr bwMode="auto">
        <a:xfrm>
          <a:off x="2074545" y="1733550"/>
          <a:ext cx="417151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307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99060</xdr:colOff>
      <xdr:row>61</xdr:row>
      <xdr:rowOff>0</xdr:rowOff>
    </xdr:from>
    <xdr:to>
      <xdr:col>14</xdr:col>
      <xdr:colOff>711306</xdr:colOff>
      <xdr:row>61</xdr:row>
      <xdr:rowOff>0</xdr:rowOff>
    </xdr:to>
    <xdr:sp macro="" textlink="">
      <xdr:nvSpPr>
        <xdr:cNvPr id="308" name="WordArt 60"/>
        <xdr:cNvSpPr>
          <a:spLocks noChangeArrowheads="1" noChangeShapeType="1" noTextEdit="1"/>
        </xdr:cNvSpPr>
      </xdr:nvSpPr>
      <xdr:spPr bwMode="auto">
        <a:xfrm>
          <a:off x="1985010" y="1733550"/>
          <a:ext cx="612246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309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188595</xdr:colOff>
      <xdr:row>61</xdr:row>
      <xdr:rowOff>0</xdr:rowOff>
    </xdr:from>
    <xdr:to>
      <xdr:col>14</xdr:col>
      <xdr:colOff>605746</xdr:colOff>
      <xdr:row>61</xdr:row>
      <xdr:rowOff>0</xdr:rowOff>
    </xdr:to>
    <xdr:sp macro="" textlink="">
      <xdr:nvSpPr>
        <xdr:cNvPr id="310" name="WordArt 63"/>
        <xdr:cNvSpPr>
          <a:spLocks noChangeArrowheads="1" noChangeShapeType="1" noTextEdit="1"/>
        </xdr:cNvSpPr>
      </xdr:nvSpPr>
      <xdr:spPr bwMode="auto">
        <a:xfrm>
          <a:off x="2074545" y="1733550"/>
          <a:ext cx="417151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99060</xdr:colOff>
      <xdr:row>61</xdr:row>
      <xdr:rowOff>0</xdr:rowOff>
    </xdr:from>
    <xdr:to>
      <xdr:col>14</xdr:col>
      <xdr:colOff>711306</xdr:colOff>
      <xdr:row>61</xdr:row>
      <xdr:rowOff>0</xdr:rowOff>
    </xdr:to>
    <xdr:sp macro="" textlink="">
      <xdr:nvSpPr>
        <xdr:cNvPr id="311" name="WordArt 66"/>
        <xdr:cNvSpPr>
          <a:spLocks noChangeArrowheads="1" noChangeShapeType="1" noTextEdit="1"/>
        </xdr:cNvSpPr>
      </xdr:nvSpPr>
      <xdr:spPr bwMode="auto">
        <a:xfrm>
          <a:off x="1985010" y="1733550"/>
          <a:ext cx="612246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312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313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314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315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316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317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318" name="WordArt 1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319" name="WordArt 2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320" name="WordArt 3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321" name="WordArt 4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322" name="WordArt 5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323" name="WordArt 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324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325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11</xdr:col>
      <xdr:colOff>133350</xdr:colOff>
      <xdr:row>61</xdr:row>
      <xdr:rowOff>0</xdr:rowOff>
    </xdr:from>
    <xdr:to>
      <xdr:col>11</xdr:col>
      <xdr:colOff>428625</xdr:colOff>
      <xdr:row>61</xdr:row>
      <xdr:rowOff>0</xdr:rowOff>
    </xdr:to>
    <xdr:sp macro="" textlink="">
      <xdr:nvSpPr>
        <xdr:cNvPr id="326" name="WordArt 59"/>
        <xdr:cNvSpPr>
          <a:spLocks noChangeArrowheads="1" noChangeShapeType="1" noTextEdit="1"/>
        </xdr:cNvSpPr>
      </xdr:nvSpPr>
      <xdr:spPr bwMode="auto">
        <a:xfrm>
          <a:off x="133350" y="1733550"/>
          <a:ext cx="18097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327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328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329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330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331" name="WordArt 1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332" name="WordArt 2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333" name="WordArt 3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334" name="WordArt 4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335" name="WordArt 5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336" name="WordArt 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337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338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11</xdr:col>
      <xdr:colOff>133350</xdr:colOff>
      <xdr:row>61</xdr:row>
      <xdr:rowOff>0</xdr:rowOff>
    </xdr:from>
    <xdr:to>
      <xdr:col>11</xdr:col>
      <xdr:colOff>428625</xdr:colOff>
      <xdr:row>61</xdr:row>
      <xdr:rowOff>0</xdr:rowOff>
    </xdr:to>
    <xdr:sp macro="" textlink="">
      <xdr:nvSpPr>
        <xdr:cNvPr id="339" name="WordArt 59"/>
        <xdr:cNvSpPr>
          <a:spLocks noChangeArrowheads="1" noChangeShapeType="1" noTextEdit="1"/>
        </xdr:cNvSpPr>
      </xdr:nvSpPr>
      <xdr:spPr bwMode="auto">
        <a:xfrm>
          <a:off x="133350" y="1733550"/>
          <a:ext cx="18097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340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341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342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343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188595</xdr:colOff>
      <xdr:row>61</xdr:row>
      <xdr:rowOff>0</xdr:rowOff>
    </xdr:from>
    <xdr:to>
      <xdr:col>14</xdr:col>
      <xdr:colOff>605746</xdr:colOff>
      <xdr:row>61</xdr:row>
      <xdr:rowOff>0</xdr:rowOff>
    </xdr:to>
    <xdr:sp macro="" textlink="">
      <xdr:nvSpPr>
        <xdr:cNvPr id="344" name="WordArt 52"/>
        <xdr:cNvSpPr>
          <a:spLocks noChangeArrowheads="1" noChangeShapeType="1" noTextEdit="1"/>
        </xdr:cNvSpPr>
      </xdr:nvSpPr>
      <xdr:spPr bwMode="auto">
        <a:xfrm>
          <a:off x="2074545" y="1733550"/>
          <a:ext cx="417151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345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11</xdr:col>
      <xdr:colOff>114300</xdr:colOff>
      <xdr:row>61</xdr:row>
      <xdr:rowOff>0</xdr:rowOff>
    </xdr:from>
    <xdr:to>
      <xdr:col>12</xdr:col>
      <xdr:colOff>807</xdr:colOff>
      <xdr:row>61</xdr:row>
      <xdr:rowOff>0</xdr:rowOff>
    </xdr:to>
    <xdr:sp macro="" textlink="">
      <xdr:nvSpPr>
        <xdr:cNvPr id="346" name="WordArt 56"/>
        <xdr:cNvSpPr>
          <a:spLocks noChangeArrowheads="1" noChangeShapeType="1" noTextEdit="1"/>
        </xdr:cNvSpPr>
      </xdr:nvSpPr>
      <xdr:spPr bwMode="auto">
        <a:xfrm>
          <a:off x="114300" y="1733550"/>
          <a:ext cx="200832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11</xdr:col>
      <xdr:colOff>133350</xdr:colOff>
      <xdr:row>61</xdr:row>
      <xdr:rowOff>0</xdr:rowOff>
    </xdr:from>
    <xdr:to>
      <xdr:col>12</xdr:col>
      <xdr:colOff>838</xdr:colOff>
      <xdr:row>61</xdr:row>
      <xdr:rowOff>0</xdr:rowOff>
    </xdr:to>
    <xdr:sp macro="" textlink="">
      <xdr:nvSpPr>
        <xdr:cNvPr id="347" name="WordArt 59"/>
        <xdr:cNvSpPr>
          <a:spLocks noChangeArrowheads="1" noChangeShapeType="1" noTextEdit="1"/>
        </xdr:cNvSpPr>
      </xdr:nvSpPr>
      <xdr:spPr bwMode="auto">
        <a:xfrm>
          <a:off x="133350" y="1733550"/>
          <a:ext cx="181813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709845</xdr:colOff>
      <xdr:row>61</xdr:row>
      <xdr:rowOff>0</xdr:rowOff>
    </xdr:to>
    <xdr:sp macro="" textlink="">
      <xdr:nvSpPr>
        <xdr:cNvPr id="348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459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349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188595</xdr:colOff>
      <xdr:row>61</xdr:row>
      <xdr:rowOff>0</xdr:rowOff>
    </xdr:from>
    <xdr:to>
      <xdr:col>14</xdr:col>
      <xdr:colOff>605746</xdr:colOff>
      <xdr:row>61</xdr:row>
      <xdr:rowOff>0</xdr:rowOff>
    </xdr:to>
    <xdr:sp macro="" textlink="">
      <xdr:nvSpPr>
        <xdr:cNvPr id="350" name="WordArt 63"/>
        <xdr:cNvSpPr>
          <a:spLocks noChangeArrowheads="1" noChangeShapeType="1" noTextEdit="1"/>
        </xdr:cNvSpPr>
      </xdr:nvSpPr>
      <xdr:spPr bwMode="auto">
        <a:xfrm>
          <a:off x="2074545" y="1733550"/>
          <a:ext cx="417151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709845</xdr:colOff>
      <xdr:row>61</xdr:row>
      <xdr:rowOff>0</xdr:rowOff>
    </xdr:to>
    <xdr:sp macro="" textlink="">
      <xdr:nvSpPr>
        <xdr:cNvPr id="351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459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352" name="WordArt 1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353" name="WordArt 2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354" name="WordArt 3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355" name="WordArt 4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356" name="WordArt 5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357" name="WordArt 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358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359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11</xdr:col>
      <xdr:colOff>133350</xdr:colOff>
      <xdr:row>61</xdr:row>
      <xdr:rowOff>0</xdr:rowOff>
    </xdr:from>
    <xdr:to>
      <xdr:col>11</xdr:col>
      <xdr:colOff>428625</xdr:colOff>
      <xdr:row>61</xdr:row>
      <xdr:rowOff>0</xdr:rowOff>
    </xdr:to>
    <xdr:sp macro="" textlink="">
      <xdr:nvSpPr>
        <xdr:cNvPr id="360" name="WordArt 59"/>
        <xdr:cNvSpPr>
          <a:spLocks noChangeArrowheads="1" noChangeShapeType="1" noTextEdit="1"/>
        </xdr:cNvSpPr>
      </xdr:nvSpPr>
      <xdr:spPr bwMode="auto">
        <a:xfrm>
          <a:off x="133350" y="1733550"/>
          <a:ext cx="18097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361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362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363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364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365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11</xdr:col>
      <xdr:colOff>114300</xdr:colOff>
      <xdr:row>61</xdr:row>
      <xdr:rowOff>0</xdr:rowOff>
    </xdr:from>
    <xdr:to>
      <xdr:col>11</xdr:col>
      <xdr:colOff>428625</xdr:colOff>
      <xdr:row>61</xdr:row>
      <xdr:rowOff>0</xdr:rowOff>
    </xdr:to>
    <xdr:sp macro="" textlink="">
      <xdr:nvSpPr>
        <xdr:cNvPr id="366" name="WordArt 56"/>
        <xdr:cNvSpPr>
          <a:spLocks noChangeArrowheads="1" noChangeShapeType="1" noTextEdit="1"/>
        </xdr:cNvSpPr>
      </xdr:nvSpPr>
      <xdr:spPr bwMode="auto">
        <a:xfrm>
          <a:off x="114300" y="1733550"/>
          <a:ext cx="2000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11</xdr:col>
      <xdr:colOff>133350</xdr:colOff>
      <xdr:row>61</xdr:row>
      <xdr:rowOff>0</xdr:rowOff>
    </xdr:from>
    <xdr:to>
      <xdr:col>11</xdr:col>
      <xdr:colOff>428625</xdr:colOff>
      <xdr:row>61</xdr:row>
      <xdr:rowOff>0</xdr:rowOff>
    </xdr:to>
    <xdr:sp macro="" textlink="">
      <xdr:nvSpPr>
        <xdr:cNvPr id="367" name="WordArt 59"/>
        <xdr:cNvSpPr>
          <a:spLocks noChangeArrowheads="1" noChangeShapeType="1" noTextEdit="1"/>
        </xdr:cNvSpPr>
      </xdr:nvSpPr>
      <xdr:spPr bwMode="auto">
        <a:xfrm>
          <a:off x="133350" y="1733550"/>
          <a:ext cx="18097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368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369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370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371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372" name="WordArt 1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373" name="WordArt 2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374" name="WordArt 3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375" name="WordArt 4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376" name="WordArt 5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377" name="WordArt 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378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379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11</xdr:col>
      <xdr:colOff>133350</xdr:colOff>
      <xdr:row>61</xdr:row>
      <xdr:rowOff>0</xdr:rowOff>
    </xdr:from>
    <xdr:to>
      <xdr:col>11</xdr:col>
      <xdr:colOff>428625</xdr:colOff>
      <xdr:row>61</xdr:row>
      <xdr:rowOff>0</xdr:rowOff>
    </xdr:to>
    <xdr:sp macro="" textlink="">
      <xdr:nvSpPr>
        <xdr:cNvPr id="380" name="WordArt 59"/>
        <xdr:cNvSpPr>
          <a:spLocks noChangeArrowheads="1" noChangeShapeType="1" noTextEdit="1"/>
        </xdr:cNvSpPr>
      </xdr:nvSpPr>
      <xdr:spPr bwMode="auto">
        <a:xfrm>
          <a:off x="133350" y="1733550"/>
          <a:ext cx="18097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381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382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383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384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385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386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11</xdr:col>
      <xdr:colOff>114300</xdr:colOff>
      <xdr:row>61</xdr:row>
      <xdr:rowOff>0</xdr:rowOff>
    </xdr:from>
    <xdr:to>
      <xdr:col>11</xdr:col>
      <xdr:colOff>428625</xdr:colOff>
      <xdr:row>61</xdr:row>
      <xdr:rowOff>0</xdr:rowOff>
    </xdr:to>
    <xdr:sp macro="" textlink="">
      <xdr:nvSpPr>
        <xdr:cNvPr id="387" name="WordArt 56"/>
        <xdr:cNvSpPr>
          <a:spLocks noChangeArrowheads="1" noChangeShapeType="1" noTextEdit="1"/>
        </xdr:cNvSpPr>
      </xdr:nvSpPr>
      <xdr:spPr bwMode="auto">
        <a:xfrm>
          <a:off x="114300" y="1733550"/>
          <a:ext cx="2000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11</xdr:col>
      <xdr:colOff>133350</xdr:colOff>
      <xdr:row>61</xdr:row>
      <xdr:rowOff>0</xdr:rowOff>
    </xdr:from>
    <xdr:to>
      <xdr:col>11</xdr:col>
      <xdr:colOff>428625</xdr:colOff>
      <xdr:row>61</xdr:row>
      <xdr:rowOff>0</xdr:rowOff>
    </xdr:to>
    <xdr:sp macro="" textlink="">
      <xdr:nvSpPr>
        <xdr:cNvPr id="388" name="WordArt 59"/>
        <xdr:cNvSpPr>
          <a:spLocks noChangeArrowheads="1" noChangeShapeType="1" noTextEdit="1"/>
        </xdr:cNvSpPr>
      </xdr:nvSpPr>
      <xdr:spPr bwMode="auto">
        <a:xfrm>
          <a:off x="133350" y="1733550"/>
          <a:ext cx="18097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389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390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391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392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393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394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11</xdr:col>
      <xdr:colOff>114300</xdr:colOff>
      <xdr:row>61</xdr:row>
      <xdr:rowOff>0</xdr:rowOff>
    </xdr:from>
    <xdr:to>
      <xdr:col>11</xdr:col>
      <xdr:colOff>428625</xdr:colOff>
      <xdr:row>61</xdr:row>
      <xdr:rowOff>0</xdr:rowOff>
    </xdr:to>
    <xdr:sp macro="" textlink="">
      <xdr:nvSpPr>
        <xdr:cNvPr id="395" name="WordArt 56"/>
        <xdr:cNvSpPr>
          <a:spLocks noChangeArrowheads="1" noChangeShapeType="1" noTextEdit="1"/>
        </xdr:cNvSpPr>
      </xdr:nvSpPr>
      <xdr:spPr bwMode="auto">
        <a:xfrm>
          <a:off x="114300" y="1733550"/>
          <a:ext cx="2000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11</xdr:col>
      <xdr:colOff>133350</xdr:colOff>
      <xdr:row>61</xdr:row>
      <xdr:rowOff>0</xdr:rowOff>
    </xdr:from>
    <xdr:to>
      <xdr:col>11</xdr:col>
      <xdr:colOff>428625</xdr:colOff>
      <xdr:row>61</xdr:row>
      <xdr:rowOff>0</xdr:rowOff>
    </xdr:to>
    <xdr:sp macro="" textlink="">
      <xdr:nvSpPr>
        <xdr:cNvPr id="396" name="WordArt 59"/>
        <xdr:cNvSpPr>
          <a:spLocks noChangeArrowheads="1" noChangeShapeType="1" noTextEdit="1"/>
        </xdr:cNvSpPr>
      </xdr:nvSpPr>
      <xdr:spPr bwMode="auto">
        <a:xfrm>
          <a:off x="133350" y="1733550"/>
          <a:ext cx="18097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397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398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399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400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401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402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403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404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405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406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407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408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409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410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411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412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188595</xdr:colOff>
      <xdr:row>61</xdr:row>
      <xdr:rowOff>0</xdr:rowOff>
    </xdr:from>
    <xdr:to>
      <xdr:col>14</xdr:col>
      <xdr:colOff>605746</xdr:colOff>
      <xdr:row>61</xdr:row>
      <xdr:rowOff>0</xdr:rowOff>
    </xdr:to>
    <xdr:sp macro="" textlink="">
      <xdr:nvSpPr>
        <xdr:cNvPr id="413" name="WordArt 52"/>
        <xdr:cNvSpPr>
          <a:spLocks noChangeArrowheads="1" noChangeShapeType="1" noTextEdit="1"/>
        </xdr:cNvSpPr>
      </xdr:nvSpPr>
      <xdr:spPr bwMode="auto">
        <a:xfrm>
          <a:off x="2074545" y="1733550"/>
          <a:ext cx="417151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414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99060</xdr:colOff>
      <xdr:row>61</xdr:row>
      <xdr:rowOff>0</xdr:rowOff>
    </xdr:from>
    <xdr:to>
      <xdr:col>14</xdr:col>
      <xdr:colOff>711306</xdr:colOff>
      <xdr:row>61</xdr:row>
      <xdr:rowOff>0</xdr:rowOff>
    </xdr:to>
    <xdr:sp macro="" textlink="">
      <xdr:nvSpPr>
        <xdr:cNvPr id="415" name="WordArt 60"/>
        <xdr:cNvSpPr>
          <a:spLocks noChangeArrowheads="1" noChangeShapeType="1" noTextEdit="1"/>
        </xdr:cNvSpPr>
      </xdr:nvSpPr>
      <xdr:spPr bwMode="auto">
        <a:xfrm>
          <a:off x="1985010" y="1733550"/>
          <a:ext cx="612246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416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188595</xdr:colOff>
      <xdr:row>61</xdr:row>
      <xdr:rowOff>0</xdr:rowOff>
    </xdr:from>
    <xdr:to>
      <xdr:col>14</xdr:col>
      <xdr:colOff>605746</xdr:colOff>
      <xdr:row>61</xdr:row>
      <xdr:rowOff>0</xdr:rowOff>
    </xdr:to>
    <xdr:sp macro="" textlink="">
      <xdr:nvSpPr>
        <xdr:cNvPr id="417" name="WordArt 63"/>
        <xdr:cNvSpPr>
          <a:spLocks noChangeArrowheads="1" noChangeShapeType="1" noTextEdit="1"/>
        </xdr:cNvSpPr>
      </xdr:nvSpPr>
      <xdr:spPr bwMode="auto">
        <a:xfrm>
          <a:off x="2074545" y="1733550"/>
          <a:ext cx="417151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99060</xdr:colOff>
      <xdr:row>61</xdr:row>
      <xdr:rowOff>0</xdr:rowOff>
    </xdr:from>
    <xdr:to>
      <xdr:col>14</xdr:col>
      <xdr:colOff>711306</xdr:colOff>
      <xdr:row>61</xdr:row>
      <xdr:rowOff>0</xdr:rowOff>
    </xdr:to>
    <xdr:sp macro="" textlink="">
      <xdr:nvSpPr>
        <xdr:cNvPr id="418" name="WordArt 66"/>
        <xdr:cNvSpPr>
          <a:spLocks noChangeArrowheads="1" noChangeShapeType="1" noTextEdit="1"/>
        </xdr:cNvSpPr>
      </xdr:nvSpPr>
      <xdr:spPr bwMode="auto">
        <a:xfrm>
          <a:off x="1985010" y="1733550"/>
          <a:ext cx="612246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420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421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422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423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424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425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187325</xdr:colOff>
      <xdr:row>61</xdr:row>
      <xdr:rowOff>0</xdr:rowOff>
    </xdr:from>
    <xdr:to>
      <xdr:col>14</xdr:col>
      <xdr:colOff>606425</xdr:colOff>
      <xdr:row>61</xdr:row>
      <xdr:rowOff>0</xdr:rowOff>
    </xdr:to>
    <xdr:sp macro="" textlink="">
      <xdr:nvSpPr>
        <xdr:cNvPr id="426" name="WordArt 52"/>
        <xdr:cNvSpPr>
          <a:spLocks noChangeArrowheads="1" noChangeShapeType="1" noTextEdit="1"/>
        </xdr:cNvSpPr>
      </xdr:nvSpPr>
      <xdr:spPr bwMode="auto">
        <a:xfrm>
          <a:off x="2073275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427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11</xdr:col>
      <xdr:colOff>111125</xdr:colOff>
      <xdr:row>61</xdr:row>
      <xdr:rowOff>0</xdr:rowOff>
    </xdr:from>
    <xdr:to>
      <xdr:col>12</xdr:col>
      <xdr:colOff>3554</xdr:colOff>
      <xdr:row>61</xdr:row>
      <xdr:rowOff>0</xdr:rowOff>
    </xdr:to>
    <xdr:sp macro="" textlink="">
      <xdr:nvSpPr>
        <xdr:cNvPr id="428" name="WordArt 56"/>
        <xdr:cNvSpPr>
          <a:spLocks noChangeArrowheads="1" noChangeShapeType="1" noTextEdit="1"/>
        </xdr:cNvSpPr>
      </xdr:nvSpPr>
      <xdr:spPr bwMode="auto">
        <a:xfrm>
          <a:off x="111125" y="1733550"/>
          <a:ext cx="206754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11</xdr:col>
      <xdr:colOff>130175</xdr:colOff>
      <xdr:row>61</xdr:row>
      <xdr:rowOff>0</xdr:rowOff>
    </xdr:from>
    <xdr:to>
      <xdr:col>12</xdr:col>
      <xdr:colOff>3590</xdr:colOff>
      <xdr:row>61</xdr:row>
      <xdr:rowOff>0</xdr:rowOff>
    </xdr:to>
    <xdr:sp macro="" textlink="">
      <xdr:nvSpPr>
        <xdr:cNvPr id="429" name="WordArt 59"/>
        <xdr:cNvSpPr>
          <a:spLocks noChangeArrowheads="1" noChangeShapeType="1" noTextEdit="1"/>
        </xdr:cNvSpPr>
      </xdr:nvSpPr>
      <xdr:spPr bwMode="auto">
        <a:xfrm>
          <a:off x="130175" y="1733550"/>
          <a:ext cx="18774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14</xdr:col>
      <xdr:colOff>92075</xdr:colOff>
      <xdr:row>61</xdr:row>
      <xdr:rowOff>0</xdr:rowOff>
    </xdr:from>
    <xdr:to>
      <xdr:col>14</xdr:col>
      <xdr:colOff>707895</xdr:colOff>
      <xdr:row>61</xdr:row>
      <xdr:rowOff>0</xdr:rowOff>
    </xdr:to>
    <xdr:sp macro="" textlink="">
      <xdr:nvSpPr>
        <xdr:cNvPr id="430" name="WordArt 60"/>
        <xdr:cNvSpPr>
          <a:spLocks noChangeArrowheads="1" noChangeShapeType="1" noTextEdit="1"/>
        </xdr:cNvSpPr>
      </xdr:nvSpPr>
      <xdr:spPr bwMode="auto">
        <a:xfrm>
          <a:off x="1978025" y="1733550"/>
          <a:ext cx="61582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431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187325</xdr:colOff>
      <xdr:row>61</xdr:row>
      <xdr:rowOff>0</xdr:rowOff>
    </xdr:from>
    <xdr:to>
      <xdr:col>14</xdr:col>
      <xdr:colOff>606425</xdr:colOff>
      <xdr:row>61</xdr:row>
      <xdr:rowOff>0</xdr:rowOff>
    </xdr:to>
    <xdr:sp macro="" textlink="">
      <xdr:nvSpPr>
        <xdr:cNvPr id="432" name="WordArt 63"/>
        <xdr:cNvSpPr>
          <a:spLocks noChangeArrowheads="1" noChangeShapeType="1" noTextEdit="1"/>
        </xdr:cNvSpPr>
      </xdr:nvSpPr>
      <xdr:spPr bwMode="auto">
        <a:xfrm>
          <a:off x="2073275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92075</xdr:colOff>
      <xdr:row>61</xdr:row>
      <xdr:rowOff>0</xdr:rowOff>
    </xdr:from>
    <xdr:to>
      <xdr:col>14</xdr:col>
      <xdr:colOff>707895</xdr:colOff>
      <xdr:row>61</xdr:row>
      <xdr:rowOff>0</xdr:rowOff>
    </xdr:to>
    <xdr:sp macro="" textlink="">
      <xdr:nvSpPr>
        <xdr:cNvPr id="433" name="WordArt 66"/>
        <xdr:cNvSpPr>
          <a:spLocks noChangeArrowheads="1" noChangeShapeType="1" noTextEdit="1"/>
        </xdr:cNvSpPr>
      </xdr:nvSpPr>
      <xdr:spPr bwMode="auto">
        <a:xfrm>
          <a:off x="1978025" y="1733550"/>
          <a:ext cx="61582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434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435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436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437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438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439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440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441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442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443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444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445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446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447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11</xdr:col>
      <xdr:colOff>114300</xdr:colOff>
      <xdr:row>61</xdr:row>
      <xdr:rowOff>0</xdr:rowOff>
    </xdr:from>
    <xdr:to>
      <xdr:col>11</xdr:col>
      <xdr:colOff>428625</xdr:colOff>
      <xdr:row>61</xdr:row>
      <xdr:rowOff>0</xdr:rowOff>
    </xdr:to>
    <xdr:sp macro="" textlink="">
      <xdr:nvSpPr>
        <xdr:cNvPr id="448" name="WordArt 56"/>
        <xdr:cNvSpPr>
          <a:spLocks noChangeArrowheads="1" noChangeShapeType="1" noTextEdit="1"/>
        </xdr:cNvSpPr>
      </xdr:nvSpPr>
      <xdr:spPr bwMode="auto">
        <a:xfrm>
          <a:off x="114300" y="1733550"/>
          <a:ext cx="2000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11</xdr:col>
      <xdr:colOff>133350</xdr:colOff>
      <xdr:row>61</xdr:row>
      <xdr:rowOff>0</xdr:rowOff>
    </xdr:from>
    <xdr:to>
      <xdr:col>11</xdr:col>
      <xdr:colOff>428625</xdr:colOff>
      <xdr:row>61</xdr:row>
      <xdr:rowOff>0</xdr:rowOff>
    </xdr:to>
    <xdr:sp macro="" textlink="">
      <xdr:nvSpPr>
        <xdr:cNvPr id="449" name="WordArt 59"/>
        <xdr:cNvSpPr>
          <a:spLocks noChangeArrowheads="1" noChangeShapeType="1" noTextEdit="1"/>
        </xdr:cNvSpPr>
      </xdr:nvSpPr>
      <xdr:spPr bwMode="auto">
        <a:xfrm>
          <a:off x="133350" y="1733550"/>
          <a:ext cx="1809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450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451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452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453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454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455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456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457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458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459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460" name="WordArt 52"/>
        <xdr:cNvSpPr>
          <a:spLocks noChangeArrowheads="1" noChangeShapeType="1" noTextEdit="1"/>
        </xdr:cNvSpPr>
      </xdr:nvSpPr>
      <xdr:spPr bwMode="auto">
        <a:xfrm>
          <a:off x="2009775" y="173355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461" name="WordArt 53"/>
        <xdr:cNvSpPr>
          <a:spLocks noChangeArrowheads="1" noChangeShapeType="1" noTextEdit="1"/>
        </xdr:cNvSpPr>
      </xdr:nvSpPr>
      <xdr:spPr bwMode="auto">
        <a:xfrm>
          <a:off x="1819275" y="17335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462" name="WordArt 60"/>
        <xdr:cNvSpPr>
          <a:spLocks noChangeArrowheads="1" noChangeShapeType="1" noTextEdit="1"/>
        </xdr:cNvSpPr>
      </xdr:nvSpPr>
      <xdr:spPr bwMode="auto">
        <a:xfrm>
          <a:off x="1914525" y="173355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463" name="WordArt 61"/>
        <xdr:cNvSpPr>
          <a:spLocks noChangeArrowheads="1" noChangeShapeType="1" noTextEdit="1"/>
        </xdr:cNvSpPr>
      </xdr:nvSpPr>
      <xdr:spPr bwMode="auto">
        <a:xfrm>
          <a:off x="1819275" y="17335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464" name="WordArt 63"/>
        <xdr:cNvSpPr>
          <a:spLocks noChangeArrowheads="1" noChangeShapeType="1" noTextEdit="1"/>
        </xdr:cNvSpPr>
      </xdr:nvSpPr>
      <xdr:spPr bwMode="auto">
        <a:xfrm>
          <a:off x="2009775" y="173355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465" name="WordArt 66"/>
        <xdr:cNvSpPr>
          <a:spLocks noChangeArrowheads="1" noChangeShapeType="1" noTextEdit="1"/>
        </xdr:cNvSpPr>
      </xdr:nvSpPr>
      <xdr:spPr bwMode="auto">
        <a:xfrm>
          <a:off x="1914525" y="173355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466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467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468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469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470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471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472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473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11</xdr:col>
      <xdr:colOff>114300</xdr:colOff>
      <xdr:row>61</xdr:row>
      <xdr:rowOff>0</xdr:rowOff>
    </xdr:from>
    <xdr:to>
      <xdr:col>11</xdr:col>
      <xdr:colOff>428625</xdr:colOff>
      <xdr:row>61</xdr:row>
      <xdr:rowOff>0</xdr:rowOff>
    </xdr:to>
    <xdr:sp macro="" textlink="">
      <xdr:nvSpPr>
        <xdr:cNvPr id="474" name="WordArt 56"/>
        <xdr:cNvSpPr>
          <a:spLocks noChangeArrowheads="1" noChangeShapeType="1" noTextEdit="1"/>
        </xdr:cNvSpPr>
      </xdr:nvSpPr>
      <xdr:spPr bwMode="auto">
        <a:xfrm>
          <a:off x="114300" y="1733550"/>
          <a:ext cx="2000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11</xdr:col>
      <xdr:colOff>133350</xdr:colOff>
      <xdr:row>61</xdr:row>
      <xdr:rowOff>0</xdr:rowOff>
    </xdr:from>
    <xdr:to>
      <xdr:col>11</xdr:col>
      <xdr:colOff>428625</xdr:colOff>
      <xdr:row>61</xdr:row>
      <xdr:rowOff>0</xdr:rowOff>
    </xdr:to>
    <xdr:sp macro="" textlink="">
      <xdr:nvSpPr>
        <xdr:cNvPr id="475" name="WordArt 59"/>
        <xdr:cNvSpPr>
          <a:spLocks noChangeArrowheads="1" noChangeShapeType="1" noTextEdit="1"/>
        </xdr:cNvSpPr>
      </xdr:nvSpPr>
      <xdr:spPr bwMode="auto">
        <a:xfrm>
          <a:off x="133350" y="1733550"/>
          <a:ext cx="1809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476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477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478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479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480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481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11</xdr:col>
      <xdr:colOff>114300</xdr:colOff>
      <xdr:row>61</xdr:row>
      <xdr:rowOff>0</xdr:rowOff>
    </xdr:from>
    <xdr:to>
      <xdr:col>11</xdr:col>
      <xdr:colOff>428625</xdr:colOff>
      <xdr:row>61</xdr:row>
      <xdr:rowOff>0</xdr:rowOff>
    </xdr:to>
    <xdr:sp macro="" textlink="">
      <xdr:nvSpPr>
        <xdr:cNvPr id="482" name="WordArt 56"/>
        <xdr:cNvSpPr>
          <a:spLocks noChangeArrowheads="1" noChangeShapeType="1" noTextEdit="1"/>
        </xdr:cNvSpPr>
      </xdr:nvSpPr>
      <xdr:spPr bwMode="auto">
        <a:xfrm>
          <a:off x="114300" y="1733550"/>
          <a:ext cx="2000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11</xdr:col>
      <xdr:colOff>133350</xdr:colOff>
      <xdr:row>61</xdr:row>
      <xdr:rowOff>0</xdr:rowOff>
    </xdr:from>
    <xdr:to>
      <xdr:col>11</xdr:col>
      <xdr:colOff>428625</xdr:colOff>
      <xdr:row>61</xdr:row>
      <xdr:rowOff>0</xdr:rowOff>
    </xdr:to>
    <xdr:sp macro="" textlink="">
      <xdr:nvSpPr>
        <xdr:cNvPr id="483" name="WordArt 59"/>
        <xdr:cNvSpPr>
          <a:spLocks noChangeArrowheads="1" noChangeShapeType="1" noTextEdit="1"/>
        </xdr:cNvSpPr>
      </xdr:nvSpPr>
      <xdr:spPr bwMode="auto">
        <a:xfrm>
          <a:off x="133350" y="1733550"/>
          <a:ext cx="1809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484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485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486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487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488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489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490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491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492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493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494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495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496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497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498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499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500" name="WordArt 52"/>
        <xdr:cNvSpPr>
          <a:spLocks noChangeArrowheads="1" noChangeShapeType="1" noTextEdit="1"/>
        </xdr:cNvSpPr>
      </xdr:nvSpPr>
      <xdr:spPr bwMode="auto">
        <a:xfrm>
          <a:off x="2009775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501" name="WordArt 53"/>
        <xdr:cNvSpPr>
          <a:spLocks noChangeArrowheads="1" noChangeShapeType="1" noTextEdit="1"/>
        </xdr:cNvSpPr>
      </xdr:nvSpPr>
      <xdr:spPr bwMode="auto">
        <a:xfrm>
          <a:off x="1819275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502" name="WordArt 60"/>
        <xdr:cNvSpPr>
          <a:spLocks noChangeArrowheads="1" noChangeShapeType="1" noTextEdit="1"/>
        </xdr:cNvSpPr>
      </xdr:nvSpPr>
      <xdr:spPr bwMode="auto">
        <a:xfrm>
          <a:off x="1914525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503" name="WordArt 61"/>
        <xdr:cNvSpPr>
          <a:spLocks noChangeArrowheads="1" noChangeShapeType="1" noTextEdit="1"/>
        </xdr:cNvSpPr>
      </xdr:nvSpPr>
      <xdr:spPr bwMode="auto">
        <a:xfrm>
          <a:off x="1819275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504" name="WordArt 63"/>
        <xdr:cNvSpPr>
          <a:spLocks noChangeArrowheads="1" noChangeShapeType="1" noTextEdit="1"/>
        </xdr:cNvSpPr>
      </xdr:nvSpPr>
      <xdr:spPr bwMode="auto">
        <a:xfrm>
          <a:off x="2009775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505" name="WordArt 66"/>
        <xdr:cNvSpPr>
          <a:spLocks noChangeArrowheads="1" noChangeShapeType="1" noTextEdit="1"/>
        </xdr:cNvSpPr>
      </xdr:nvSpPr>
      <xdr:spPr bwMode="auto">
        <a:xfrm>
          <a:off x="1914525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506" name="WordArt 52"/>
        <xdr:cNvSpPr>
          <a:spLocks noChangeArrowheads="1" noChangeShapeType="1" noTextEdit="1"/>
        </xdr:cNvSpPr>
      </xdr:nvSpPr>
      <xdr:spPr bwMode="auto">
        <a:xfrm>
          <a:off x="2009775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507" name="WordArt 53"/>
        <xdr:cNvSpPr>
          <a:spLocks noChangeArrowheads="1" noChangeShapeType="1" noTextEdit="1"/>
        </xdr:cNvSpPr>
      </xdr:nvSpPr>
      <xdr:spPr bwMode="auto">
        <a:xfrm>
          <a:off x="1819275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11</xdr:col>
      <xdr:colOff>114300</xdr:colOff>
      <xdr:row>61</xdr:row>
      <xdr:rowOff>0</xdr:rowOff>
    </xdr:from>
    <xdr:to>
      <xdr:col>11</xdr:col>
      <xdr:colOff>428625</xdr:colOff>
      <xdr:row>61</xdr:row>
      <xdr:rowOff>0</xdr:rowOff>
    </xdr:to>
    <xdr:sp macro="" textlink="">
      <xdr:nvSpPr>
        <xdr:cNvPr id="508" name="WordArt 56"/>
        <xdr:cNvSpPr>
          <a:spLocks noChangeArrowheads="1" noChangeShapeType="1" noTextEdit="1"/>
        </xdr:cNvSpPr>
      </xdr:nvSpPr>
      <xdr:spPr bwMode="auto">
        <a:xfrm>
          <a:off x="114300" y="1752600"/>
          <a:ext cx="2000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11</xdr:col>
      <xdr:colOff>133350</xdr:colOff>
      <xdr:row>61</xdr:row>
      <xdr:rowOff>0</xdr:rowOff>
    </xdr:from>
    <xdr:to>
      <xdr:col>11</xdr:col>
      <xdr:colOff>428625</xdr:colOff>
      <xdr:row>61</xdr:row>
      <xdr:rowOff>0</xdr:rowOff>
    </xdr:to>
    <xdr:sp macro="" textlink="">
      <xdr:nvSpPr>
        <xdr:cNvPr id="509" name="WordArt 59"/>
        <xdr:cNvSpPr>
          <a:spLocks noChangeArrowheads="1" noChangeShapeType="1" noTextEdit="1"/>
        </xdr:cNvSpPr>
      </xdr:nvSpPr>
      <xdr:spPr bwMode="auto">
        <a:xfrm>
          <a:off x="133350" y="1752600"/>
          <a:ext cx="18097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510" name="WordArt 60"/>
        <xdr:cNvSpPr>
          <a:spLocks noChangeArrowheads="1" noChangeShapeType="1" noTextEdit="1"/>
        </xdr:cNvSpPr>
      </xdr:nvSpPr>
      <xdr:spPr bwMode="auto">
        <a:xfrm>
          <a:off x="1914525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511" name="WordArt 61"/>
        <xdr:cNvSpPr>
          <a:spLocks noChangeArrowheads="1" noChangeShapeType="1" noTextEdit="1"/>
        </xdr:cNvSpPr>
      </xdr:nvSpPr>
      <xdr:spPr bwMode="auto">
        <a:xfrm>
          <a:off x="1819275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512" name="WordArt 63"/>
        <xdr:cNvSpPr>
          <a:spLocks noChangeArrowheads="1" noChangeShapeType="1" noTextEdit="1"/>
        </xdr:cNvSpPr>
      </xdr:nvSpPr>
      <xdr:spPr bwMode="auto">
        <a:xfrm>
          <a:off x="2009775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513" name="WordArt 66"/>
        <xdr:cNvSpPr>
          <a:spLocks noChangeArrowheads="1" noChangeShapeType="1" noTextEdit="1"/>
        </xdr:cNvSpPr>
      </xdr:nvSpPr>
      <xdr:spPr bwMode="auto">
        <a:xfrm>
          <a:off x="1914525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514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515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516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517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518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519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520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521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522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523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524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525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526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527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528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529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530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531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532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533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534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535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536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537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538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539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11</xdr:col>
      <xdr:colOff>114300</xdr:colOff>
      <xdr:row>61</xdr:row>
      <xdr:rowOff>0</xdr:rowOff>
    </xdr:from>
    <xdr:to>
      <xdr:col>11</xdr:col>
      <xdr:colOff>428625</xdr:colOff>
      <xdr:row>61</xdr:row>
      <xdr:rowOff>0</xdr:rowOff>
    </xdr:to>
    <xdr:sp macro="" textlink="">
      <xdr:nvSpPr>
        <xdr:cNvPr id="540" name="WordArt 56"/>
        <xdr:cNvSpPr>
          <a:spLocks noChangeArrowheads="1" noChangeShapeType="1" noTextEdit="1"/>
        </xdr:cNvSpPr>
      </xdr:nvSpPr>
      <xdr:spPr bwMode="auto">
        <a:xfrm>
          <a:off x="114300" y="1733550"/>
          <a:ext cx="2000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11</xdr:col>
      <xdr:colOff>133350</xdr:colOff>
      <xdr:row>61</xdr:row>
      <xdr:rowOff>0</xdr:rowOff>
    </xdr:from>
    <xdr:to>
      <xdr:col>11</xdr:col>
      <xdr:colOff>428625</xdr:colOff>
      <xdr:row>61</xdr:row>
      <xdr:rowOff>0</xdr:rowOff>
    </xdr:to>
    <xdr:sp macro="" textlink="">
      <xdr:nvSpPr>
        <xdr:cNvPr id="541" name="WordArt 59"/>
        <xdr:cNvSpPr>
          <a:spLocks noChangeArrowheads="1" noChangeShapeType="1" noTextEdit="1"/>
        </xdr:cNvSpPr>
      </xdr:nvSpPr>
      <xdr:spPr bwMode="auto">
        <a:xfrm>
          <a:off x="133350" y="1733550"/>
          <a:ext cx="1809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542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543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544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545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546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547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548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549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550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551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552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553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11</xdr:col>
      <xdr:colOff>114300</xdr:colOff>
      <xdr:row>61</xdr:row>
      <xdr:rowOff>0</xdr:rowOff>
    </xdr:from>
    <xdr:to>
      <xdr:col>11</xdr:col>
      <xdr:colOff>428625</xdr:colOff>
      <xdr:row>61</xdr:row>
      <xdr:rowOff>0</xdr:rowOff>
    </xdr:to>
    <xdr:sp macro="" textlink="">
      <xdr:nvSpPr>
        <xdr:cNvPr id="554" name="WordArt 56"/>
        <xdr:cNvSpPr>
          <a:spLocks noChangeArrowheads="1" noChangeShapeType="1" noTextEdit="1"/>
        </xdr:cNvSpPr>
      </xdr:nvSpPr>
      <xdr:spPr bwMode="auto">
        <a:xfrm>
          <a:off x="114300" y="1733550"/>
          <a:ext cx="2000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11</xdr:col>
      <xdr:colOff>133350</xdr:colOff>
      <xdr:row>61</xdr:row>
      <xdr:rowOff>0</xdr:rowOff>
    </xdr:from>
    <xdr:to>
      <xdr:col>11</xdr:col>
      <xdr:colOff>428625</xdr:colOff>
      <xdr:row>61</xdr:row>
      <xdr:rowOff>0</xdr:rowOff>
    </xdr:to>
    <xdr:sp macro="" textlink="">
      <xdr:nvSpPr>
        <xdr:cNvPr id="555" name="WordArt 59"/>
        <xdr:cNvSpPr>
          <a:spLocks noChangeArrowheads="1" noChangeShapeType="1" noTextEdit="1"/>
        </xdr:cNvSpPr>
      </xdr:nvSpPr>
      <xdr:spPr bwMode="auto">
        <a:xfrm>
          <a:off x="133350" y="1733550"/>
          <a:ext cx="1809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556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557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558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559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560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561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562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563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564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565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566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567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568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569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570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571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572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573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574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575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576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577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578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579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580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581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582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583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584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585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11</xdr:col>
      <xdr:colOff>114300</xdr:colOff>
      <xdr:row>61</xdr:row>
      <xdr:rowOff>0</xdr:rowOff>
    </xdr:from>
    <xdr:to>
      <xdr:col>11</xdr:col>
      <xdr:colOff>428625</xdr:colOff>
      <xdr:row>61</xdr:row>
      <xdr:rowOff>0</xdr:rowOff>
    </xdr:to>
    <xdr:sp macro="" textlink="">
      <xdr:nvSpPr>
        <xdr:cNvPr id="586" name="WordArt 56"/>
        <xdr:cNvSpPr>
          <a:spLocks noChangeArrowheads="1" noChangeShapeType="1" noTextEdit="1"/>
        </xdr:cNvSpPr>
      </xdr:nvSpPr>
      <xdr:spPr bwMode="auto">
        <a:xfrm>
          <a:off x="114300" y="1733550"/>
          <a:ext cx="2000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11</xdr:col>
      <xdr:colOff>133350</xdr:colOff>
      <xdr:row>61</xdr:row>
      <xdr:rowOff>0</xdr:rowOff>
    </xdr:from>
    <xdr:to>
      <xdr:col>11</xdr:col>
      <xdr:colOff>428625</xdr:colOff>
      <xdr:row>61</xdr:row>
      <xdr:rowOff>0</xdr:rowOff>
    </xdr:to>
    <xdr:sp macro="" textlink="">
      <xdr:nvSpPr>
        <xdr:cNvPr id="587" name="WordArt 59"/>
        <xdr:cNvSpPr>
          <a:spLocks noChangeArrowheads="1" noChangeShapeType="1" noTextEdit="1"/>
        </xdr:cNvSpPr>
      </xdr:nvSpPr>
      <xdr:spPr bwMode="auto">
        <a:xfrm>
          <a:off x="133350" y="1733550"/>
          <a:ext cx="1809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588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589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590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591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593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594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595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596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597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598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592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599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600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601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602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603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604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605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606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607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608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609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 editAs="oneCell">
    <xdr:from>
      <xdr:col>12</xdr:col>
      <xdr:colOff>324288</xdr:colOff>
      <xdr:row>0</xdr:row>
      <xdr:rowOff>54426</xdr:rowOff>
    </xdr:from>
    <xdr:to>
      <xdr:col>12</xdr:col>
      <xdr:colOff>1551214</xdr:colOff>
      <xdr:row>7</xdr:row>
      <xdr:rowOff>140894</xdr:rowOff>
    </xdr:to>
    <xdr:pic>
      <xdr:nvPicPr>
        <xdr:cNvPr id="610" name="Afbeelding 609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6824"/>
        <a:stretch/>
      </xdr:blipFill>
      <xdr:spPr>
        <a:xfrm>
          <a:off x="7617717" y="54426"/>
          <a:ext cx="1226926" cy="1651289"/>
        </a:xfrm>
        <a:prstGeom prst="rect">
          <a:avLst/>
        </a:prstGeom>
      </xdr:spPr>
    </xdr:pic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611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612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613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614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615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616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617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618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619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620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621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622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623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624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625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626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627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628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629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630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11</xdr:col>
      <xdr:colOff>114300</xdr:colOff>
      <xdr:row>61</xdr:row>
      <xdr:rowOff>0</xdr:rowOff>
    </xdr:from>
    <xdr:to>
      <xdr:col>11</xdr:col>
      <xdr:colOff>428625</xdr:colOff>
      <xdr:row>61</xdr:row>
      <xdr:rowOff>0</xdr:rowOff>
    </xdr:to>
    <xdr:sp macro="" textlink="">
      <xdr:nvSpPr>
        <xdr:cNvPr id="631" name="WordArt 56"/>
        <xdr:cNvSpPr>
          <a:spLocks noChangeArrowheads="1" noChangeShapeType="1" noTextEdit="1"/>
        </xdr:cNvSpPr>
      </xdr:nvSpPr>
      <xdr:spPr bwMode="auto">
        <a:xfrm>
          <a:off x="114300" y="1733550"/>
          <a:ext cx="2000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11</xdr:col>
      <xdr:colOff>133350</xdr:colOff>
      <xdr:row>61</xdr:row>
      <xdr:rowOff>0</xdr:rowOff>
    </xdr:from>
    <xdr:to>
      <xdr:col>11</xdr:col>
      <xdr:colOff>428625</xdr:colOff>
      <xdr:row>61</xdr:row>
      <xdr:rowOff>0</xdr:rowOff>
    </xdr:to>
    <xdr:sp macro="" textlink="">
      <xdr:nvSpPr>
        <xdr:cNvPr id="632" name="WordArt 59"/>
        <xdr:cNvSpPr>
          <a:spLocks noChangeArrowheads="1" noChangeShapeType="1" noTextEdit="1"/>
        </xdr:cNvSpPr>
      </xdr:nvSpPr>
      <xdr:spPr bwMode="auto">
        <a:xfrm>
          <a:off x="133350" y="1733550"/>
          <a:ext cx="1809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633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634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635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636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637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638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11</xdr:col>
      <xdr:colOff>114300</xdr:colOff>
      <xdr:row>61</xdr:row>
      <xdr:rowOff>0</xdr:rowOff>
    </xdr:from>
    <xdr:to>
      <xdr:col>11</xdr:col>
      <xdr:colOff>428625</xdr:colOff>
      <xdr:row>61</xdr:row>
      <xdr:rowOff>0</xdr:rowOff>
    </xdr:to>
    <xdr:sp macro="" textlink="">
      <xdr:nvSpPr>
        <xdr:cNvPr id="639" name="WordArt 56"/>
        <xdr:cNvSpPr>
          <a:spLocks noChangeArrowheads="1" noChangeShapeType="1" noTextEdit="1"/>
        </xdr:cNvSpPr>
      </xdr:nvSpPr>
      <xdr:spPr bwMode="auto">
        <a:xfrm>
          <a:off x="114300" y="1733550"/>
          <a:ext cx="2000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11</xdr:col>
      <xdr:colOff>133350</xdr:colOff>
      <xdr:row>61</xdr:row>
      <xdr:rowOff>0</xdr:rowOff>
    </xdr:from>
    <xdr:to>
      <xdr:col>11</xdr:col>
      <xdr:colOff>428625</xdr:colOff>
      <xdr:row>61</xdr:row>
      <xdr:rowOff>0</xdr:rowOff>
    </xdr:to>
    <xdr:sp macro="" textlink="">
      <xdr:nvSpPr>
        <xdr:cNvPr id="640" name="WordArt 59"/>
        <xdr:cNvSpPr>
          <a:spLocks noChangeArrowheads="1" noChangeShapeType="1" noTextEdit="1"/>
        </xdr:cNvSpPr>
      </xdr:nvSpPr>
      <xdr:spPr bwMode="auto">
        <a:xfrm>
          <a:off x="133350" y="1733550"/>
          <a:ext cx="1809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641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642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643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644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645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646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647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648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649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650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651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652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11</xdr:col>
      <xdr:colOff>114300</xdr:colOff>
      <xdr:row>61</xdr:row>
      <xdr:rowOff>0</xdr:rowOff>
    </xdr:from>
    <xdr:to>
      <xdr:col>11</xdr:col>
      <xdr:colOff>428625</xdr:colOff>
      <xdr:row>61</xdr:row>
      <xdr:rowOff>0</xdr:rowOff>
    </xdr:to>
    <xdr:sp macro="" textlink="">
      <xdr:nvSpPr>
        <xdr:cNvPr id="653" name="WordArt 56"/>
        <xdr:cNvSpPr>
          <a:spLocks noChangeArrowheads="1" noChangeShapeType="1" noTextEdit="1"/>
        </xdr:cNvSpPr>
      </xdr:nvSpPr>
      <xdr:spPr bwMode="auto">
        <a:xfrm>
          <a:off x="114300" y="1733550"/>
          <a:ext cx="2000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11</xdr:col>
      <xdr:colOff>133350</xdr:colOff>
      <xdr:row>61</xdr:row>
      <xdr:rowOff>0</xdr:rowOff>
    </xdr:from>
    <xdr:to>
      <xdr:col>11</xdr:col>
      <xdr:colOff>428625</xdr:colOff>
      <xdr:row>61</xdr:row>
      <xdr:rowOff>0</xdr:rowOff>
    </xdr:to>
    <xdr:sp macro="" textlink="">
      <xdr:nvSpPr>
        <xdr:cNvPr id="654" name="WordArt 59"/>
        <xdr:cNvSpPr>
          <a:spLocks noChangeArrowheads="1" noChangeShapeType="1" noTextEdit="1"/>
        </xdr:cNvSpPr>
      </xdr:nvSpPr>
      <xdr:spPr bwMode="auto">
        <a:xfrm>
          <a:off x="133350" y="1733550"/>
          <a:ext cx="1809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655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656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657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658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659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660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661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662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663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664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665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666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11</xdr:col>
      <xdr:colOff>114300</xdr:colOff>
      <xdr:row>61</xdr:row>
      <xdr:rowOff>0</xdr:rowOff>
    </xdr:from>
    <xdr:to>
      <xdr:col>11</xdr:col>
      <xdr:colOff>428625</xdr:colOff>
      <xdr:row>61</xdr:row>
      <xdr:rowOff>0</xdr:rowOff>
    </xdr:to>
    <xdr:sp macro="" textlink="">
      <xdr:nvSpPr>
        <xdr:cNvPr id="667" name="WordArt 56"/>
        <xdr:cNvSpPr>
          <a:spLocks noChangeArrowheads="1" noChangeShapeType="1" noTextEdit="1"/>
        </xdr:cNvSpPr>
      </xdr:nvSpPr>
      <xdr:spPr bwMode="auto">
        <a:xfrm>
          <a:off x="114300" y="1733550"/>
          <a:ext cx="2000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11</xdr:col>
      <xdr:colOff>133350</xdr:colOff>
      <xdr:row>61</xdr:row>
      <xdr:rowOff>0</xdr:rowOff>
    </xdr:from>
    <xdr:to>
      <xdr:col>11</xdr:col>
      <xdr:colOff>428625</xdr:colOff>
      <xdr:row>61</xdr:row>
      <xdr:rowOff>0</xdr:rowOff>
    </xdr:to>
    <xdr:sp macro="" textlink="">
      <xdr:nvSpPr>
        <xdr:cNvPr id="668" name="WordArt 59"/>
        <xdr:cNvSpPr>
          <a:spLocks noChangeArrowheads="1" noChangeShapeType="1" noTextEdit="1"/>
        </xdr:cNvSpPr>
      </xdr:nvSpPr>
      <xdr:spPr bwMode="auto">
        <a:xfrm>
          <a:off x="133350" y="1733550"/>
          <a:ext cx="1809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669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670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671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672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673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674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675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676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677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678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679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680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681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682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683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684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686" name="WordArt 52"/>
        <xdr:cNvSpPr>
          <a:spLocks noChangeArrowheads="1" noChangeShapeType="1" noTextEdit="1"/>
        </xdr:cNvSpPr>
      </xdr:nvSpPr>
      <xdr:spPr bwMode="auto">
        <a:xfrm>
          <a:off x="2076450" y="17240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687" name="WordArt 53"/>
        <xdr:cNvSpPr>
          <a:spLocks noChangeArrowheads="1" noChangeShapeType="1" noTextEdit="1"/>
        </xdr:cNvSpPr>
      </xdr:nvSpPr>
      <xdr:spPr bwMode="auto">
        <a:xfrm>
          <a:off x="1885950" y="17240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688" name="WordArt 60"/>
        <xdr:cNvSpPr>
          <a:spLocks noChangeArrowheads="1" noChangeShapeType="1" noTextEdit="1"/>
        </xdr:cNvSpPr>
      </xdr:nvSpPr>
      <xdr:spPr bwMode="auto">
        <a:xfrm>
          <a:off x="1981200" y="17240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689" name="WordArt 61"/>
        <xdr:cNvSpPr>
          <a:spLocks noChangeArrowheads="1" noChangeShapeType="1" noTextEdit="1"/>
        </xdr:cNvSpPr>
      </xdr:nvSpPr>
      <xdr:spPr bwMode="auto">
        <a:xfrm>
          <a:off x="1885950" y="17240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690" name="WordArt 63"/>
        <xdr:cNvSpPr>
          <a:spLocks noChangeArrowheads="1" noChangeShapeType="1" noTextEdit="1"/>
        </xdr:cNvSpPr>
      </xdr:nvSpPr>
      <xdr:spPr bwMode="auto">
        <a:xfrm>
          <a:off x="2076450" y="17240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691" name="WordArt 66"/>
        <xdr:cNvSpPr>
          <a:spLocks noChangeArrowheads="1" noChangeShapeType="1" noTextEdit="1"/>
        </xdr:cNvSpPr>
      </xdr:nvSpPr>
      <xdr:spPr bwMode="auto">
        <a:xfrm>
          <a:off x="1981200" y="17240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oneCellAnchor>
    <xdr:from>
      <xdr:col>17</xdr:col>
      <xdr:colOff>366031</xdr:colOff>
      <xdr:row>5</xdr:row>
      <xdr:rowOff>39459</xdr:rowOff>
    </xdr:from>
    <xdr:ext cx="228600" cy="364672"/>
    <xdr:pic>
      <xdr:nvPicPr>
        <xdr:cNvPr id="692" name="Picture 25" descr="l_p56_rl1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680495" y="1277709"/>
          <a:ext cx="228600" cy="3646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685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693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694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695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696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697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698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699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700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701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702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703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704" name="WordArt 52"/>
        <xdr:cNvSpPr>
          <a:spLocks noChangeArrowheads="1" noChangeShapeType="1" noTextEdit="1"/>
        </xdr:cNvSpPr>
      </xdr:nvSpPr>
      <xdr:spPr bwMode="auto">
        <a:xfrm>
          <a:off x="2076450" y="17240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705" name="WordArt 53"/>
        <xdr:cNvSpPr>
          <a:spLocks noChangeArrowheads="1" noChangeShapeType="1" noTextEdit="1"/>
        </xdr:cNvSpPr>
      </xdr:nvSpPr>
      <xdr:spPr bwMode="auto">
        <a:xfrm>
          <a:off x="1885950" y="17240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706" name="WordArt 60"/>
        <xdr:cNvSpPr>
          <a:spLocks noChangeArrowheads="1" noChangeShapeType="1" noTextEdit="1"/>
        </xdr:cNvSpPr>
      </xdr:nvSpPr>
      <xdr:spPr bwMode="auto">
        <a:xfrm>
          <a:off x="1981200" y="17240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707" name="WordArt 61"/>
        <xdr:cNvSpPr>
          <a:spLocks noChangeArrowheads="1" noChangeShapeType="1" noTextEdit="1"/>
        </xdr:cNvSpPr>
      </xdr:nvSpPr>
      <xdr:spPr bwMode="auto">
        <a:xfrm>
          <a:off x="1885950" y="17240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708" name="WordArt 63"/>
        <xdr:cNvSpPr>
          <a:spLocks noChangeArrowheads="1" noChangeShapeType="1" noTextEdit="1"/>
        </xdr:cNvSpPr>
      </xdr:nvSpPr>
      <xdr:spPr bwMode="auto">
        <a:xfrm>
          <a:off x="2076450" y="17240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709" name="WordArt 66"/>
        <xdr:cNvSpPr>
          <a:spLocks noChangeArrowheads="1" noChangeShapeType="1" noTextEdit="1"/>
        </xdr:cNvSpPr>
      </xdr:nvSpPr>
      <xdr:spPr bwMode="auto">
        <a:xfrm>
          <a:off x="1981200" y="17240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710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711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712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713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714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715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 fLocksText="0">
      <xdr:nvSpPr>
        <xdr:cNvPr id="716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vertOverflow="clip" wrap="none" lIns="91440" tIns="45720" rIns="91440" bIns="45720" fromWordArt="1" anchor="t">
          <a:prstTxWarp prst="textNoShape">
            <a:avLst/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e-mail</a:t>
          </a:r>
        </a:p>
      </xdr:txBody>
    </xdr:sp>
    <xdr:clientData fLocksWithSheet="0"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 fLocksText="0">
      <xdr:nvSpPr>
        <xdr:cNvPr id="717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vertOverflow="clip" wrap="none" lIns="91440" tIns="45720" rIns="91440" bIns="45720" fromWordArt="1" anchor="t">
          <a:prstTxWarp prst="textNoShape">
            <a:avLst/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Totale waarde</a:t>
          </a:r>
        </a:p>
      </xdr:txBody>
    </xdr:sp>
    <xdr:clientData fLocksWithSheet="0"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 fLocksText="0">
      <xdr:nvSpPr>
        <xdr:cNvPr id="718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vertOverflow="clip" wrap="none" lIns="91440" tIns="45720" rIns="91440" bIns="45720" fromWordArt="1" anchor="t">
          <a:prstTxWarp prst="textNoShape">
            <a:avLst/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Middenveld</a:t>
          </a:r>
        </a:p>
      </xdr:txBody>
    </xdr:sp>
    <xdr:clientData fLocksWithSheet="0"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 fLocksText="0">
      <xdr:nvSpPr>
        <xdr:cNvPr id="719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vertOverflow="clip" wrap="none" lIns="91440" tIns="45720" rIns="91440" bIns="45720" fromWordArt="1" anchor="t">
          <a:prstTxWarp prst="textNoShape">
            <a:avLst/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Aanval</a:t>
          </a:r>
        </a:p>
      </xdr:txBody>
    </xdr:sp>
    <xdr:clientData fLocksWithSheet="0"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 fLocksText="0">
      <xdr:nvSpPr>
        <xdr:cNvPr id="720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vertOverflow="clip" wrap="none" lIns="91440" tIns="45720" rIns="91440" bIns="45720" fromWordArt="1" anchor="t">
          <a:prstTxWarp prst="textNoShape">
            <a:avLst/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e-mail</a:t>
          </a:r>
        </a:p>
      </xdr:txBody>
    </xdr:sp>
    <xdr:clientData fLocksWithSheet="0"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 fLocksText="0">
      <xdr:nvSpPr>
        <xdr:cNvPr id="721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vertOverflow="clip" wrap="none" lIns="91440" tIns="45720" rIns="91440" bIns="45720" fromWordArt="1" anchor="t">
          <a:prstTxWarp prst="textNoShape">
            <a:avLst/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Middenveld</a:t>
          </a:r>
        </a:p>
      </xdr:txBody>
    </xdr:sp>
    <xdr:clientData fLocksWithSheet="0"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722" name="WordArt 52"/>
        <xdr:cNvSpPr>
          <a:spLocks noChangeArrowheads="1" noChangeShapeType="1" noTextEdit="1"/>
        </xdr:cNvSpPr>
      </xdr:nvSpPr>
      <xdr:spPr bwMode="auto">
        <a:xfrm>
          <a:off x="2076450" y="17240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723" name="WordArt 53"/>
        <xdr:cNvSpPr>
          <a:spLocks noChangeArrowheads="1" noChangeShapeType="1" noTextEdit="1"/>
        </xdr:cNvSpPr>
      </xdr:nvSpPr>
      <xdr:spPr bwMode="auto">
        <a:xfrm>
          <a:off x="1885950" y="17240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724" name="WordArt 60"/>
        <xdr:cNvSpPr>
          <a:spLocks noChangeArrowheads="1" noChangeShapeType="1" noTextEdit="1"/>
        </xdr:cNvSpPr>
      </xdr:nvSpPr>
      <xdr:spPr bwMode="auto">
        <a:xfrm>
          <a:off x="1981200" y="17240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725" name="WordArt 61"/>
        <xdr:cNvSpPr>
          <a:spLocks noChangeArrowheads="1" noChangeShapeType="1" noTextEdit="1"/>
        </xdr:cNvSpPr>
      </xdr:nvSpPr>
      <xdr:spPr bwMode="auto">
        <a:xfrm>
          <a:off x="1885950" y="17240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726" name="WordArt 63"/>
        <xdr:cNvSpPr>
          <a:spLocks noChangeArrowheads="1" noChangeShapeType="1" noTextEdit="1"/>
        </xdr:cNvSpPr>
      </xdr:nvSpPr>
      <xdr:spPr bwMode="auto">
        <a:xfrm>
          <a:off x="2076450" y="17240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727" name="WordArt 66"/>
        <xdr:cNvSpPr>
          <a:spLocks noChangeArrowheads="1" noChangeShapeType="1" noTextEdit="1"/>
        </xdr:cNvSpPr>
      </xdr:nvSpPr>
      <xdr:spPr bwMode="auto">
        <a:xfrm>
          <a:off x="1981200" y="17240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728" name="WordArt 52"/>
        <xdr:cNvSpPr>
          <a:spLocks noChangeArrowheads="1" noChangeShapeType="1" noTextEdit="1"/>
        </xdr:cNvSpPr>
      </xdr:nvSpPr>
      <xdr:spPr bwMode="auto">
        <a:xfrm>
          <a:off x="2076450" y="17240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729" name="WordArt 53"/>
        <xdr:cNvSpPr>
          <a:spLocks noChangeArrowheads="1" noChangeShapeType="1" noTextEdit="1"/>
        </xdr:cNvSpPr>
      </xdr:nvSpPr>
      <xdr:spPr bwMode="auto">
        <a:xfrm>
          <a:off x="1885950" y="17240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11</xdr:col>
      <xdr:colOff>114300</xdr:colOff>
      <xdr:row>61</xdr:row>
      <xdr:rowOff>0</xdr:rowOff>
    </xdr:from>
    <xdr:to>
      <xdr:col>11</xdr:col>
      <xdr:colOff>428625</xdr:colOff>
      <xdr:row>61</xdr:row>
      <xdr:rowOff>0</xdr:rowOff>
    </xdr:to>
    <xdr:sp macro="" textlink="">
      <xdr:nvSpPr>
        <xdr:cNvPr id="730" name="WordArt 56"/>
        <xdr:cNvSpPr>
          <a:spLocks noChangeArrowheads="1" noChangeShapeType="1" noTextEdit="1"/>
        </xdr:cNvSpPr>
      </xdr:nvSpPr>
      <xdr:spPr bwMode="auto">
        <a:xfrm>
          <a:off x="114300" y="1724025"/>
          <a:ext cx="2000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11</xdr:col>
      <xdr:colOff>133350</xdr:colOff>
      <xdr:row>61</xdr:row>
      <xdr:rowOff>0</xdr:rowOff>
    </xdr:from>
    <xdr:to>
      <xdr:col>11</xdr:col>
      <xdr:colOff>428625</xdr:colOff>
      <xdr:row>61</xdr:row>
      <xdr:rowOff>0</xdr:rowOff>
    </xdr:to>
    <xdr:sp macro="" textlink="">
      <xdr:nvSpPr>
        <xdr:cNvPr id="731" name="WordArt 59"/>
        <xdr:cNvSpPr>
          <a:spLocks noChangeArrowheads="1" noChangeShapeType="1" noTextEdit="1"/>
        </xdr:cNvSpPr>
      </xdr:nvSpPr>
      <xdr:spPr bwMode="auto">
        <a:xfrm>
          <a:off x="133350" y="1724025"/>
          <a:ext cx="18097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732" name="WordArt 60"/>
        <xdr:cNvSpPr>
          <a:spLocks noChangeArrowheads="1" noChangeShapeType="1" noTextEdit="1"/>
        </xdr:cNvSpPr>
      </xdr:nvSpPr>
      <xdr:spPr bwMode="auto">
        <a:xfrm>
          <a:off x="1981200" y="17240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733" name="WordArt 61"/>
        <xdr:cNvSpPr>
          <a:spLocks noChangeArrowheads="1" noChangeShapeType="1" noTextEdit="1"/>
        </xdr:cNvSpPr>
      </xdr:nvSpPr>
      <xdr:spPr bwMode="auto">
        <a:xfrm>
          <a:off x="1885950" y="17240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734" name="WordArt 63"/>
        <xdr:cNvSpPr>
          <a:spLocks noChangeArrowheads="1" noChangeShapeType="1" noTextEdit="1"/>
        </xdr:cNvSpPr>
      </xdr:nvSpPr>
      <xdr:spPr bwMode="auto">
        <a:xfrm>
          <a:off x="2076450" y="17240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735" name="WordArt 66"/>
        <xdr:cNvSpPr>
          <a:spLocks noChangeArrowheads="1" noChangeShapeType="1" noTextEdit="1"/>
        </xdr:cNvSpPr>
      </xdr:nvSpPr>
      <xdr:spPr bwMode="auto">
        <a:xfrm>
          <a:off x="1981200" y="17240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736" name="WordArt 52"/>
        <xdr:cNvSpPr>
          <a:spLocks noChangeArrowheads="1" noChangeShapeType="1" noTextEdit="1"/>
        </xdr:cNvSpPr>
      </xdr:nvSpPr>
      <xdr:spPr bwMode="auto">
        <a:xfrm>
          <a:off x="2076450" y="172402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737" name="WordArt 53"/>
        <xdr:cNvSpPr>
          <a:spLocks noChangeArrowheads="1" noChangeShapeType="1" noTextEdit="1"/>
        </xdr:cNvSpPr>
      </xdr:nvSpPr>
      <xdr:spPr bwMode="auto">
        <a:xfrm>
          <a:off x="1885950" y="172402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738" name="WordArt 60"/>
        <xdr:cNvSpPr>
          <a:spLocks noChangeArrowheads="1" noChangeShapeType="1" noTextEdit="1"/>
        </xdr:cNvSpPr>
      </xdr:nvSpPr>
      <xdr:spPr bwMode="auto">
        <a:xfrm>
          <a:off x="1981200" y="172402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739" name="WordArt 61"/>
        <xdr:cNvSpPr>
          <a:spLocks noChangeArrowheads="1" noChangeShapeType="1" noTextEdit="1"/>
        </xdr:cNvSpPr>
      </xdr:nvSpPr>
      <xdr:spPr bwMode="auto">
        <a:xfrm>
          <a:off x="1885950" y="172402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740" name="WordArt 63"/>
        <xdr:cNvSpPr>
          <a:spLocks noChangeArrowheads="1" noChangeShapeType="1" noTextEdit="1"/>
        </xdr:cNvSpPr>
      </xdr:nvSpPr>
      <xdr:spPr bwMode="auto">
        <a:xfrm>
          <a:off x="2076450" y="172402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741" name="WordArt 66"/>
        <xdr:cNvSpPr>
          <a:spLocks noChangeArrowheads="1" noChangeShapeType="1" noTextEdit="1"/>
        </xdr:cNvSpPr>
      </xdr:nvSpPr>
      <xdr:spPr bwMode="auto">
        <a:xfrm>
          <a:off x="1981200" y="172402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187325</xdr:colOff>
      <xdr:row>7</xdr:row>
      <xdr:rowOff>0</xdr:rowOff>
    </xdr:from>
    <xdr:to>
      <xdr:col>3</xdr:col>
      <xdr:colOff>613149</xdr:colOff>
      <xdr:row>7</xdr:row>
      <xdr:rowOff>0</xdr:rowOff>
    </xdr:to>
    <xdr:sp macro="" textlink="">
      <xdr:nvSpPr>
        <xdr:cNvPr id="8" name="WordArt 52"/>
        <xdr:cNvSpPr>
          <a:spLocks noChangeArrowheads="1" noChangeShapeType="1" noTextEdit="1"/>
        </xdr:cNvSpPr>
      </xdr:nvSpPr>
      <xdr:spPr bwMode="auto">
        <a:xfrm>
          <a:off x="8636000" y="4838700"/>
          <a:ext cx="425824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/>
        <xdr:cNvSpPr>
          <a:spLocks noChangeArrowheads="1" noChangeShapeType="1" noTextEdit="1"/>
        </xdr:cNvSpPr>
      </xdr:nvSpPr>
      <xdr:spPr bwMode="auto">
        <a:xfrm>
          <a:off x="8448675" y="48387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98425</xdr:colOff>
      <xdr:row>7</xdr:row>
      <xdr:rowOff>0</xdr:rowOff>
    </xdr:from>
    <xdr:to>
      <xdr:col>4</xdr:col>
      <xdr:colOff>4643</xdr:colOff>
      <xdr:row>7</xdr:row>
      <xdr:rowOff>0</xdr:rowOff>
    </xdr:to>
    <xdr:sp macro="" textlink="">
      <xdr:nvSpPr>
        <xdr:cNvPr id="10" name="WordArt 60"/>
        <xdr:cNvSpPr>
          <a:spLocks noChangeArrowheads="1" noChangeShapeType="1" noTextEdit="1"/>
        </xdr:cNvSpPr>
      </xdr:nvSpPr>
      <xdr:spPr bwMode="auto">
        <a:xfrm>
          <a:off x="8547100" y="4838700"/>
          <a:ext cx="620593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1" name="WordArt 61"/>
        <xdr:cNvSpPr>
          <a:spLocks noChangeArrowheads="1" noChangeShapeType="1" noTextEdit="1"/>
        </xdr:cNvSpPr>
      </xdr:nvSpPr>
      <xdr:spPr bwMode="auto">
        <a:xfrm>
          <a:off x="8448675" y="48387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187325</xdr:colOff>
      <xdr:row>7</xdr:row>
      <xdr:rowOff>0</xdr:rowOff>
    </xdr:from>
    <xdr:to>
      <xdr:col>3</xdr:col>
      <xdr:colOff>613149</xdr:colOff>
      <xdr:row>7</xdr:row>
      <xdr:rowOff>0</xdr:rowOff>
    </xdr:to>
    <xdr:sp macro="" textlink="">
      <xdr:nvSpPr>
        <xdr:cNvPr id="12" name="WordArt 63"/>
        <xdr:cNvSpPr>
          <a:spLocks noChangeArrowheads="1" noChangeShapeType="1" noTextEdit="1"/>
        </xdr:cNvSpPr>
      </xdr:nvSpPr>
      <xdr:spPr bwMode="auto">
        <a:xfrm>
          <a:off x="8636000" y="4838700"/>
          <a:ext cx="425824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98425</xdr:colOff>
      <xdr:row>7</xdr:row>
      <xdr:rowOff>0</xdr:rowOff>
    </xdr:from>
    <xdr:to>
      <xdr:col>4</xdr:col>
      <xdr:colOff>4643</xdr:colOff>
      <xdr:row>7</xdr:row>
      <xdr:rowOff>0</xdr:rowOff>
    </xdr:to>
    <xdr:sp macro="" textlink="">
      <xdr:nvSpPr>
        <xdr:cNvPr id="13" name="WordArt 66"/>
        <xdr:cNvSpPr>
          <a:spLocks noChangeArrowheads="1" noChangeShapeType="1" noTextEdit="1"/>
        </xdr:cNvSpPr>
      </xdr:nvSpPr>
      <xdr:spPr bwMode="auto">
        <a:xfrm>
          <a:off x="8547100" y="4838700"/>
          <a:ext cx="620593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/>
        <xdr:cNvSpPr>
          <a:spLocks noChangeArrowheads="1" noChangeShapeType="1" noTextEdit="1"/>
        </xdr:cNvSpPr>
      </xdr:nvSpPr>
      <xdr:spPr bwMode="auto">
        <a:xfrm>
          <a:off x="8639175" y="48387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/>
        <xdr:cNvSpPr>
          <a:spLocks noChangeArrowheads="1" noChangeShapeType="1" noTextEdit="1"/>
        </xdr:cNvSpPr>
      </xdr:nvSpPr>
      <xdr:spPr bwMode="auto">
        <a:xfrm>
          <a:off x="8448675" y="48387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0" name="WordArt 60"/>
        <xdr:cNvSpPr>
          <a:spLocks noChangeArrowheads="1" noChangeShapeType="1" noTextEdit="1"/>
        </xdr:cNvSpPr>
      </xdr:nvSpPr>
      <xdr:spPr bwMode="auto">
        <a:xfrm>
          <a:off x="8543925" y="48387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1" name="WordArt 61"/>
        <xdr:cNvSpPr>
          <a:spLocks noChangeArrowheads="1" noChangeShapeType="1" noTextEdit="1"/>
        </xdr:cNvSpPr>
      </xdr:nvSpPr>
      <xdr:spPr bwMode="auto">
        <a:xfrm>
          <a:off x="8448675" y="48387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2" name="WordArt 63"/>
        <xdr:cNvSpPr>
          <a:spLocks noChangeArrowheads="1" noChangeShapeType="1" noTextEdit="1"/>
        </xdr:cNvSpPr>
      </xdr:nvSpPr>
      <xdr:spPr bwMode="auto">
        <a:xfrm>
          <a:off x="8639175" y="48387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3" name="WordArt 66"/>
        <xdr:cNvSpPr>
          <a:spLocks noChangeArrowheads="1" noChangeShapeType="1" noTextEdit="1"/>
        </xdr:cNvSpPr>
      </xdr:nvSpPr>
      <xdr:spPr bwMode="auto">
        <a:xfrm>
          <a:off x="8543925" y="48387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 fLocksText="0">
      <xdr:nvSpPr>
        <xdr:cNvPr id="8" name="WordArt 52"/>
        <xdr:cNvSpPr>
          <a:spLocks noChangeArrowheads="1" noChangeShapeType="1" noTextEdit="1"/>
        </xdr:cNvSpPr>
      </xdr:nvSpPr>
      <xdr:spPr bwMode="auto">
        <a:xfrm>
          <a:off x="8639175" y="481012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vertOverflow="clip" wrap="none" lIns="91440" tIns="45720" rIns="91440" bIns="45720" fromWordArt="1" anchor="t">
          <a:prstTxWarp prst="textNoShape">
            <a:avLst/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e-mail</a:t>
          </a:r>
        </a:p>
      </xdr:txBody>
    </xdr:sp>
    <xdr:clientData fLocksWithSheet="0"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 fLocksText="0">
      <xdr:nvSpPr>
        <xdr:cNvPr id="9" name="WordArt 53"/>
        <xdr:cNvSpPr>
          <a:spLocks noChangeArrowheads="1" noChangeShapeType="1" noTextEdit="1"/>
        </xdr:cNvSpPr>
      </xdr:nvSpPr>
      <xdr:spPr bwMode="auto">
        <a:xfrm>
          <a:off x="8448675" y="481012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vertOverflow="clip" wrap="none" lIns="91440" tIns="45720" rIns="91440" bIns="45720" fromWordArt="1" anchor="t">
          <a:prstTxWarp prst="textNoShape">
            <a:avLst/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Totale waarde</a:t>
          </a:r>
        </a:p>
      </xdr:txBody>
    </xdr:sp>
    <xdr:clientData fLocksWithSheet="0"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 fLocksText="0">
      <xdr:nvSpPr>
        <xdr:cNvPr id="10" name="WordArt 60"/>
        <xdr:cNvSpPr>
          <a:spLocks noChangeArrowheads="1" noChangeShapeType="1" noTextEdit="1"/>
        </xdr:cNvSpPr>
      </xdr:nvSpPr>
      <xdr:spPr bwMode="auto">
        <a:xfrm>
          <a:off x="8543925" y="481012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vertOverflow="clip" wrap="none" lIns="91440" tIns="45720" rIns="91440" bIns="45720" fromWordArt="1" anchor="t">
          <a:prstTxWarp prst="textNoShape">
            <a:avLst/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Middenveld</a:t>
          </a:r>
        </a:p>
      </xdr:txBody>
    </xdr:sp>
    <xdr:clientData fLocksWithSheet="0"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 fLocksText="0">
      <xdr:nvSpPr>
        <xdr:cNvPr id="11" name="WordArt 61"/>
        <xdr:cNvSpPr>
          <a:spLocks noChangeArrowheads="1" noChangeShapeType="1" noTextEdit="1"/>
        </xdr:cNvSpPr>
      </xdr:nvSpPr>
      <xdr:spPr bwMode="auto">
        <a:xfrm>
          <a:off x="8448675" y="481012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vertOverflow="clip" wrap="none" lIns="91440" tIns="45720" rIns="91440" bIns="45720" fromWordArt="1" anchor="t">
          <a:prstTxWarp prst="textNoShape">
            <a:avLst/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Aanval</a:t>
          </a:r>
        </a:p>
      </xdr:txBody>
    </xdr:sp>
    <xdr:clientData fLocksWithSheet="0"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 fLocksText="0">
      <xdr:nvSpPr>
        <xdr:cNvPr id="12" name="WordArt 63"/>
        <xdr:cNvSpPr>
          <a:spLocks noChangeArrowheads="1" noChangeShapeType="1" noTextEdit="1"/>
        </xdr:cNvSpPr>
      </xdr:nvSpPr>
      <xdr:spPr bwMode="auto">
        <a:xfrm>
          <a:off x="8639175" y="481012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vertOverflow="clip" wrap="none" lIns="91440" tIns="45720" rIns="91440" bIns="45720" fromWordArt="1" anchor="t">
          <a:prstTxWarp prst="textNoShape">
            <a:avLst/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e-mail</a:t>
          </a:r>
        </a:p>
      </xdr:txBody>
    </xdr:sp>
    <xdr:clientData fLocksWithSheet="0"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 fLocksText="0">
      <xdr:nvSpPr>
        <xdr:cNvPr id="13" name="WordArt 66"/>
        <xdr:cNvSpPr>
          <a:spLocks noChangeArrowheads="1" noChangeShapeType="1" noTextEdit="1"/>
        </xdr:cNvSpPr>
      </xdr:nvSpPr>
      <xdr:spPr bwMode="auto">
        <a:xfrm>
          <a:off x="8543925" y="481012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vertOverflow="clip" wrap="none" lIns="91440" tIns="45720" rIns="91440" bIns="45720" fromWordArt="1" anchor="t">
          <a:prstTxWarp prst="textNoShape">
            <a:avLst/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Middenveld</a:t>
          </a:r>
        </a:p>
      </xdr:txBody>
    </xdr:sp>
    <xdr:clientData fLocksWithSheet="0"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/>
        <xdr:cNvSpPr>
          <a:spLocks noChangeArrowheads="1" noChangeShapeType="1" noTextEdit="1"/>
        </xdr:cNvSpPr>
      </xdr:nvSpPr>
      <xdr:spPr bwMode="auto">
        <a:xfrm>
          <a:off x="8458200" y="484822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/>
        <xdr:cNvSpPr>
          <a:spLocks noChangeArrowheads="1" noChangeShapeType="1" noTextEdit="1"/>
        </xdr:cNvSpPr>
      </xdr:nvSpPr>
      <xdr:spPr bwMode="auto">
        <a:xfrm>
          <a:off x="8267700" y="484822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6"/>
        <xdr:cNvSpPr>
          <a:spLocks noChangeArrowheads="1" noChangeShapeType="1" noTextEdit="1"/>
        </xdr:cNvSpPr>
      </xdr:nvSpPr>
      <xdr:spPr bwMode="auto">
        <a:xfrm>
          <a:off x="6486525" y="4848225"/>
          <a:ext cx="2190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1" name="WordArt 59"/>
        <xdr:cNvSpPr>
          <a:spLocks noChangeArrowheads="1" noChangeShapeType="1" noTextEdit="1"/>
        </xdr:cNvSpPr>
      </xdr:nvSpPr>
      <xdr:spPr bwMode="auto">
        <a:xfrm>
          <a:off x="6505575" y="4848225"/>
          <a:ext cx="2000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0"/>
        <xdr:cNvSpPr>
          <a:spLocks noChangeArrowheads="1" noChangeShapeType="1" noTextEdit="1"/>
        </xdr:cNvSpPr>
      </xdr:nvSpPr>
      <xdr:spPr bwMode="auto">
        <a:xfrm>
          <a:off x="8362950" y="484822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/>
        <xdr:cNvSpPr>
          <a:spLocks noChangeArrowheads="1" noChangeShapeType="1" noTextEdit="1"/>
        </xdr:cNvSpPr>
      </xdr:nvSpPr>
      <xdr:spPr bwMode="auto">
        <a:xfrm>
          <a:off x="8267700" y="484822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4" name="WordArt 63"/>
        <xdr:cNvSpPr>
          <a:spLocks noChangeArrowheads="1" noChangeShapeType="1" noTextEdit="1"/>
        </xdr:cNvSpPr>
      </xdr:nvSpPr>
      <xdr:spPr bwMode="auto">
        <a:xfrm>
          <a:off x="8458200" y="484822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5" name="WordArt 66"/>
        <xdr:cNvSpPr>
          <a:spLocks noChangeArrowheads="1" noChangeShapeType="1" noTextEdit="1"/>
        </xdr:cNvSpPr>
      </xdr:nvSpPr>
      <xdr:spPr bwMode="auto">
        <a:xfrm>
          <a:off x="8362950" y="484822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6" name="WordArt 52"/>
        <xdr:cNvSpPr>
          <a:spLocks noChangeArrowheads="1" noChangeShapeType="1" noTextEdit="1"/>
        </xdr:cNvSpPr>
      </xdr:nvSpPr>
      <xdr:spPr bwMode="auto">
        <a:xfrm>
          <a:off x="8639175" y="48387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7" name="WordArt 53"/>
        <xdr:cNvSpPr>
          <a:spLocks noChangeArrowheads="1" noChangeShapeType="1" noTextEdit="1"/>
        </xdr:cNvSpPr>
      </xdr:nvSpPr>
      <xdr:spPr bwMode="auto">
        <a:xfrm>
          <a:off x="8448675" y="48387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8" name="WordArt 60"/>
        <xdr:cNvSpPr>
          <a:spLocks noChangeArrowheads="1" noChangeShapeType="1" noTextEdit="1"/>
        </xdr:cNvSpPr>
      </xdr:nvSpPr>
      <xdr:spPr bwMode="auto">
        <a:xfrm>
          <a:off x="8543925" y="48387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9" name="WordArt 61"/>
        <xdr:cNvSpPr>
          <a:spLocks noChangeArrowheads="1" noChangeShapeType="1" noTextEdit="1"/>
        </xdr:cNvSpPr>
      </xdr:nvSpPr>
      <xdr:spPr bwMode="auto">
        <a:xfrm>
          <a:off x="8448675" y="48387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0" name="WordArt 63"/>
        <xdr:cNvSpPr>
          <a:spLocks noChangeArrowheads="1" noChangeShapeType="1" noTextEdit="1"/>
        </xdr:cNvSpPr>
      </xdr:nvSpPr>
      <xdr:spPr bwMode="auto">
        <a:xfrm>
          <a:off x="8639175" y="48387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1" name="WordArt 66"/>
        <xdr:cNvSpPr>
          <a:spLocks noChangeArrowheads="1" noChangeShapeType="1" noTextEdit="1"/>
        </xdr:cNvSpPr>
      </xdr:nvSpPr>
      <xdr:spPr bwMode="auto">
        <a:xfrm>
          <a:off x="8543925" y="48387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/>
        <xdr:cNvSpPr>
          <a:spLocks noChangeArrowheads="1" noChangeShapeType="1" noTextEdit="1"/>
        </xdr:cNvSpPr>
      </xdr:nvSpPr>
      <xdr:spPr bwMode="auto">
        <a:xfrm>
          <a:off x="8639175" y="48387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/>
        <xdr:cNvSpPr>
          <a:spLocks noChangeArrowheads="1" noChangeShapeType="1" noTextEdit="1"/>
        </xdr:cNvSpPr>
      </xdr:nvSpPr>
      <xdr:spPr bwMode="auto">
        <a:xfrm>
          <a:off x="8448675" y="48387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0" name="WordArt 60"/>
        <xdr:cNvSpPr>
          <a:spLocks noChangeArrowheads="1" noChangeShapeType="1" noTextEdit="1"/>
        </xdr:cNvSpPr>
      </xdr:nvSpPr>
      <xdr:spPr bwMode="auto">
        <a:xfrm>
          <a:off x="8543925" y="48387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1" name="WordArt 61"/>
        <xdr:cNvSpPr>
          <a:spLocks noChangeArrowheads="1" noChangeShapeType="1" noTextEdit="1"/>
        </xdr:cNvSpPr>
      </xdr:nvSpPr>
      <xdr:spPr bwMode="auto">
        <a:xfrm>
          <a:off x="8448675" y="48387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2" name="WordArt 63"/>
        <xdr:cNvSpPr>
          <a:spLocks noChangeArrowheads="1" noChangeShapeType="1" noTextEdit="1"/>
        </xdr:cNvSpPr>
      </xdr:nvSpPr>
      <xdr:spPr bwMode="auto">
        <a:xfrm>
          <a:off x="8639175" y="48387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3" name="WordArt 66"/>
        <xdr:cNvSpPr>
          <a:spLocks noChangeArrowheads="1" noChangeShapeType="1" noTextEdit="1"/>
        </xdr:cNvSpPr>
      </xdr:nvSpPr>
      <xdr:spPr bwMode="auto">
        <a:xfrm>
          <a:off x="8543925" y="48387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/>
        <xdr:cNvSpPr>
          <a:spLocks noChangeArrowheads="1" noChangeShapeType="1" noTextEdit="1"/>
        </xdr:cNvSpPr>
      </xdr:nvSpPr>
      <xdr:spPr bwMode="auto">
        <a:xfrm>
          <a:off x="8458200" y="484822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/>
        <xdr:cNvSpPr>
          <a:spLocks noChangeArrowheads="1" noChangeShapeType="1" noTextEdit="1"/>
        </xdr:cNvSpPr>
      </xdr:nvSpPr>
      <xdr:spPr bwMode="auto">
        <a:xfrm>
          <a:off x="8267700" y="484822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6"/>
        <xdr:cNvSpPr>
          <a:spLocks noChangeArrowheads="1" noChangeShapeType="1" noTextEdit="1"/>
        </xdr:cNvSpPr>
      </xdr:nvSpPr>
      <xdr:spPr bwMode="auto">
        <a:xfrm>
          <a:off x="6486525" y="4848225"/>
          <a:ext cx="2190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1" name="WordArt 59"/>
        <xdr:cNvSpPr>
          <a:spLocks noChangeArrowheads="1" noChangeShapeType="1" noTextEdit="1"/>
        </xdr:cNvSpPr>
      </xdr:nvSpPr>
      <xdr:spPr bwMode="auto">
        <a:xfrm>
          <a:off x="6505575" y="4848225"/>
          <a:ext cx="2000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0"/>
        <xdr:cNvSpPr>
          <a:spLocks noChangeArrowheads="1" noChangeShapeType="1" noTextEdit="1"/>
        </xdr:cNvSpPr>
      </xdr:nvSpPr>
      <xdr:spPr bwMode="auto">
        <a:xfrm>
          <a:off x="8362950" y="484822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/>
        <xdr:cNvSpPr>
          <a:spLocks noChangeArrowheads="1" noChangeShapeType="1" noTextEdit="1"/>
        </xdr:cNvSpPr>
      </xdr:nvSpPr>
      <xdr:spPr bwMode="auto">
        <a:xfrm>
          <a:off x="8267700" y="484822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4" name="WordArt 63"/>
        <xdr:cNvSpPr>
          <a:spLocks noChangeArrowheads="1" noChangeShapeType="1" noTextEdit="1"/>
        </xdr:cNvSpPr>
      </xdr:nvSpPr>
      <xdr:spPr bwMode="auto">
        <a:xfrm>
          <a:off x="8458200" y="484822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5" name="WordArt 66"/>
        <xdr:cNvSpPr>
          <a:spLocks noChangeArrowheads="1" noChangeShapeType="1" noTextEdit="1"/>
        </xdr:cNvSpPr>
      </xdr:nvSpPr>
      <xdr:spPr bwMode="auto">
        <a:xfrm>
          <a:off x="8362950" y="484822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6" name="WordArt 52"/>
        <xdr:cNvSpPr>
          <a:spLocks noChangeArrowheads="1" noChangeShapeType="1" noTextEdit="1"/>
        </xdr:cNvSpPr>
      </xdr:nvSpPr>
      <xdr:spPr bwMode="auto">
        <a:xfrm>
          <a:off x="8639175" y="48387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7" name="WordArt 53"/>
        <xdr:cNvSpPr>
          <a:spLocks noChangeArrowheads="1" noChangeShapeType="1" noTextEdit="1"/>
        </xdr:cNvSpPr>
      </xdr:nvSpPr>
      <xdr:spPr bwMode="auto">
        <a:xfrm>
          <a:off x="8448675" y="48387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8" name="WordArt 60"/>
        <xdr:cNvSpPr>
          <a:spLocks noChangeArrowheads="1" noChangeShapeType="1" noTextEdit="1"/>
        </xdr:cNvSpPr>
      </xdr:nvSpPr>
      <xdr:spPr bwMode="auto">
        <a:xfrm>
          <a:off x="8543925" y="48387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9" name="WordArt 61"/>
        <xdr:cNvSpPr>
          <a:spLocks noChangeArrowheads="1" noChangeShapeType="1" noTextEdit="1"/>
        </xdr:cNvSpPr>
      </xdr:nvSpPr>
      <xdr:spPr bwMode="auto">
        <a:xfrm>
          <a:off x="8448675" y="48387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0" name="WordArt 63"/>
        <xdr:cNvSpPr>
          <a:spLocks noChangeArrowheads="1" noChangeShapeType="1" noTextEdit="1"/>
        </xdr:cNvSpPr>
      </xdr:nvSpPr>
      <xdr:spPr bwMode="auto">
        <a:xfrm>
          <a:off x="8639175" y="48387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1" name="WordArt 66"/>
        <xdr:cNvSpPr>
          <a:spLocks noChangeArrowheads="1" noChangeShapeType="1" noTextEdit="1"/>
        </xdr:cNvSpPr>
      </xdr:nvSpPr>
      <xdr:spPr bwMode="auto">
        <a:xfrm>
          <a:off x="8543925" y="48387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/>
        <xdr:cNvSpPr>
          <a:spLocks noChangeArrowheads="1" noChangeShapeType="1" noTextEdit="1"/>
        </xdr:cNvSpPr>
      </xdr:nvSpPr>
      <xdr:spPr bwMode="auto">
        <a:xfrm>
          <a:off x="8458200" y="58197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/>
        <xdr:cNvSpPr>
          <a:spLocks noChangeArrowheads="1" noChangeShapeType="1" noTextEdit="1"/>
        </xdr:cNvSpPr>
      </xdr:nvSpPr>
      <xdr:spPr bwMode="auto">
        <a:xfrm>
          <a:off x="8267700" y="58197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6"/>
        <xdr:cNvSpPr>
          <a:spLocks noChangeArrowheads="1" noChangeShapeType="1" noTextEdit="1"/>
        </xdr:cNvSpPr>
      </xdr:nvSpPr>
      <xdr:spPr bwMode="auto">
        <a:xfrm>
          <a:off x="6486525" y="5819775"/>
          <a:ext cx="2190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1" name="WordArt 59"/>
        <xdr:cNvSpPr>
          <a:spLocks noChangeArrowheads="1" noChangeShapeType="1" noTextEdit="1"/>
        </xdr:cNvSpPr>
      </xdr:nvSpPr>
      <xdr:spPr bwMode="auto">
        <a:xfrm>
          <a:off x="6505575" y="5819775"/>
          <a:ext cx="2000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0"/>
        <xdr:cNvSpPr>
          <a:spLocks noChangeArrowheads="1" noChangeShapeType="1" noTextEdit="1"/>
        </xdr:cNvSpPr>
      </xdr:nvSpPr>
      <xdr:spPr bwMode="auto">
        <a:xfrm>
          <a:off x="8362950" y="58197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/>
        <xdr:cNvSpPr>
          <a:spLocks noChangeArrowheads="1" noChangeShapeType="1" noTextEdit="1"/>
        </xdr:cNvSpPr>
      </xdr:nvSpPr>
      <xdr:spPr bwMode="auto">
        <a:xfrm>
          <a:off x="8267700" y="58197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4" name="WordArt 63"/>
        <xdr:cNvSpPr>
          <a:spLocks noChangeArrowheads="1" noChangeShapeType="1" noTextEdit="1"/>
        </xdr:cNvSpPr>
      </xdr:nvSpPr>
      <xdr:spPr bwMode="auto">
        <a:xfrm>
          <a:off x="8458200" y="58197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5" name="WordArt 66"/>
        <xdr:cNvSpPr>
          <a:spLocks noChangeArrowheads="1" noChangeShapeType="1" noTextEdit="1"/>
        </xdr:cNvSpPr>
      </xdr:nvSpPr>
      <xdr:spPr bwMode="auto">
        <a:xfrm>
          <a:off x="8362950" y="58197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6" name="WordArt 52"/>
        <xdr:cNvSpPr>
          <a:spLocks noChangeArrowheads="1" noChangeShapeType="1" noTextEdit="1"/>
        </xdr:cNvSpPr>
      </xdr:nvSpPr>
      <xdr:spPr bwMode="auto">
        <a:xfrm>
          <a:off x="8639175" y="48387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7" name="WordArt 53"/>
        <xdr:cNvSpPr>
          <a:spLocks noChangeArrowheads="1" noChangeShapeType="1" noTextEdit="1"/>
        </xdr:cNvSpPr>
      </xdr:nvSpPr>
      <xdr:spPr bwMode="auto">
        <a:xfrm>
          <a:off x="8448675" y="48387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8" name="WordArt 60"/>
        <xdr:cNvSpPr>
          <a:spLocks noChangeArrowheads="1" noChangeShapeType="1" noTextEdit="1"/>
        </xdr:cNvSpPr>
      </xdr:nvSpPr>
      <xdr:spPr bwMode="auto">
        <a:xfrm>
          <a:off x="8543925" y="48387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9" name="WordArt 61"/>
        <xdr:cNvSpPr>
          <a:spLocks noChangeArrowheads="1" noChangeShapeType="1" noTextEdit="1"/>
        </xdr:cNvSpPr>
      </xdr:nvSpPr>
      <xdr:spPr bwMode="auto">
        <a:xfrm>
          <a:off x="8448675" y="48387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0" name="WordArt 63"/>
        <xdr:cNvSpPr>
          <a:spLocks noChangeArrowheads="1" noChangeShapeType="1" noTextEdit="1"/>
        </xdr:cNvSpPr>
      </xdr:nvSpPr>
      <xdr:spPr bwMode="auto">
        <a:xfrm>
          <a:off x="8639175" y="48387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1" name="WordArt 66"/>
        <xdr:cNvSpPr>
          <a:spLocks noChangeArrowheads="1" noChangeShapeType="1" noTextEdit="1"/>
        </xdr:cNvSpPr>
      </xdr:nvSpPr>
      <xdr:spPr bwMode="auto">
        <a:xfrm>
          <a:off x="8543925" y="48387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/>
        <xdr:cNvSpPr>
          <a:spLocks noChangeArrowheads="1" noChangeShapeType="1" noTextEdit="1"/>
        </xdr:cNvSpPr>
      </xdr:nvSpPr>
      <xdr:spPr bwMode="auto">
        <a:xfrm>
          <a:off x="8639175" y="48387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/>
        <xdr:cNvSpPr>
          <a:spLocks noChangeArrowheads="1" noChangeShapeType="1" noTextEdit="1"/>
        </xdr:cNvSpPr>
      </xdr:nvSpPr>
      <xdr:spPr bwMode="auto">
        <a:xfrm>
          <a:off x="8448675" y="48387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0" name="WordArt 60"/>
        <xdr:cNvSpPr>
          <a:spLocks noChangeArrowheads="1" noChangeShapeType="1" noTextEdit="1"/>
        </xdr:cNvSpPr>
      </xdr:nvSpPr>
      <xdr:spPr bwMode="auto">
        <a:xfrm>
          <a:off x="8543925" y="48387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1" name="WordArt 61"/>
        <xdr:cNvSpPr>
          <a:spLocks noChangeArrowheads="1" noChangeShapeType="1" noTextEdit="1"/>
        </xdr:cNvSpPr>
      </xdr:nvSpPr>
      <xdr:spPr bwMode="auto">
        <a:xfrm>
          <a:off x="8448675" y="48387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2" name="WordArt 63"/>
        <xdr:cNvSpPr>
          <a:spLocks noChangeArrowheads="1" noChangeShapeType="1" noTextEdit="1"/>
        </xdr:cNvSpPr>
      </xdr:nvSpPr>
      <xdr:spPr bwMode="auto">
        <a:xfrm>
          <a:off x="8639175" y="48387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3" name="WordArt 66"/>
        <xdr:cNvSpPr>
          <a:spLocks noChangeArrowheads="1" noChangeShapeType="1" noTextEdit="1"/>
        </xdr:cNvSpPr>
      </xdr:nvSpPr>
      <xdr:spPr bwMode="auto">
        <a:xfrm>
          <a:off x="8543925" y="48387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/>
        <xdr:cNvSpPr>
          <a:spLocks noChangeArrowheads="1" noChangeShapeType="1" noTextEdit="1"/>
        </xdr:cNvSpPr>
      </xdr:nvSpPr>
      <xdr:spPr bwMode="auto">
        <a:xfrm>
          <a:off x="8639175" y="48387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/>
        <xdr:cNvSpPr>
          <a:spLocks noChangeArrowheads="1" noChangeShapeType="1" noTextEdit="1"/>
        </xdr:cNvSpPr>
      </xdr:nvSpPr>
      <xdr:spPr bwMode="auto">
        <a:xfrm>
          <a:off x="8448675" y="48387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0" name="WordArt 60"/>
        <xdr:cNvSpPr>
          <a:spLocks noChangeArrowheads="1" noChangeShapeType="1" noTextEdit="1"/>
        </xdr:cNvSpPr>
      </xdr:nvSpPr>
      <xdr:spPr bwMode="auto">
        <a:xfrm>
          <a:off x="8543925" y="48387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1" name="WordArt 61"/>
        <xdr:cNvSpPr>
          <a:spLocks noChangeArrowheads="1" noChangeShapeType="1" noTextEdit="1"/>
        </xdr:cNvSpPr>
      </xdr:nvSpPr>
      <xdr:spPr bwMode="auto">
        <a:xfrm>
          <a:off x="8448675" y="48387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2" name="WordArt 63"/>
        <xdr:cNvSpPr>
          <a:spLocks noChangeArrowheads="1" noChangeShapeType="1" noTextEdit="1"/>
        </xdr:cNvSpPr>
      </xdr:nvSpPr>
      <xdr:spPr bwMode="auto">
        <a:xfrm>
          <a:off x="8639175" y="48387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3" name="WordArt 66"/>
        <xdr:cNvSpPr>
          <a:spLocks noChangeArrowheads="1" noChangeShapeType="1" noTextEdit="1"/>
        </xdr:cNvSpPr>
      </xdr:nvSpPr>
      <xdr:spPr bwMode="auto">
        <a:xfrm>
          <a:off x="8543925" y="48387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25</xdr:row>
      <xdr:rowOff>0</xdr:rowOff>
    </xdr:from>
    <xdr:to>
      <xdr:col>1</xdr:col>
      <xdr:colOff>485775</xdr:colOff>
      <xdr:row>25</xdr:row>
      <xdr:rowOff>0</xdr:rowOff>
    </xdr:to>
    <xdr:sp macro="" textlink="">
      <xdr:nvSpPr>
        <xdr:cNvPr id="4" name="WordArt 57"/>
        <xdr:cNvSpPr>
          <a:spLocks noChangeArrowheads="1" noChangeShapeType="1" noTextEdit="1"/>
        </xdr:cNvSpPr>
      </xdr:nvSpPr>
      <xdr:spPr bwMode="auto">
        <a:xfrm>
          <a:off x="3638550" y="2276475"/>
          <a:ext cx="4667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Coach</a:t>
          </a:r>
        </a:p>
      </xdr:txBody>
    </xdr:sp>
    <xdr:clientData/>
  </xdr:twoCellAnchor>
  <xdr:twoCellAnchor>
    <xdr:from>
      <xdr:col>1</xdr:col>
      <xdr:colOff>28575</xdr:colOff>
      <xdr:row>25</xdr:row>
      <xdr:rowOff>0</xdr:rowOff>
    </xdr:from>
    <xdr:to>
      <xdr:col>1</xdr:col>
      <xdr:colOff>762000</xdr:colOff>
      <xdr:row>25</xdr:row>
      <xdr:rowOff>0</xdr:rowOff>
    </xdr:to>
    <xdr:sp macro="" textlink="">
      <xdr:nvSpPr>
        <xdr:cNvPr id="5" name="WordArt 58"/>
        <xdr:cNvSpPr>
          <a:spLocks noChangeArrowheads="1" noChangeShapeType="1" noTextEdit="1"/>
        </xdr:cNvSpPr>
      </xdr:nvSpPr>
      <xdr:spPr bwMode="auto">
        <a:xfrm>
          <a:off x="3648075" y="2276475"/>
          <a:ext cx="7334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Doelman</a:t>
          </a:r>
        </a:p>
      </xdr:txBody>
    </xdr:sp>
    <xdr:clientData/>
  </xdr:twoCellAnchor>
  <xdr:twoCellAnchor>
    <xdr:from>
      <xdr:col>1</xdr:col>
      <xdr:colOff>19050</xdr:colOff>
      <xdr:row>26</xdr:row>
      <xdr:rowOff>0</xdr:rowOff>
    </xdr:from>
    <xdr:to>
      <xdr:col>1</xdr:col>
      <xdr:colOff>485775</xdr:colOff>
      <xdr:row>26</xdr:row>
      <xdr:rowOff>0</xdr:rowOff>
    </xdr:to>
    <xdr:sp macro="" textlink="">
      <xdr:nvSpPr>
        <xdr:cNvPr id="6" name="WordArt 57"/>
        <xdr:cNvSpPr>
          <a:spLocks noChangeArrowheads="1" noChangeShapeType="1" noTextEdit="1"/>
        </xdr:cNvSpPr>
      </xdr:nvSpPr>
      <xdr:spPr bwMode="auto">
        <a:xfrm>
          <a:off x="3638550" y="2447925"/>
          <a:ext cx="4667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Coach</a:t>
          </a:r>
        </a:p>
      </xdr:txBody>
    </xdr:sp>
    <xdr:clientData/>
  </xdr:twoCellAnchor>
  <xdr:twoCellAnchor>
    <xdr:from>
      <xdr:col>1</xdr:col>
      <xdr:colOff>28575</xdr:colOff>
      <xdr:row>26</xdr:row>
      <xdr:rowOff>0</xdr:rowOff>
    </xdr:from>
    <xdr:to>
      <xdr:col>1</xdr:col>
      <xdr:colOff>762000</xdr:colOff>
      <xdr:row>26</xdr:row>
      <xdr:rowOff>0</xdr:rowOff>
    </xdr:to>
    <xdr:sp macro="" textlink="">
      <xdr:nvSpPr>
        <xdr:cNvPr id="7" name="WordArt 58"/>
        <xdr:cNvSpPr>
          <a:spLocks noChangeArrowheads="1" noChangeShapeType="1" noTextEdit="1"/>
        </xdr:cNvSpPr>
      </xdr:nvSpPr>
      <xdr:spPr bwMode="auto">
        <a:xfrm>
          <a:off x="3648075" y="2447925"/>
          <a:ext cx="7334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Doelman</a:t>
          </a:r>
        </a:p>
      </xdr:txBody>
    </xdr:sp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/>
        <xdr:cNvSpPr>
          <a:spLocks noChangeArrowheads="1" noChangeShapeType="1" noTextEdit="1"/>
        </xdr:cNvSpPr>
      </xdr:nvSpPr>
      <xdr:spPr bwMode="auto">
        <a:xfrm>
          <a:off x="8639175" y="48387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/>
        <xdr:cNvSpPr>
          <a:spLocks noChangeArrowheads="1" noChangeShapeType="1" noTextEdit="1"/>
        </xdr:cNvSpPr>
      </xdr:nvSpPr>
      <xdr:spPr bwMode="auto">
        <a:xfrm>
          <a:off x="8448675" y="48387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0" name="WordArt 60"/>
        <xdr:cNvSpPr>
          <a:spLocks noChangeArrowheads="1" noChangeShapeType="1" noTextEdit="1"/>
        </xdr:cNvSpPr>
      </xdr:nvSpPr>
      <xdr:spPr bwMode="auto">
        <a:xfrm>
          <a:off x="8543925" y="48387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1" name="WordArt 61"/>
        <xdr:cNvSpPr>
          <a:spLocks noChangeArrowheads="1" noChangeShapeType="1" noTextEdit="1"/>
        </xdr:cNvSpPr>
      </xdr:nvSpPr>
      <xdr:spPr bwMode="auto">
        <a:xfrm>
          <a:off x="8448675" y="48387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2" name="WordArt 63"/>
        <xdr:cNvSpPr>
          <a:spLocks noChangeArrowheads="1" noChangeShapeType="1" noTextEdit="1"/>
        </xdr:cNvSpPr>
      </xdr:nvSpPr>
      <xdr:spPr bwMode="auto">
        <a:xfrm>
          <a:off x="8639175" y="48387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3" name="WordArt 66"/>
        <xdr:cNvSpPr>
          <a:spLocks noChangeArrowheads="1" noChangeShapeType="1" noTextEdit="1"/>
        </xdr:cNvSpPr>
      </xdr:nvSpPr>
      <xdr:spPr bwMode="auto">
        <a:xfrm>
          <a:off x="8543925" y="48387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/>
        <xdr:cNvSpPr>
          <a:spLocks noChangeArrowheads="1" noChangeShapeType="1" noTextEdit="1"/>
        </xdr:cNvSpPr>
      </xdr:nvSpPr>
      <xdr:spPr bwMode="auto">
        <a:xfrm>
          <a:off x="8458200" y="484822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/>
        <xdr:cNvSpPr>
          <a:spLocks noChangeArrowheads="1" noChangeShapeType="1" noTextEdit="1"/>
        </xdr:cNvSpPr>
      </xdr:nvSpPr>
      <xdr:spPr bwMode="auto">
        <a:xfrm>
          <a:off x="8267700" y="484822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6"/>
        <xdr:cNvSpPr>
          <a:spLocks noChangeArrowheads="1" noChangeShapeType="1" noTextEdit="1"/>
        </xdr:cNvSpPr>
      </xdr:nvSpPr>
      <xdr:spPr bwMode="auto">
        <a:xfrm>
          <a:off x="6486525" y="4848225"/>
          <a:ext cx="2190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1" name="WordArt 59"/>
        <xdr:cNvSpPr>
          <a:spLocks noChangeArrowheads="1" noChangeShapeType="1" noTextEdit="1"/>
        </xdr:cNvSpPr>
      </xdr:nvSpPr>
      <xdr:spPr bwMode="auto">
        <a:xfrm>
          <a:off x="6505575" y="4848225"/>
          <a:ext cx="2000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0"/>
        <xdr:cNvSpPr>
          <a:spLocks noChangeArrowheads="1" noChangeShapeType="1" noTextEdit="1"/>
        </xdr:cNvSpPr>
      </xdr:nvSpPr>
      <xdr:spPr bwMode="auto">
        <a:xfrm>
          <a:off x="8362950" y="484822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/>
        <xdr:cNvSpPr>
          <a:spLocks noChangeArrowheads="1" noChangeShapeType="1" noTextEdit="1"/>
        </xdr:cNvSpPr>
      </xdr:nvSpPr>
      <xdr:spPr bwMode="auto">
        <a:xfrm>
          <a:off x="8267700" y="484822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4" name="WordArt 63"/>
        <xdr:cNvSpPr>
          <a:spLocks noChangeArrowheads="1" noChangeShapeType="1" noTextEdit="1"/>
        </xdr:cNvSpPr>
      </xdr:nvSpPr>
      <xdr:spPr bwMode="auto">
        <a:xfrm>
          <a:off x="8458200" y="484822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5" name="WordArt 66"/>
        <xdr:cNvSpPr>
          <a:spLocks noChangeArrowheads="1" noChangeShapeType="1" noTextEdit="1"/>
        </xdr:cNvSpPr>
      </xdr:nvSpPr>
      <xdr:spPr bwMode="auto">
        <a:xfrm>
          <a:off x="8362950" y="484822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188595</xdr:colOff>
      <xdr:row>7</xdr:row>
      <xdr:rowOff>0</xdr:rowOff>
    </xdr:from>
    <xdr:to>
      <xdr:col>3</xdr:col>
      <xdr:colOff>605832</xdr:colOff>
      <xdr:row>7</xdr:row>
      <xdr:rowOff>0</xdr:rowOff>
    </xdr:to>
    <xdr:sp macro="" textlink="">
      <xdr:nvSpPr>
        <xdr:cNvPr id="16" name="WordArt 52"/>
        <xdr:cNvSpPr>
          <a:spLocks noChangeArrowheads="1" noChangeShapeType="1" noTextEdit="1"/>
        </xdr:cNvSpPr>
      </xdr:nvSpPr>
      <xdr:spPr bwMode="auto">
        <a:xfrm>
          <a:off x="8637270" y="4838700"/>
          <a:ext cx="417237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7" name="WordArt 53"/>
        <xdr:cNvSpPr>
          <a:spLocks noChangeArrowheads="1" noChangeShapeType="1" noTextEdit="1"/>
        </xdr:cNvSpPr>
      </xdr:nvSpPr>
      <xdr:spPr bwMode="auto">
        <a:xfrm>
          <a:off x="8448675" y="48387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729662</xdr:colOff>
      <xdr:row>7</xdr:row>
      <xdr:rowOff>0</xdr:rowOff>
    </xdr:to>
    <xdr:sp macro="" textlink="">
      <xdr:nvSpPr>
        <xdr:cNvPr id="18" name="WordArt 60"/>
        <xdr:cNvSpPr>
          <a:spLocks noChangeArrowheads="1" noChangeShapeType="1" noTextEdit="1"/>
        </xdr:cNvSpPr>
      </xdr:nvSpPr>
      <xdr:spPr bwMode="auto">
        <a:xfrm>
          <a:off x="8543925" y="4838700"/>
          <a:ext cx="615362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9" name="WordArt 61"/>
        <xdr:cNvSpPr>
          <a:spLocks noChangeArrowheads="1" noChangeShapeType="1" noTextEdit="1"/>
        </xdr:cNvSpPr>
      </xdr:nvSpPr>
      <xdr:spPr bwMode="auto">
        <a:xfrm>
          <a:off x="8448675" y="48387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188595</xdr:colOff>
      <xdr:row>7</xdr:row>
      <xdr:rowOff>0</xdr:rowOff>
    </xdr:from>
    <xdr:to>
      <xdr:col>3</xdr:col>
      <xdr:colOff>605832</xdr:colOff>
      <xdr:row>7</xdr:row>
      <xdr:rowOff>0</xdr:rowOff>
    </xdr:to>
    <xdr:sp macro="" textlink="">
      <xdr:nvSpPr>
        <xdr:cNvPr id="20" name="WordArt 63"/>
        <xdr:cNvSpPr>
          <a:spLocks noChangeArrowheads="1" noChangeShapeType="1" noTextEdit="1"/>
        </xdr:cNvSpPr>
      </xdr:nvSpPr>
      <xdr:spPr bwMode="auto">
        <a:xfrm>
          <a:off x="8637270" y="4838700"/>
          <a:ext cx="417237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729662</xdr:colOff>
      <xdr:row>7</xdr:row>
      <xdr:rowOff>0</xdr:rowOff>
    </xdr:to>
    <xdr:sp macro="" textlink="">
      <xdr:nvSpPr>
        <xdr:cNvPr id="21" name="WordArt 66"/>
        <xdr:cNvSpPr>
          <a:spLocks noChangeArrowheads="1" noChangeShapeType="1" noTextEdit="1"/>
        </xdr:cNvSpPr>
      </xdr:nvSpPr>
      <xdr:spPr bwMode="auto">
        <a:xfrm>
          <a:off x="8543925" y="4838700"/>
          <a:ext cx="615362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/>
        <xdr:cNvSpPr>
          <a:spLocks noChangeArrowheads="1" noChangeShapeType="1" noTextEdit="1"/>
        </xdr:cNvSpPr>
      </xdr:nvSpPr>
      <xdr:spPr bwMode="auto">
        <a:xfrm>
          <a:off x="8639175" y="48387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/>
        <xdr:cNvSpPr>
          <a:spLocks noChangeArrowheads="1" noChangeShapeType="1" noTextEdit="1"/>
        </xdr:cNvSpPr>
      </xdr:nvSpPr>
      <xdr:spPr bwMode="auto">
        <a:xfrm>
          <a:off x="8448675" y="48387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0" name="WordArt 60"/>
        <xdr:cNvSpPr>
          <a:spLocks noChangeArrowheads="1" noChangeShapeType="1" noTextEdit="1"/>
        </xdr:cNvSpPr>
      </xdr:nvSpPr>
      <xdr:spPr bwMode="auto">
        <a:xfrm>
          <a:off x="8543925" y="48387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1" name="WordArt 61"/>
        <xdr:cNvSpPr>
          <a:spLocks noChangeArrowheads="1" noChangeShapeType="1" noTextEdit="1"/>
        </xdr:cNvSpPr>
      </xdr:nvSpPr>
      <xdr:spPr bwMode="auto">
        <a:xfrm>
          <a:off x="8448675" y="48387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2" name="WordArt 63"/>
        <xdr:cNvSpPr>
          <a:spLocks noChangeArrowheads="1" noChangeShapeType="1" noTextEdit="1"/>
        </xdr:cNvSpPr>
      </xdr:nvSpPr>
      <xdr:spPr bwMode="auto">
        <a:xfrm>
          <a:off x="8639175" y="48387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3" name="WordArt 66"/>
        <xdr:cNvSpPr>
          <a:spLocks noChangeArrowheads="1" noChangeShapeType="1" noTextEdit="1"/>
        </xdr:cNvSpPr>
      </xdr:nvSpPr>
      <xdr:spPr bwMode="auto">
        <a:xfrm>
          <a:off x="8543925" y="48387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/>
        <xdr:cNvSpPr>
          <a:spLocks noChangeArrowheads="1" noChangeShapeType="1" noTextEdit="1"/>
        </xdr:cNvSpPr>
      </xdr:nvSpPr>
      <xdr:spPr bwMode="auto">
        <a:xfrm>
          <a:off x="8639175" y="48387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/>
        <xdr:cNvSpPr>
          <a:spLocks noChangeArrowheads="1" noChangeShapeType="1" noTextEdit="1"/>
        </xdr:cNvSpPr>
      </xdr:nvSpPr>
      <xdr:spPr bwMode="auto">
        <a:xfrm>
          <a:off x="8448675" y="48387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0" name="WordArt 60"/>
        <xdr:cNvSpPr>
          <a:spLocks noChangeArrowheads="1" noChangeShapeType="1" noTextEdit="1"/>
        </xdr:cNvSpPr>
      </xdr:nvSpPr>
      <xdr:spPr bwMode="auto">
        <a:xfrm>
          <a:off x="8543925" y="48387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1" name="WordArt 61"/>
        <xdr:cNvSpPr>
          <a:spLocks noChangeArrowheads="1" noChangeShapeType="1" noTextEdit="1"/>
        </xdr:cNvSpPr>
      </xdr:nvSpPr>
      <xdr:spPr bwMode="auto">
        <a:xfrm>
          <a:off x="8448675" y="48387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2" name="WordArt 63"/>
        <xdr:cNvSpPr>
          <a:spLocks noChangeArrowheads="1" noChangeShapeType="1" noTextEdit="1"/>
        </xdr:cNvSpPr>
      </xdr:nvSpPr>
      <xdr:spPr bwMode="auto">
        <a:xfrm>
          <a:off x="8639175" y="48387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3" name="WordArt 66"/>
        <xdr:cNvSpPr>
          <a:spLocks noChangeArrowheads="1" noChangeShapeType="1" noTextEdit="1"/>
        </xdr:cNvSpPr>
      </xdr:nvSpPr>
      <xdr:spPr bwMode="auto">
        <a:xfrm>
          <a:off x="8543925" y="48387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8" name="WordArt 53"/>
        <xdr:cNvSpPr>
          <a:spLocks noChangeArrowheads="1" noChangeShapeType="1" noTextEdit="1"/>
        </xdr:cNvSpPr>
      </xdr:nvSpPr>
      <xdr:spPr bwMode="auto">
        <a:xfrm>
          <a:off x="8448675" y="48387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9" name="WordArt 60"/>
        <xdr:cNvSpPr>
          <a:spLocks noChangeArrowheads="1" noChangeShapeType="1" noTextEdit="1"/>
        </xdr:cNvSpPr>
      </xdr:nvSpPr>
      <xdr:spPr bwMode="auto">
        <a:xfrm>
          <a:off x="8543925" y="48387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0" name="WordArt 61"/>
        <xdr:cNvSpPr>
          <a:spLocks noChangeArrowheads="1" noChangeShapeType="1" noTextEdit="1"/>
        </xdr:cNvSpPr>
      </xdr:nvSpPr>
      <xdr:spPr bwMode="auto">
        <a:xfrm>
          <a:off x="8448675" y="48387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1" name="WordArt 63"/>
        <xdr:cNvSpPr>
          <a:spLocks noChangeArrowheads="1" noChangeShapeType="1" noTextEdit="1"/>
        </xdr:cNvSpPr>
      </xdr:nvSpPr>
      <xdr:spPr bwMode="auto">
        <a:xfrm>
          <a:off x="8639175" y="48387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6"/>
        <xdr:cNvSpPr>
          <a:spLocks noChangeArrowheads="1" noChangeShapeType="1" noTextEdit="1"/>
        </xdr:cNvSpPr>
      </xdr:nvSpPr>
      <xdr:spPr bwMode="auto">
        <a:xfrm>
          <a:off x="8543925" y="48387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/>
        <xdr:cNvSpPr>
          <a:spLocks noChangeArrowheads="1" noChangeShapeType="1" noTextEdit="1"/>
        </xdr:cNvSpPr>
      </xdr:nvSpPr>
      <xdr:spPr bwMode="auto">
        <a:xfrm>
          <a:off x="8458200" y="484822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/>
        <xdr:cNvSpPr>
          <a:spLocks noChangeArrowheads="1" noChangeShapeType="1" noTextEdit="1"/>
        </xdr:cNvSpPr>
      </xdr:nvSpPr>
      <xdr:spPr bwMode="auto">
        <a:xfrm>
          <a:off x="8267700" y="484822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6"/>
        <xdr:cNvSpPr>
          <a:spLocks noChangeArrowheads="1" noChangeShapeType="1" noTextEdit="1"/>
        </xdr:cNvSpPr>
      </xdr:nvSpPr>
      <xdr:spPr bwMode="auto">
        <a:xfrm>
          <a:off x="6486525" y="4848225"/>
          <a:ext cx="2190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1" name="WordArt 59"/>
        <xdr:cNvSpPr>
          <a:spLocks noChangeArrowheads="1" noChangeShapeType="1" noTextEdit="1"/>
        </xdr:cNvSpPr>
      </xdr:nvSpPr>
      <xdr:spPr bwMode="auto">
        <a:xfrm>
          <a:off x="6505575" y="4848225"/>
          <a:ext cx="2000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0"/>
        <xdr:cNvSpPr>
          <a:spLocks noChangeArrowheads="1" noChangeShapeType="1" noTextEdit="1"/>
        </xdr:cNvSpPr>
      </xdr:nvSpPr>
      <xdr:spPr bwMode="auto">
        <a:xfrm>
          <a:off x="8362950" y="484822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/>
        <xdr:cNvSpPr>
          <a:spLocks noChangeArrowheads="1" noChangeShapeType="1" noTextEdit="1"/>
        </xdr:cNvSpPr>
      </xdr:nvSpPr>
      <xdr:spPr bwMode="auto">
        <a:xfrm>
          <a:off x="8267700" y="484822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4" name="WordArt 63"/>
        <xdr:cNvSpPr>
          <a:spLocks noChangeArrowheads="1" noChangeShapeType="1" noTextEdit="1"/>
        </xdr:cNvSpPr>
      </xdr:nvSpPr>
      <xdr:spPr bwMode="auto">
        <a:xfrm>
          <a:off x="8458200" y="484822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5" name="WordArt 66"/>
        <xdr:cNvSpPr>
          <a:spLocks noChangeArrowheads="1" noChangeShapeType="1" noTextEdit="1"/>
        </xdr:cNvSpPr>
      </xdr:nvSpPr>
      <xdr:spPr bwMode="auto">
        <a:xfrm>
          <a:off x="8362950" y="484822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188595</xdr:colOff>
      <xdr:row>7</xdr:row>
      <xdr:rowOff>0</xdr:rowOff>
    </xdr:from>
    <xdr:to>
      <xdr:col>3</xdr:col>
      <xdr:colOff>605832</xdr:colOff>
      <xdr:row>7</xdr:row>
      <xdr:rowOff>0</xdr:rowOff>
    </xdr:to>
    <xdr:sp macro="" textlink="">
      <xdr:nvSpPr>
        <xdr:cNvPr id="16" name="WordArt 52"/>
        <xdr:cNvSpPr>
          <a:spLocks noChangeArrowheads="1" noChangeShapeType="1" noTextEdit="1"/>
        </xdr:cNvSpPr>
      </xdr:nvSpPr>
      <xdr:spPr bwMode="auto">
        <a:xfrm>
          <a:off x="8637270" y="4838700"/>
          <a:ext cx="417237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7" name="WordArt 53"/>
        <xdr:cNvSpPr>
          <a:spLocks noChangeArrowheads="1" noChangeShapeType="1" noTextEdit="1"/>
        </xdr:cNvSpPr>
      </xdr:nvSpPr>
      <xdr:spPr bwMode="auto">
        <a:xfrm>
          <a:off x="8448675" y="48387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729662</xdr:colOff>
      <xdr:row>7</xdr:row>
      <xdr:rowOff>0</xdr:rowOff>
    </xdr:to>
    <xdr:sp macro="" textlink="">
      <xdr:nvSpPr>
        <xdr:cNvPr id="18" name="WordArt 60"/>
        <xdr:cNvSpPr>
          <a:spLocks noChangeArrowheads="1" noChangeShapeType="1" noTextEdit="1"/>
        </xdr:cNvSpPr>
      </xdr:nvSpPr>
      <xdr:spPr bwMode="auto">
        <a:xfrm>
          <a:off x="8543925" y="4838700"/>
          <a:ext cx="615362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9" name="WordArt 61"/>
        <xdr:cNvSpPr>
          <a:spLocks noChangeArrowheads="1" noChangeShapeType="1" noTextEdit="1"/>
        </xdr:cNvSpPr>
      </xdr:nvSpPr>
      <xdr:spPr bwMode="auto">
        <a:xfrm>
          <a:off x="8448675" y="48387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188595</xdr:colOff>
      <xdr:row>7</xdr:row>
      <xdr:rowOff>0</xdr:rowOff>
    </xdr:from>
    <xdr:to>
      <xdr:col>3</xdr:col>
      <xdr:colOff>605832</xdr:colOff>
      <xdr:row>7</xdr:row>
      <xdr:rowOff>0</xdr:rowOff>
    </xdr:to>
    <xdr:sp macro="" textlink="">
      <xdr:nvSpPr>
        <xdr:cNvPr id="20" name="WordArt 63"/>
        <xdr:cNvSpPr>
          <a:spLocks noChangeArrowheads="1" noChangeShapeType="1" noTextEdit="1"/>
        </xdr:cNvSpPr>
      </xdr:nvSpPr>
      <xdr:spPr bwMode="auto">
        <a:xfrm>
          <a:off x="8637270" y="4838700"/>
          <a:ext cx="417237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729662</xdr:colOff>
      <xdr:row>7</xdr:row>
      <xdr:rowOff>0</xdr:rowOff>
    </xdr:to>
    <xdr:sp macro="" textlink="">
      <xdr:nvSpPr>
        <xdr:cNvPr id="21" name="WordArt 66"/>
        <xdr:cNvSpPr>
          <a:spLocks noChangeArrowheads="1" noChangeShapeType="1" noTextEdit="1"/>
        </xdr:cNvSpPr>
      </xdr:nvSpPr>
      <xdr:spPr bwMode="auto">
        <a:xfrm>
          <a:off x="8543925" y="4838700"/>
          <a:ext cx="615362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/>
        <xdr:cNvSpPr>
          <a:spLocks noChangeArrowheads="1" noChangeShapeType="1" noTextEdit="1"/>
        </xdr:cNvSpPr>
      </xdr:nvSpPr>
      <xdr:spPr bwMode="auto">
        <a:xfrm>
          <a:off x="8458200" y="48482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/>
        <xdr:cNvSpPr>
          <a:spLocks noChangeArrowheads="1" noChangeShapeType="1" noTextEdit="1"/>
        </xdr:cNvSpPr>
      </xdr:nvSpPr>
      <xdr:spPr bwMode="auto">
        <a:xfrm>
          <a:off x="8267700" y="48482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6"/>
        <xdr:cNvSpPr>
          <a:spLocks noChangeArrowheads="1" noChangeShapeType="1" noTextEdit="1"/>
        </xdr:cNvSpPr>
      </xdr:nvSpPr>
      <xdr:spPr bwMode="auto">
        <a:xfrm>
          <a:off x="6486525" y="4848225"/>
          <a:ext cx="21907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1" name="WordArt 59"/>
        <xdr:cNvSpPr>
          <a:spLocks noChangeArrowheads="1" noChangeShapeType="1" noTextEdit="1"/>
        </xdr:cNvSpPr>
      </xdr:nvSpPr>
      <xdr:spPr bwMode="auto">
        <a:xfrm>
          <a:off x="6505575" y="4848225"/>
          <a:ext cx="2000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0"/>
        <xdr:cNvSpPr>
          <a:spLocks noChangeArrowheads="1" noChangeShapeType="1" noTextEdit="1"/>
        </xdr:cNvSpPr>
      </xdr:nvSpPr>
      <xdr:spPr bwMode="auto">
        <a:xfrm>
          <a:off x="8362950" y="48482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/>
        <xdr:cNvSpPr>
          <a:spLocks noChangeArrowheads="1" noChangeShapeType="1" noTextEdit="1"/>
        </xdr:cNvSpPr>
      </xdr:nvSpPr>
      <xdr:spPr bwMode="auto">
        <a:xfrm>
          <a:off x="8267700" y="48482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4" name="WordArt 63"/>
        <xdr:cNvSpPr>
          <a:spLocks noChangeArrowheads="1" noChangeShapeType="1" noTextEdit="1"/>
        </xdr:cNvSpPr>
      </xdr:nvSpPr>
      <xdr:spPr bwMode="auto">
        <a:xfrm>
          <a:off x="8458200" y="48482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5" name="WordArt 66"/>
        <xdr:cNvSpPr>
          <a:spLocks noChangeArrowheads="1" noChangeShapeType="1" noTextEdit="1"/>
        </xdr:cNvSpPr>
      </xdr:nvSpPr>
      <xdr:spPr bwMode="auto">
        <a:xfrm>
          <a:off x="8362950" y="48482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076" name="WordArt 52"/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077" name="WordArt 53"/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084" name="WordArt 60"/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085" name="WordArt 61"/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087" name="WordArt 63"/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090" name="WordArt 66"/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/>
        <xdr:cNvSpPr>
          <a:spLocks noChangeArrowheads="1" noChangeShapeType="1" noTextEdit="1"/>
        </xdr:cNvSpPr>
      </xdr:nvSpPr>
      <xdr:spPr bwMode="auto">
        <a:xfrm>
          <a:off x="8458200" y="48482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/>
        <xdr:cNvSpPr>
          <a:spLocks noChangeArrowheads="1" noChangeShapeType="1" noTextEdit="1"/>
        </xdr:cNvSpPr>
      </xdr:nvSpPr>
      <xdr:spPr bwMode="auto">
        <a:xfrm>
          <a:off x="8267700" y="48482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6"/>
        <xdr:cNvSpPr>
          <a:spLocks noChangeArrowheads="1" noChangeShapeType="1" noTextEdit="1"/>
        </xdr:cNvSpPr>
      </xdr:nvSpPr>
      <xdr:spPr bwMode="auto">
        <a:xfrm>
          <a:off x="6486525" y="4848225"/>
          <a:ext cx="21907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1" name="WordArt 59"/>
        <xdr:cNvSpPr>
          <a:spLocks noChangeArrowheads="1" noChangeShapeType="1" noTextEdit="1"/>
        </xdr:cNvSpPr>
      </xdr:nvSpPr>
      <xdr:spPr bwMode="auto">
        <a:xfrm>
          <a:off x="6505575" y="4848225"/>
          <a:ext cx="2000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0"/>
        <xdr:cNvSpPr>
          <a:spLocks noChangeArrowheads="1" noChangeShapeType="1" noTextEdit="1"/>
        </xdr:cNvSpPr>
      </xdr:nvSpPr>
      <xdr:spPr bwMode="auto">
        <a:xfrm>
          <a:off x="8362950" y="48482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/>
        <xdr:cNvSpPr>
          <a:spLocks noChangeArrowheads="1" noChangeShapeType="1" noTextEdit="1"/>
        </xdr:cNvSpPr>
      </xdr:nvSpPr>
      <xdr:spPr bwMode="auto">
        <a:xfrm>
          <a:off x="8267700" y="48482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4" name="WordArt 63"/>
        <xdr:cNvSpPr>
          <a:spLocks noChangeArrowheads="1" noChangeShapeType="1" noTextEdit="1"/>
        </xdr:cNvSpPr>
      </xdr:nvSpPr>
      <xdr:spPr bwMode="auto">
        <a:xfrm>
          <a:off x="8458200" y="48482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5" name="WordArt 66"/>
        <xdr:cNvSpPr>
          <a:spLocks noChangeArrowheads="1" noChangeShapeType="1" noTextEdit="1"/>
        </xdr:cNvSpPr>
      </xdr:nvSpPr>
      <xdr:spPr bwMode="auto">
        <a:xfrm>
          <a:off x="8362950" y="48482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6" name="WordArt 52"/>
        <xdr:cNvSpPr>
          <a:spLocks noChangeArrowheads="1" noChangeShapeType="1" noTextEdit="1"/>
        </xdr:cNvSpPr>
      </xdr:nvSpPr>
      <xdr:spPr bwMode="auto">
        <a:xfrm>
          <a:off x="8639175" y="48387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7" name="WordArt 53"/>
        <xdr:cNvSpPr>
          <a:spLocks noChangeArrowheads="1" noChangeShapeType="1" noTextEdit="1"/>
        </xdr:cNvSpPr>
      </xdr:nvSpPr>
      <xdr:spPr bwMode="auto">
        <a:xfrm>
          <a:off x="8448675" y="48387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8" name="WordArt 60"/>
        <xdr:cNvSpPr>
          <a:spLocks noChangeArrowheads="1" noChangeShapeType="1" noTextEdit="1"/>
        </xdr:cNvSpPr>
      </xdr:nvSpPr>
      <xdr:spPr bwMode="auto">
        <a:xfrm>
          <a:off x="8543925" y="48387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9" name="WordArt 61"/>
        <xdr:cNvSpPr>
          <a:spLocks noChangeArrowheads="1" noChangeShapeType="1" noTextEdit="1"/>
        </xdr:cNvSpPr>
      </xdr:nvSpPr>
      <xdr:spPr bwMode="auto">
        <a:xfrm>
          <a:off x="8448675" y="48387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0" name="WordArt 63"/>
        <xdr:cNvSpPr>
          <a:spLocks noChangeArrowheads="1" noChangeShapeType="1" noTextEdit="1"/>
        </xdr:cNvSpPr>
      </xdr:nvSpPr>
      <xdr:spPr bwMode="auto">
        <a:xfrm>
          <a:off x="8639175" y="48387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1" name="WordArt 66"/>
        <xdr:cNvSpPr>
          <a:spLocks noChangeArrowheads="1" noChangeShapeType="1" noTextEdit="1"/>
        </xdr:cNvSpPr>
      </xdr:nvSpPr>
      <xdr:spPr bwMode="auto">
        <a:xfrm>
          <a:off x="8543925" y="48387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/>
        <xdr:cNvSpPr>
          <a:spLocks noChangeArrowheads="1" noChangeShapeType="1" noTextEdit="1"/>
        </xdr:cNvSpPr>
      </xdr:nvSpPr>
      <xdr:spPr bwMode="auto">
        <a:xfrm>
          <a:off x="2076450" y="17240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/>
        <xdr:cNvSpPr>
          <a:spLocks noChangeArrowheads="1" noChangeShapeType="1" noTextEdit="1"/>
        </xdr:cNvSpPr>
      </xdr:nvSpPr>
      <xdr:spPr bwMode="auto">
        <a:xfrm>
          <a:off x="1885950" y="17240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/>
        <xdr:cNvSpPr>
          <a:spLocks noChangeArrowheads="1" noChangeShapeType="1" noTextEdit="1"/>
        </xdr:cNvSpPr>
      </xdr:nvSpPr>
      <xdr:spPr bwMode="auto">
        <a:xfrm>
          <a:off x="1981200" y="17240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/>
        <xdr:cNvSpPr>
          <a:spLocks noChangeArrowheads="1" noChangeShapeType="1" noTextEdit="1"/>
        </xdr:cNvSpPr>
      </xdr:nvSpPr>
      <xdr:spPr bwMode="auto">
        <a:xfrm>
          <a:off x="1885950" y="17240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/>
        <xdr:cNvSpPr>
          <a:spLocks noChangeArrowheads="1" noChangeShapeType="1" noTextEdit="1"/>
        </xdr:cNvSpPr>
      </xdr:nvSpPr>
      <xdr:spPr bwMode="auto">
        <a:xfrm>
          <a:off x="2076450" y="17240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/>
        <xdr:cNvSpPr>
          <a:spLocks noChangeArrowheads="1" noChangeShapeType="1" noTextEdit="1"/>
        </xdr:cNvSpPr>
      </xdr:nvSpPr>
      <xdr:spPr bwMode="auto">
        <a:xfrm>
          <a:off x="1981200" y="17240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/>
        <xdr:cNvSpPr>
          <a:spLocks noChangeArrowheads="1" noChangeShapeType="1" noTextEdit="1"/>
        </xdr:cNvSpPr>
      </xdr:nvSpPr>
      <xdr:spPr bwMode="auto">
        <a:xfrm>
          <a:off x="2076450" y="17240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/>
        <xdr:cNvSpPr>
          <a:spLocks noChangeArrowheads="1" noChangeShapeType="1" noTextEdit="1"/>
        </xdr:cNvSpPr>
      </xdr:nvSpPr>
      <xdr:spPr bwMode="auto">
        <a:xfrm>
          <a:off x="1885950" y="17240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6"/>
        <xdr:cNvSpPr>
          <a:spLocks noChangeArrowheads="1" noChangeShapeType="1" noTextEdit="1"/>
        </xdr:cNvSpPr>
      </xdr:nvSpPr>
      <xdr:spPr bwMode="auto">
        <a:xfrm>
          <a:off x="114300" y="1724025"/>
          <a:ext cx="2000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1" name="WordArt 59"/>
        <xdr:cNvSpPr>
          <a:spLocks noChangeArrowheads="1" noChangeShapeType="1" noTextEdit="1"/>
        </xdr:cNvSpPr>
      </xdr:nvSpPr>
      <xdr:spPr bwMode="auto">
        <a:xfrm>
          <a:off x="133350" y="1724025"/>
          <a:ext cx="18097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0"/>
        <xdr:cNvSpPr>
          <a:spLocks noChangeArrowheads="1" noChangeShapeType="1" noTextEdit="1"/>
        </xdr:cNvSpPr>
      </xdr:nvSpPr>
      <xdr:spPr bwMode="auto">
        <a:xfrm>
          <a:off x="1981200" y="17240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/>
        <xdr:cNvSpPr>
          <a:spLocks noChangeArrowheads="1" noChangeShapeType="1" noTextEdit="1"/>
        </xdr:cNvSpPr>
      </xdr:nvSpPr>
      <xdr:spPr bwMode="auto">
        <a:xfrm>
          <a:off x="1885950" y="17240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4" name="WordArt 63"/>
        <xdr:cNvSpPr>
          <a:spLocks noChangeArrowheads="1" noChangeShapeType="1" noTextEdit="1"/>
        </xdr:cNvSpPr>
      </xdr:nvSpPr>
      <xdr:spPr bwMode="auto">
        <a:xfrm>
          <a:off x="2076450" y="17240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5" name="WordArt 66"/>
        <xdr:cNvSpPr>
          <a:spLocks noChangeArrowheads="1" noChangeShapeType="1" noTextEdit="1"/>
        </xdr:cNvSpPr>
      </xdr:nvSpPr>
      <xdr:spPr bwMode="auto">
        <a:xfrm>
          <a:off x="1981200" y="17240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6" name="WordArt 52"/>
        <xdr:cNvSpPr>
          <a:spLocks noChangeArrowheads="1" noChangeShapeType="1" noTextEdit="1"/>
        </xdr:cNvSpPr>
      </xdr:nvSpPr>
      <xdr:spPr bwMode="auto">
        <a:xfrm>
          <a:off x="8639175" y="48387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7" name="WordArt 53"/>
        <xdr:cNvSpPr>
          <a:spLocks noChangeArrowheads="1" noChangeShapeType="1" noTextEdit="1"/>
        </xdr:cNvSpPr>
      </xdr:nvSpPr>
      <xdr:spPr bwMode="auto">
        <a:xfrm>
          <a:off x="8448675" y="48387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8" name="WordArt 60"/>
        <xdr:cNvSpPr>
          <a:spLocks noChangeArrowheads="1" noChangeShapeType="1" noTextEdit="1"/>
        </xdr:cNvSpPr>
      </xdr:nvSpPr>
      <xdr:spPr bwMode="auto">
        <a:xfrm>
          <a:off x="8543925" y="48387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9" name="WordArt 61"/>
        <xdr:cNvSpPr>
          <a:spLocks noChangeArrowheads="1" noChangeShapeType="1" noTextEdit="1"/>
        </xdr:cNvSpPr>
      </xdr:nvSpPr>
      <xdr:spPr bwMode="auto">
        <a:xfrm>
          <a:off x="8448675" y="48387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0" name="WordArt 63"/>
        <xdr:cNvSpPr>
          <a:spLocks noChangeArrowheads="1" noChangeShapeType="1" noTextEdit="1"/>
        </xdr:cNvSpPr>
      </xdr:nvSpPr>
      <xdr:spPr bwMode="auto">
        <a:xfrm>
          <a:off x="8639175" y="48387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1" name="WordArt 66"/>
        <xdr:cNvSpPr>
          <a:spLocks noChangeArrowheads="1" noChangeShapeType="1" noTextEdit="1"/>
        </xdr:cNvSpPr>
      </xdr:nvSpPr>
      <xdr:spPr bwMode="auto">
        <a:xfrm>
          <a:off x="8543925" y="48387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/>
        <xdr:cNvSpPr>
          <a:spLocks noChangeArrowheads="1" noChangeShapeType="1" noTextEdit="1"/>
        </xdr:cNvSpPr>
      </xdr:nvSpPr>
      <xdr:spPr bwMode="auto">
        <a:xfrm>
          <a:off x="2076450" y="17240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/>
        <xdr:cNvSpPr>
          <a:spLocks noChangeArrowheads="1" noChangeShapeType="1" noTextEdit="1"/>
        </xdr:cNvSpPr>
      </xdr:nvSpPr>
      <xdr:spPr bwMode="auto">
        <a:xfrm>
          <a:off x="1885950" y="17240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/>
        <xdr:cNvSpPr>
          <a:spLocks noChangeArrowheads="1" noChangeShapeType="1" noTextEdit="1"/>
        </xdr:cNvSpPr>
      </xdr:nvSpPr>
      <xdr:spPr bwMode="auto">
        <a:xfrm>
          <a:off x="1981200" y="17240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/>
        <xdr:cNvSpPr>
          <a:spLocks noChangeArrowheads="1" noChangeShapeType="1" noTextEdit="1"/>
        </xdr:cNvSpPr>
      </xdr:nvSpPr>
      <xdr:spPr bwMode="auto">
        <a:xfrm>
          <a:off x="1885950" y="17240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/>
        <xdr:cNvSpPr>
          <a:spLocks noChangeArrowheads="1" noChangeShapeType="1" noTextEdit="1"/>
        </xdr:cNvSpPr>
      </xdr:nvSpPr>
      <xdr:spPr bwMode="auto">
        <a:xfrm>
          <a:off x="2076450" y="17240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/>
        <xdr:cNvSpPr>
          <a:spLocks noChangeArrowheads="1" noChangeShapeType="1" noTextEdit="1"/>
        </xdr:cNvSpPr>
      </xdr:nvSpPr>
      <xdr:spPr bwMode="auto">
        <a:xfrm>
          <a:off x="1981200" y="17240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/>
        <xdr:cNvSpPr>
          <a:spLocks noChangeArrowheads="1" noChangeShapeType="1" noTextEdit="1"/>
        </xdr:cNvSpPr>
      </xdr:nvSpPr>
      <xdr:spPr bwMode="auto">
        <a:xfrm>
          <a:off x="2076450" y="17240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/>
        <xdr:cNvSpPr>
          <a:spLocks noChangeArrowheads="1" noChangeShapeType="1" noTextEdit="1"/>
        </xdr:cNvSpPr>
      </xdr:nvSpPr>
      <xdr:spPr bwMode="auto">
        <a:xfrm>
          <a:off x="1885950" y="17240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6"/>
        <xdr:cNvSpPr>
          <a:spLocks noChangeArrowheads="1" noChangeShapeType="1" noTextEdit="1"/>
        </xdr:cNvSpPr>
      </xdr:nvSpPr>
      <xdr:spPr bwMode="auto">
        <a:xfrm>
          <a:off x="114300" y="1724025"/>
          <a:ext cx="2000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1" name="WordArt 59"/>
        <xdr:cNvSpPr>
          <a:spLocks noChangeArrowheads="1" noChangeShapeType="1" noTextEdit="1"/>
        </xdr:cNvSpPr>
      </xdr:nvSpPr>
      <xdr:spPr bwMode="auto">
        <a:xfrm>
          <a:off x="133350" y="1724025"/>
          <a:ext cx="18097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0"/>
        <xdr:cNvSpPr>
          <a:spLocks noChangeArrowheads="1" noChangeShapeType="1" noTextEdit="1"/>
        </xdr:cNvSpPr>
      </xdr:nvSpPr>
      <xdr:spPr bwMode="auto">
        <a:xfrm>
          <a:off x="1981200" y="17240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/>
        <xdr:cNvSpPr>
          <a:spLocks noChangeArrowheads="1" noChangeShapeType="1" noTextEdit="1"/>
        </xdr:cNvSpPr>
      </xdr:nvSpPr>
      <xdr:spPr bwMode="auto">
        <a:xfrm>
          <a:off x="1885950" y="17240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4" name="WordArt 63"/>
        <xdr:cNvSpPr>
          <a:spLocks noChangeArrowheads="1" noChangeShapeType="1" noTextEdit="1"/>
        </xdr:cNvSpPr>
      </xdr:nvSpPr>
      <xdr:spPr bwMode="auto">
        <a:xfrm>
          <a:off x="2076450" y="17240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5" name="WordArt 66"/>
        <xdr:cNvSpPr>
          <a:spLocks noChangeArrowheads="1" noChangeShapeType="1" noTextEdit="1"/>
        </xdr:cNvSpPr>
      </xdr:nvSpPr>
      <xdr:spPr bwMode="auto">
        <a:xfrm>
          <a:off x="1981200" y="17240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6" name="WordArt 52"/>
        <xdr:cNvSpPr>
          <a:spLocks noChangeArrowheads="1" noChangeShapeType="1" noTextEdit="1"/>
        </xdr:cNvSpPr>
      </xdr:nvSpPr>
      <xdr:spPr bwMode="auto">
        <a:xfrm>
          <a:off x="2076450" y="172402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7" name="WordArt 53"/>
        <xdr:cNvSpPr>
          <a:spLocks noChangeArrowheads="1" noChangeShapeType="1" noTextEdit="1"/>
        </xdr:cNvSpPr>
      </xdr:nvSpPr>
      <xdr:spPr bwMode="auto">
        <a:xfrm>
          <a:off x="1885950" y="172402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8" name="WordArt 60"/>
        <xdr:cNvSpPr>
          <a:spLocks noChangeArrowheads="1" noChangeShapeType="1" noTextEdit="1"/>
        </xdr:cNvSpPr>
      </xdr:nvSpPr>
      <xdr:spPr bwMode="auto">
        <a:xfrm>
          <a:off x="1981200" y="172402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9" name="WordArt 61"/>
        <xdr:cNvSpPr>
          <a:spLocks noChangeArrowheads="1" noChangeShapeType="1" noTextEdit="1"/>
        </xdr:cNvSpPr>
      </xdr:nvSpPr>
      <xdr:spPr bwMode="auto">
        <a:xfrm>
          <a:off x="1885950" y="172402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0" name="WordArt 63"/>
        <xdr:cNvSpPr>
          <a:spLocks noChangeArrowheads="1" noChangeShapeType="1" noTextEdit="1"/>
        </xdr:cNvSpPr>
      </xdr:nvSpPr>
      <xdr:spPr bwMode="auto">
        <a:xfrm>
          <a:off x="2076450" y="172402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1" name="WordArt 66"/>
        <xdr:cNvSpPr>
          <a:spLocks noChangeArrowheads="1" noChangeShapeType="1" noTextEdit="1"/>
        </xdr:cNvSpPr>
      </xdr:nvSpPr>
      <xdr:spPr bwMode="auto">
        <a:xfrm>
          <a:off x="1981200" y="172402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/>
        <xdr:cNvSpPr>
          <a:spLocks noChangeArrowheads="1" noChangeShapeType="1" noTextEdit="1"/>
        </xdr:cNvSpPr>
      </xdr:nvSpPr>
      <xdr:spPr bwMode="auto">
        <a:xfrm>
          <a:off x="2076450" y="17240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/>
        <xdr:cNvSpPr>
          <a:spLocks noChangeArrowheads="1" noChangeShapeType="1" noTextEdit="1"/>
        </xdr:cNvSpPr>
      </xdr:nvSpPr>
      <xdr:spPr bwMode="auto">
        <a:xfrm>
          <a:off x="1885950" y="17240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/>
        <xdr:cNvSpPr>
          <a:spLocks noChangeArrowheads="1" noChangeShapeType="1" noTextEdit="1"/>
        </xdr:cNvSpPr>
      </xdr:nvSpPr>
      <xdr:spPr bwMode="auto">
        <a:xfrm>
          <a:off x="1981200" y="17240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/>
        <xdr:cNvSpPr>
          <a:spLocks noChangeArrowheads="1" noChangeShapeType="1" noTextEdit="1"/>
        </xdr:cNvSpPr>
      </xdr:nvSpPr>
      <xdr:spPr bwMode="auto">
        <a:xfrm>
          <a:off x="1885950" y="17240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/>
        <xdr:cNvSpPr>
          <a:spLocks noChangeArrowheads="1" noChangeShapeType="1" noTextEdit="1"/>
        </xdr:cNvSpPr>
      </xdr:nvSpPr>
      <xdr:spPr bwMode="auto">
        <a:xfrm>
          <a:off x="2076450" y="17240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/>
        <xdr:cNvSpPr>
          <a:spLocks noChangeArrowheads="1" noChangeShapeType="1" noTextEdit="1"/>
        </xdr:cNvSpPr>
      </xdr:nvSpPr>
      <xdr:spPr bwMode="auto">
        <a:xfrm>
          <a:off x="1981200" y="17240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/>
        <xdr:cNvSpPr>
          <a:spLocks noChangeArrowheads="1" noChangeShapeType="1" noTextEdit="1"/>
        </xdr:cNvSpPr>
      </xdr:nvSpPr>
      <xdr:spPr bwMode="auto">
        <a:xfrm>
          <a:off x="2076450" y="17240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/>
        <xdr:cNvSpPr>
          <a:spLocks noChangeArrowheads="1" noChangeShapeType="1" noTextEdit="1"/>
        </xdr:cNvSpPr>
      </xdr:nvSpPr>
      <xdr:spPr bwMode="auto">
        <a:xfrm>
          <a:off x="1885950" y="17240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6"/>
        <xdr:cNvSpPr>
          <a:spLocks noChangeArrowheads="1" noChangeShapeType="1" noTextEdit="1"/>
        </xdr:cNvSpPr>
      </xdr:nvSpPr>
      <xdr:spPr bwMode="auto">
        <a:xfrm>
          <a:off x="114300" y="1724025"/>
          <a:ext cx="2000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1" name="WordArt 59"/>
        <xdr:cNvSpPr>
          <a:spLocks noChangeArrowheads="1" noChangeShapeType="1" noTextEdit="1"/>
        </xdr:cNvSpPr>
      </xdr:nvSpPr>
      <xdr:spPr bwMode="auto">
        <a:xfrm>
          <a:off x="133350" y="1724025"/>
          <a:ext cx="18097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0"/>
        <xdr:cNvSpPr>
          <a:spLocks noChangeArrowheads="1" noChangeShapeType="1" noTextEdit="1"/>
        </xdr:cNvSpPr>
      </xdr:nvSpPr>
      <xdr:spPr bwMode="auto">
        <a:xfrm>
          <a:off x="1981200" y="17240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/>
        <xdr:cNvSpPr>
          <a:spLocks noChangeArrowheads="1" noChangeShapeType="1" noTextEdit="1"/>
        </xdr:cNvSpPr>
      </xdr:nvSpPr>
      <xdr:spPr bwMode="auto">
        <a:xfrm>
          <a:off x="1885950" y="17240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4" name="WordArt 63"/>
        <xdr:cNvSpPr>
          <a:spLocks noChangeArrowheads="1" noChangeShapeType="1" noTextEdit="1"/>
        </xdr:cNvSpPr>
      </xdr:nvSpPr>
      <xdr:spPr bwMode="auto">
        <a:xfrm>
          <a:off x="2076450" y="17240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5" name="WordArt 66"/>
        <xdr:cNvSpPr>
          <a:spLocks noChangeArrowheads="1" noChangeShapeType="1" noTextEdit="1"/>
        </xdr:cNvSpPr>
      </xdr:nvSpPr>
      <xdr:spPr bwMode="auto">
        <a:xfrm>
          <a:off x="1981200" y="17240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6" name="WordArt 52"/>
        <xdr:cNvSpPr>
          <a:spLocks noChangeArrowheads="1" noChangeShapeType="1" noTextEdit="1"/>
        </xdr:cNvSpPr>
      </xdr:nvSpPr>
      <xdr:spPr bwMode="auto">
        <a:xfrm>
          <a:off x="2076450" y="172402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7" name="WordArt 53"/>
        <xdr:cNvSpPr>
          <a:spLocks noChangeArrowheads="1" noChangeShapeType="1" noTextEdit="1"/>
        </xdr:cNvSpPr>
      </xdr:nvSpPr>
      <xdr:spPr bwMode="auto">
        <a:xfrm>
          <a:off x="1885950" y="172402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8" name="WordArt 60"/>
        <xdr:cNvSpPr>
          <a:spLocks noChangeArrowheads="1" noChangeShapeType="1" noTextEdit="1"/>
        </xdr:cNvSpPr>
      </xdr:nvSpPr>
      <xdr:spPr bwMode="auto">
        <a:xfrm>
          <a:off x="1981200" y="172402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9" name="WordArt 61"/>
        <xdr:cNvSpPr>
          <a:spLocks noChangeArrowheads="1" noChangeShapeType="1" noTextEdit="1"/>
        </xdr:cNvSpPr>
      </xdr:nvSpPr>
      <xdr:spPr bwMode="auto">
        <a:xfrm>
          <a:off x="1885950" y="172402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0" name="WordArt 63"/>
        <xdr:cNvSpPr>
          <a:spLocks noChangeArrowheads="1" noChangeShapeType="1" noTextEdit="1"/>
        </xdr:cNvSpPr>
      </xdr:nvSpPr>
      <xdr:spPr bwMode="auto">
        <a:xfrm>
          <a:off x="2076450" y="172402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1" name="WordArt 66"/>
        <xdr:cNvSpPr>
          <a:spLocks noChangeArrowheads="1" noChangeShapeType="1" noTextEdit="1"/>
        </xdr:cNvSpPr>
      </xdr:nvSpPr>
      <xdr:spPr bwMode="auto">
        <a:xfrm>
          <a:off x="1981200" y="172402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2" name="WordArt 52"/>
        <xdr:cNvSpPr>
          <a:spLocks noChangeArrowheads="1" noChangeShapeType="1" noTextEdit="1"/>
        </xdr:cNvSpPr>
      </xdr:nvSpPr>
      <xdr:spPr bwMode="auto">
        <a:xfrm>
          <a:off x="8639175" y="48387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3" name="WordArt 53"/>
        <xdr:cNvSpPr>
          <a:spLocks noChangeArrowheads="1" noChangeShapeType="1" noTextEdit="1"/>
        </xdr:cNvSpPr>
      </xdr:nvSpPr>
      <xdr:spPr bwMode="auto">
        <a:xfrm>
          <a:off x="8448675" y="48387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4" name="WordArt 60"/>
        <xdr:cNvSpPr>
          <a:spLocks noChangeArrowheads="1" noChangeShapeType="1" noTextEdit="1"/>
        </xdr:cNvSpPr>
      </xdr:nvSpPr>
      <xdr:spPr bwMode="auto">
        <a:xfrm>
          <a:off x="8543925" y="48387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5" name="WordArt 61"/>
        <xdr:cNvSpPr>
          <a:spLocks noChangeArrowheads="1" noChangeShapeType="1" noTextEdit="1"/>
        </xdr:cNvSpPr>
      </xdr:nvSpPr>
      <xdr:spPr bwMode="auto">
        <a:xfrm>
          <a:off x="8448675" y="48387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6" name="WordArt 63"/>
        <xdr:cNvSpPr>
          <a:spLocks noChangeArrowheads="1" noChangeShapeType="1" noTextEdit="1"/>
        </xdr:cNvSpPr>
      </xdr:nvSpPr>
      <xdr:spPr bwMode="auto">
        <a:xfrm>
          <a:off x="8639175" y="48387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7" name="WordArt 66"/>
        <xdr:cNvSpPr>
          <a:spLocks noChangeArrowheads="1" noChangeShapeType="1" noTextEdit="1"/>
        </xdr:cNvSpPr>
      </xdr:nvSpPr>
      <xdr:spPr bwMode="auto">
        <a:xfrm>
          <a:off x="8543925" y="48387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6"/>
        <xdr:cNvSpPr>
          <a:spLocks noChangeArrowheads="1" noChangeShapeType="1" noTextEdit="1"/>
        </xdr:cNvSpPr>
      </xdr:nvSpPr>
      <xdr:spPr bwMode="auto">
        <a:xfrm>
          <a:off x="114300" y="1733550"/>
          <a:ext cx="2000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1" name="WordArt 59"/>
        <xdr:cNvSpPr>
          <a:spLocks noChangeArrowheads="1" noChangeShapeType="1" noTextEdit="1"/>
        </xdr:cNvSpPr>
      </xdr:nvSpPr>
      <xdr:spPr bwMode="auto">
        <a:xfrm>
          <a:off x="133350" y="1733550"/>
          <a:ext cx="18097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4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5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6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7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8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9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0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1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2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3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4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5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6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7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457200</xdr:colOff>
      <xdr:row>8</xdr:row>
      <xdr:rowOff>257175</xdr:rowOff>
    </xdr:from>
    <xdr:to>
      <xdr:col>14</xdr:col>
      <xdr:colOff>638175</xdr:colOff>
      <xdr:row>14</xdr:row>
      <xdr:rowOff>95250</xdr:rowOff>
    </xdr:to>
    <xdr:sp macro="" textlink="">
      <xdr:nvSpPr>
        <xdr:cNvPr id="67131" name="AutoShape 1"/>
        <xdr:cNvSpPr>
          <a:spLocks noChangeArrowheads="1"/>
        </xdr:cNvSpPr>
      </xdr:nvSpPr>
      <xdr:spPr bwMode="auto">
        <a:xfrm>
          <a:off x="7905750" y="2200275"/>
          <a:ext cx="2085975" cy="1171575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2147483647 h 21600"/>
            <a:gd name="T4" fmla="*/ 2147483647 w 21600"/>
            <a:gd name="T5" fmla="*/ 2147483647 h 21600"/>
            <a:gd name="T6" fmla="*/ 2147483647 w 21600"/>
            <a:gd name="T7" fmla="*/ 2147483647 h 21600"/>
            <a:gd name="T8" fmla="*/ 0 60000 65536"/>
            <a:gd name="T9" fmla="*/ 0 60000 65536"/>
            <a:gd name="T10" fmla="*/ 0 60000 65536"/>
            <a:gd name="T11" fmla="*/ 0 60000 65536"/>
            <a:gd name="T12" fmla="*/ 178 w 21600"/>
            <a:gd name="T13" fmla="*/ 0 h 21600"/>
            <a:gd name="T14" fmla="*/ 21422 w 21600"/>
            <a:gd name="T15" fmla="*/ 12638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668" y="9792"/>
              </a:moveTo>
              <a:cubicBezTo>
                <a:pt x="1186" y="4584"/>
                <a:pt x="5567" y="617"/>
                <a:pt x="10800" y="618"/>
              </a:cubicBezTo>
              <a:cubicBezTo>
                <a:pt x="16032" y="618"/>
                <a:pt x="20413" y="4584"/>
                <a:pt x="20931" y="9792"/>
              </a:cubicBezTo>
              <a:lnTo>
                <a:pt x="21546" y="9730"/>
              </a:lnTo>
              <a:cubicBezTo>
                <a:pt x="20997" y="4207"/>
                <a:pt x="16350" y="-1"/>
                <a:pt x="10799" y="0"/>
              </a:cubicBezTo>
              <a:cubicBezTo>
                <a:pt x="5249" y="0"/>
                <a:pt x="602" y="4207"/>
                <a:pt x="53" y="9730"/>
              </a:cubicBezTo>
              <a:lnTo>
                <a:pt x="668" y="9792"/>
              </a:lnTo>
              <a:close/>
            </a:path>
          </a:pathLst>
        </a:cu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0</xdr:colOff>
      <xdr:row>3</xdr:row>
      <xdr:rowOff>219075</xdr:rowOff>
    </xdr:from>
    <xdr:to>
      <xdr:col>13</xdr:col>
      <xdr:colOff>504825</xdr:colOff>
      <xdr:row>5</xdr:row>
      <xdr:rowOff>209550</xdr:rowOff>
    </xdr:to>
    <xdr:sp macro="" textlink="">
      <xdr:nvSpPr>
        <xdr:cNvPr id="67132" name="AutoShape 2"/>
        <xdr:cNvSpPr>
          <a:spLocks noChangeArrowheads="1"/>
        </xdr:cNvSpPr>
      </xdr:nvSpPr>
      <xdr:spPr bwMode="auto">
        <a:xfrm rot="10800000">
          <a:off x="8334375" y="723900"/>
          <a:ext cx="990600" cy="41910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2147483647 h 21600"/>
            <a:gd name="T4" fmla="*/ 2147483647 w 21600"/>
            <a:gd name="T5" fmla="*/ 2147483647 h 21600"/>
            <a:gd name="T6" fmla="*/ 2147483647 w 21600"/>
            <a:gd name="T7" fmla="*/ 2147483647 h 21600"/>
            <a:gd name="T8" fmla="*/ 0 60000 65536"/>
            <a:gd name="T9" fmla="*/ 0 60000 65536"/>
            <a:gd name="T10" fmla="*/ 0 60000 65536"/>
            <a:gd name="T11" fmla="*/ 0 60000 65536"/>
            <a:gd name="T12" fmla="*/ 178 w 21600"/>
            <a:gd name="T13" fmla="*/ 0 h 21600"/>
            <a:gd name="T14" fmla="*/ 21422 w 21600"/>
            <a:gd name="T15" fmla="*/ 12638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668" y="9792"/>
              </a:moveTo>
              <a:cubicBezTo>
                <a:pt x="1186" y="4584"/>
                <a:pt x="5567" y="617"/>
                <a:pt x="10800" y="618"/>
              </a:cubicBezTo>
              <a:cubicBezTo>
                <a:pt x="16032" y="618"/>
                <a:pt x="20413" y="4584"/>
                <a:pt x="20931" y="9792"/>
              </a:cubicBezTo>
              <a:lnTo>
                <a:pt x="21546" y="9730"/>
              </a:lnTo>
              <a:cubicBezTo>
                <a:pt x="20997" y="4207"/>
                <a:pt x="16350" y="-1"/>
                <a:pt x="10799" y="0"/>
              </a:cubicBezTo>
              <a:cubicBezTo>
                <a:pt x="5249" y="0"/>
                <a:pt x="602" y="4207"/>
                <a:pt x="53" y="9730"/>
              </a:cubicBezTo>
              <a:lnTo>
                <a:pt x="668" y="9792"/>
              </a:lnTo>
              <a:close/>
            </a:path>
          </a:pathLst>
        </a:cu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 editAs="oneCell">
    <xdr:from>
      <xdr:col>7</xdr:col>
      <xdr:colOff>28575</xdr:colOff>
      <xdr:row>68</xdr:row>
      <xdr:rowOff>0</xdr:rowOff>
    </xdr:from>
    <xdr:to>
      <xdr:col>7</xdr:col>
      <xdr:colOff>142875</xdr:colOff>
      <xdr:row>69</xdr:row>
      <xdr:rowOff>9525</xdr:rowOff>
    </xdr:to>
    <xdr:pic>
      <xdr:nvPicPr>
        <xdr:cNvPr id="67133" name="Picture 3" descr="l_p56_rl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457825" y="12011025"/>
          <a:ext cx="1143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504825</xdr:colOff>
      <xdr:row>8</xdr:row>
      <xdr:rowOff>428625</xdr:rowOff>
    </xdr:from>
    <xdr:to>
      <xdr:col>1</xdr:col>
      <xdr:colOff>809625</xdr:colOff>
      <xdr:row>11</xdr:row>
      <xdr:rowOff>28575</xdr:rowOff>
    </xdr:to>
    <xdr:pic>
      <xdr:nvPicPr>
        <xdr:cNvPr id="67134" name="Picture 4" descr="l_p56_rl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19150" y="2295525"/>
          <a:ext cx="30480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66675</xdr:colOff>
      <xdr:row>5</xdr:row>
      <xdr:rowOff>352425</xdr:rowOff>
    </xdr:from>
    <xdr:to>
      <xdr:col>1</xdr:col>
      <xdr:colOff>657225</xdr:colOff>
      <xdr:row>7</xdr:row>
      <xdr:rowOff>28575</xdr:rowOff>
    </xdr:to>
    <xdr:sp macro="" textlink="">
      <xdr:nvSpPr>
        <xdr:cNvPr id="66565" name="WordArt 5"/>
        <xdr:cNvSpPr>
          <a:spLocks noChangeArrowheads="1" noChangeShapeType="1" noTextEdit="1"/>
        </xdr:cNvSpPr>
      </xdr:nvSpPr>
      <xdr:spPr bwMode="auto">
        <a:xfrm>
          <a:off x="381000" y="1285875"/>
          <a:ext cx="590550" cy="257175"/>
        </a:xfrm>
        <a:prstGeom prst="rect">
          <a:avLst/>
        </a:prstGeom>
        <a:extLst/>
      </xdr:spPr>
      <xdr:txBody>
        <a:bodyPr vertOverflow="clip" wrap="none" lIns="18288" tIns="0" rIns="0" bIns="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2800" b="1" kern="10" spc="0">
              <a:ln w="317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/>
              <a:latin typeface="Calibri"/>
            </a:rPr>
            <a:t>Sir</a:t>
          </a:r>
        </a:p>
      </xdr:txBody>
    </xdr:sp>
    <xdr:clientData/>
  </xdr:twoCellAnchor>
  <xdr:twoCellAnchor editAs="oneCell">
    <xdr:from>
      <xdr:col>2</xdr:col>
      <xdr:colOff>228600</xdr:colOff>
      <xdr:row>0</xdr:row>
      <xdr:rowOff>0</xdr:rowOff>
    </xdr:from>
    <xdr:to>
      <xdr:col>8</xdr:col>
      <xdr:colOff>133350</xdr:colOff>
      <xdr:row>10</xdr:row>
      <xdr:rowOff>133350</xdr:rowOff>
    </xdr:to>
    <xdr:pic>
      <xdr:nvPicPr>
        <xdr:cNvPr id="67136" name="Picture 6" descr="Fivelcoach manu logo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295525" y="0"/>
          <a:ext cx="3552825" cy="2657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076" name="WordArt 52"/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077" name="WordArt 53"/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084" name="WordArt 60"/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085" name="WordArt 61"/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087" name="WordArt 63"/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090" name="WordArt 66"/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076" name="WordArt 52"/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077" name="WordArt 53"/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084" name="WordArt 60"/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085" name="WordArt 61"/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087" name="WordArt 63"/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090" name="WordArt 66"/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4" name="WordArt 52"/>
        <xdr:cNvSpPr>
          <a:spLocks noChangeArrowheads="1" noChangeShapeType="1" noTextEdit="1"/>
        </xdr:cNvSpPr>
      </xdr:nvSpPr>
      <xdr:spPr bwMode="auto">
        <a:xfrm>
          <a:off x="8458200" y="484822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5" name="WordArt 53"/>
        <xdr:cNvSpPr>
          <a:spLocks noChangeArrowheads="1" noChangeShapeType="1" noTextEdit="1"/>
        </xdr:cNvSpPr>
      </xdr:nvSpPr>
      <xdr:spPr bwMode="auto">
        <a:xfrm>
          <a:off x="8267700" y="484822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26" name="WordArt 56"/>
        <xdr:cNvSpPr>
          <a:spLocks noChangeArrowheads="1" noChangeShapeType="1" noTextEdit="1"/>
        </xdr:cNvSpPr>
      </xdr:nvSpPr>
      <xdr:spPr bwMode="auto">
        <a:xfrm>
          <a:off x="6486525" y="4848225"/>
          <a:ext cx="2190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27" name="WordArt 59"/>
        <xdr:cNvSpPr>
          <a:spLocks noChangeArrowheads="1" noChangeShapeType="1" noTextEdit="1"/>
        </xdr:cNvSpPr>
      </xdr:nvSpPr>
      <xdr:spPr bwMode="auto">
        <a:xfrm>
          <a:off x="6505575" y="4848225"/>
          <a:ext cx="2000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8" name="WordArt 60"/>
        <xdr:cNvSpPr>
          <a:spLocks noChangeArrowheads="1" noChangeShapeType="1" noTextEdit="1"/>
        </xdr:cNvSpPr>
      </xdr:nvSpPr>
      <xdr:spPr bwMode="auto">
        <a:xfrm>
          <a:off x="8362950" y="484822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9" name="WordArt 61"/>
        <xdr:cNvSpPr>
          <a:spLocks noChangeArrowheads="1" noChangeShapeType="1" noTextEdit="1"/>
        </xdr:cNvSpPr>
      </xdr:nvSpPr>
      <xdr:spPr bwMode="auto">
        <a:xfrm>
          <a:off x="8267700" y="484822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0" name="WordArt 63"/>
        <xdr:cNvSpPr>
          <a:spLocks noChangeArrowheads="1" noChangeShapeType="1" noTextEdit="1"/>
        </xdr:cNvSpPr>
      </xdr:nvSpPr>
      <xdr:spPr bwMode="auto">
        <a:xfrm>
          <a:off x="8458200" y="484822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1" name="WordArt 66"/>
        <xdr:cNvSpPr>
          <a:spLocks noChangeArrowheads="1" noChangeShapeType="1" noTextEdit="1"/>
        </xdr:cNvSpPr>
      </xdr:nvSpPr>
      <xdr:spPr bwMode="auto">
        <a:xfrm>
          <a:off x="8362950" y="484822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6" name="WordArt 52"/>
        <xdr:cNvSpPr>
          <a:spLocks noChangeArrowheads="1" noChangeShapeType="1" noTextEdit="1"/>
        </xdr:cNvSpPr>
      </xdr:nvSpPr>
      <xdr:spPr bwMode="auto">
        <a:xfrm>
          <a:off x="8458200" y="484822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7" name="WordArt 53"/>
        <xdr:cNvSpPr>
          <a:spLocks noChangeArrowheads="1" noChangeShapeType="1" noTextEdit="1"/>
        </xdr:cNvSpPr>
      </xdr:nvSpPr>
      <xdr:spPr bwMode="auto">
        <a:xfrm>
          <a:off x="8267700" y="484822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8" name="WordArt 56"/>
        <xdr:cNvSpPr>
          <a:spLocks noChangeArrowheads="1" noChangeShapeType="1" noTextEdit="1"/>
        </xdr:cNvSpPr>
      </xdr:nvSpPr>
      <xdr:spPr bwMode="auto">
        <a:xfrm>
          <a:off x="6486525" y="4848225"/>
          <a:ext cx="2190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9" name="WordArt 59"/>
        <xdr:cNvSpPr>
          <a:spLocks noChangeArrowheads="1" noChangeShapeType="1" noTextEdit="1"/>
        </xdr:cNvSpPr>
      </xdr:nvSpPr>
      <xdr:spPr bwMode="auto">
        <a:xfrm>
          <a:off x="6505575" y="4848225"/>
          <a:ext cx="2000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0" name="WordArt 60"/>
        <xdr:cNvSpPr>
          <a:spLocks noChangeArrowheads="1" noChangeShapeType="1" noTextEdit="1"/>
        </xdr:cNvSpPr>
      </xdr:nvSpPr>
      <xdr:spPr bwMode="auto">
        <a:xfrm>
          <a:off x="8362950" y="484822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1" name="WordArt 61"/>
        <xdr:cNvSpPr>
          <a:spLocks noChangeArrowheads="1" noChangeShapeType="1" noTextEdit="1"/>
        </xdr:cNvSpPr>
      </xdr:nvSpPr>
      <xdr:spPr bwMode="auto">
        <a:xfrm>
          <a:off x="8267700" y="484822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2" name="WordArt 63"/>
        <xdr:cNvSpPr>
          <a:spLocks noChangeArrowheads="1" noChangeShapeType="1" noTextEdit="1"/>
        </xdr:cNvSpPr>
      </xdr:nvSpPr>
      <xdr:spPr bwMode="auto">
        <a:xfrm>
          <a:off x="8458200" y="484822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3" name="WordArt 66"/>
        <xdr:cNvSpPr>
          <a:spLocks noChangeArrowheads="1" noChangeShapeType="1" noTextEdit="1"/>
        </xdr:cNvSpPr>
      </xdr:nvSpPr>
      <xdr:spPr bwMode="auto">
        <a:xfrm>
          <a:off x="8362950" y="484822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2" name="WordArt 52"/>
        <xdr:cNvSpPr>
          <a:spLocks noChangeArrowheads="1" noChangeShapeType="1" noTextEdit="1"/>
        </xdr:cNvSpPr>
      </xdr:nvSpPr>
      <xdr:spPr bwMode="auto">
        <a:xfrm>
          <a:off x="8458200" y="48482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3" name="WordArt 53"/>
        <xdr:cNvSpPr>
          <a:spLocks noChangeArrowheads="1" noChangeShapeType="1" noTextEdit="1"/>
        </xdr:cNvSpPr>
      </xdr:nvSpPr>
      <xdr:spPr bwMode="auto">
        <a:xfrm>
          <a:off x="8267700" y="48482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4" name="WordArt 60"/>
        <xdr:cNvSpPr>
          <a:spLocks noChangeArrowheads="1" noChangeShapeType="1" noTextEdit="1"/>
        </xdr:cNvSpPr>
      </xdr:nvSpPr>
      <xdr:spPr bwMode="auto">
        <a:xfrm>
          <a:off x="8362950" y="48482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5" name="WordArt 61"/>
        <xdr:cNvSpPr>
          <a:spLocks noChangeArrowheads="1" noChangeShapeType="1" noTextEdit="1"/>
        </xdr:cNvSpPr>
      </xdr:nvSpPr>
      <xdr:spPr bwMode="auto">
        <a:xfrm>
          <a:off x="8267700" y="48482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6" name="WordArt 63"/>
        <xdr:cNvSpPr>
          <a:spLocks noChangeArrowheads="1" noChangeShapeType="1" noTextEdit="1"/>
        </xdr:cNvSpPr>
      </xdr:nvSpPr>
      <xdr:spPr bwMode="auto">
        <a:xfrm>
          <a:off x="8458200" y="48482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7" name="WordArt 66"/>
        <xdr:cNvSpPr>
          <a:spLocks noChangeArrowheads="1" noChangeShapeType="1" noTextEdit="1"/>
        </xdr:cNvSpPr>
      </xdr:nvSpPr>
      <xdr:spPr bwMode="auto">
        <a:xfrm>
          <a:off x="8362950" y="48482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8" name="WordArt 52"/>
        <xdr:cNvSpPr>
          <a:spLocks noChangeArrowheads="1" noChangeShapeType="1" noTextEdit="1"/>
        </xdr:cNvSpPr>
      </xdr:nvSpPr>
      <xdr:spPr bwMode="auto">
        <a:xfrm>
          <a:off x="8458200" y="484822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9" name="WordArt 53"/>
        <xdr:cNvSpPr>
          <a:spLocks noChangeArrowheads="1" noChangeShapeType="1" noTextEdit="1"/>
        </xdr:cNvSpPr>
      </xdr:nvSpPr>
      <xdr:spPr bwMode="auto">
        <a:xfrm>
          <a:off x="8267700" y="484822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40" name="WordArt 56"/>
        <xdr:cNvSpPr>
          <a:spLocks noChangeArrowheads="1" noChangeShapeType="1" noTextEdit="1"/>
        </xdr:cNvSpPr>
      </xdr:nvSpPr>
      <xdr:spPr bwMode="auto">
        <a:xfrm>
          <a:off x="6486525" y="4848225"/>
          <a:ext cx="2190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41" name="WordArt 59"/>
        <xdr:cNvSpPr>
          <a:spLocks noChangeArrowheads="1" noChangeShapeType="1" noTextEdit="1"/>
        </xdr:cNvSpPr>
      </xdr:nvSpPr>
      <xdr:spPr bwMode="auto">
        <a:xfrm>
          <a:off x="6505575" y="4848225"/>
          <a:ext cx="2000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2" name="WordArt 60"/>
        <xdr:cNvSpPr>
          <a:spLocks noChangeArrowheads="1" noChangeShapeType="1" noTextEdit="1"/>
        </xdr:cNvSpPr>
      </xdr:nvSpPr>
      <xdr:spPr bwMode="auto">
        <a:xfrm>
          <a:off x="8362950" y="484822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3" name="WordArt 61"/>
        <xdr:cNvSpPr>
          <a:spLocks noChangeArrowheads="1" noChangeShapeType="1" noTextEdit="1"/>
        </xdr:cNvSpPr>
      </xdr:nvSpPr>
      <xdr:spPr bwMode="auto">
        <a:xfrm>
          <a:off x="8267700" y="484822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44" name="WordArt 63"/>
        <xdr:cNvSpPr>
          <a:spLocks noChangeArrowheads="1" noChangeShapeType="1" noTextEdit="1"/>
        </xdr:cNvSpPr>
      </xdr:nvSpPr>
      <xdr:spPr bwMode="auto">
        <a:xfrm>
          <a:off x="8458200" y="484822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5" name="WordArt 66"/>
        <xdr:cNvSpPr>
          <a:spLocks noChangeArrowheads="1" noChangeShapeType="1" noTextEdit="1"/>
        </xdr:cNvSpPr>
      </xdr:nvSpPr>
      <xdr:spPr bwMode="auto">
        <a:xfrm>
          <a:off x="8362950" y="484822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46" name="WordArt 52"/>
        <xdr:cNvSpPr>
          <a:spLocks noChangeArrowheads="1" noChangeShapeType="1" noTextEdit="1"/>
        </xdr:cNvSpPr>
      </xdr:nvSpPr>
      <xdr:spPr bwMode="auto">
        <a:xfrm>
          <a:off x="8458200" y="48482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7" name="WordArt 53"/>
        <xdr:cNvSpPr>
          <a:spLocks noChangeArrowheads="1" noChangeShapeType="1" noTextEdit="1"/>
        </xdr:cNvSpPr>
      </xdr:nvSpPr>
      <xdr:spPr bwMode="auto">
        <a:xfrm>
          <a:off x="8267700" y="48482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8" name="WordArt 60"/>
        <xdr:cNvSpPr>
          <a:spLocks noChangeArrowheads="1" noChangeShapeType="1" noTextEdit="1"/>
        </xdr:cNvSpPr>
      </xdr:nvSpPr>
      <xdr:spPr bwMode="auto">
        <a:xfrm>
          <a:off x="8362950" y="48482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9" name="WordArt 61"/>
        <xdr:cNvSpPr>
          <a:spLocks noChangeArrowheads="1" noChangeShapeType="1" noTextEdit="1"/>
        </xdr:cNvSpPr>
      </xdr:nvSpPr>
      <xdr:spPr bwMode="auto">
        <a:xfrm>
          <a:off x="8267700" y="48482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0" name="WordArt 63"/>
        <xdr:cNvSpPr>
          <a:spLocks noChangeArrowheads="1" noChangeShapeType="1" noTextEdit="1"/>
        </xdr:cNvSpPr>
      </xdr:nvSpPr>
      <xdr:spPr bwMode="auto">
        <a:xfrm>
          <a:off x="8458200" y="48482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1" name="WordArt 66"/>
        <xdr:cNvSpPr>
          <a:spLocks noChangeArrowheads="1" noChangeShapeType="1" noTextEdit="1"/>
        </xdr:cNvSpPr>
      </xdr:nvSpPr>
      <xdr:spPr bwMode="auto">
        <a:xfrm>
          <a:off x="8362950" y="48482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2" name="WordArt 52"/>
        <xdr:cNvSpPr>
          <a:spLocks noChangeArrowheads="1" noChangeShapeType="1" noTextEdit="1"/>
        </xdr:cNvSpPr>
      </xdr:nvSpPr>
      <xdr:spPr bwMode="auto">
        <a:xfrm>
          <a:off x="8458200" y="484822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3" name="WordArt 53"/>
        <xdr:cNvSpPr>
          <a:spLocks noChangeArrowheads="1" noChangeShapeType="1" noTextEdit="1"/>
        </xdr:cNvSpPr>
      </xdr:nvSpPr>
      <xdr:spPr bwMode="auto">
        <a:xfrm>
          <a:off x="8267700" y="484822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54" name="WordArt 56"/>
        <xdr:cNvSpPr>
          <a:spLocks noChangeArrowheads="1" noChangeShapeType="1" noTextEdit="1"/>
        </xdr:cNvSpPr>
      </xdr:nvSpPr>
      <xdr:spPr bwMode="auto">
        <a:xfrm>
          <a:off x="6486525" y="4848225"/>
          <a:ext cx="2190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55" name="WordArt 59"/>
        <xdr:cNvSpPr>
          <a:spLocks noChangeArrowheads="1" noChangeShapeType="1" noTextEdit="1"/>
        </xdr:cNvSpPr>
      </xdr:nvSpPr>
      <xdr:spPr bwMode="auto">
        <a:xfrm>
          <a:off x="6505575" y="4848225"/>
          <a:ext cx="2000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6" name="WordArt 60"/>
        <xdr:cNvSpPr>
          <a:spLocks noChangeArrowheads="1" noChangeShapeType="1" noTextEdit="1"/>
        </xdr:cNvSpPr>
      </xdr:nvSpPr>
      <xdr:spPr bwMode="auto">
        <a:xfrm>
          <a:off x="8362950" y="484822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7" name="WordArt 61"/>
        <xdr:cNvSpPr>
          <a:spLocks noChangeArrowheads="1" noChangeShapeType="1" noTextEdit="1"/>
        </xdr:cNvSpPr>
      </xdr:nvSpPr>
      <xdr:spPr bwMode="auto">
        <a:xfrm>
          <a:off x="8267700" y="484822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8" name="WordArt 63"/>
        <xdr:cNvSpPr>
          <a:spLocks noChangeArrowheads="1" noChangeShapeType="1" noTextEdit="1"/>
        </xdr:cNvSpPr>
      </xdr:nvSpPr>
      <xdr:spPr bwMode="auto">
        <a:xfrm>
          <a:off x="8458200" y="484822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9" name="WordArt 66"/>
        <xdr:cNvSpPr>
          <a:spLocks noChangeArrowheads="1" noChangeShapeType="1" noTextEdit="1"/>
        </xdr:cNvSpPr>
      </xdr:nvSpPr>
      <xdr:spPr bwMode="auto">
        <a:xfrm>
          <a:off x="8362950" y="484822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076" name="WordArt 52"/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077" name="WordArt 53"/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084" name="WordArt 60"/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085" name="WordArt 61"/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087" name="WordArt 63"/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090" name="WordArt 66"/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mailto:emielbos98@gmail.com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mailto:roderikvanderwerff@hotmail.com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/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mailto:marliessmitt@hotmail.com" TargetMode="Externa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1.xml"/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mailto:luitinasmit@home.nl" TargetMode="Externa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2.xml"/><Relationship Id="rId2" Type="http://schemas.openxmlformats.org/officeDocument/2006/relationships/printerSettings" Target="../printerSettings/printerSettings13.bin"/><Relationship Id="rId1" Type="http://schemas.openxmlformats.org/officeDocument/2006/relationships/hyperlink" Target="mailto:rkuizenga@hotmail.nl" TargetMode="Externa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3.xml"/><Relationship Id="rId2" Type="http://schemas.openxmlformats.org/officeDocument/2006/relationships/printerSettings" Target="../printerSettings/printerSettings14.bin"/><Relationship Id="rId1" Type="http://schemas.openxmlformats.org/officeDocument/2006/relationships/hyperlink" Target="mailto:erikeneeneke@home.nl" TargetMode="Externa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4.xml"/><Relationship Id="rId2" Type="http://schemas.openxmlformats.org/officeDocument/2006/relationships/printerSettings" Target="../printerSettings/printerSettings15.bin"/><Relationship Id="rId1" Type="http://schemas.openxmlformats.org/officeDocument/2006/relationships/hyperlink" Target="mailto:mwesterhuis@outlook.com" TargetMode="Externa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5.xml"/><Relationship Id="rId2" Type="http://schemas.openxmlformats.org/officeDocument/2006/relationships/printerSettings" Target="../printerSettings/printerSettings16.bin"/><Relationship Id="rId1" Type="http://schemas.openxmlformats.org/officeDocument/2006/relationships/hyperlink" Target="mailto:Jeroen.korpershoek@gmail.com" TargetMode="Externa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6.xml"/><Relationship Id="rId2" Type="http://schemas.openxmlformats.org/officeDocument/2006/relationships/printerSettings" Target="../printerSettings/printerSettings17.bin"/><Relationship Id="rId1" Type="http://schemas.openxmlformats.org/officeDocument/2006/relationships/hyperlink" Target="mailto:silke.korpershoek@hotmail.com" TargetMode="Externa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7.xml"/><Relationship Id="rId2" Type="http://schemas.openxmlformats.org/officeDocument/2006/relationships/printerSettings" Target="../printerSettings/printerSettings18.bin"/><Relationship Id="rId1" Type="http://schemas.openxmlformats.org/officeDocument/2006/relationships/hyperlink" Target="mailto:dluurssen@hotmail.com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jan63devries@home.nl" TargetMode="Externa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8.xml"/><Relationship Id="rId2" Type="http://schemas.openxmlformats.org/officeDocument/2006/relationships/printerSettings" Target="../printerSettings/printerSettings19.bin"/><Relationship Id="rId1" Type="http://schemas.openxmlformats.org/officeDocument/2006/relationships/hyperlink" Target="mailto:e.smit@benus.nl" TargetMode="Externa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9.xml"/><Relationship Id="rId2" Type="http://schemas.openxmlformats.org/officeDocument/2006/relationships/printerSettings" Target="../printerSettings/printerSettings20.bin"/><Relationship Id="rId1" Type="http://schemas.openxmlformats.org/officeDocument/2006/relationships/hyperlink" Target="mailto:jwbrontsema82@gmail.com" TargetMode="Externa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0.xml"/><Relationship Id="rId2" Type="http://schemas.openxmlformats.org/officeDocument/2006/relationships/printerSettings" Target="../printerSettings/printerSettings21.bin"/><Relationship Id="rId1" Type="http://schemas.openxmlformats.org/officeDocument/2006/relationships/hyperlink" Target="mailto:menkoduisterwinkel@hotmail.com" TargetMode="Externa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1.xml"/><Relationship Id="rId2" Type="http://schemas.openxmlformats.org/officeDocument/2006/relationships/printerSettings" Target="../printerSettings/printerSettings22.bin"/><Relationship Id="rId1" Type="http://schemas.openxmlformats.org/officeDocument/2006/relationships/hyperlink" Target="mailto:brockmoller@gmail.com" TargetMode="External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2.xml"/><Relationship Id="rId2" Type="http://schemas.openxmlformats.org/officeDocument/2006/relationships/printerSettings" Target="../printerSettings/printerSettings23.bin"/><Relationship Id="rId1" Type="http://schemas.openxmlformats.org/officeDocument/2006/relationships/hyperlink" Target="mailto:havingaj@hotmail.com" TargetMode="External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4.xml"/><Relationship Id="rId2" Type="http://schemas.openxmlformats.org/officeDocument/2006/relationships/printerSettings" Target="../printerSettings/printerSettings25.bin"/><Relationship Id="rId1" Type="http://schemas.openxmlformats.org/officeDocument/2006/relationships/hyperlink" Target="mailto:schuilsimon@hotmail.com" TargetMode="External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5.xml"/><Relationship Id="rId2" Type="http://schemas.openxmlformats.org/officeDocument/2006/relationships/printerSettings" Target="../printerSettings/printerSettings26.bin"/><Relationship Id="rId1" Type="http://schemas.openxmlformats.org/officeDocument/2006/relationships/hyperlink" Target="mailto:esmeevanoostrum@live.nl" TargetMode="External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6.xml"/><Relationship Id="rId2" Type="http://schemas.openxmlformats.org/officeDocument/2006/relationships/printerSettings" Target="../printerSettings/printerSettings27.bin"/><Relationship Id="rId1" Type="http://schemas.openxmlformats.org/officeDocument/2006/relationships/hyperlink" Target="mailto:rinderthavinga@outlook.com" TargetMode="External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7.xml"/><Relationship Id="rId2" Type="http://schemas.openxmlformats.org/officeDocument/2006/relationships/printerSettings" Target="../printerSettings/printerSettings28.bin"/><Relationship Id="rId1" Type="http://schemas.openxmlformats.org/officeDocument/2006/relationships/hyperlink" Target="mailto:egbert_b@hotmail.com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8.xml"/><Relationship Id="rId2" Type="http://schemas.openxmlformats.org/officeDocument/2006/relationships/printerSettings" Target="../printerSettings/printerSettings29.bin"/><Relationship Id="rId1" Type="http://schemas.openxmlformats.org/officeDocument/2006/relationships/hyperlink" Target="mailto:margrietha18@hotmail.com" TargetMode="External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0.xml"/><Relationship Id="rId2" Type="http://schemas.openxmlformats.org/officeDocument/2006/relationships/printerSettings" Target="../printerSettings/printerSettings31.bin"/><Relationship Id="rId1" Type="http://schemas.openxmlformats.org/officeDocument/2006/relationships/hyperlink" Target="mailto:dejong.roelof@gmail.com" TargetMode="External"/></Relationships>
</file>

<file path=xl/worksheets/_rels/sheet3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1.xml"/><Relationship Id="rId2" Type="http://schemas.openxmlformats.org/officeDocument/2006/relationships/printerSettings" Target="../printerSettings/printerSettings32.bin"/><Relationship Id="rId1" Type="http://schemas.openxmlformats.org/officeDocument/2006/relationships/hyperlink" Target="mailto:gertsmit@tele2.nl" TargetMode="External"/></Relationships>
</file>

<file path=xl/worksheets/_rels/sheet3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2.xml"/><Relationship Id="rId2" Type="http://schemas.openxmlformats.org/officeDocument/2006/relationships/printerSettings" Target="../printerSettings/printerSettings33.bin"/><Relationship Id="rId1" Type="http://schemas.openxmlformats.org/officeDocument/2006/relationships/hyperlink" Target="mailto:tvan_der_veen@hotmail.com" TargetMode="External"/></Relationships>
</file>

<file path=xl/worksheets/_rels/sheet3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3.xml"/><Relationship Id="rId2" Type="http://schemas.openxmlformats.org/officeDocument/2006/relationships/printerSettings" Target="../printerSettings/printerSettings34.bin"/><Relationship Id="rId1" Type="http://schemas.openxmlformats.org/officeDocument/2006/relationships/hyperlink" Target="mailto:jan63devries@home.nl" TargetMode="External"/></Relationships>
</file>

<file path=xl/worksheets/_rels/sheet3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4.xml"/><Relationship Id="rId2" Type="http://schemas.openxmlformats.org/officeDocument/2006/relationships/printerSettings" Target="../printerSettings/printerSettings35.bin"/><Relationship Id="rId1" Type="http://schemas.openxmlformats.org/officeDocument/2006/relationships/hyperlink" Target="mailto:markoploeg@hotmail.com" TargetMode="External"/></Relationships>
</file>

<file path=xl/worksheets/_rels/sheet3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5.xml"/><Relationship Id="rId2" Type="http://schemas.openxmlformats.org/officeDocument/2006/relationships/printerSettings" Target="../printerSettings/printerSettings36.bin"/><Relationship Id="rId1" Type="http://schemas.openxmlformats.org/officeDocument/2006/relationships/hyperlink" Target="mailto:geert313@hotmail.com" TargetMode="External"/></Relationships>
</file>

<file path=xl/worksheets/_rels/sheet3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6.xml"/><Relationship Id="rId2" Type="http://schemas.openxmlformats.org/officeDocument/2006/relationships/printerSettings" Target="../printerSettings/printerSettings37.bin"/><Relationship Id="rId1" Type="http://schemas.openxmlformats.org/officeDocument/2006/relationships/hyperlink" Target="mailto:mkramers@st.noorderpoort.nl" TargetMode="External"/></Relationships>
</file>

<file path=xl/worksheets/_rels/sheet3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7.xml"/><Relationship Id="rId2" Type="http://schemas.openxmlformats.org/officeDocument/2006/relationships/printerSettings" Target="../printerSettings/printerSettings38.bin"/><Relationship Id="rId1" Type="http://schemas.openxmlformats.org/officeDocument/2006/relationships/hyperlink" Target="mailto:m-munters@kpnplanet.nl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8.xml"/><Relationship Id="rId2" Type="http://schemas.openxmlformats.org/officeDocument/2006/relationships/printerSettings" Target="../printerSettings/printerSettings39.bin"/><Relationship Id="rId1" Type="http://schemas.openxmlformats.org/officeDocument/2006/relationships/hyperlink" Target="mailto:fritsbijmolt@home.nl" TargetMode="External"/></Relationships>
</file>

<file path=xl/worksheets/_rels/sheet4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9.xml"/><Relationship Id="rId2" Type="http://schemas.openxmlformats.org/officeDocument/2006/relationships/printerSettings" Target="../printerSettings/printerSettings40.bin"/><Relationship Id="rId1" Type="http://schemas.openxmlformats.org/officeDocument/2006/relationships/hyperlink" Target="mailto:josbijmolt@gmail.com" TargetMode="External"/></Relationships>
</file>

<file path=xl/worksheets/_rels/sheet4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0.xml"/><Relationship Id="rId2" Type="http://schemas.openxmlformats.org/officeDocument/2006/relationships/printerSettings" Target="../printerSettings/printerSettings41.bin"/><Relationship Id="rId1" Type="http://schemas.openxmlformats.org/officeDocument/2006/relationships/hyperlink" Target="mailto:jan63devries@home.nl" TargetMode="External"/></Relationships>
</file>

<file path=xl/worksheets/_rels/sheet4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1.xml"/><Relationship Id="rId2" Type="http://schemas.openxmlformats.org/officeDocument/2006/relationships/printerSettings" Target="../printerSettings/printerSettings42.bin"/><Relationship Id="rId1" Type="http://schemas.openxmlformats.org/officeDocument/2006/relationships/hyperlink" Target="mailto:Jaap_smit@hetnet.nl" TargetMode="External"/></Relationships>
</file>

<file path=xl/worksheets/_rels/sheet4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2.xml"/><Relationship Id="rId2" Type="http://schemas.openxmlformats.org/officeDocument/2006/relationships/printerSettings" Target="../printerSettings/printerSettings43.bin"/><Relationship Id="rId1" Type="http://schemas.openxmlformats.org/officeDocument/2006/relationships/hyperlink" Target="mailto:arjandevries@hotmail.com" TargetMode="External"/></Relationships>
</file>

<file path=xl/worksheets/_rels/sheet4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3.xml"/><Relationship Id="rId2" Type="http://schemas.openxmlformats.org/officeDocument/2006/relationships/printerSettings" Target="../printerSettings/printerSettings44.bin"/><Relationship Id="rId1" Type="http://schemas.openxmlformats.org/officeDocument/2006/relationships/hyperlink" Target="mailto:h-pijper@kpnplanet.nl" TargetMode="External"/></Relationships>
</file>

<file path=xl/worksheets/_rels/sheet4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4.xml"/><Relationship Id="rId2" Type="http://schemas.openxmlformats.org/officeDocument/2006/relationships/printerSettings" Target="../printerSettings/printerSettings45.bin"/><Relationship Id="rId1" Type="http://schemas.openxmlformats.org/officeDocument/2006/relationships/hyperlink" Target="mailto:margaeltink_6@hotmail.com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j.vanhell@kpnplanet.nl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mailto:alderik@home.nl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mailto:voetbal_m@hotmail.com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mailto:bvanderlaan@kpnplanet.n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1.25" x14ac:dyDescent="0.15"/>
  <cols>
    <col min="1" max="16384" width="9" style="182"/>
  </cols>
  <sheetData/>
  <phoneticPr fontId="0" type="noConversion"/>
  <pageMargins left="0.75" right="0.75" top="1" bottom="1" header="0.5" footer="0.5"/>
  <headerFooter alignWithMargins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77"/>
  <sheetViews>
    <sheetView workbookViewId="0">
      <selection activeCell="H6" sqref="H6:AH16"/>
    </sheetView>
  </sheetViews>
  <sheetFormatPr defaultColWidth="8" defaultRowHeight="12.75" x14ac:dyDescent="0.2"/>
  <cols>
    <col min="1" max="1" width="4.125" style="34" customWidth="1"/>
    <col min="2" max="2" width="16.5" style="35" customWidth="1"/>
    <col min="3" max="3" width="4.125" style="34" customWidth="1"/>
    <col min="4" max="4" width="19.875" style="35" customWidth="1"/>
    <col min="5" max="5" width="3.125" style="35" customWidth="1"/>
    <col min="6" max="6" width="13.875" style="35" customWidth="1"/>
    <col min="7" max="7" width="3.125" style="35" customWidth="1"/>
    <col min="8" max="8" width="6.375" style="35" customWidth="1"/>
    <col min="9" max="16384" width="8" style="35"/>
  </cols>
  <sheetData>
    <row r="1" spans="1:41" ht="21" x14ac:dyDescent="0.35">
      <c r="B1" s="333" t="s">
        <v>151</v>
      </c>
      <c r="C1" s="343" t="s">
        <v>246</v>
      </c>
      <c r="D1" s="344"/>
      <c r="E1" s="32"/>
      <c r="F1" s="33"/>
      <c r="G1" s="33"/>
      <c r="H1" s="33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</row>
    <row r="2" spans="1:41" ht="21.75" thickBot="1" x14ac:dyDescent="0.4">
      <c r="B2" s="333" t="s">
        <v>150</v>
      </c>
      <c r="C2" s="345" t="s">
        <v>295</v>
      </c>
      <c r="D2" s="346"/>
      <c r="E2" s="32"/>
      <c r="F2" s="33"/>
      <c r="G2" s="33"/>
      <c r="H2" s="33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</row>
    <row r="3" spans="1:41" ht="19.5" thickBot="1" x14ac:dyDescent="0.35">
      <c r="B3" s="333" t="s">
        <v>145</v>
      </c>
      <c r="C3" s="352" t="s">
        <v>296</v>
      </c>
      <c r="D3" s="347"/>
      <c r="E3" s="36"/>
      <c r="F3" s="37" t="s">
        <v>91</v>
      </c>
      <c r="G3" s="38"/>
      <c r="H3" s="39" t="s">
        <v>92</v>
      </c>
      <c r="I3" s="39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</row>
    <row r="4" spans="1:41" ht="8.25" customHeight="1" thickBot="1" x14ac:dyDescent="0.35">
      <c r="A4" s="332"/>
      <c r="B4" s="332"/>
      <c r="C4" s="332"/>
      <c r="D4" s="332"/>
      <c r="E4" s="36"/>
      <c r="F4" s="36"/>
      <c r="G4" s="36"/>
      <c r="H4" s="36"/>
      <c r="I4" s="36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</row>
    <row r="5" spans="1:41" s="34" customFormat="1" ht="21.75" thickBot="1" x14ac:dyDescent="0.4">
      <c r="A5" s="334" t="s">
        <v>95</v>
      </c>
      <c r="B5" s="335" t="s">
        <v>104</v>
      </c>
      <c r="C5" s="335" t="s">
        <v>16</v>
      </c>
      <c r="D5" s="335" t="s">
        <v>103</v>
      </c>
      <c r="E5" s="40"/>
      <c r="F5" s="41"/>
      <c r="G5" s="42"/>
      <c r="H5" s="43">
        <v>1</v>
      </c>
      <c r="I5" s="43">
        <v>2</v>
      </c>
      <c r="J5" s="44">
        <v>3</v>
      </c>
      <c r="K5" s="44">
        <v>4</v>
      </c>
      <c r="L5" s="44">
        <v>5</v>
      </c>
      <c r="M5" s="44">
        <v>6</v>
      </c>
      <c r="N5" s="44">
        <v>7</v>
      </c>
      <c r="O5" s="44">
        <v>8</v>
      </c>
      <c r="P5" s="44">
        <v>9</v>
      </c>
      <c r="Q5" s="44">
        <v>10</v>
      </c>
      <c r="R5" s="44">
        <v>11</v>
      </c>
      <c r="S5" s="44">
        <v>12</v>
      </c>
      <c r="T5" s="44">
        <v>13</v>
      </c>
      <c r="U5" s="44">
        <v>14</v>
      </c>
      <c r="V5" s="44">
        <v>15</v>
      </c>
      <c r="W5" s="44">
        <v>16</v>
      </c>
      <c r="X5" s="44">
        <v>17</v>
      </c>
      <c r="Y5" s="44">
        <v>18</v>
      </c>
      <c r="Z5" s="44">
        <v>19</v>
      </c>
      <c r="AA5" s="44">
        <v>20</v>
      </c>
      <c r="AB5" s="44">
        <v>21</v>
      </c>
      <c r="AC5" s="44">
        <v>22</v>
      </c>
      <c r="AD5" s="44">
        <v>23</v>
      </c>
      <c r="AE5" s="44">
        <v>24</v>
      </c>
      <c r="AF5" s="44">
        <v>25</v>
      </c>
      <c r="AG5" s="44">
        <v>26</v>
      </c>
      <c r="AH5" s="44">
        <v>27</v>
      </c>
    </row>
    <row r="6" spans="1:41" ht="22.5" thickTop="1" thickBot="1" x14ac:dyDescent="0.4">
      <c r="A6" s="340">
        <v>2</v>
      </c>
      <c r="B6" s="341" t="s">
        <v>97</v>
      </c>
      <c r="C6" s="341" t="s">
        <v>30</v>
      </c>
      <c r="D6" s="342">
        <v>1000000</v>
      </c>
      <c r="E6" s="30"/>
      <c r="F6" s="45">
        <f>Puntenoverzicht!F16</f>
        <v>33</v>
      </c>
      <c r="G6" s="46"/>
      <c r="H6" s="45">
        <f>Puntenoverzicht!H16</f>
        <v>8</v>
      </c>
      <c r="I6" s="45">
        <f>Puntenoverzicht!I16</f>
        <v>0</v>
      </c>
      <c r="J6" s="45">
        <f>Puntenoverzicht!J16</f>
        <v>0</v>
      </c>
      <c r="K6" s="45">
        <f>Puntenoverzicht!K16</f>
        <v>13</v>
      </c>
      <c r="L6" s="45">
        <f>Puntenoverzicht!L16</f>
        <v>3</v>
      </c>
      <c r="M6" s="45">
        <f>Puntenoverzicht!M16</f>
        <v>1</v>
      </c>
      <c r="N6" s="45">
        <f>Puntenoverzicht!N16</f>
        <v>8</v>
      </c>
      <c r="O6" s="45">
        <f>Puntenoverzicht!O16</f>
        <v>0</v>
      </c>
      <c r="P6" s="45">
        <f>Puntenoverzicht!P16</f>
        <v>0</v>
      </c>
      <c r="Q6" s="45">
        <f>Puntenoverzicht!Q16</f>
        <v>0</v>
      </c>
      <c r="R6" s="45">
        <f>Puntenoverzicht!R16</f>
        <v>0</v>
      </c>
      <c r="S6" s="45">
        <f>Puntenoverzicht!S16</f>
        <v>0</v>
      </c>
      <c r="T6" s="45">
        <f>Puntenoverzicht!T16</f>
        <v>0</v>
      </c>
      <c r="U6" s="45">
        <f>Puntenoverzicht!U16</f>
        <v>0</v>
      </c>
      <c r="V6" s="45">
        <f>Puntenoverzicht!V16</f>
        <v>0</v>
      </c>
      <c r="W6" s="45">
        <f>Puntenoverzicht!W16</f>
        <v>0</v>
      </c>
      <c r="X6" s="45">
        <f>Puntenoverzicht!X16</f>
        <v>0</v>
      </c>
      <c r="Y6" s="45">
        <f>Puntenoverzicht!Y16</f>
        <v>0</v>
      </c>
      <c r="Z6" s="45">
        <f>Puntenoverzicht!Z16</f>
        <v>0</v>
      </c>
      <c r="AA6" s="45">
        <f>Puntenoverzicht!AA16</f>
        <v>0</v>
      </c>
      <c r="AB6" s="45">
        <f>Puntenoverzicht!AB16</f>
        <v>0</v>
      </c>
      <c r="AC6" s="45">
        <f>Puntenoverzicht!AC16</f>
        <v>0</v>
      </c>
      <c r="AD6" s="45">
        <f>Puntenoverzicht!AD16</f>
        <v>0</v>
      </c>
      <c r="AE6" s="45">
        <f>Puntenoverzicht!AE16</f>
        <v>0</v>
      </c>
      <c r="AF6" s="45">
        <f>Puntenoverzicht!AF16</f>
        <v>0</v>
      </c>
      <c r="AG6" s="45">
        <f>Puntenoverzicht!AG16</f>
        <v>0</v>
      </c>
      <c r="AH6" s="45">
        <f>Puntenoverzicht!AH16</f>
        <v>0</v>
      </c>
      <c r="AI6" s="34"/>
      <c r="AJ6" s="34"/>
      <c r="AK6" s="34"/>
      <c r="AL6" s="34"/>
      <c r="AM6" s="34"/>
      <c r="AN6" s="34"/>
      <c r="AO6" s="34"/>
    </row>
    <row r="7" spans="1:41" ht="21.75" thickBot="1" x14ac:dyDescent="0.4">
      <c r="A7" s="350">
        <v>1</v>
      </c>
      <c r="B7" s="339" t="s">
        <v>246</v>
      </c>
      <c r="C7" s="339" t="s">
        <v>23</v>
      </c>
      <c r="D7" s="349">
        <v>1000000</v>
      </c>
      <c r="E7" s="47"/>
      <c r="F7" s="45">
        <f>Puntenoverzicht!F9</f>
        <v>11</v>
      </c>
      <c r="G7" s="46"/>
      <c r="H7" s="45">
        <f>Puntenoverzicht!H9</f>
        <v>0</v>
      </c>
      <c r="I7" s="45">
        <f>Puntenoverzicht!I9</f>
        <v>4</v>
      </c>
      <c r="J7" s="45">
        <f>Puntenoverzicht!J9</f>
        <v>6</v>
      </c>
      <c r="K7" s="45">
        <f>Puntenoverzicht!K9</f>
        <v>0</v>
      </c>
      <c r="L7" s="45">
        <f>Puntenoverzicht!L9</f>
        <v>0</v>
      </c>
      <c r="M7" s="45">
        <f>Puntenoverzicht!M9</f>
        <v>1</v>
      </c>
      <c r="N7" s="45">
        <f>Puntenoverzicht!N9</f>
        <v>0</v>
      </c>
      <c r="O7" s="45">
        <f>Puntenoverzicht!O9</f>
        <v>0</v>
      </c>
      <c r="P7" s="45">
        <f>Puntenoverzicht!P9</f>
        <v>0</v>
      </c>
      <c r="Q7" s="45">
        <f>Puntenoverzicht!Q9</f>
        <v>0</v>
      </c>
      <c r="R7" s="45">
        <f>Puntenoverzicht!R9</f>
        <v>0</v>
      </c>
      <c r="S7" s="45">
        <f>Puntenoverzicht!S9</f>
        <v>0</v>
      </c>
      <c r="T7" s="45">
        <f>Puntenoverzicht!T9</f>
        <v>0</v>
      </c>
      <c r="U7" s="45">
        <f>Puntenoverzicht!U9</f>
        <v>0</v>
      </c>
      <c r="V7" s="45">
        <f>Puntenoverzicht!V9</f>
        <v>0</v>
      </c>
      <c r="W7" s="45">
        <f>Puntenoverzicht!W9</f>
        <v>0</v>
      </c>
      <c r="X7" s="45">
        <f>Puntenoverzicht!X9</f>
        <v>0</v>
      </c>
      <c r="Y7" s="45">
        <f>Puntenoverzicht!Y9</f>
        <v>0</v>
      </c>
      <c r="Z7" s="45">
        <f>Puntenoverzicht!Z9</f>
        <v>0</v>
      </c>
      <c r="AA7" s="45">
        <f>Puntenoverzicht!AA9</f>
        <v>0</v>
      </c>
      <c r="AB7" s="45">
        <f>Puntenoverzicht!AB9</f>
        <v>0</v>
      </c>
      <c r="AC7" s="45">
        <f>Puntenoverzicht!AC9</f>
        <v>0</v>
      </c>
      <c r="AD7" s="45">
        <f>Puntenoverzicht!AD9</f>
        <v>0</v>
      </c>
      <c r="AE7" s="45">
        <f>Puntenoverzicht!AE9</f>
        <v>0</v>
      </c>
      <c r="AF7" s="45">
        <f>Puntenoverzicht!AF9</f>
        <v>0</v>
      </c>
      <c r="AG7" s="45">
        <f>Puntenoverzicht!AG9</f>
        <v>0</v>
      </c>
      <c r="AH7" s="45">
        <f>Puntenoverzicht!AH9</f>
        <v>0</v>
      </c>
      <c r="AI7" s="34"/>
      <c r="AJ7" s="34"/>
      <c r="AK7" s="34"/>
      <c r="AL7" s="34"/>
      <c r="AM7" s="34"/>
      <c r="AN7" s="34"/>
      <c r="AO7" s="34"/>
    </row>
    <row r="8" spans="1:41" ht="21.75" thickBot="1" x14ac:dyDescent="0.4">
      <c r="A8" s="338" t="s">
        <v>266</v>
      </c>
      <c r="B8" s="339" t="s">
        <v>279</v>
      </c>
      <c r="C8" s="339" t="s">
        <v>78</v>
      </c>
      <c r="D8" s="349">
        <v>1000000</v>
      </c>
      <c r="E8" s="47"/>
      <c r="F8" s="45">
        <f>Puntenoverzicht!F64</f>
        <v>43</v>
      </c>
      <c r="G8" s="46"/>
      <c r="H8" s="45">
        <f>Puntenoverzicht!H64</f>
        <v>3</v>
      </c>
      <c r="I8" s="45">
        <f>Puntenoverzicht!I64</f>
        <v>3</v>
      </c>
      <c r="J8" s="45">
        <f>Puntenoverzicht!J64</f>
        <v>0</v>
      </c>
      <c r="K8" s="45">
        <f>Puntenoverzicht!K64</f>
        <v>0</v>
      </c>
      <c r="L8" s="45">
        <f>Puntenoverzicht!L64</f>
        <v>33</v>
      </c>
      <c r="M8" s="45">
        <f>Puntenoverzicht!M64</f>
        <v>4</v>
      </c>
      <c r="N8" s="45">
        <f>Puntenoverzicht!N64</f>
        <v>0</v>
      </c>
      <c r="O8" s="45">
        <f>Puntenoverzicht!O64</f>
        <v>0</v>
      </c>
      <c r="P8" s="45">
        <f>Puntenoverzicht!P64</f>
        <v>0</v>
      </c>
      <c r="Q8" s="45">
        <f>Puntenoverzicht!Q64</f>
        <v>0</v>
      </c>
      <c r="R8" s="45">
        <f>Puntenoverzicht!R64</f>
        <v>0</v>
      </c>
      <c r="S8" s="45">
        <f>Puntenoverzicht!S64</f>
        <v>0</v>
      </c>
      <c r="T8" s="45">
        <f>Puntenoverzicht!T64</f>
        <v>0</v>
      </c>
      <c r="U8" s="45">
        <f>Puntenoverzicht!U64</f>
        <v>0</v>
      </c>
      <c r="V8" s="45">
        <f>Puntenoverzicht!V64</f>
        <v>0</v>
      </c>
      <c r="W8" s="45">
        <f>Puntenoverzicht!W64</f>
        <v>0</v>
      </c>
      <c r="X8" s="45">
        <f>Puntenoverzicht!X64</f>
        <v>0</v>
      </c>
      <c r="Y8" s="45">
        <f>Puntenoverzicht!Y64</f>
        <v>0</v>
      </c>
      <c r="Z8" s="45">
        <f>Puntenoverzicht!Z64</f>
        <v>0</v>
      </c>
      <c r="AA8" s="45">
        <f>Puntenoverzicht!AA64</f>
        <v>0</v>
      </c>
      <c r="AB8" s="45">
        <f>Puntenoverzicht!AB64</f>
        <v>0</v>
      </c>
      <c r="AC8" s="45">
        <f>Puntenoverzicht!AC64</f>
        <v>0</v>
      </c>
      <c r="AD8" s="45">
        <f>Puntenoverzicht!AD64</f>
        <v>0</v>
      </c>
      <c r="AE8" s="45">
        <f>Puntenoverzicht!AE64</f>
        <v>0</v>
      </c>
      <c r="AF8" s="45">
        <f>Puntenoverzicht!AF64</f>
        <v>0</v>
      </c>
      <c r="AG8" s="45">
        <f>Puntenoverzicht!AG64</f>
        <v>0</v>
      </c>
      <c r="AH8" s="45">
        <f>Puntenoverzicht!AH64</f>
        <v>0</v>
      </c>
      <c r="AI8" s="34"/>
      <c r="AJ8" s="34"/>
      <c r="AK8" s="34"/>
      <c r="AL8" s="34"/>
      <c r="AM8" s="34"/>
      <c r="AN8" s="34"/>
      <c r="AO8" s="34"/>
    </row>
    <row r="9" spans="1:41" ht="21.75" thickBot="1" x14ac:dyDescent="0.4">
      <c r="A9" s="350">
        <v>0.75</v>
      </c>
      <c r="B9" s="339" t="s">
        <v>109</v>
      </c>
      <c r="C9" s="339" t="s">
        <v>53</v>
      </c>
      <c r="D9" s="349">
        <v>1250000</v>
      </c>
      <c r="E9" s="47"/>
      <c r="F9" s="45">
        <f>Puntenoverzicht!F39</f>
        <v>22</v>
      </c>
      <c r="G9" s="46"/>
      <c r="H9" s="45">
        <f>Puntenoverzicht!H39</f>
        <v>0</v>
      </c>
      <c r="I9" s="45">
        <f>Puntenoverzicht!I39</f>
        <v>13</v>
      </c>
      <c r="J9" s="45">
        <f>Puntenoverzicht!J39</f>
        <v>0</v>
      </c>
      <c r="K9" s="45">
        <f>Puntenoverzicht!K39</f>
        <v>1</v>
      </c>
      <c r="L9" s="45">
        <f>Puntenoverzicht!L39</f>
        <v>0</v>
      </c>
      <c r="M9" s="45">
        <f>Puntenoverzicht!M39</f>
        <v>0</v>
      </c>
      <c r="N9" s="45">
        <f>Puntenoverzicht!N39</f>
        <v>6</v>
      </c>
      <c r="O9" s="45">
        <f>Puntenoverzicht!O39</f>
        <v>1</v>
      </c>
      <c r="P9" s="45">
        <f>Puntenoverzicht!P39</f>
        <v>1</v>
      </c>
      <c r="Q9" s="45">
        <f>Puntenoverzicht!Q39</f>
        <v>0</v>
      </c>
      <c r="R9" s="45">
        <f>Puntenoverzicht!R39</f>
        <v>0</v>
      </c>
      <c r="S9" s="45">
        <f>Puntenoverzicht!S39</f>
        <v>0</v>
      </c>
      <c r="T9" s="45">
        <f>Puntenoverzicht!T39</f>
        <v>0</v>
      </c>
      <c r="U9" s="45">
        <f>Puntenoverzicht!U39</f>
        <v>0</v>
      </c>
      <c r="V9" s="45">
        <f>Puntenoverzicht!V39</f>
        <v>0</v>
      </c>
      <c r="W9" s="45">
        <f>Puntenoverzicht!W39</f>
        <v>0</v>
      </c>
      <c r="X9" s="45">
        <f>Puntenoverzicht!X39</f>
        <v>0</v>
      </c>
      <c r="Y9" s="45">
        <f>Puntenoverzicht!Y39</f>
        <v>0</v>
      </c>
      <c r="Z9" s="45">
        <f>Puntenoverzicht!Z39</f>
        <v>0</v>
      </c>
      <c r="AA9" s="45">
        <f>Puntenoverzicht!AA39</f>
        <v>0</v>
      </c>
      <c r="AB9" s="45">
        <f>Puntenoverzicht!AB39</f>
        <v>0</v>
      </c>
      <c r="AC9" s="45">
        <f>Puntenoverzicht!AC39</f>
        <v>0</v>
      </c>
      <c r="AD9" s="45">
        <f>Puntenoverzicht!AD39</f>
        <v>0</v>
      </c>
      <c r="AE9" s="45">
        <f>Puntenoverzicht!AE39</f>
        <v>0</v>
      </c>
      <c r="AF9" s="45">
        <f>Puntenoverzicht!AF39</f>
        <v>0</v>
      </c>
      <c r="AG9" s="45">
        <f>Puntenoverzicht!AG39</f>
        <v>0</v>
      </c>
      <c r="AH9" s="45">
        <f>Puntenoverzicht!AH39</f>
        <v>0</v>
      </c>
      <c r="AI9" s="34"/>
      <c r="AJ9" s="34"/>
      <c r="AK9" s="34"/>
      <c r="AL9" s="34"/>
      <c r="AM9" s="34"/>
      <c r="AN9" s="34"/>
      <c r="AO9" s="34"/>
    </row>
    <row r="10" spans="1:41" ht="21.75" thickBot="1" x14ac:dyDescent="0.4">
      <c r="A10" s="351">
        <v>0.75</v>
      </c>
      <c r="B10" s="337" t="s">
        <v>121</v>
      </c>
      <c r="C10" s="337" t="s">
        <v>67</v>
      </c>
      <c r="D10" s="348">
        <v>2500000</v>
      </c>
      <c r="E10" s="47"/>
      <c r="F10" s="45">
        <f>Puntenoverzicht!F53</f>
        <v>0</v>
      </c>
      <c r="G10" s="46"/>
      <c r="H10" s="45">
        <f>Puntenoverzicht!H53</f>
        <v>0</v>
      </c>
      <c r="I10" s="45">
        <f>Puntenoverzicht!I53</f>
        <v>0</v>
      </c>
      <c r="J10" s="45">
        <f>Puntenoverzicht!J53</f>
        <v>0</v>
      </c>
      <c r="K10" s="45">
        <f>Puntenoverzicht!K53</f>
        <v>0</v>
      </c>
      <c r="L10" s="45">
        <f>Puntenoverzicht!L53</f>
        <v>0</v>
      </c>
      <c r="M10" s="45">
        <f>Puntenoverzicht!M53</f>
        <v>0</v>
      </c>
      <c r="N10" s="45">
        <f>Puntenoverzicht!N53</f>
        <v>0</v>
      </c>
      <c r="O10" s="45">
        <f>Puntenoverzicht!O53</f>
        <v>0</v>
      </c>
      <c r="P10" s="45">
        <f>Puntenoverzicht!P53</f>
        <v>0</v>
      </c>
      <c r="Q10" s="45">
        <f>Puntenoverzicht!Q53</f>
        <v>0</v>
      </c>
      <c r="R10" s="45">
        <f>Puntenoverzicht!R53</f>
        <v>0</v>
      </c>
      <c r="S10" s="45">
        <f>Puntenoverzicht!S53</f>
        <v>0</v>
      </c>
      <c r="T10" s="45">
        <f>Puntenoverzicht!T53</f>
        <v>0</v>
      </c>
      <c r="U10" s="45">
        <f>Puntenoverzicht!U53</f>
        <v>0</v>
      </c>
      <c r="V10" s="45">
        <f>Puntenoverzicht!V53</f>
        <v>0</v>
      </c>
      <c r="W10" s="45">
        <f>Puntenoverzicht!W53</f>
        <v>0</v>
      </c>
      <c r="X10" s="45">
        <f>Puntenoverzicht!X53</f>
        <v>0</v>
      </c>
      <c r="Y10" s="45">
        <f>Puntenoverzicht!Y53</f>
        <v>0</v>
      </c>
      <c r="Z10" s="45">
        <f>Puntenoverzicht!Z53</f>
        <v>0</v>
      </c>
      <c r="AA10" s="45">
        <f>Puntenoverzicht!AA53</f>
        <v>0</v>
      </c>
      <c r="AB10" s="45">
        <f>Puntenoverzicht!AB53</f>
        <v>0</v>
      </c>
      <c r="AC10" s="45">
        <f>Puntenoverzicht!AC53</f>
        <v>0</v>
      </c>
      <c r="AD10" s="45">
        <f>Puntenoverzicht!AD53</f>
        <v>0</v>
      </c>
      <c r="AE10" s="45">
        <f>Puntenoverzicht!AE53</f>
        <v>0</v>
      </c>
      <c r="AF10" s="45">
        <f>Puntenoverzicht!AF53</f>
        <v>0</v>
      </c>
      <c r="AG10" s="45">
        <f>Puntenoverzicht!AG53</f>
        <v>0</v>
      </c>
      <c r="AH10" s="45">
        <f>Puntenoverzicht!AH53</f>
        <v>0</v>
      </c>
      <c r="AI10" s="34"/>
      <c r="AJ10" s="34"/>
      <c r="AK10" s="34"/>
      <c r="AL10" s="34"/>
      <c r="AM10" s="34"/>
      <c r="AN10" s="34"/>
      <c r="AO10" s="34"/>
    </row>
    <row r="11" spans="1:41" ht="21.75" thickBot="1" x14ac:dyDescent="0.4">
      <c r="A11" s="336">
        <v>1</v>
      </c>
      <c r="B11" s="337" t="s">
        <v>113</v>
      </c>
      <c r="C11" s="337" t="s">
        <v>25</v>
      </c>
      <c r="D11" s="348">
        <v>1750000</v>
      </c>
      <c r="E11" s="30"/>
      <c r="F11" s="45">
        <f>Puntenoverzicht!F11</f>
        <v>34</v>
      </c>
      <c r="G11" s="46"/>
      <c r="H11" s="45">
        <f>Puntenoverzicht!H11</f>
        <v>8</v>
      </c>
      <c r="I11" s="45">
        <f>Puntenoverzicht!I11</f>
        <v>1</v>
      </c>
      <c r="J11" s="45">
        <f>Puntenoverzicht!J11</f>
        <v>19</v>
      </c>
      <c r="K11" s="45">
        <f>Puntenoverzicht!K11</f>
        <v>-3</v>
      </c>
      <c r="L11" s="45">
        <f>Puntenoverzicht!L11</f>
        <v>0</v>
      </c>
      <c r="M11" s="45">
        <f>Puntenoverzicht!M11</f>
        <v>1</v>
      </c>
      <c r="N11" s="45">
        <f>Puntenoverzicht!N11</f>
        <v>0</v>
      </c>
      <c r="O11" s="45">
        <f>Puntenoverzicht!O11</f>
        <v>8</v>
      </c>
      <c r="P11" s="45">
        <f>Puntenoverzicht!P11</f>
        <v>0</v>
      </c>
      <c r="Q11" s="45">
        <f>Puntenoverzicht!Q11</f>
        <v>0</v>
      </c>
      <c r="R11" s="45">
        <f>Puntenoverzicht!R11</f>
        <v>0</v>
      </c>
      <c r="S11" s="45">
        <f>Puntenoverzicht!S11</f>
        <v>0</v>
      </c>
      <c r="T11" s="45">
        <f>Puntenoverzicht!T11</f>
        <v>0</v>
      </c>
      <c r="U11" s="45">
        <f>Puntenoverzicht!U11</f>
        <v>0</v>
      </c>
      <c r="V11" s="45">
        <f>Puntenoverzicht!V11</f>
        <v>0</v>
      </c>
      <c r="W11" s="45">
        <f>Puntenoverzicht!W11</f>
        <v>0</v>
      </c>
      <c r="X11" s="45">
        <f>Puntenoverzicht!X11</f>
        <v>0</v>
      </c>
      <c r="Y11" s="45">
        <f>Puntenoverzicht!Y11</f>
        <v>0</v>
      </c>
      <c r="Z11" s="45">
        <f>Puntenoverzicht!Z11</f>
        <v>0</v>
      </c>
      <c r="AA11" s="45">
        <f>Puntenoverzicht!AA11</f>
        <v>0</v>
      </c>
      <c r="AB11" s="45">
        <f>Puntenoverzicht!AB11</f>
        <v>0</v>
      </c>
      <c r="AC11" s="45">
        <f>Puntenoverzicht!AC11</f>
        <v>0</v>
      </c>
      <c r="AD11" s="45">
        <f>Puntenoverzicht!AD11</f>
        <v>0</v>
      </c>
      <c r="AE11" s="45">
        <f>Puntenoverzicht!AE11</f>
        <v>0</v>
      </c>
      <c r="AF11" s="45">
        <f>Puntenoverzicht!AF11</f>
        <v>0</v>
      </c>
      <c r="AG11" s="45">
        <f>Puntenoverzicht!AG11</f>
        <v>0</v>
      </c>
      <c r="AH11" s="45">
        <f>Puntenoverzicht!AH11</f>
        <v>0</v>
      </c>
      <c r="AI11" s="34"/>
      <c r="AJ11" s="34"/>
      <c r="AK11" s="34"/>
      <c r="AL11" s="34"/>
      <c r="AM11" s="34"/>
      <c r="AN11" s="34"/>
      <c r="AO11" s="34"/>
    </row>
    <row r="12" spans="1:41" ht="21.75" thickBot="1" x14ac:dyDescent="0.4">
      <c r="A12" s="351">
        <v>0.75</v>
      </c>
      <c r="B12" s="337" t="s">
        <v>224</v>
      </c>
      <c r="C12" s="337" t="s">
        <v>68</v>
      </c>
      <c r="D12" s="348">
        <v>1000000</v>
      </c>
      <c r="E12" s="30"/>
      <c r="F12" s="45">
        <f>Puntenoverzicht!F54</f>
        <v>21</v>
      </c>
      <c r="G12" s="46"/>
      <c r="H12" s="45">
        <f>Puntenoverzicht!H54</f>
        <v>0</v>
      </c>
      <c r="I12" s="45">
        <f>Puntenoverzicht!I54</f>
        <v>3</v>
      </c>
      <c r="J12" s="45">
        <f>Puntenoverzicht!J54</f>
        <v>0</v>
      </c>
      <c r="K12" s="45">
        <f>Puntenoverzicht!K54</f>
        <v>0</v>
      </c>
      <c r="L12" s="45">
        <f>Puntenoverzicht!L54</f>
        <v>0</v>
      </c>
      <c r="M12" s="45">
        <f>Puntenoverzicht!M54</f>
        <v>0</v>
      </c>
      <c r="N12" s="45">
        <f>Puntenoverzicht!N54</f>
        <v>0</v>
      </c>
      <c r="O12" s="45">
        <f>Puntenoverzicht!O54</f>
        <v>17</v>
      </c>
      <c r="P12" s="45">
        <f>Puntenoverzicht!P54</f>
        <v>1</v>
      </c>
      <c r="Q12" s="45">
        <f>Puntenoverzicht!Q54</f>
        <v>0</v>
      </c>
      <c r="R12" s="45">
        <f>Puntenoverzicht!R54</f>
        <v>0</v>
      </c>
      <c r="S12" s="45">
        <f>Puntenoverzicht!S54</f>
        <v>0</v>
      </c>
      <c r="T12" s="45">
        <f>Puntenoverzicht!T54</f>
        <v>0</v>
      </c>
      <c r="U12" s="45">
        <f>Puntenoverzicht!U54</f>
        <v>0</v>
      </c>
      <c r="V12" s="45">
        <f>Puntenoverzicht!V54</f>
        <v>0</v>
      </c>
      <c r="W12" s="45">
        <f>Puntenoverzicht!W54</f>
        <v>0</v>
      </c>
      <c r="X12" s="45">
        <f>Puntenoverzicht!X54</f>
        <v>0</v>
      </c>
      <c r="Y12" s="45">
        <f>Puntenoverzicht!Y54</f>
        <v>0</v>
      </c>
      <c r="Z12" s="45">
        <f>Puntenoverzicht!Z54</f>
        <v>0</v>
      </c>
      <c r="AA12" s="45">
        <f>Puntenoverzicht!AA54</f>
        <v>0</v>
      </c>
      <c r="AB12" s="45">
        <f>Puntenoverzicht!AB54</f>
        <v>0</v>
      </c>
      <c r="AC12" s="45">
        <f>Puntenoverzicht!AC54</f>
        <v>0</v>
      </c>
      <c r="AD12" s="45">
        <f>Puntenoverzicht!AD54</f>
        <v>0</v>
      </c>
      <c r="AE12" s="45">
        <f>Puntenoverzicht!AE54</f>
        <v>0</v>
      </c>
      <c r="AF12" s="45">
        <f>Puntenoverzicht!AF54</f>
        <v>0</v>
      </c>
      <c r="AG12" s="45">
        <f>Puntenoverzicht!AG54</f>
        <v>0</v>
      </c>
      <c r="AH12" s="45">
        <f>Puntenoverzicht!AH54</f>
        <v>0</v>
      </c>
      <c r="AI12" s="34"/>
      <c r="AJ12" s="34"/>
      <c r="AK12" s="34"/>
      <c r="AL12" s="34"/>
      <c r="AM12" s="34"/>
      <c r="AN12" s="34"/>
      <c r="AO12" s="34"/>
    </row>
    <row r="13" spans="1:41" ht="21.75" thickBot="1" x14ac:dyDescent="0.4">
      <c r="A13" s="336">
        <v>2</v>
      </c>
      <c r="B13" s="337" t="s">
        <v>191</v>
      </c>
      <c r="C13" s="337" t="s">
        <v>40</v>
      </c>
      <c r="D13" s="348">
        <v>1750000</v>
      </c>
      <c r="E13" s="30"/>
      <c r="F13" s="45">
        <f>Puntenoverzicht!F26</f>
        <v>15</v>
      </c>
      <c r="G13" s="46"/>
      <c r="H13" s="45">
        <f>Puntenoverzicht!H26</f>
        <v>3</v>
      </c>
      <c r="I13" s="45">
        <f>Puntenoverzicht!I26</f>
        <v>-11</v>
      </c>
      <c r="J13" s="45">
        <f>Puntenoverzicht!J26</f>
        <v>0</v>
      </c>
      <c r="K13" s="45">
        <f>Puntenoverzicht!K26</f>
        <v>11</v>
      </c>
      <c r="L13" s="45">
        <f>Puntenoverzicht!L26</f>
        <v>0</v>
      </c>
      <c r="M13" s="45">
        <f>Puntenoverzicht!M26</f>
        <v>1</v>
      </c>
      <c r="N13" s="45">
        <f>Puntenoverzicht!N26</f>
        <v>11</v>
      </c>
      <c r="O13" s="45">
        <f>Puntenoverzicht!O26</f>
        <v>0</v>
      </c>
      <c r="P13" s="45">
        <f>Puntenoverzicht!P26</f>
        <v>0</v>
      </c>
      <c r="Q13" s="45">
        <f>Puntenoverzicht!Q26</f>
        <v>0</v>
      </c>
      <c r="R13" s="45">
        <f>Puntenoverzicht!R26</f>
        <v>0</v>
      </c>
      <c r="S13" s="45">
        <f>Puntenoverzicht!S26</f>
        <v>0</v>
      </c>
      <c r="T13" s="45">
        <f>Puntenoverzicht!T26</f>
        <v>0</v>
      </c>
      <c r="U13" s="45">
        <f>Puntenoverzicht!U26</f>
        <v>0</v>
      </c>
      <c r="V13" s="45">
        <f>Puntenoverzicht!V26</f>
        <v>0</v>
      </c>
      <c r="W13" s="45">
        <f>Puntenoverzicht!W26</f>
        <v>0</v>
      </c>
      <c r="X13" s="45">
        <f>Puntenoverzicht!X26</f>
        <v>0</v>
      </c>
      <c r="Y13" s="45">
        <f>Puntenoverzicht!Y26</f>
        <v>0</v>
      </c>
      <c r="Z13" s="45">
        <f>Puntenoverzicht!Z26</f>
        <v>0</v>
      </c>
      <c r="AA13" s="45">
        <f>Puntenoverzicht!AA26</f>
        <v>0</v>
      </c>
      <c r="AB13" s="45">
        <f>Puntenoverzicht!AB26</f>
        <v>0</v>
      </c>
      <c r="AC13" s="45">
        <f>Puntenoverzicht!AC26</f>
        <v>0</v>
      </c>
      <c r="AD13" s="45">
        <f>Puntenoverzicht!AD26</f>
        <v>0</v>
      </c>
      <c r="AE13" s="45">
        <f>Puntenoverzicht!AE26</f>
        <v>0</v>
      </c>
      <c r="AF13" s="45">
        <f>Puntenoverzicht!AF26</f>
        <v>0</v>
      </c>
      <c r="AG13" s="45">
        <f>Puntenoverzicht!AG26</f>
        <v>0</v>
      </c>
      <c r="AH13" s="45">
        <f>Puntenoverzicht!AH26</f>
        <v>0</v>
      </c>
      <c r="AI13" s="34"/>
      <c r="AJ13" s="34"/>
      <c r="AK13" s="34"/>
      <c r="AL13" s="34"/>
      <c r="AM13" s="34"/>
      <c r="AN13" s="34"/>
      <c r="AO13" s="34"/>
    </row>
    <row r="14" spans="1:41" ht="21.75" thickBot="1" x14ac:dyDescent="0.4">
      <c r="A14" s="338" t="s">
        <v>266</v>
      </c>
      <c r="B14" s="339" t="s">
        <v>268</v>
      </c>
      <c r="C14" s="339" t="s">
        <v>227</v>
      </c>
      <c r="D14" s="349">
        <v>1000000</v>
      </c>
      <c r="E14" s="47"/>
      <c r="F14" s="45">
        <f>Puntenoverzicht!F72</f>
        <v>118</v>
      </c>
      <c r="G14" s="46"/>
      <c r="H14" s="45">
        <f>Puntenoverzicht!H72</f>
        <v>33</v>
      </c>
      <c r="I14" s="45">
        <f>Puntenoverzicht!I72</f>
        <v>21</v>
      </c>
      <c r="J14" s="45">
        <f>Puntenoverzicht!J72</f>
        <v>0</v>
      </c>
      <c r="K14" s="45">
        <f>Puntenoverzicht!K72</f>
        <v>12</v>
      </c>
      <c r="L14" s="45">
        <f>Puntenoverzicht!L72</f>
        <v>21</v>
      </c>
      <c r="M14" s="45">
        <f>Puntenoverzicht!M72</f>
        <v>1</v>
      </c>
      <c r="N14" s="45">
        <f>Puntenoverzicht!N72</f>
        <v>0</v>
      </c>
      <c r="O14" s="45">
        <f>Puntenoverzicht!O72</f>
        <v>0</v>
      </c>
      <c r="P14" s="45">
        <f>Puntenoverzicht!P72</f>
        <v>30</v>
      </c>
      <c r="Q14" s="45">
        <f>Puntenoverzicht!Q72</f>
        <v>0</v>
      </c>
      <c r="R14" s="45">
        <f>Puntenoverzicht!R72</f>
        <v>0</v>
      </c>
      <c r="S14" s="45">
        <f>Puntenoverzicht!S72</f>
        <v>0</v>
      </c>
      <c r="T14" s="45">
        <f>Puntenoverzicht!T72</f>
        <v>0</v>
      </c>
      <c r="U14" s="45">
        <f>Puntenoverzicht!U72</f>
        <v>0</v>
      </c>
      <c r="V14" s="45">
        <f>Puntenoverzicht!V72</f>
        <v>0</v>
      </c>
      <c r="W14" s="45">
        <f>Puntenoverzicht!W72</f>
        <v>0</v>
      </c>
      <c r="X14" s="45">
        <f>Puntenoverzicht!X72</f>
        <v>0</v>
      </c>
      <c r="Y14" s="45">
        <f>Puntenoverzicht!Y72</f>
        <v>0</v>
      </c>
      <c r="Z14" s="45">
        <f>Puntenoverzicht!Z72</f>
        <v>0</v>
      </c>
      <c r="AA14" s="45">
        <f>Puntenoverzicht!AA72</f>
        <v>0</v>
      </c>
      <c r="AB14" s="45">
        <f>Puntenoverzicht!AB72</f>
        <v>0</v>
      </c>
      <c r="AC14" s="45">
        <f>Puntenoverzicht!AC72</f>
        <v>0</v>
      </c>
      <c r="AD14" s="45">
        <f>Puntenoverzicht!AD72</f>
        <v>0</v>
      </c>
      <c r="AE14" s="45">
        <f>Puntenoverzicht!AE72</f>
        <v>0</v>
      </c>
      <c r="AF14" s="45">
        <f>Puntenoverzicht!AF72</f>
        <v>0</v>
      </c>
      <c r="AG14" s="45">
        <f>Puntenoverzicht!AG72</f>
        <v>0</v>
      </c>
      <c r="AH14" s="45">
        <f>Puntenoverzicht!AH72</f>
        <v>0</v>
      </c>
      <c r="AI14" s="34"/>
      <c r="AJ14" s="34"/>
      <c r="AK14" s="34"/>
      <c r="AL14" s="34"/>
      <c r="AM14" s="34"/>
      <c r="AN14" s="34"/>
      <c r="AO14" s="34"/>
    </row>
    <row r="15" spans="1:41" ht="21.75" thickBot="1" x14ac:dyDescent="0.4">
      <c r="A15" s="338">
        <v>1</v>
      </c>
      <c r="B15" s="339" t="s">
        <v>263</v>
      </c>
      <c r="C15" s="339" t="s">
        <v>29</v>
      </c>
      <c r="D15" s="349">
        <v>1750000</v>
      </c>
      <c r="E15" s="47"/>
      <c r="F15" s="45">
        <f>Puntenoverzicht!F15</f>
        <v>14</v>
      </c>
      <c r="G15" s="46"/>
      <c r="H15" s="45">
        <f>Puntenoverzicht!H15</f>
        <v>0</v>
      </c>
      <c r="I15" s="45">
        <f>Puntenoverzicht!I15</f>
        <v>1</v>
      </c>
      <c r="J15" s="45">
        <f>Puntenoverzicht!J15</f>
        <v>3</v>
      </c>
      <c r="K15" s="45">
        <f>Puntenoverzicht!K15</f>
        <v>9</v>
      </c>
      <c r="L15" s="45">
        <f>Puntenoverzicht!L15</f>
        <v>0</v>
      </c>
      <c r="M15" s="45">
        <f>Puntenoverzicht!M15</f>
        <v>1</v>
      </c>
      <c r="N15" s="45">
        <f>Puntenoverzicht!N15</f>
        <v>0</v>
      </c>
      <c r="O15" s="45">
        <f>Puntenoverzicht!O15</f>
        <v>0</v>
      </c>
      <c r="P15" s="45">
        <f>Puntenoverzicht!P15</f>
        <v>0</v>
      </c>
      <c r="Q15" s="45">
        <f>Puntenoverzicht!Q15</f>
        <v>0</v>
      </c>
      <c r="R15" s="45">
        <f>Puntenoverzicht!R15</f>
        <v>0</v>
      </c>
      <c r="S15" s="45">
        <f>Puntenoverzicht!S15</f>
        <v>0</v>
      </c>
      <c r="T15" s="45">
        <f>Puntenoverzicht!T15</f>
        <v>0</v>
      </c>
      <c r="U15" s="45">
        <f>Puntenoverzicht!U15</f>
        <v>0</v>
      </c>
      <c r="V15" s="45">
        <f>Puntenoverzicht!V15</f>
        <v>0</v>
      </c>
      <c r="W15" s="45">
        <f>Puntenoverzicht!W15</f>
        <v>0</v>
      </c>
      <c r="X15" s="45">
        <f>Puntenoverzicht!X15</f>
        <v>0</v>
      </c>
      <c r="Y15" s="45">
        <f>Puntenoverzicht!Y15</f>
        <v>0</v>
      </c>
      <c r="Z15" s="45">
        <f>Puntenoverzicht!Z15</f>
        <v>0</v>
      </c>
      <c r="AA15" s="45">
        <f>Puntenoverzicht!AA15</f>
        <v>0</v>
      </c>
      <c r="AB15" s="45">
        <f>Puntenoverzicht!AB15</f>
        <v>0</v>
      </c>
      <c r="AC15" s="45">
        <f>Puntenoverzicht!AC15</f>
        <v>0</v>
      </c>
      <c r="AD15" s="45">
        <f>Puntenoverzicht!AD15</f>
        <v>0</v>
      </c>
      <c r="AE15" s="45">
        <f>Puntenoverzicht!AE15</f>
        <v>0</v>
      </c>
      <c r="AF15" s="45">
        <f>Puntenoverzicht!AF15</f>
        <v>0</v>
      </c>
      <c r="AG15" s="45">
        <f>Puntenoverzicht!AG15</f>
        <v>0</v>
      </c>
      <c r="AH15" s="45">
        <f>Puntenoverzicht!AH15</f>
        <v>0</v>
      </c>
      <c r="AI15" s="34"/>
      <c r="AJ15" s="34"/>
      <c r="AK15" s="34"/>
      <c r="AL15" s="34"/>
      <c r="AM15" s="34"/>
      <c r="AN15" s="34"/>
      <c r="AO15" s="34"/>
    </row>
    <row r="16" spans="1:41" ht="21.75" thickBot="1" x14ac:dyDescent="0.4">
      <c r="A16" s="338">
        <v>2</v>
      </c>
      <c r="B16" s="339" t="s">
        <v>264</v>
      </c>
      <c r="C16" s="339" t="s">
        <v>46</v>
      </c>
      <c r="D16" s="349">
        <v>2000000</v>
      </c>
      <c r="E16" s="47"/>
      <c r="F16" s="45">
        <f>Puntenoverzicht!F32</f>
        <v>8</v>
      </c>
      <c r="G16" s="46"/>
      <c r="H16" s="45">
        <f>Puntenoverzicht!H32</f>
        <v>3</v>
      </c>
      <c r="I16" s="45">
        <f>Puntenoverzicht!I32</f>
        <v>0</v>
      </c>
      <c r="J16" s="45">
        <f>Puntenoverzicht!J32</f>
        <v>3</v>
      </c>
      <c r="K16" s="45">
        <f>Puntenoverzicht!K32</f>
        <v>0</v>
      </c>
      <c r="L16" s="45">
        <f>Puntenoverzicht!L32</f>
        <v>0</v>
      </c>
      <c r="M16" s="45">
        <f>Puntenoverzicht!M32</f>
        <v>2</v>
      </c>
      <c r="N16" s="45">
        <f>Puntenoverzicht!N32</f>
        <v>0</v>
      </c>
      <c r="O16" s="45">
        <f>Puntenoverzicht!O32</f>
        <v>0</v>
      </c>
      <c r="P16" s="45">
        <f>Puntenoverzicht!P32</f>
        <v>0</v>
      </c>
      <c r="Q16" s="45">
        <f>Puntenoverzicht!Q32</f>
        <v>0</v>
      </c>
      <c r="R16" s="45">
        <f>Puntenoverzicht!R32</f>
        <v>0</v>
      </c>
      <c r="S16" s="45">
        <f>Puntenoverzicht!S32</f>
        <v>0</v>
      </c>
      <c r="T16" s="45">
        <f>Puntenoverzicht!T32</f>
        <v>0</v>
      </c>
      <c r="U16" s="45">
        <f>Puntenoverzicht!U32</f>
        <v>0</v>
      </c>
      <c r="V16" s="45">
        <f>Puntenoverzicht!V32</f>
        <v>0</v>
      </c>
      <c r="W16" s="45">
        <f>Puntenoverzicht!W32</f>
        <v>0</v>
      </c>
      <c r="X16" s="45">
        <f>Puntenoverzicht!X32</f>
        <v>0</v>
      </c>
      <c r="Y16" s="45">
        <f>Puntenoverzicht!Y32</f>
        <v>0</v>
      </c>
      <c r="Z16" s="45">
        <f>Puntenoverzicht!Z32</f>
        <v>0</v>
      </c>
      <c r="AA16" s="45">
        <f>Puntenoverzicht!AA32</f>
        <v>0</v>
      </c>
      <c r="AB16" s="45">
        <f>Puntenoverzicht!AB32</f>
        <v>0</v>
      </c>
      <c r="AC16" s="45">
        <f>Puntenoverzicht!AC32</f>
        <v>0</v>
      </c>
      <c r="AD16" s="45">
        <f>Puntenoverzicht!AD32</f>
        <v>0</v>
      </c>
      <c r="AE16" s="45">
        <f>Puntenoverzicht!AE32</f>
        <v>0</v>
      </c>
      <c r="AF16" s="45">
        <f>Puntenoverzicht!AF32</f>
        <v>0</v>
      </c>
      <c r="AG16" s="45">
        <f>Puntenoverzicht!AG32</f>
        <v>0</v>
      </c>
      <c r="AH16" s="45">
        <f>Puntenoverzicht!AH32</f>
        <v>0</v>
      </c>
      <c r="AI16" s="34"/>
      <c r="AJ16" s="34"/>
      <c r="AK16" s="34"/>
      <c r="AL16" s="34"/>
      <c r="AM16" s="34"/>
      <c r="AN16" s="34"/>
      <c r="AO16" s="34"/>
    </row>
    <row r="17" spans="1:41" ht="21" x14ac:dyDescent="0.35">
      <c r="A17" s="40"/>
      <c r="B17" s="40"/>
      <c r="C17" s="40"/>
      <c r="D17" s="48"/>
      <c r="E17" s="40"/>
      <c r="F17" s="41"/>
      <c r="G17" s="42"/>
      <c r="H17" s="49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</row>
    <row r="18" spans="1:41" ht="21.75" thickBot="1" x14ac:dyDescent="0.4">
      <c r="A18" s="50"/>
      <c r="B18" s="40"/>
      <c r="C18" s="40"/>
      <c r="D18" s="48"/>
      <c r="E18" s="40"/>
      <c r="F18" s="41"/>
      <c r="G18" s="42"/>
      <c r="H18" s="49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</row>
    <row r="19" spans="1:41" ht="21.75" thickBot="1" x14ac:dyDescent="0.4">
      <c r="A19" s="36"/>
      <c r="B19" s="51"/>
      <c r="C19" s="51"/>
      <c r="D19" s="52">
        <f>SUM(D6:D16)</f>
        <v>16000000</v>
      </c>
      <c r="E19" s="40"/>
      <c r="F19" s="45">
        <f>SUM(F6:F17)</f>
        <v>319</v>
      </c>
      <c r="G19" s="46"/>
      <c r="H19" s="45">
        <f t="shared" ref="H19:AH19" si="0">SUM(H6:H16)</f>
        <v>58</v>
      </c>
      <c r="I19" s="45">
        <f t="shared" si="0"/>
        <v>35</v>
      </c>
      <c r="J19" s="45">
        <f t="shared" si="0"/>
        <v>31</v>
      </c>
      <c r="K19" s="45">
        <f t="shared" si="0"/>
        <v>43</v>
      </c>
      <c r="L19" s="45">
        <f t="shared" si="0"/>
        <v>57</v>
      </c>
      <c r="M19" s="45">
        <f t="shared" si="0"/>
        <v>12</v>
      </c>
      <c r="N19" s="45">
        <f t="shared" si="0"/>
        <v>25</v>
      </c>
      <c r="O19" s="45">
        <f t="shared" si="0"/>
        <v>26</v>
      </c>
      <c r="P19" s="45">
        <f t="shared" si="0"/>
        <v>32</v>
      </c>
      <c r="Q19" s="45">
        <f t="shared" si="0"/>
        <v>0</v>
      </c>
      <c r="R19" s="45">
        <f t="shared" si="0"/>
        <v>0</v>
      </c>
      <c r="S19" s="45">
        <f t="shared" si="0"/>
        <v>0</v>
      </c>
      <c r="T19" s="45">
        <f t="shared" si="0"/>
        <v>0</v>
      </c>
      <c r="U19" s="45">
        <f t="shared" si="0"/>
        <v>0</v>
      </c>
      <c r="V19" s="45">
        <f t="shared" si="0"/>
        <v>0</v>
      </c>
      <c r="W19" s="45">
        <f t="shared" si="0"/>
        <v>0</v>
      </c>
      <c r="X19" s="45">
        <f t="shared" si="0"/>
        <v>0</v>
      </c>
      <c r="Y19" s="45">
        <f t="shared" si="0"/>
        <v>0</v>
      </c>
      <c r="Z19" s="45">
        <f t="shared" si="0"/>
        <v>0</v>
      </c>
      <c r="AA19" s="45">
        <f t="shared" si="0"/>
        <v>0</v>
      </c>
      <c r="AB19" s="45">
        <f t="shared" si="0"/>
        <v>0</v>
      </c>
      <c r="AC19" s="45">
        <f t="shared" si="0"/>
        <v>0</v>
      </c>
      <c r="AD19" s="45">
        <f t="shared" si="0"/>
        <v>0</v>
      </c>
      <c r="AE19" s="45">
        <f t="shared" si="0"/>
        <v>0</v>
      </c>
      <c r="AF19" s="45">
        <f t="shared" si="0"/>
        <v>0</v>
      </c>
      <c r="AG19" s="45">
        <f t="shared" si="0"/>
        <v>0</v>
      </c>
      <c r="AH19" s="45">
        <f t="shared" si="0"/>
        <v>0</v>
      </c>
      <c r="AI19" s="34"/>
      <c r="AJ19" s="34"/>
      <c r="AK19" s="34"/>
      <c r="AL19" s="34"/>
      <c r="AM19" s="34"/>
      <c r="AN19" s="34"/>
      <c r="AO19" s="34"/>
    </row>
    <row r="20" spans="1:41" x14ac:dyDescent="0.2">
      <c r="A20" s="53"/>
      <c r="B20" s="54"/>
      <c r="C20" s="5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</row>
    <row r="21" spans="1:41" x14ac:dyDescent="0.2">
      <c r="B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</row>
    <row r="22" spans="1:41" x14ac:dyDescent="0.2">
      <c r="B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</row>
    <row r="23" spans="1:41" x14ac:dyDescent="0.2">
      <c r="B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</row>
    <row r="24" spans="1:41" x14ac:dyDescent="0.2">
      <c r="B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</row>
    <row r="25" spans="1:41" x14ac:dyDescent="0.2">
      <c r="B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</row>
    <row r="26" spans="1:41" x14ac:dyDescent="0.2">
      <c r="B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</row>
    <row r="27" spans="1:41" x14ac:dyDescent="0.2">
      <c r="B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</row>
    <row r="28" spans="1:41" x14ac:dyDescent="0.2">
      <c r="B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</row>
    <row r="29" spans="1:41" x14ac:dyDescent="0.2">
      <c r="B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</row>
    <row r="30" spans="1:41" x14ac:dyDescent="0.2">
      <c r="B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</row>
    <row r="31" spans="1:41" x14ac:dyDescent="0.2">
      <c r="B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</row>
    <row r="32" spans="1:41" x14ac:dyDescent="0.2">
      <c r="B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</row>
    <row r="33" spans="2:41" x14ac:dyDescent="0.2">
      <c r="B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</row>
    <row r="34" spans="2:41" x14ac:dyDescent="0.2">
      <c r="B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</row>
    <row r="35" spans="2:41" x14ac:dyDescent="0.2">
      <c r="B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</row>
    <row r="36" spans="2:41" x14ac:dyDescent="0.2">
      <c r="B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</row>
    <row r="37" spans="2:41" x14ac:dyDescent="0.2">
      <c r="B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</row>
    <row r="38" spans="2:41" x14ac:dyDescent="0.2">
      <c r="B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</row>
    <row r="39" spans="2:41" x14ac:dyDescent="0.2">
      <c r="B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</row>
    <row r="40" spans="2:41" x14ac:dyDescent="0.2">
      <c r="B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</row>
    <row r="41" spans="2:41" x14ac:dyDescent="0.2">
      <c r="B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</row>
    <row r="42" spans="2:41" x14ac:dyDescent="0.2">
      <c r="B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</row>
    <row r="43" spans="2:41" x14ac:dyDescent="0.2">
      <c r="B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</row>
    <row r="44" spans="2:41" x14ac:dyDescent="0.2">
      <c r="B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</row>
    <row r="45" spans="2:41" x14ac:dyDescent="0.2">
      <c r="B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</row>
    <row r="46" spans="2:41" x14ac:dyDescent="0.2">
      <c r="B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</row>
    <row r="47" spans="2:41" x14ac:dyDescent="0.2">
      <c r="B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</row>
    <row r="48" spans="2:41" x14ac:dyDescent="0.2">
      <c r="B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</row>
    <row r="49" spans="2:41" x14ac:dyDescent="0.2">
      <c r="B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</row>
    <row r="50" spans="2:41" x14ac:dyDescent="0.2">
      <c r="B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</row>
    <row r="51" spans="2:41" x14ac:dyDescent="0.2">
      <c r="B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</row>
    <row r="52" spans="2:41" x14ac:dyDescent="0.2">
      <c r="B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</row>
    <row r="53" spans="2:41" x14ac:dyDescent="0.2">
      <c r="B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</row>
    <row r="54" spans="2:41" x14ac:dyDescent="0.2">
      <c r="B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</row>
    <row r="55" spans="2:41" x14ac:dyDescent="0.2">
      <c r="B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</row>
    <row r="56" spans="2:41" x14ac:dyDescent="0.2">
      <c r="B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</row>
    <row r="57" spans="2:41" x14ac:dyDescent="0.2">
      <c r="B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</row>
    <row r="58" spans="2:41" x14ac:dyDescent="0.2">
      <c r="B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</row>
    <row r="59" spans="2:41" x14ac:dyDescent="0.2">
      <c r="B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</row>
    <row r="60" spans="2:41" x14ac:dyDescent="0.2">
      <c r="B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</row>
    <row r="61" spans="2:41" x14ac:dyDescent="0.2">
      <c r="B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</row>
    <row r="62" spans="2:41" x14ac:dyDescent="0.2">
      <c r="B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</row>
    <row r="63" spans="2:41" x14ac:dyDescent="0.2">
      <c r="B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</row>
    <row r="64" spans="2:41" x14ac:dyDescent="0.2">
      <c r="B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</row>
    <row r="65" spans="2:41" x14ac:dyDescent="0.2">
      <c r="B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</row>
    <row r="66" spans="2:41" x14ac:dyDescent="0.2">
      <c r="B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</row>
    <row r="67" spans="2:41" x14ac:dyDescent="0.2">
      <c r="B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</row>
    <row r="68" spans="2:41" x14ac:dyDescent="0.2">
      <c r="B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</row>
    <row r="69" spans="2:41" x14ac:dyDescent="0.2">
      <c r="B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</row>
    <row r="70" spans="2:41" x14ac:dyDescent="0.2">
      <c r="B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</row>
    <row r="71" spans="2:41" x14ac:dyDescent="0.2">
      <c r="B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</row>
    <row r="72" spans="2:41" x14ac:dyDescent="0.2">
      <c r="B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</row>
    <row r="73" spans="2:41" x14ac:dyDescent="0.2">
      <c r="B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</row>
    <row r="74" spans="2:41" x14ac:dyDescent="0.2">
      <c r="B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</row>
    <row r="75" spans="2:41" x14ac:dyDescent="0.2">
      <c r="B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</row>
    <row r="76" spans="2:41" x14ac:dyDescent="0.2">
      <c r="B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</row>
    <row r="77" spans="2:41" x14ac:dyDescent="0.2">
      <c r="B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</row>
  </sheetData>
  <hyperlinks>
    <hyperlink ref="C3" r:id="rId1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77"/>
  <sheetViews>
    <sheetView workbookViewId="0">
      <selection activeCell="H6" sqref="H6:AH16"/>
    </sheetView>
  </sheetViews>
  <sheetFormatPr defaultColWidth="8" defaultRowHeight="12.75" x14ac:dyDescent="0.2"/>
  <cols>
    <col min="1" max="1" width="4.125" style="34" customWidth="1"/>
    <col min="2" max="2" width="16.5" style="35" customWidth="1"/>
    <col min="3" max="3" width="4.125" style="34" customWidth="1"/>
    <col min="4" max="4" width="19.875" style="35" customWidth="1"/>
    <col min="5" max="5" width="3.125" style="35" customWidth="1"/>
    <col min="6" max="6" width="13.875" style="35" customWidth="1"/>
    <col min="7" max="7" width="3.125" style="35" customWidth="1"/>
    <col min="8" max="8" width="6.375" style="35" customWidth="1"/>
    <col min="9" max="16384" width="8" style="35"/>
  </cols>
  <sheetData>
    <row r="1" spans="1:41" ht="21" x14ac:dyDescent="0.35">
      <c r="B1" s="354" t="s">
        <v>151</v>
      </c>
      <c r="C1" s="361" t="s">
        <v>12</v>
      </c>
      <c r="D1" s="362"/>
      <c r="E1" s="32"/>
      <c r="F1" s="33"/>
      <c r="G1" s="33"/>
      <c r="H1" s="33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</row>
    <row r="2" spans="1:41" ht="21.75" thickBot="1" x14ac:dyDescent="0.4">
      <c r="B2" s="354" t="s">
        <v>150</v>
      </c>
      <c r="C2" s="363" t="s">
        <v>297</v>
      </c>
      <c r="D2" s="364"/>
      <c r="E2" s="32"/>
      <c r="F2" s="33"/>
      <c r="G2" s="33"/>
      <c r="H2" s="33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</row>
    <row r="3" spans="1:41" ht="19.5" thickBot="1" x14ac:dyDescent="0.35">
      <c r="B3" s="354" t="s">
        <v>145</v>
      </c>
      <c r="C3" s="370" t="s">
        <v>232</v>
      </c>
      <c r="D3" s="365"/>
      <c r="E3" s="36"/>
      <c r="F3" s="37" t="s">
        <v>91</v>
      </c>
      <c r="G3" s="38"/>
      <c r="H3" s="39" t="s">
        <v>92</v>
      </c>
      <c r="I3" s="39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</row>
    <row r="4" spans="1:41" ht="8.25" customHeight="1" thickBot="1" x14ac:dyDescent="0.35">
      <c r="A4" s="353"/>
      <c r="B4" s="353"/>
      <c r="C4" s="353"/>
      <c r="D4" s="353"/>
      <c r="E4" s="36"/>
      <c r="F4" s="36"/>
      <c r="G4" s="36"/>
      <c r="H4" s="36"/>
      <c r="I4" s="36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</row>
    <row r="5" spans="1:41" s="34" customFormat="1" ht="21.75" thickBot="1" x14ac:dyDescent="0.4">
      <c r="A5" s="355" t="s">
        <v>95</v>
      </c>
      <c r="B5" s="356" t="s">
        <v>104</v>
      </c>
      <c r="C5" s="356" t="s">
        <v>16</v>
      </c>
      <c r="D5" s="356" t="s">
        <v>103</v>
      </c>
      <c r="E5" s="40"/>
      <c r="F5" s="41"/>
      <c r="G5" s="42"/>
      <c r="H5" s="43">
        <v>1</v>
      </c>
      <c r="I5" s="43">
        <v>2</v>
      </c>
      <c r="J5" s="44">
        <v>3</v>
      </c>
      <c r="K5" s="44">
        <v>4</v>
      </c>
      <c r="L5" s="44">
        <v>5</v>
      </c>
      <c r="M5" s="44">
        <v>6</v>
      </c>
      <c r="N5" s="44">
        <v>7</v>
      </c>
      <c r="O5" s="44">
        <v>8</v>
      </c>
      <c r="P5" s="44">
        <v>9</v>
      </c>
      <c r="Q5" s="44">
        <v>10</v>
      </c>
      <c r="R5" s="44">
        <v>11</v>
      </c>
      <c r="S5" s="44">
        <v>12</v>
      </c>
      <c r="T5" s="44">
        <v>13</v>
      </c>
      <c r="U5" s="44">
        <v>14</v>
      </c>
      <c r="V5" s="44">
        <v>15</v>
      </c>
      <c r="W5" s="44">
        <v>16</v>
      </c>
      <c r="X5" s="44">
        <v>17</v>
      </c>
      <c r="Y5" s="44">
        <v>18</v>
      </c>
      <c r="Z5" s="44">
        <v>19</v>
      </c>
      <c r="AA5" s="44">
        <v>20</v>
      </c>
      <c r="AB5" s="44">
        <v>21</v>
      </c>
      <c r="AC5" s="44">
        <v>22</v>
      </c>
      <c r="AD5" s="44">
        <v>23</v>
      </c>
      <c r="AE5" s="44">
        <v>24</v>
      </c>
      <c r="AF5" s="44">
        <v>25</v>
      </c>
      <c r="AG5" s="44">
        <v>26</v>
      </c>
      <c r="AH5" s="44">
        <v>27</v>
      </c>
    </row>
    <row r="6" spans="1:41" ht="21.75" thickBot="1" x14ac:dyDescent="0.4">
      <c r="A6" s="357">
        <v>2</v>
      </c>
      <c r="B6" s="358" t="s">
        <v>270</v>
      </c>
      <c r="C6" s="358" t="s">
        <v>31</v>
      </c>
      <c r="D6" s="366">
        <v>1250000</v>
      </c>
      <c r="E6" s="30"/>
      <c r="F6" s="45">
        <f>Puntenoverzicht!F17</f>
        <v>20</v>
      </c>
      <c r="G6" s="46"/>
      <c r="H6" s="45">
        <f>Puntenoverzicht!H17</f>
        <v>8</v>
      </c>
      <c r="I6" s="45">
        <f>Puntenoverzicht!I17</f>
        <v>0</v>
      </c>
      <c r="J6" s="45">
        <f>Puntenoverzicht!J17</f>
        <v>0</v>
      </c>
      <c r="K6" s="45">
        <f>Puntenoverzicht!K17</f>
        <v>3</v>
      </c>
      <c r="L6" s="45">
        <f>Puntenoverzicht!L17</f>
        <v>0</v>
      </c>
      <c r="M6" s="45">
        <f>Puntenoverzicht!M17</f>
        <v>1</v>
      </c>
      <c r="N6" s="45">
        <f>Puntenoverzicht!N17</f>
        <v>8</v>
      </c>
      <c r="O6" s="45">
        <f>Puntenoverzicht!O17</f>
        <v>0</v>
      </c>
      <c r="P6" s="45">
        <f>Puntenoverzicht!P17</f>
        <v>0</v>
      </c>
      <c r="Q6" s="45">
        <f>Puntenoverzicht!Q17</f>
        <v>0</v>
      </c>
      <c r="R6" s="45">
        <f>Puntenoverzicht!R17</f>
        <v>0</v>
      </c>
      <c r="S6" s="45">
        <f>Puntenoverzicht!S17</f>
        <v>0</v>
      </c>
      <c r="T6" s="45">
        <f>Puntenoverzicht!T17</f>
        <v>0</v>
      </c>
      <c r="U6" s="45">
        <f>Puntenoverzicht!U17</f>
        <v>0</v>
      </c>
      <c r="V6" s="45">
        <f>Puntenoverzicht!V17</f>
        <v>0</v>
      </c>
      <c r="W6" s="45">
        <f>Puntenoverzicht!W17</f>
        <v>0</v>
      </c>
      <c r="X6" s="45">
        <f>Puntenoverzicht!X17</f>
        <v>0</v>
      </c>
      <c r="Y6" s="45">
        <f>Puntenoverzicht!Y17</f>
        <v>0</v>
      </c>
      <c r="Z6" s="45">
        <f>Puntenoverzicht!Z17</f>
        <v>0</v>
      </c>
      <c r="AA6" s="45">
        <f>Puntenoverzicht!AA17</f>
        <v>0</v>
      </c>
      <c r="AB6" s="45">
        <f>Puntenoverzicht!AB17</f>
        <v>0</v>
      </c>
      <c r="AC6" s="45">
        <f>Puntenoverzicht!AC17</f>
        <v>0</v>
      </c>
      <c r="AD6" s="45">
        <f>Puntenoverzicht!AD17</f>
        <v>0</v>
      </c>
      <c r="AE6" s="45">
        <f>Puntenoverzicht!AE17</f>
        <v>0</v>
      </c>
      <c r="AF6" s="45">
        <f>Puntenoverzicht!AF17</f>
        <v>0</v>
      </c>
      <c r="AG6" s="45">
        <f>Puntenoverzicht!AG17</f>
        <v>0</v>
      </c>
      <c r="AH6" s="45">
        <f>Puntenoverzicht!AH17</f>
        <v>0</v>
      </c>
      <c r="AI6" s="34"/>
      <c r="AJ6" s="34"/>
      <c r="AK6" s="34"/>
      <c r="AL6" s="34"/>
      <c r="AM6" s="34"/>
      <c r="AN6" s="34"/>
      <c r="AO6" s="34"/>
    </row>
    <row r="7" spans="1:41" ht="21.75" thickBot="1" x14ac:dyDescent="0.4">
      <c r="A7" s="359" t="s">
        <v>266</v>
      </c>
      <c r="B7" s="360" t="s">
        <v>277</v>
      </c>
      <c r="C7" s="360" t="s">
        <v>76</v>
      </c>
      <c r="D7" s="367">
        <v>1000000</v>
      </c>
      <c r="E7" s="47"/>
      <c r="F7" s="45">
        <f>Puntenoverzicht!F62</f>
        <v>13</v>
      </c>
      <c r="G7" s="46"/>
      <c r="H7" s="45">
        <f>Puntenoverzicht!H62</f>
        <v>3</v>
      </c>
      <c r="I7" s="45">
        <f>Puntenoverzicht!I62</f>
        <v>3</v>
      </c>
      <c r="J7" s="45">
        <f>Puntenoverzicht!J62</f>
        <v>0</v>
      </c>
      <c r="K7" s="45">
        <f>Puntenoverzicht!K62</f>
        <v>0</v>
      </c>
      <c r="L7" s="45">
        <f>Puntenoverzicht!L62</f>
        <v>3</v>
      </c>
      <c r="M7" s="45">
        <f>Puntenoverzicht!M62</f>
        <v>4</v>
      </c>
      <c r="N7" s="45">
        <f>Puntenoverzicht!N62</f>
        <v>0</v>
      </c>
      <c r="O7" s="45">
        <f>Puntenoverzicht!O62</f>
        <v>0</v>
      </c>
      <c r="P7" s="45">
        <f>Puntenoverzicht!P62</f>
        <v>0</v>
      </c>
      <c r="Q7" s="45">
        <f>Puntenoverzicht!Q62</f>
        <v>0</v>
      </c>
      <c r="R7" s="45">
        <f>Puntenoverzicht!R62</f>
        <v>0</v>
      </c>
      <c r="S7" s="45">
        <f>Puntenoverzicht!S62</f>
        <v>0</v>
      </c>
      <c r="T7" s="45">
        <f>Puntenoverzicht!T62</f>
        <v>0</v>
      </c>
      <c r="U7" s="45">
        <f>Puntenoverzicht!U62</f>
        <v>0</v>
      </c>
      <c r="V7" s="45">
        <f>Puntenoverzicht!V62</f>
        <v>0</v>
      </c>
      <c r="W7" s="45">
        <f>Puntenoverzicht!W62</f>
        <v>0</v>
      </c>
      <c r="X7" s="45">
        <f>Puntenoverzicht!X62</f>
        <v>0</v>
      </c>
      <c r="Y7" s="45">
        <f>Puntenoverzicht!Y62</f>
        <v>0</v>
      </c>
      <c r="Z7" s="45">
        <f>Puntenoverzicht!Z62</f>
        <v>0</v>
      </c>
      <c r="AA7" s="45">
        <f>Puntenoverzicht!AA62</f>
        <v>0</v>
      </c>
      <c r="AB7" s="45">
        <f>Puntenoverzicht!AB62</f>
        <v>0</v>
      </c>
      <c r="AC7" s="45">
        <f>Puntenoverzicht!AC62</f>
        <v>0</v>
      </c>
      <c r="AD7" s="45">
        <f>Puntenoverzicht!AD62</f>
        <v>0</v>
      </c>
      <c r="AE7" s="45">
        <f>Puntenoverzicht!AE62</f>
        <v>0</v>
      </c>
      <c r="AF7" s="45">
        <f>Puntenoverzicht!AF62</f>
        <v>0</v>
      </c>
      <c r="AG7" s="45">
        <f>Puntenoverzicht!AG62</f>
        <v>0</v>
      </c>
      <c r="AH7" s="45">
        <f>Puntenoverzicht!AH62</f>
        <v>0</v>
      </c>
      <c r="AI7" s="34"/>
      <c r="AJ7" s="34"/>
      <c r="AK7" s="34"/>
      <c r="AL7" s="34"/>
      <c r="AM7" s="34"/>
      <c r="AN7" s="34"/>
      <c r="AO7" s="34"/>
    </row>
    <row r="8" spans="1:41" ht="21.75" thickBot="1" x14ac:dyDescent="0.4">
      <c r="A8" s="359">
        <v>2</v>
      </c>
      <c r="B8" s="360" t="s">
        <v>12</v>
      </c>
      <c r="C8" s="360" t="s">
        <v>35</v>
      </c>
      <c r="D8" s="367">
        <v>1500000</v>
      </c>
      <c r="E8" s="47"/>
      <c r="F8" s="45">
        <f>Puntenoverzicht!F21</f>
        <v>16</v>
      </c>
      <c r="G8" s="46"/>
      <c r="H8" s="45">
        <f>Puntenoverzicht!H21</f>
        <v>6</v>
      </c>
      <c r="I8" s="45">
        <f>Puntenoverzicht!I21</f>
        <v>0</v>
      </c>
      <c r="J8" s="45">
        <f>Puntenoverzicht!J21</f>
        <v>0</v>
      </c>
      <c r="K8" s="45">
        <f>Puntenoverzicht!K21</f>
        <v>3</v>
      </c>
      <c r="L8" s="45">
        <f>Puntenoverzicht!L21</f>
        <v>0</v>
      </c>
      <c r="M8" s="45">
        <f>Puntenoverzicht!M21</f>
        <v>1</v>
      </c>
      <c r="N8" s="45">
        <f>Puntenoverzicht!N21</f>
        <v>6</v>
      </c>
      <c r="O8" s="45">
        <f>Puntenoverzicht!O21</f>
        <v>0</v>
      </c>
      <c r="P8" s="45">
        <f>Puntenoverzicht!P21</f>
        <v>0</v>
      </c>
      <c r="Q8" s="45">
        <f>Puntenoverzicht!Q21</f>
        <v>0</v>
      </c>
      <c r="R8" s="45">
        <f>Puntenoverzicht!R21</f>
        <v>0</v>
      </c>
      <c r="S8" s="45">
        <f>Puntenoverzicht!S21</f>
        <v>0</v>
      </c>
      <c r="T8" s="45">
        <f>Puntenoverzicht!T21</f>
        <v>0</v>
      </c>
      <c r="U8" s="45">
        <f>Puntenoverzicht!U21</f>
        <v>0</v>
      </c>
      <c r="V8" s="45">
        <f>Puntenoverzicht!V21</f>
        <v>0</v>
      </c>
      <c r="W8" s="45">
        <f>Puntenoverzicht!W21</f>
        <v>0</v>
      </c>
      <c r="X8" s="45">
        <f>Puntenoverzicht!X21</f>
        <v>0</v>
      </c>
      <c r="Y8" s="45">
        <f>Puntenoverzicht!Y21</f>
        <v>0</v>
      </c>
      <c r="Z8" s="45">
        <f>Puntenoverzicht!Z21</f>
        <v>0</v>
      </c>
      <c r="AA8" s="45">
        <f>Puntenoverzicht!AA21</f>
        <v>0</v>
      </c>
      <c r="AB8" s="45">
        <f>Puntenoverzicht!AB21</f>
        <v>0</v>
      </c>
      <c r="AC8" s="45">
        <f>Puntenoverzicht!AC21</f>
        <v>0</v>
      </c>
      <c r="AD8" s="45">
        <f>Puntenoverzicht!AD21</f>
        <v>0</v>
      </c>
      <c r="AE8" s="45">
        <f>Puntenoverzicht!AE21</f>
        <v>0</v>
      </c>
      <c r="AF8" s="45">
        <f>Puntenoverzicht!AF21</f>
        <v>0</v>
      </c>
      <c r="AG8" s="45">
        <f>Puntenoverzicht!AG21</f>
        <v>0</v>
      </c>
      <c r="AH8" s="45">
        <f>Puntenoverzicht!AH21</f>
        <v>0</v>
      </c>
      <c r="AI8" s="34"/>
      <c r="AJ8" s="34"/>
      <c r="AK8" s="34"/>
      <c r="AL8" s="34"/>
      <c r="AM8" s="34"/>
      <c r="AN8" s="34"/>
      <c r="AO8" s="34"/>
    </row>
    <row r="9" spans="1:41" ht="21.75" thickBot="1" x14ac:dyDescent="0.4">
      <c r="A9" s="368">
        <v>0.75</v>
      </c>
      <c r="B9" s="360" t="s">
        <v>111</v>
      </c>
      <c r="C9" s="360" t="s">
        <v>54</v>
      </c>
      <c r="D9" s="367">
        <v>750000</v>
      </c>
      <c r="E9" s="47"/>
      <c r="F9" s="45">
        <f>Puntenoverzicht!F40</f>
        <v>0</v>
      </c>
      <c r="G9" s="46"/>
      <c r="H9" s="45">
        <f>Puntenoverzicht!H40</f>
        <v>0</v>
      </c>
      <c r="I9" s="45">
        <f>Puntenoverzicht!I40</f>
        <v>0</v>
      </c>
      <c r="J9" s="45">
        <f>Puntenoverzicht!J40</f>
        <v>0</v>
      </c>
      <c r="K9" s="45">
        <f>Puntenoverzicht!K40</f>
        <v>0</v>
      </c>
      <c r="L9" s="45">
        <f>Puntenoverzicht!L40</f>
        <v>0</v>
      </c>
      <c r="M9" s="45">
        <f>Puntenoverzicht!M40</f>
        <v>0</v>
      </c>
      <c r="N9" s="45">
        <f>Puntenoverzicht!N40</f>
        <v>0</v>
      </c>
      <c r="O9" s="45">
        <f>Puntenoverzicht!O40</f>
        <v>0</v>
      </c>
      <c r="P9" s="45">
        <f>Puntenoverzicht!P40</f>
        <v>0</v>
      </c>
      <c r="Q9" s="45">
        <f>Puntenoverzicht!Q40</f>
        <v>0</v>
      </c>
      <c r="R9" s="45">
        <f>Puntenoverzicht!R40</f>
        <v>0</v>
      </c>
      <c r="S9" s="45">
        <f>Puntenoverzicht!S40</f>
        <v>0</v>
      </c>
      <c r="T9" s="45">
        <f>Puntenoverzicht!T40</f>
        <v>0</v>
      </c>
      <c r="U9" s="45">
        <f>Puntenoverzicht!U40</f>
        <v>0</v>
      </c>
      <c r="V9" s="45">
        <f>Puntenoverzicht!V40</f>
        <v>0</v>
      </c>
      <c r="W9" s="45">
        <f>Puntenoverzicht!W40</f>
        <v>0</v>
      </c>
      <c r="X9" s="45">
        <f>Puntenoverzicht!X40</f>
        <v>0</v>
      </c>
      <c r="Y9" s="45">
        <f>Puntenoverzicht!Y40</f>
        <v>0</v>
      </c>
      <c r="Z9" s="45">
        <f>Puntenoverzicht!Z40</f>
        <v>0</v>
      </c>
      <c r="AA9" s="45">
        <f>Puntenoverzicht!AA40</f>
        <v>0</v>
      </c>
      <c r="AB9" s="45">
        <f>Puntenoverzicht!AB40</f>
        <v>0</v>
      </c>
      <c r="AC9" s="45">
        <f>Puntenoverzicht!AC40</f>
        <v>0</v>
      </c>
      <c r="AD9" s="45">
        <f>Puntenoverzicht!AD40</f>
        <v>0</v>
      </c>
      <c r="AE9" s="45">
        <f>Puntenoverzicht!AE40</f>
        <v>0</v>
      </c>
      <c r="AF9" s="45">
        <f>Puntenoverzicht!AF40</f>
        <v>0</v>
      </c>
      <c r="AG9" s="45">
        <f>Puntenoverzicht!AG40</f>
        <v>0</v>
      </c>
      <c r="AH9" s="45">
        <f>Puntenoverzicht!AH40</f>
        <v>0</v>
      </c>
      <c r="AI9" s="34"/>
      <c r="AJ9" s="34"/>
      <c r="AK9" s="34"/>
      <c r="AL9" s="34"/>
      <c r="AM9" s="34"/>
      <c r="AN9" s="34"/>
      <c r="AO9" s="34"/>
    </row>
    <row r="10" spans="1:41" ht="21.75" thickBot="1" x14ac:dyDescent="0.4">
      <c r="A10" s="357">
        <v>1</v>
      </c>
      <c r="B10" s="358" t="s">
        <v>113</v>
      </c>
      <c r="C10" s="358" t="s">
        <v>25</v>
      </c>
      <c r="D10" s="366">
        <v>1750000</v>
      </c>
      <c r="E10" s="47"/>
      <c r="F10" s="45">
        <f>Puntenoverzicht!F11</f>
        <v>34</v>
      </c>
      <c r="G10" s="46"/>
      <c r="H10" s="45">
        <f>Puntenoverzicht!H11</f>
        <v>8</v>
      </c>
      <c r="I10" s="45">
        <f>Puntenoverzicht!I11</f>
        <v>1</v>
      </c>
      <c r="J10" s="45">
        <f>Puntenoverzicht!J11</f>
        <v>19</v>
      </c>
      <c r="K10" s="45">
        <f>Puntenoverzicht!K11</f>
        <v>-3</v>
      </c>
      <c r="L10" s="45">
        <f>Puntenoverzicht!L11</f>
        <v>0</v>
      </c>
      <c r="M10" s="45">
        <f>Puntenoverzicht!M11</f>
        <v>1</v>
      </c>
      <c r="N10" s="45">
        <f>Puntenoverzicht!N11</f>
        <v>0</v>
      </c>
      <c r="O10" s="45">
        <f>Puntenoverzicht!O11</f>
        <v>8</v>
      </c>
      <c r="P10" s="45">
        <f>Puntenoverzicht!P11</f>
        <v>0</v>
      </c>
      <c r="Q10" s="45">
        <f>Puntenoverzicht!Q11</f>
        <v>0</v>
      </c>
      <c r="R10" s="45">
        <f>Puntenoverzicht!R11</f>
        <v>0</v>
      </c>
      <c r="S10" s="45">
        <f>Puntenoverzicht!S11</f>
        <v>0</v>
      </c>
      <c r="T10" s="45">
        <f>Puntenoverzicht!T11</f>
        <v>0</v>
      </c>
      <c r="U10" s="45">
        <f>Puntenoverzicht!U11</f>
        <v>0</v>
      </c>
      <c r="V10" s="45">
        <f>Puntenoverzicht!V11</f>
        <v>0</v>
      </c>
      <c r="W10" s="45">
        <f>Puntenoverzicht!W11</f>
        <v>0</v>
      </c>
      <c r="X10" s="45">
        <f>Puntenoverzicht!X11</f>
        <v>0</v>
      </c>
      <c r="Y10" s="45">
        <f>Puntenoverzicht!Y11</f>
        <v>0</v>
      </c>
      <c r="Z10" s="45">
        <f>Puntenoverzicht!Z11</f>
        <v>0</v>
      </c>
      <c r="AA10" s="45">
        <f>Puntenoverzicht!AA11</f>
        <v>0</v>
      </c>
      <c r="AB10" s="45">
        <f>Puntenoverzicht!AB11</f>
        <v>0</v>
      </c>
      <c r="AC10" s="45">
        <f>Puntenoverzicht!AC11</f>
        <v>0</v>
      </c>
      <c r="AD10" s="45">
        <f>Puntenoverzicht!AD11</f>
        <v>0</v>
      </c>
      <c r="AE10" s="45">
        <f>Puntenoverzicht!AE11</f>
        <v>0</v>
      </c>
      <c r="AF10" s="45">
        <f>Puntenoverzicht!AF11</f>
        <v>0</v>
      </c>
      <c r="AG10" s="45">
        <f>Puntenoverzicht!AG11</f>
        <v>0</v>
      </c>
      <c r="AH10" s="45">
        <f>Puntenoverzicht!AH11</f>
        <v>0</v>
      </c>
      <c r="AI10" s="34"/>
      <c r="AJ10" s="34"/>
      <c r="AK10" s="34"/>
      <c r="AL10" s="34"/>
      <c r="AM10" s="34"/>
      <c r="AN10" s="34"/>
      <c r="AO10" s="34"/>
    </row>
    <row r="11" spans="1:41" ht="21.75" thickBot="1" x14ac:dyDescent="0.4">
      <c r="A11" s="357" t="s">
        <v>266</v>
      </c>
      <c r="B11" s="358" t="s">
        <v>282</v>
      </c>
      <c r="C11" s="358" t="s">
        <v>82</v>
      </c>
      <c r="D11" s="366">
        <v>1000000</v>
      </c>
      <c r="E11" s="30"/>
      <c r="F11" s="45">
        <f>Puntenoverzicht!F68</f>
        <v>10</v>
      </c>
      <c r="G11" s="46"/>
      <c r="H11" s="45">
        <f>Puntenoverzicht!H68</f>
        <v>3</v>
      </c>
      <c r="I11" s="45">
        <f>Puntenoverzicht!I68</f>
        <v>3</v>
      </c>
      <c r="J11" s="45">
        <f>Puntenoverzicht!J68</f>
        <v>0</v>
      </c>
      <c r="K11" s="45">
        <f>Puntenoverzicht!K68</f>
        <v>0</v>
      </c>
      <c r="L11" s="45">
        <f>Puntenoverzicht!L68</f>
        <v>3</v>
      </c>
      <c r="M11" s="45">
        <f>Puntenoverzicht!M68</f>
        <v>1</v>
      </c>
      <c r="N11" s="45">
        <f>Puntenoverzicht!N68</f>
        <v>0</v>
      </c>
      <c r="O11" s="45">
        <f>Puntenoverzicht!O68</f>
        <v>0</v>
      </c>
      <c r="P11" s="45">
        <f>Puntenoverzicht!P68</f>
        <v>0</v>
      </c>
      <c r="Q11" s="45">
        <f>Puntenoverzicht!Q68</f>
        <v>0</v>
      </c>
      <c r="R11" s="45">
        <f>Puntenoverzicht!R68</f>
        <v>0</v>
      </c>
      <c r="S11" s="45">
        <f>Puntenoverzicht!S68</f>
        <v>0</v>
      </c>
      <c r="T11" s="45">
        <f>Puntenoverzicht!T68</f>
        <v>0</v>
      </c>
      <c r="U11" s="45">
        <f>Puntenoverzicht!U68</f>
        <v>0</v>
      </c>
      <c r="V11" s="45">
        <f>Puntenoverzicht!V68</f>
        <v>0</v>
      </c>
      <c r="W11" s="45">
        <f>Puntenoverzicht!W68</f>
        <v>0</v>
      </c>
      <c r="X11" s="45">
        <f>Puntenoverzicht!X68</f>
        <v>0</v>
      </c>
      <c r="Y11" s="45">
        <f>Puntenoverzicht!Y68</f>
        <v>0</v>
      </c>
      <c r="Z11" s="45">
        <f>Puntenoverzicht!Z68</f>
        <v>0</v>
      </c>
      <c r="AA11" s="45">
        <f>Puntenoverzicht!AA68</f>
        <v>0</v>
      </c>
      <c r="AB11" s="45">
        <f>Puntenoverzicht!AB68</f>
        <v>0</v>
      </c>
      <c r="AC11" s="45">
        <f>Puntenoverzicht!AC68</f>
        <v>0</v>
      </c>
      <c r="AD11" s="45">
        <f>Puntenoverzicht!AD68</f>
        <v>0</v>
      </c>
      <c r="AE11" s="45">
        <f>Puntenoverzicht!AE68</f>
        <v>0</v>
      </c>
      <c r="AF11" s="45">
        <f>Puntenoverzicht!AF68</f>
        <v>0</v>
      </c>
      <c r="AG11" s="45">
        <f>Puntenoverzicht!AG68</f>
        <v>0</v>
      </c>
      <c r="AH11" s="45">
        <f>Puntenoverzicht!AH68</f>
        <v>0</v>
      </c>
      <c r="AI11" s="34"/>
      <c r="AJ11" s="34"/>
      <c r="AK11" s="34"/>
      <c r="AL11" s="34"/>
      <c r="AM11" s="34"/>
      <c r="AN11" s="34"/>
      <c r="AO11" s="34"/>
    </row>
    <row r="12" spans="1:41" ht="21.75" thickBot="1" x14ac:dyDescent="0.4">
      <c r="A12" s="357">
        <v>1</v>
      </c>
      <c r="B12" s="358" t="s">
        <v>230</v>
      </c>
      <c r="C12" s="358" t="s">
        <v>26</v>
      </c>
      <c r="D12" s="366">
        <v>1500000</v>
      </c>
      <c r="E12" s="30"/>
      <c r="F12" s="45">
        <f>Puntenoverzicht!F12</f>
        <v>5</v>
      </c>
      <c r="G12" s="46"/>
      <c r="H12" s="45">
        <f>Puntenoverzicht!H12</f>
        <v>0</v>
      </c>
      <c r="I12" s="45">
        <f>Puntenoverzicht!I12</f>
        <v>1</v>
      </c>
      <c r="J12" s="45">
        <f>Puntenoverzicht!J12</f>
        <v>3</v>
      </c>
      <c r="K12" s="45">
        <f>Puntenoverzicht!K12</f>
        <v>0</v>
      </c>
      <c r="L12" s="45">
        <f>Puntenoverzicht!L12</f>
        <v>0</v>
      </c>
      <c r="M12" s="45">
        <f>Puntenoverzicht!M12</f>
        <v>1</v>
      </c>
      <c r="N12" s="45">
        <f>Puntenoverzicht!N12</f>
        <v>0</v>
      </c>
      <c r="O12" s="45">
        <f>Puntenoverzicht!O12</f>
        <v>0</v>
      </c>
      <c r="P12" s="45">
        <f>Puntenoverzicht!P12</f>
        <v>0</v>
      </c>
      <c r="Q12" s="45">
        <f>Puntenoverzicht!Q12</f>
        <v>0</v>
      </c>
      <c r="R12" s="45">
        <f>Puntenoverzicht!R12</f>
        <v>0</v>
      </c>
      <c r="S12" s="45">
        <f>Puntenoverzicht!S12</f>
        <v>0</v>
      </c>
      <c r="T12" s="45">
        <f>Puntenoverzicht!T12</f>
        <v>0</v>
      </c>
      <c r="U12" s="45">
        <f>Puntenoverzicht!U12</f>
        <v>0</v>
      </c>
      <c r="V12" s="45">
        <f>Puntenoverzicht!V12</f>
        <v>0</v>
      </c>
      <c r="W12" s="45">
        <f>Puntenoverzicht!W12</f>
        <v>0</v>
      </c>
      <c r="X12" s="45">
        <f>Puntenoverzicht!X12</f>
        <v>0</v>
      </c>
      <c r="Y12" s="45">
        <f>Puntenoverzicht!Y12</f>
        <v>0</v>
      </c>
      <c r="Z12" s="45">
        <f>Puntenoverzicht!Z12</f>
        <v>0</v>
      </c>
      <c r="AA12" s="45">
        <f>Puntenoverzicht!AA12</f>
        <v>0</v>
      </c>
      <c r="AB12" s="45">
        <f>Puntenoverzicht!AB12</f>
        <v>0</v>
      </c>
      <c r="AC12" s="45">
        <f>Puntenoverzicht!AC12</f>
        <v>0</v>
      </c>
      <c r="AD12" s="45">
        <f>Puntenoverzicht!AD12</f>
        <v>0</v>
      </c>
      <c r="AE12" s="45">
        <f>Puntenoverzicht!AE12</f>
        <v>0</v>
      </c>
      <c r="AF12" s="45">
        <f>Puntenoverzicht!AF12</f>
        <v>0</v>
      </c>
      <c r="AG12" s="45">
        <f>Puntenoverzicht!AG12</f>
        <v>0</v>
      </c>
      <c r="AH12" s="45">
        <f>Puntenoverzicht!AH12</f>
        <v>0</v>
      </c>
      <c r="AI12" s="34"/>
      <c r="AJ12" s="34"/>
      <c r="AK12" s="34"/>
      <c r="AL12" s="34"/>
      <c r="AM12" s="34"/>
      <c r="AN12" s="34"/>
      <c r="AO12" s="34"/>
    </row>
    <row r="13" spans="1:41" ht="21.75" thickBot="1" x14ac:dyDescent="0.4">
      <c r="A13" s="369">
        <v>0.75</v>
      </c>
      <c r="B13" s="358" t="s">
        <v>123</v>
      </c>
      <c r="C13" s="358" t="s">
        <v>61</v>
      </c>
      <c r="D13" s="366">
        <v>1500000</v>
      </c>
      <c r="E13" s="30"/>
      <c r="F13" s="45">
        <f>Puntenoverzicht!F47</f>
        <v>32</v>
      </c>
      <c r="G13" s="46"/>
      <c r="H13" s="45">
        <f>Puntenoverzicht!H47</f>
        <v>0</v>
      </c>
      <c r="I13" s="45">
        <f>Puntenoverzicht!I47</f>
        <v>3</v>
      </c>
      <c r="J13" s="45">
        <f>Puntenoverzicht!J47</f>
        <v>0</v>
      </c>
      <c r="K13" s="45">
        <f>Puntenoverzicht!K47</f>
        <v>0</v>
      </c>
      <c r="L13" s="45">
        <f>Puntenoverzicht!L47</f>
        <v>3</v>
      </c>
      <c r="M13" s="45">
        <f>Puntenoverzicht!M47</f>
        <v>0</v>
      </c>
      <c r="N13" s="45">
        <f>Puntenoverzicht!N47</f>
        <v>11</v>
      </c>
      <c r="O13" s="45">
        <f>Puntenoverzicht!O47</f>
        <v>1</v>
      </c>
      <c r="P13" s="45">
        <f>Puntenoverzicht!P47</f>
        <v>14</v>
      </c>
      <c r="Q13" s="45">
        <f>Puntenoverzicht!Q47</f>
        <v>0</v>
      </c>
      <c r="R13" s="45">
        <f>Puntenoverzicht!R47</f>
        <v>0</v>
      </c>
      <c r="S13" s="45">
        <f>Puntenoverzicht!S47</f>
        <v>0</v>
      </c>
      <c r="T13" s="45">
        <f>Puntenoverzicht!T47</f>
        <v>0</v>
      </c>
      <c r="U13" s="45">
        <f>Puntenoverzicht!U47</f>
        <v>0</v>
      </c>
      <c r="V13" s="45">
        <f>Puntenoverzicht!V47</f>
        <v>0</v>
      </c>
      <c r="W13" s="45">
        <f>Puntenoverzicht!W47</f>
        <v>0</v>
      </c>
      <c r="X13" s="45">
        <f>Puntenoverzicht!X47</f>
        <v>0</v>
      </c>
      <c r="Y13" s="45">
        <f>Puntenoverzicht!Y47</f>
        <v>0</v>
      </c>
      <c r="Z13" s="45">
        <f>Puntenoverzicht!Z47</f>
        <v>0</v>
      </c>
      <c r="AA13" s="45">
        <f>Puntenoverzicht!AA47</f>
        <v>0</v>
      </c>
      <c r="AB13" s="45">
        <f>Puntenoverzicht!AB47</f>
        <v>0</v>
      </c>
      <c r="AC13" s="45">
        <f>Puntenoverzicht!AC47</f>
        <v>0</v>
      </c>
      <c r="AD13" s="45">
        <f>Puntenoverzicht!AD47</f>
        <v>0</v>
      </c>
      <c r="AE13" s="45">
        <f>Puntenoverzicht!AE47</f>
        <v>0</v>
      </c>
      <c r="AF13" s="45">
        <f>Puntenoverzicht!AF47</f>
        <v>0</v>
      </c>
      <c r="AG13" s="45">
        <f>Puntenoverzicht!AG47</f>
        <v>0</v>
      </c>
      <c r="AH13" s="45">
        <f>Puntenoverzicht!AH47</f>
        <v>0</v>
      </c>
      <c r="AI13" s="34"/>
      <c r="AJ13" s="34"/>
      <c r="AK13" s="34"/>
      <c r="AL13" s="34"/>
      <c r="AM13" s="34"/>
      <c r="AN13" s="34"/>
      <c r="AO13" s="34"/>
    </row>
    <row r="14" spans="1:41" ht="21.75" thickBot="1" x14ac:dyDescent="0.4">
      <c r="A14" s="359" t="s">
        <v>266</v>
      </c>
      <c r="B14" s="360" t="s">
        <v>268</v>
      </c>
      <c r="C14" s="360" t="s">
        <v>227</v>
      </c>
      <c r="D14" s="367">
        <v>1000000</v>
      </c>
      <c r="E14" s="47"/>
      <c r="F14" s="45">
        <f>Puntenoverzicht!F72</f>
        <v>118</v>
      </c>
      <c r="G14" s="46"/>
      <c r="H14" s="45">
        <f>Puntenoverzicht!H72</f>
        <v>33</v>
      </c>
      <c r="I14" s="45">
        <f>Puntenoverzicht!I72</f>
        <v>21</v>
      </c>
      <c r="J14" s="45">
        <f>Puntenoverzicht!J72</f>
        <v>0</v>
      </c>
      <c r="K14" s="45">
        <f>Puntenoverzicht!K72</f>
        <v>12</v>
      </c>
      <c r="L14" s="45">
        <f>Puntenoverzicht!L72</f>
        <v>21</v>
      </c>
      <c r="M14" s="45">
        <f>Puntenoverzicht!M72</f>
        <v>1</v>
      </c>
      <c r="N14" s="45">
        <f>Puntenoverzicht!N72</f>
        <v>0</v>
      </c>
      <c r="O14" s="45">
        <f>Puntenoverzicht!O72</f>
        <v>0</v>
      </c>
      <c r="P14" s="45">
        <f>Puntenoverzicht!P72</f>
        <v>30</v>
      </c>
      <c r="Q14" s="45">
        <f>Puntenoverzicht!Q72</f>
        <v>0</v>
      </c>
      <c r="R14" s="45">
        <f>Puntenoverzicht!R72</f>
        <v>0</v>
      </c>
      <c r="S14" s="45">
        <f>Puntenoverzicht!S72</f>
        <v>0</v>
      </c>
      <c r="T14" s="45">
        <f>Puntenoverzicht!T72</f>
        <v>0</v>
      </c>
      <c r="U14" s="45">
        <f>Puntenoverzicht!U72</f>
        <v>0</v>
      </c>
      <c r="V14" s="45">
        <f>Puntenoverzicht!V72</f>
        <v>0</v>
      </c>
      <c r="W14" s="45">
        <f>Puntenoverzicht!W72</f>
        <v>0</v>
      </c>
      <c r="X14" s="45">
        <f>Puntenoverzicht!X72</f>
        <v>0</v>
      </c>
      <c r="Y14" s="45">
        <f>Puntenoverzicht!Y72</f>
        <v>0</v>
      </c>
      <c r="Z14" s="45">
        <f>Puntenoverzicht!Z72</f>
        <v>0</v>
      </c>
      <c r="AA14" s="45">
        <f>Puntenoverzicht!AA72</f>
        <v>0</v>
      </c>
      <c r="AB14" s="45">
        <f>Puntenoverzicht!AB72</f>
        <v>0</v>
      </c>
      <c r="AC14" s="45">
        <f>Puntenoverzicht!AC72</f>
        <v>0</v>
      </c>
      <c r="AD14" s="45">
        <f>Puntenoverzicht!AD72</f>
        <v>0</v>
      </c>
      <c r="AE14" s="45">
        <f>Puntenoverzicht!AE72</f>
        <v>0</v>
      </c>
      <c r="AF14" s="45">
        <f>Puntenoverzicht!AF72</f>
        <v>0</v>
      </c>
      <c r="AG14" s="45">
        <f>Puntenoverzicht!AG72</f>
        <v>0</v>
      </c>
      <c r="AH14" s="45">
        <f>Puntenoverzicht!AH72</f>
        <v>0</v>
      </c>
      <c r="AI14" s="34"/>
      <c r="AJ14" s="34"/>
      <c r="AK14" s="34"/>
      <c r="AL14" s="34"/>
      <c r="AM14" s="34"/>
      <c r="AN14" s="34"/>
      <c r="AO14" s="34"/>
    </row>
    <row r="15" spans="1:41" ht="21.75" thickBot="1" x14ac:dyDescent="0.4">
      <c r="A15" s="359">
        <v>2</v>
      </c>
      <c r="B15" s="360" t="s">
        <v>108</v>
      </c>
      <c r="C15" s="360" t="s">
        <v>45</v>
      </c>
      <c r="D15" s="367">
        <v>2750000</v>
      </c>
      <c r="E15" s="47"/>
      <c r="F15" s="45">
        <f>Puntenoverzicht!F31</f>
        <v>25</v>
      </c>
      <c r="G15" s="46"/>
      <c r="H15" s="45">
        <f>Puntenoverzicht!H31</f>
        <v>3</v>
      </c>
      <c r="I15" s="45">
        <f>Puntenoverzicht!I31</f>
        <v>6</v>
      </c>
      <c r="J15" s="45">
        <f>Puntenoverzicht!J31</f>
        <v>0</v>
      </c>
      <c r="K15" s="45">
        <f>Puntenoverzicht!K31</f>
        <v>9</v>
      </c>
      <c r="L15" s="45">
        <f>Puntenoverzicht!L31</f>
        <v>0</v>
      </c>
      <c r="M15" s="45">
        <f>Puntenoverzicht!M31</f>
        <v>7</v>
      </c>
      <c r="N15" s="45">
        <f>Puntenoverzicht!N31</f>
        <v>0</v>
      </c>
      <c r="O15" s="45">
        <f>Puntenoverzicht!O31</f>
        <v>0</v>
      </c>
      <c r="P15" s="45">
        <f>Puntenoverzicht!P31</f>
        <v>0</v>
      </c>
      <c r="Q15" s="45">
        <f>Puntenoverzicht!Q31</f>
        <v>0</v>
      </c>
      <c r="R15" s="45">
        <f>Puntenoverzicht!R31</f>
        <v>0</v>
      </c>
      <c r="S15" s="45">
        <f>Puntenoverzicht!S31</f>
        <v>0</v>
      </c>
      <c r="T15" s="45">
        <f>Puntenoverzicht!T31</f>
        <v>0</v>
      </c>
      <c r="U15" s="45">
        <f>Puntenoverzicht!U31</f>
        <v>0</v>
      </c>
      <c r="V15" s="45">
        <f>Puntenoverzicht!V31</f>
        <v>0</v>
      </c>
      <c r="W15" s="45">
        <f>Puntenoverzicht!W31</f>
        <v>0</v>
      </c>
      <c r="X15" s="45">
        <f>Puntenoverzicht!X31</f>
        <v>0</v>
      </c>
      <c r="Y15" s="45">
        <f>Puntenoverzicht!Y31</f>
        <v>0</v>
      </c>
      <c r="Z15" s="45">
        <f>Puntenoverzicht!Z31</f>
        <v>0</v>
      </c>
      <c r="AA15" s="45">
        <f>Puntenoverzicht!AA31</f>
        <v>0</v>
      </c>
      <c r="AB15" s="45">
        <f>Puntenoverzicht!AB31</f>
        <v>0</v>
      </c>
      <c r="AC15" s="45">
        <f>Puntenoverzicht!AC31</f>
        <v>0</v>
      </c>
      <c r="AD15" s="45">
        <f>Puntenoverzicht!AD31</f>
        <v>0</v>
      </c>
      <c r="AE15" s="45">
        <f>Puntenoverzicht!AE31</f>
        <v>0</v>
      </c>
      <c r="AF15" s="45">
        <f>Puntenoverzicht!AF31</f>
        <v>0</v>
      </c>
      <c r="AG15" s="45">
        <f>Puntenoverzicht!AG31</f>
        <v>0</v>
      </c>
      <c r="AH15" s="45">
        <f>Puntenoverzicht!AH31</f>
        <v>0</v>
      </c>
      <c r="AI15" s="34"/>
      <c r="AJ15" s="34"/>
      <c r="AK15" s="34"/>
      <c r="AL15" s="34"/>
      <c r="AM15" s="34"/>
      <c r="AN15" s="34"/>
      <c r="AO15" s="34"/>
    </row>
    <row r="16" spans="1:41" ht="21.75" thickBot="1" x14ac:dyDescent="0.4">
      <c r="A16" s="359">
        <v>1</v>
      </c>
      <c r="B16" s="360" t="s">
        <v>263</v>
      </c>
      <c r="C16" s="360" t="s">
        <v>29</v>
      </c>
      <c r="D16" s="367">
        <v>1750000</v>
      </c>
      <c r="E16" s="47"/>
      <c r="F16" s="45">
        <f>Puntenoverzicht!F15</f>
        <v>14</v>
      </c>
      <c r="G16" s="46"/>
      <c r="H16" s="45">
        <f>Puntenoverzicht!H15</f>
        <v>0</v>
      </c>
      <c r="I16" s="45">
        <f>Puntenoverzicht!I15</f>
        <v>1</v>
      </c>
      <c r="J16" s="45">
        <f>Puntenoverzicht!J15</f>
        <v>3</v>
      </c>
      <c r="K16" s="45">
        <f>Puntenoverzicht!K15</f>
        <v>9</v>
      </c>
      <c r="L16" s="45">
        <f>Puntenoverzicht!L15</f>
        <v>0</v>
      </c>
      <c r="M16" s="45">
        <f>Puntenoverzicht!M15</f>
        <v>1</v>
      </c>
      <c r="N16" s="45">
        <f>Puntenoverzicht!N15</f>
        <v>0</v>
      </c>
      <c r="O16" s="45">
        <f>Puntenoverzicht!O15</f>
        <v>0</v>
      </c>
      <c r="P16" s="45">
        <f>Puntenoverzicht!P15</f>
        <v>0</v>
      </c>
      <c r="Q16" s="45">
        <f>Puntenoverzicht!Q15</f>
        <v>0</v>
      </c>
      <c r="R16" s="45">
        <f>Puntenoverzicht!R15</f>
        <v>0</v>
      </c>
      <c r="S16" s="45">
        <f>Puntenoverzicht!S15</f>
        <v>0</v>
      </c>
      <c r="T16" s="45">
        <f>Puntenoverzicht!T15</f>
        <v>0</v>
      </c>
      <c r="U16" s="45">
        <f>Puntenoverzicht!U15</f>
        <v>0</v>
      </c>
      <c r="V16" s="45">
        <f>Puntenoverzicht!V15</f>
        <v>0</v>
      </c>
      <c r="W16" s="45">
        <f>Puntenoverzicht!W15</f>
        <v>0</v>
      </c>
      <c r="X16" s="45">
        <f>Puntenoverzicht!X15</f>
        <v>0</v>
      </c>
      <c r="Y16" s="45">
        <f>Puntenoverzicht!Y15</f>
        <v>0</v>
      </c>
      <c r="Z16" s="45">
        <f>Puntenoverzicht!Z15</f>
        <v>0</v>
      </c>
      <c r="AA16" s="45">
        <f>Puntenoverzicht!AA15</f>
        <v>0</v>
      </c>
      <c r="AB16" s="45">
        <f>Puntenoverzicht!AB15</f>
        <v>0</v>
      </c>
      <c r="AC16" s="45">
        <f>Puntenoverzicht!AC15</f>
        <v>0</v>
      </c>
      <c r="AD16" s="45">
        <f>Puntenoverzicht!AD15</f>
        <v>0</v>
      </c>
      <c r="AE16" s="45">
        <f>Puntenoverzicht!AE15</f>
        <v>0</v>
      </c>
      <c r="AF16" s="45">
        <f>Puntenoverzicht!AF15</f>
        <v>0</v>
      </c>
      <c r="AG16" s="45">
        <f>Puntenoverzicht!AG15</f>
        <v>0</v>
      </c>
      <c r="AH16" s="45">
        <f>Puntenoverzicht!AH15</f>
        <v>0</v>
      </c>
      <c r="AI16" s="34"/>
      <c r="AJ16" s="34"/>
      <c r="AK16" s="34"/>
      <c r="AL16" s="34"/>
      <c r="AM16" s="34"/>
      <c r="AN16" s="34"/>
      <c r="AO16" s="34"/>
    </row>
    <row r="17" spans="1:41" ht="21" x14ac:dyDescent="0.35">
      <c r="A17" s="40"/>
      <c r="B17" s="40"/>
      <c r="C17" s="40"/>
      <c r="D17" s="48"/>
      <c r="E17" s="40"/>
      <c r="F17" s="41"/>
      <c r="G17" s="42"/>
      <c r="H17" s="49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</row>
    <row r="18" spans="1:41" ht="21.75" thickBot="1" x14ac:dyDescent="0.4">
      <c r="A18" s="50"/>
      <c r="B18" s="40"/>
      <c r="C18" s="40"/>
      <c r="D18" s="48"/>
      <c r="E18" s="40"/>
      <c r="F18" s="41"/>
      <c r="G18" s="42"/>
      <c r="H18" s="49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</row>
    <row r="19" spans="1:41" ht="21.75" thickBot="1" x14ac:dyDescent="0.4">
      <c r="A19" s="36"/>
      <c r="B19" s="51"/>
      <c r="C19" s="51"/>
      <c r="D19" s="52">
        <f>SUM(D6:D16)</f>
        <v>15750000</v>
      </c>
      <c r="E19" s="40"/>
      <c r="F19" s="45">
        <f>SUM(F6:F17)</f>
        <v>287</v>
      </c>
      <c r="G19" s="46"/>
      <c r="H19" s="45">
        <f t="shared" ref="H19:AH19" si="0">SUM(H6:H16)</f>
        <v>64</v>
      </c>
      <c r="I19" s="45">
        <f t="shared" si="0"/>
        <v>39</v>
      </c>
      <c r="J19" s="45">
        <f t="shared" si="0"/>
        <v>25</v>
      </c>
      <c r="K19" s="45">
        <f t="shared" si="0"/>
        <v>33</v>
      </c>
      <c r="L19" s="45">
        <f t="shared" si="0"/>
        <v>30</v>
      </c>
      <c r="M19" s="45">
        <f t="shared" si="0"/>
        <v>18</v>
      </c>
      <c r="N19" s="45">
        <f t="shared" si="0"/>
        <v>25</v>
      </c>
      <c r="O19" s="45">
        <f t="shared" si="0"/>
        <v>9</v>
      </c>
      <c r="P19" s="45">
        <f t="shared" si="0"/>
        <v>44</v>
      </c>
      <c r="Q19" s="45">
        <f t="shared" si="0"/>
        <v>0</v>
      </c>
      <c r="R19" s="45">
        <f t="shared" si="0"/>
        <v>0</v>
      </c>
      <c r="S19" s="45">
        <f t="shared" si="0"/>
        <v>0</v>
      </c>
      <c r="T19" s="45">
        <f t="shared" si="0"/>
        <v>0</v>
      </c>
      <c r="U19" s="45">
        <f t="shared" si="0"/>
        <v>0</v>
      </c>
      <c r="V19" s="45">
        <f t="shared" si="0"/>
        <v>0</v>
      </c>
      <c r="W19" s="45">
        <f t="shared" si="0"/>
        <v>0</v>
      </c>
      <c r="X19" s="45">
        <f t="shared" si="0"/>
        <v>0</v>
      </c>
      <c r="Y19" s="45">
        <f t="shared" si="0"/>
        <v>0</v>
      </c>
      <c r="Z19" s="45">
        <f t="shared" si="0"/>
        <v>0</v>
      </c>
      <c r="AA19" s="45">
        <f t="shared" si="0"/>
        <v>0</v>
      </c>
      <c r="AB19" s="45">
        <f t="shared" si="0"/>
        <v>0</v>
      </c>
      <c r="AC19" s="45">
        <f t="shared" si="0"/>
        <v>0</v>
      </c>
      <c r="AD19" s="45">
        <f t="shared" si="0"/>
        <v>0</v>
      </c>
      <c r="AE19" s="45">
        <f t="shared" si="0"/>
        <v>0</v>
      </c>
      <c r="AF19" s="45">
        <f t="shared" si="0"/>
        <v>0</v>
      </c>
      <c r="AG19" s="45">
        <f t="shared" si="0"/>
        <v>0</v>
      </c>
      <c r="AH19" s="45">
        <f t="shared" si="0"/>
        <v>0</v>
      </c>
      <c r="AI19" s="34"/>
      <c r="AJ19" s="34"/>
      <c r="AK19" s="34"/>
      <c r="AL19" s="34"/>
      <c r="AM19" s="34"/>
      <c r="AN19" s="34"/>
      <c r="AO19" s="34"/>
    </row>
    <row r="20" spans="1:41" x14ac:dyDescent="0.2">
      <c r="A20" s="53"/>
      <c r="B20" s="54"/>
      <c r="C20" s="5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</row>
    <row r="21" spans="1:41" x14ac:dyDescent="0.2">
      <c r="B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</row>
    <row r="22" spans="1:41" x14ac:dyDescent="0.2">
      <c r="B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</row>
    <row r="23" spans="1:41" x14ac:dyDescent="0.2">
      <c r="B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</row>
    <row r="24" spans="1:41" x14ac:dyDescent="0.2">
      <c r="B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</row>
    <row r="25" spans="1:41" x14ac:dyDescent="0.2">
      <c r="B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</row>
    <row r="26" spans="1:41" x14ac:dyDescent="0.2">
      <c r="B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</row>
    <row r="27" spans="1:41" x14ac:dyDescent="0.2">
      <c r="B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</row>
    <row r="28" spans="1:41" x14ac:dyDescent="0.2">
      <c r="B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</row>
    <row r="29" spans="1:41" x14ac:dyDescent="0.2">
      <c r="B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</row>
    <row r="30" spans="1:41" x14ac:dyDescent="0.2">
      <c r="B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</row>
    <row r="31" spans="1:41" x14ac:dyDescent="0.2">
      <c r="B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</row>
    <row r="32" spans="1:41" x14ac:dyDescent="0.2">
      <c r="B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</row>
    <row r="33" spans="2:41" x14ac:dyDescent="0.2">
      <c r="B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</row>
    <row r="34" spans="2:41" x14ac:dyDescent="0.2">
      <c r="B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</row>
    <row r="35" spans="2:41" x14ac:dyDescent="0.2">
      <c r="B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</row>
    <row r="36" spans="2:41" x14ac:dyDescent="0.2">
      <c r="B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</row>
    <row r="37" spans="2:41" x14ac:dyDescent="0.2">
      <c r="B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</row>
    <row r="38" spans="2:41" x14ac:dyDescent="0.2">
      <c r="B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</row>
    <row r="39" spans="2:41" x14ac:dyDescent="0.2">
      <c r="B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</row>
    <row r="40" spans="2:41" x14ac:dyDescent="0.2">
      <c r="B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</row>
    <row r="41" spans="2:41" x14ac:dyDescent="0.2">
      <c r="B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</row>
    <row r="42" spans="2:41" x14ac:dyDescent="0.2">
      <c r="B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</row>
    <row r="43" spans="2:41" x14ac:dyDescent="0.2">
      <c r="B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</row>
    <row r="44" spans="2:41" x14ac:dyDescent="0.2">
      <c r="B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</row>
    <row r="45" spans="2:41" x14ac:dyDescent="0.2">
      <c r="B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</row>
    <row r="46" spans="2:41" x14ac:dyDescent="0.2">
      <c r="B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</row>
    <row r="47" spans="2:41" x14ac:dyDescent="0.2">
      <c r="B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</row>
    <row r="48" spans="2:41" x14ac:dyDescent="0.2">
      <c r="B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</row>
    <row r="49" spans="2:41" x14ac:dyDescent="0.2">
      <c r="B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</row>
    <row r="50" spans="2:41" x14ac:dyDescent="0.2">
      <c r="B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</row>
    <row r="51" spans="2:41" x14ac:dyDescent="0.2">
      <c r="B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</row>
    <row r="52" spans="2:41" x14ac:dyDescent="0.2">
      <c r="B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</row>
    <row r="53" spans="2:41" x14ac:dyDescent="0.2">
      <c r="B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</row>
    <row r="54" spans="2:41" x14ac:dyDescent="0.2">
      <c r="B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</row>
    <row r="55" spans="2:41" x14ac:dyDescent="0.2">
      <c r="B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</row>
    <row r="56" spans="2:41" x14ac:dyDescent="0.2">
      <c r="B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</row>
    <row r="57" spans="2:41" x14ac:dyDescent="0.2">
      <c r="B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</row>
    <row r="58" spans="2:41" x14ac:dyDescent="0.2">
      <c r="B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</row>
    <row r="59" spans="2:41" x14ac:dyDescent="0.2">
      <c r="B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</row>
    <row r="60" spans="2:41" x14ac:dyDescent="0.2">
      <c r="B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</row>
    <row r="61" spans="2:41" x14ac:dyDescent="0.2">
      <c r="B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</row>
    <row r="62" spans="2:41" x14ac:dyDescent="0.2">
      <c r="B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</row>
    <row r="63" spans="2:41" x14ac:dyDescent="0.2">
      <c r="B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</row>
    <row r="64" spans="2:41" x14ac:dyDescent="0.2">
      <c r="B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</row>
    <row r="65" spans="2:41" x14ac:dyDescent="0.2">
      <c r="B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</row>
    <row r="66" spans="2:41" x14ac:dyDescent="0.2">
      <c r="B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</row>
    <row r="67" spans="2:41" x14ac:dyDescent="0.2">
      <c r="B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</row>
    <row r="68" spans="2:41" x14ac:dyDescent="0.2">
      <c r="B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</row>
    <row r="69" spans="2:41" x14ac:dyDescent="0.2">
      <c r="B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</row>
    <row r="70" spans="2:41" x14ac:dyDescent="0.2">
      <c r="B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</row>
    <row r="71" spans="2:41" x14ac:dyDescent="0.2">
      <c r="B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</row>
    <row r="72" spans="2:41" x14ac:dyDescent="0.2">
      <c r="B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</row>
    <row r="73" spans="2:41" x14ac:dyDescent="0.2">
      <c r="B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</row>
    <row r="74" spans="2:41" x14ac:dyDescent="0.2">
      <c r="B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</row>
    <row r="75" spans="2:41" x14ac:dyDescent="0.2">
      <c r="B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</row>
    <row r="76" spans="2:41" x14ac:dyDescent="0.2">
      <c r="B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</row>
    <row r="77" spans="2:41" x14ac:dyDescent="0.2">
      <c r="B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</row>
  </sheetData>
  <hyperlinks>
    <hyperlink ref="C3" r:id="rId1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77"/>
  <sheetViews>
    <sheetView workbookViewId="0">
      <selection activeCell="H6" sqref="H6:AH16"/>
    </sheetView>
  </sheetViews>
  <sheetFormatPr defaultColWidth="8" defaultRowHeight="12.75" x14ac:dyDescent="0.2"/>
  <cols>
    <col min="1" max="1" width="4.125" style="34" customWidth="1"/>
    <col min="2" max="2" width="16.5" style="35" customWidth="1"/>
    <col min="3" max="3" width="4.125" style="34" customWidth="1"/>
    <col min="4" max="4" width="19.875" style="35" customWidth="1"/>
    <col min="5" max="5" width="3.125" style="35" customWidth="1"/>
    <col min="6" max="6" width="13.875" style="35" customWidth="1"/>
    <col min="7" max="7" width="3.125" style="35" customWidth="1"/>
    <col min="8" max="8" width="6.375" style="35" customWidth="1"/>
    <col min="9" max="16384" width="8" style="35"/>
  </cols>
  <sheetData>
    <row r="1" spans="1:41" ht="21" x14ac:dyDescent="0.35">
      <c r="B1" s="29" t="s">
        <v>151</v>
      </c>
      <c r="C1" s="198" t="s">
        <v>267</v>
      </c>
      <c r="D1" s="199"/>
      <c r="E1" s="32"/>
      <c r="F1" s="33"/>
      <c r="G1" s="33"/>
      <c r="H1" s="33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</row>
    <row r="2" spans="1:41" ht="21.75" thickBot="1" x14ac:dyDescent="0.4">
      <c r="B2" s="29" t="s">
        <v>150</v>
      </c>
      <c r="C2" s="200" t="s">
        <v>298</v>
      </c>
      <c r="D2" s="201"/>
      <c r="E2" s="32"/>
      <c r="F2" s="33"/>
      <c r="G2" s="33"/>
      <c r="H2" s="33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</row>
    <row r="3" spans="1:41" ht="19.5" thickBot="1" x14ac:dyDescent="0.35">
      <c r="B3" s="29" t="s">
        <v>145</v>
      </c>
      <c r="C3" s="370" t="s">
        <v>299</v>
      </c>
      <c r="D3" s="202"/>
      <c r="E3" s="36"/>
      <c r="F3" s="37" t="s">
        <v>91</v>
      </c>
      <c r="G3" s="38"/>
      <c r="H3" s="39" t="s">
        <v>92</v>
      </c>
      <c r="I3" s="39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</row>
    <row r="4" spans="1:41" ht="8.25" customHeight="1" thickBot="1" x14ac:dyDescent="0.35">
      <c r="A4" s="203"/>
      <c r="B4" s="203"/>
      <c r="C4" s="203"/>
      <c r="D4" s="203"/>
      <c r="E4" s="36"/>
      <c r="F4" s="36"/>
      <c r="G4" s="36"/>
      <c r="H4" s="36"/>
      <c r="I4" s="36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</row>
    <row r="5" spans="1:41" s="34" customFormat="1" ht="21.75" thickBot="1" x14ac:dyDescent="0.4">
      <c r="A5" s="31" t="s">
        <v>95</v>
      </c>
      <c r="B5" s="17" t="s">
        <v>104</v>
      </c>
      <c r="C5" s="17" t="s">
        <v>16</v>
      </c>
      <c r="D5" s="17" t="s">
        <v>103</v>
      </c>
      <c r="E5" s="40"/>
      <c r="F5" s="41"/>
      <c r="G5" s="42"/>
      <c r="H5" s="43">
        <v>1</v>
      </c>
      <c r="I5" s="43">
        <v>2</v>
      </c>
      <c r="J5" s="44">
        <v>3</v>
      </c>
      <c r="K5" s="44">
        <v>4</v>
      </c>
      <c r="L5" s="44">
        <v>5</v>
      </c>
      <c r="M5" s="44">
        <v>6</v>
      </c>
      <c r="N5" s="44">
        <v>7</v>
      </c>
      <c r="O5" s="44">
        <v>8</v>
      </c>
      <c r="P5" s="44">
        <v>9</v>
      </c>
      <c r="Q5" s="44">
        <v>10</v>
      </c>
      <c r="R5" s="44">
        <v>11</v>
      </c>
      <c r="S5" s="44">
        <v>12</v>
      </c>
      <c r="T5" s="44">
        <v>13</v>
      </c>
      <c r="U5" s="44">
        <v>14</v>
      </c>
      <c r="V5" s="44">
        <v>15</v>
      </c>
      <c r="W5" s="44">
        <v>16</v>
      </c>
      <c r="X5" s="44">
        <v>17</v>
      </c>
      <c r="Y5" s="44">
        <v>18</v>
      </c>
      <c r="Z5" s="44">
        <v>19</v>
      </c>
      <c r="AA5" s="44">
        <v>20</v>
      </c>
      <c r="AB5" s="44">
        <v>21</v>
      </c>
      <c r="AC5" s="44">
        <v>22</v>
      </c>
      <c r="AD5" s="44">
        <v>23</v>
      </c>
      <c r="AE5" s="44">
        <v>24</v>
      </c>
      <c r="AF5" s="44">
        <v>25</v>
      </c>
      <c r="AG5" s="44">
        <v>26</v>
      </c>
      <c r="AH5" s="44">
        <v>27</v>
      </c>
    </row>
    <row r="6" spans="1:41" ht="22.5" thickTop="1" thickBot="1" x14ac:dyDescent="0.4">
      <c r="A6" s="140">
        <v>1</v>
      </c>
      <c r="B6" s="141" t="s">
        <v>105</v>
      </c>
      <c r="C6" s="141" t="s">
        <v>83</v>
      </c>
      <c r="D6" s="142">
        <v>1500000</v>
      </c>
      <c r="E6" s="30"/>
      <c r="F6" s="45">
        <f>Puntenoverzicht!F2</f>
        <v>12</v>
      </c>
      <c r="G6" s="46"/>
      <c r="H6" s="45">
        <f>Puntenoverzicht!H2</f>
        <v>0</v>
      </c>
      <c r="I6" s="45">
        <f>Puntenoverzicht!I2</f>
        <v>6</v>
      </c>
      <c r="J6" s="45">
        <f>Puntenoverzicht!J2</f>
        <v>8</v>
      </c>
      <c r="K6" s="45">
        <f>Puntenoverzicht!K2</f>
        <v>0</v>
      </c>
      <c r="L6" s="45">
        <f>Puntenoverzicht!L2</f>
        <v>0</v>
      </c>
      <c r="M6" s="45">
        <f>Puntenoverzicht!M2</f>
        <v>1</v>
      </c>
      <c r="N6" s="45">
        <f>Puntenoverzicht!N2</f>
        <v>0</v>
      </c>
      <c r="O6" s="45">
        <f>Puntenoverzicht!O2</f>
        <v>-3</v>
      </c>
      <c r="P6" s="45">
        <f>Puntenoverzicht!P2</f>
        <v>0</v>
      </c>
      <c r="Q6" s="45">
        <f>Puntenoverzicht!Q2</f>
        <v>0</v>
      </c>
      <c r="R6" s="45">
        <f>Puntenoverzicht!R2</f>
        <v>0</v>
      </c>
      <c r="S6" s="45">
        <f>Puntenoverzicht!S2</f>
        <v>0</v>
      </c>
      <c r="T6" s="45">
        <f>Puntenoverzicht!T2</f>
        <v>0</v>
      </c>
      <c r="U6" s="45">
        <f>Puntenoverzicht!U2</f>
        <v>0</v>
      </c>
      <c r="V6" s="45">
        <f>Puntenoverzicht!V2</f>
        <v>0</v>
      </c>
      <c r="W6" s="45">
        <f>Puntenoverzicht!W2</f>
        <v>0</v>
      </c>
      <c r="X6" s="45">
        <f>Puntenoverzicht!X2</f>
        <v>0</v>
      </c>
      <c r="Y6" s="45">
        <f>Puntenoverzicht!Y2</f>
        <v>0</v>
      </c>
      <c r="Z6" s="45">
        <f>Puntenoverzicht!Z2</f>
        <v>0</v>
      </c>
      <c r="AA6" s="45">
        <f>Puntenoverzicht!AA2</f>
        <v>0</v>
      </c>
      <c r="AB6" s="45">
        <f>Puntenoverzicht!AB2</f>
        <v>0</v>
      </c>
      <c r="AC6" s="45">
        <f>Puntenoverzicht!AC2</f>
        <v>0</v>
      </c>
      <c r="AD6" s="45">
        <f>Puntenoverzicht!AD2</f>
        <v>0</v>
      </c>
      <c r="AE6" s="45">
        <f>Puntenoverzicht!AE2</f>
        <v>0</v>
      </c>
      <c r="AF6" s="45">
        <f>Puntenoverzicht!AF2</f>
        <v>0</v>
      </c>
      <c r="AG6" s="45">
        <f>Puntenoverzicht!AG2</f>
        <v>0</v>
      </c>
      <c r="AH6" s="45">
        <f>Puntenoverzicht!AH2</f>
        <v>0</v>
      </c>
      <c r="AI6" s="34"/>
      <c r="AJ6" s="34"/>
      <c r="AK6" s="34"/>
      <c r="AL6" s="34"/>
      <c r="AM6" s="34"/>
      <c r="AN6" s="34"/>
      <c r="AO6" s="34"/>
    </row>
    <row r="7" spans="1:41" ht="21.75" thickBot="1" x14ac:dyDescent="0.4">
      <c r="A7" s="247">
        <v>0.75</v>
      </c>
      <c r="B7" s="137" t="s">
        <v>234</v>
      </c>
      <c r="C7" s="137" t="s">
        <v>57</v>
      </c>
      <c r="D7" s="138">
        <v>750000</v>
      </c>
      <c r="E7" s="47"/>
      <c r="F7" s="45">
        <f>Puntenoverzicht!F43</f>
        <v>3</v>
      </c>
      <c r="G7" s="46"/>
      <c r="H7" s="45">
        <f>Puntenoverzicht!H43</f>
        <v>0</v>
      </c>
      <c r="I7" s="45">
        <f>Puntenoverzicht!I43</f>
        <v>0</v>
      </c>
      <c r="J7" s="45">
        <f>Puntenoverzicht!J43</f>
        <v>0</v>
      </c>
      <c r="K7" s="45">
        <f>Puntenoverzicht!K43</f>
        <v>0</v>
      </c>
      <c r="L7" s="45">
        <f>Puntenoverzicht!L43</f>
        <v>3</v>
      </c>
      <c r="M7" s="45">
        <f>Puntenoverzicht!M43</f>
        <v>0</v>
      </c>
      <c r="N7" s="45">
        <f>Puntenoverzicht!N43</f>
        <v>0</v>
      </c>
      <c r="O7" s="45">
        <f>Puntenoverzicht!O43</f>
        <v>0</v>
      </c>
      <c r="P7" s="45">
        <f>Puntenoverzicht!P43</f>
        <v>0</v>
      </c>
      <c r="Q7" s="45">
        <f>Puntenoverzicht!Q43</f>
        <v>0</v>
      </c>
      <c r="R7" s="45">
        <f>Puntenoverzicht!R43</f>
        <v>0</v>
      </c>
      <c r="S7" s="45">
        <f>Puntenoverzicht!S43</f>
        <v>0</v>
      </c>
      <c r="T7" s="45">
        <f>Puntenoverzicht!T43</f>
        <v>0</v>
      </c>
      <c r="U7" s="45">
        <f>Puntenoverzicht!U43</f>
        <v>0</v>
      </c>
      <c r="V7" s="45">
        <f>Puntenoverzicht!V43</f>
        <v>0</v>
      </c>
      <c r="W7" s="45">
        <f>Puntenoverzicht!W43</f>
        <v>0</v>
      </c>
      <c r="X7" s="45">
        <f>Puntenoverzicht!X43</f>
        <v>0</v>
      </c>
      <c r="Y7" s="45">
        <f>Puntenoverzicht!Y43</f>
        <v>0</v>
      </c>
      <c r="Z7" s="45">
        <f>Puntenoverzicht!Z43</f>
        <v>0</v>
      </c>
      <c r="AA7" s="45">
        <f>Puntenoverzicht!AA43</f>
        <v>0</v>
      </c>
      <c r="AB7" s="45">
        <f>Puntenoverzicht!AB43</f>
        <v>0</v>
      </c>
      <c r="AC7" s="45">
        <f>Puntenoverzicht!AC43</f>
        <v>0</v>
      </c>
      <c r="AD7" s="45">
        <f>Puntenoverzicht!AD43</f>
        <v>0</v>
      </c>
      <c r="AE7" s="45">
        <f>Puntenoverzicht!AE43</f>
        <v>0</v>
      </c>
      <c r="AF7" s="45">
        <f>Puntenoverzicht!AF43</f>
        <v>0</v>
      </c>
      <c r="AG7" s="45">
        <f>Puntenoverzicht!AG43</f>
        <v>0</v>
      </c>
      <c r="AH7" s="45">
        <f>Puntenoverzicht!AH43</f>
        <v>0</v>
      </c>
      <c r="AI7" s="34"/>
      <c r="AJ7" s="34"/>
      <c r="AK7" s="34"/>
      <c r="AL7" s="34"/>
      <c r="AM7" s="34"/>
      <c r="AN7" s="34"/>
      <c r="AO7" s="34"/>
    </row>
    <row r="8" spans="1:41" ht="21.75" thickBot="1" x14ac:dyDescent="0.4">
      <c r="A8" s="136">
        <v>1</v>
      </c>
      <c r="B8" s="137" t="s">
        <v>11</v>
      </c>
      <c r="C8" s="137" t="s">
        <v>17</v>
      </c>
      <c r="D8" s="138">
        <v>1250000</v>
      </c>
      <c r="E8" s="47"/>
      <c r="F8" s="45">
        <f>Puntenoverzicht!F3</f>
        <v>3</v>
      </c>
      <c r="G8" s="46"/>
      <c r="H8" s="45">
        <f>Puntenoverzicht!H3</f>
        <v>0</v>
      </c>
      <c r="I8" s="45">
        <f>Puntenoverzicht!I3</f>
        <v>0</v>
      </c>
      <c r="J8" s="45">
        <f>Puntenoverzicht!J3</f>
        <v>0</v>
      </c>
      <c r="K8" s="45">
        <f>Puntenoverzicht!K3</f>
        <v>3</v>
      </c>
      <c r="L8" s="45">
        <f>Puntenoverzicht!L3</f>
        <v>0</v>
      </c>
      <c r="M8" s="45">
        <f>Puntenoverzicht!M3</f>
        <v>0</v>
      </c>
      <c r="N8" s="45">
        <f>Puntenoverzicht!N3</f>
        <v>0</v>
      </c>
      <c r="O8" s="45">
        <f>Puntenoverzicht!O3</f>
        <v>0</v>
      </c>
      <c r="P8" s="45">
        <f>Puntenoverzicht!P3</f>
        <v>0</v>
      </c>
      <c r="Q8" s="45">
        <f>Puntenoverzicht!Q3</f>
        <v>0</v>
      </c>
      <c r="R8" s="45">
        <f>Puntenoverzicht!R3</f>
        <v>0</v>
      </c>
      <c r="S8" s="45">
        <f>Puntenoverzicht!S3</f>
        <v>0</v>
      </c>
      <c r="T8" s="45">
        <f>Puntenoverzicht!T3</f>
        <v>0</v>
      </c>
      <c r="U8" s="45">
        <f>Puntenoverzicht!U3</f>
        <v>0</v>
      </c>
      <c r="V8" s="45">
        <f>Puntenoverzicht!V3</f>
        <v>0</v>
      </c>
      <c r="W8" s="45">
        <f>Puntenoverzicht!W3</f>
        <v>0</v>
      </c>
      <c r="X8" s="45">
        <f>Puntenoverzicht!X3</f>
        <v>0</v>
      </c>
      <c r="Y8" s="45">
        <f>Puntenoverzicht!Y3</f>
        <v>0</v>
      </c>
      <c r="Z8" s="45">
        <f>Puntenoverzicht!Z3</f>
        <v>0</v>
      </c>
      <c r="AA8" s="45">
        <f>Puntenoverzicht!AA3</f>
        <v>0</v>
      </c>
      <c r="AB8" s="45">
        <f>Puntenoverzicht!AB3</f>
        <v>0</v>
      </c>
      <c r="AC8" s="45">
        <f>Puntenoverzicht!AC3</f>
        <v>0</v>
      </c>
      <c r="AD8" s="45">
        <f>Puntenoverzicht!AD3</f>
        <v>0</v>
      </c>
      <c r="AE8" s="45">
        <f>Puntenoverzicht!AE3</f>
        <v>0</v>
      </c>
      <c r="AF8" s="45">
        <f>Puntenoverzicht!AF3</f>
        <v>0</v>
      </c>
      <c r="AG8" s="45">
        <f>Puntenoverzicht!AG3</f>
        <v>0</v>
      </c>
      <c r="AH8" s="45">
        <f>Puntenoverzicht!AH3</f>
        <v>0</v>
      </c>
      <c r="AI8" s="34"/>
      <c r="AJ8" s="34"/>
      <c r="AK8" s="34"/>
      <c r="AL8" s="34"/>
      <c r="AM8" s="34"/>
      <c r="AN8" s="34"/>
      <c r="AO8" s="34"/>
    </row>
    <row r="9" spans="1:41" ht="21.75" thickBot="1" x14ac:dyDescent="0.4">
      <c r="A9" s="136">
        <v>2</v>
      </c>
      <c r="B9" s="137" t="s">
        <v>12</v>
      </c>
      <c r="C9" s="137" t="s">
        <v>35</v>
      </c>
      <c r="D9" s="138">
        <v>1500000</v>
      </c>
      <c r="E9" s="47"/>
      <c r="F9" s="45">
        <f>Puntenoverzicht!F21</f>
        <v>16</v>
      </c>
      <c r="G9" s="46"/>
      <c r="H9" s="45">
        <f>Puntenoverzicht!H21</f>
        <v>6</v>
      </c>
      <c r="I9" s="45">
        <f>Puntenoverzicht!I21</f>
        <v>0</v>
      </c>
      <c r="J9" s="45">
        <f>Puntenoverzicht!J21</f>
        <v>0</v>
      </c>
      <c r="K9" s="45">
        <f>Puntenoverzicht!K21</f>
        <v>3</v>
      </c>
      <c r="L9" s="45">
        <f>Puntenoverzicht!L21</f>
        <v>0</v>
      </c>
      <c r="M9" s="45">
        <f>Puntenoverzicht!M21</f>
        <v>1</v>
      </c>
      <c r="N9" s="45">
        <f>Puntenoverzicht!N21</f>
        <v>6</v>
      </c>
      <c r="O9" s="45">
        <f>Puntenoverzicht!O21</f>
        <v>0</v>
      </c>
      <c r="P9" s="45">
        <f>Puntenoverzicht!P21</f>
        <v>0</v>
      </c>
      <c r="Q9" s="45">
        <f>Puntenoverzicht!Q21</f>
        <v>0</v>
      </c>
      <c r="R9" s="45">
        <f>Puntenoverzicht!R21</f>
        <v>0</v>
      </c>
      <c r="S9" s="45">
        <f>Puntenoverzicht!S21</f>
        <v>0</v>
      </c>
      <c r="T9" s="45">
        <f>Puntenoverzicht!T21</f>
        <v>0</v>
      </c>
      <c r="U9" s="45">
        <f>Puntenoverzicht!U21</f>
        <v>0</v>
      </c>
      <c r="V9" s="45">
        <f>Puntenoverzicht!V21</f>
        <v>0</v>
      </c>
      <c r="W9" s="45">
        <f>Puntenoverzicht!W21</f>
        <v>0</v>
      </c>
      <c r="X9" s="45">
        <f>Puntenoverzicht!X21</f>
        <v>0</v>
      </c>
      <c r="Y9" s="45">
        <f>Puntenoverzicht!Y21</f>
        <v>0</v>
      </c>
      <c r="Z9" s="45">
        <f>Puntenoverzicht!Z21</f>
        <v>0</v>
      </c>
      <c r="AA9" s="45">
        <f>Puntenoverzicht!AA21</f>
        <v>0</v>
      </c>
      <c r="AB9" s="45">
        <f>Puntenoverzicht!AB21</f>
        <v>0</v>
      </c>
      <c r="AC9" s="45">
        <f>Puntenoverzicht!AC21</f>
        <v>0</v>
      </c>
      <c r="AD9" s="45">
        <f>Puntenoverzicht!AD21</f>
        <v>0</v>
      </c>
      <c r="AE9" s="45">
        <f>Puntenoverzicht!AE21</f>
        <v>0</v>
      </c>
      <c r="AF9" s="45">
        <f>Puntenoverzicht!AF21</f>
        <v>0</v>
      </c>
      <c r="AG9" s="45">
        <f>Puntenoverzicht!AG21</f>
        <v>0</v>
      </c>
      <c r="AH9" s="45">
        <f>Puntenoverzicht!AH21</f>
        <v>0</v>
      </c>
      <c r="AI9" s="34"/>
      <c r="AJ9" s="34"/>
      <c r="AK9" s="34"/>
      <c r="AL9" s="34"/>
      <c r="AM9" s="34"/>
      <c r="AN9" s="34"/>
      <c r="AO9" s="34"/>
    </row>
    <row r="10" spans="1:41" ht="21.75" thickBot="1" x14ac:dyDescent="0.4">
      <c r="A10" s="127" t="s">
        <v>266</v>
      </c>
      <c r="B10" s="128" t="s">
        <v>267</v>
      </c>
      <c r="C10" s="128" t="s">
        <v>81</v>
      </c>
      <c r="D10" s="129">
        <v>1000000</v>
      </c>
      <c r="E10" s="47"/>
      <c r="F10" s="45">
        <f>Puntenoverzicht!F67</f>
        <v>4</v>
      </c>
      <c r="G10" s="46"/>
      <c r="H10" s="45">
        <f>Puntenoverzicht!H67</f>
        <v>0</v>
      </c>
      <c r="I10" s="45">
        <f>Puntenoverzicht!I67</f>
        <v>3</v>
      </c>
      <c r="J10" s="45">
        <f>Puntenoverzicht!J67</f>
        <v>0</v>
      </c>
      <c r="K10" s="45">
        <f>Puntenoverzicht!K67</f>
        <v>0</v>
      </c>
      <c r="L10" s="45">
        <f>Puntenoverzicht!L67</f>
        <v>0</v>
      </c>
      <c r="M10" s="45">
        <f>Puntenoverzicht!M67</f>
        <v>1</v>
      </c>
      <c r="N10" s="45">
        <f>Puntenoverzicht!N67</f>
        <v>0</v>
      </c>
      <c r="O10" s="45">
        <f>Puntenoverzicht!O67</f>
        <v>0</v>
      </c>
      <c r="P10" s="45">
        <f>Puntenoverzicht!P67</f>
        <v>0</v>
      </c>
      <c r="Q10" s="45">
        <f>Puntenoverzicht!Q67</f>
        <v>0</v>
      </c>
      <c r="R10" s="45">
        <f>Puntenoverzicht!R67</f>
        <v>0</v>
      </c>
      <c r="S10" s="45">
        <f>Puntenoverzicht!S67</f>
        <v>0</v>
      </c>
      <c r="T10" s="45">
        <f>Puntenoverzicht!T67</f>
        <v>0</v>
      </c>
      <c r="U10" s="45">
        <f>Puntenoverzicht!U67</f>
        <v>0</v>
      </c>
      <c r="V10" s="45">
        <f>Puntenoverzicht!V67</f>
        <v>0</v>
      </c>
      <c r="W10" s="45">
        <f>Puntenoverzicht!W67</f>
        <v>0</v>
      </c>
      <c r="X10" s="45">
        <f>Puntenoverzicht!X67</f>
        <v>0</v>
      </c>
      <c r="Y10" s="45">
        <f>Puntenoverzicht!Y67</f>
        <v>0</v>
      </c>
      <c r="Z10" s="45">
        <f>Puntenoverzicht!Z67</f>
        <v>0</v>
      </c>
      <c r="AA10" s="45">
        <f>Puntenoverzicht!AA67</f>
        <v>0</v>
      </c>
      <c r="AB10" s="45">
        <f>Puntenoverzicht!AB67</f>
        <v>0</v>
      </c>
      <c r="AC10" s="45">
        <f>Puntenoverzicht!AC67</f>
        <v>0</v>
      </c>
      <c r="AD10" s="45">
        <f>Puntenoverzicht!AD67</f>
        <v>0</v>
      </c>
      <c r="AE10" s="45">
        <f>Puntenoverzicht!AE67</f>
        <v>0</v>
      </c>
      <c r="AF10" s="45">
        <f>Puntenoverzicht!AF67</f>
        <v>0</v>
      </c>
      <c r="AG10" s="45">
        <f>Puntenoverzicht!AG67</f>
        <v>0</v>
      </c>
      <c r="AH10" s="45">
        <f>Puntenoverzicht!AH67</f>
        <v>0</v>
      </c>
      <c r="AI10" s="34"/>
      <c r="AJ10" s="34"/>
      <c r="AK10" s="34"/>
      <c r="AL10" s="34"/>
      <c r="AM10" s="34"/>
      <c r="AN10" s="34"/>
      <c r="AO10" s="34"/>
    </row>
    <row r="11" spans="1:41" ht="21.75" thickBot="1" x14ac:dyDescent="0.4">
      <c r="A11" s="127">
        <v>2</v>
      </c>
      <c r="B11" s="128" t="s">
        <v>220</v>
      </c>
      <c r="C11" s="128" t="s">
        <v>41</v>
      </c>
      <c r="D11" s="129">
        <v>1500000</v>
      </c>
      <c r="E11" s="30"/>
      <c r="F11" s="45">
        <f>Puntenoverzicht!F27</f>
        <v>18</v>
      </c>
      <c r="G11" s="46"/>
      <c r="H11" s="45">
        <f>Puntenoverzicht!H27</f>
        <v>11</v>
      </c>
      <c r="I11" s="45">
        <f>Puntenoverzicht!I27</f>
        <v>0</v>
      </c>
      <c r="J11" s="45">
        <f>Puntenoverzicht!J27</f>
        <v>3</v>
      </c>
      <c r="K11" s="45">
        <f>Puntenoverzicht!K27</f>
        <v>3</v>
      </c>
      <c r="L11" s="45">
        <f>Puntenoverzicht!L27</f>
        <v>0</v>
      </c>
      <c r="M11" s="45">
        <f>Puntenoverzicht!M27</f>
        <v>1</v>
      </c>
      <c r="N11" s="45">
        <f>Puntenoverzicht!N27</f>
        <v>0</v>
      </c>
      <c r="O11" s="45">
        <f>Puntenoverzicht!O27</f>
        <v>0</v>
      </c>
      <c r="P11" s="45">
        <f>Puntenoverzicht!P27</f>
        <v>0</v>
      </c>
      <c r="Q11" s="45">
        <f>Puntenoverzicht!Q27</f>
        <v>0</v>
      </c>
      <c r="R11" s="45">
        <f>Puntenoverzicht!R27</f>
        <v>0</v>
      </c>
      <c r="S11" s="45">
        <f>Puntenoverzicht!S27</f>
        <v>0</v>
      </c>
      <c r="T11" s="45">
        <f>Puntenoverzicht!T27</f>
        <v>0</v>
      </c>
      <c r="U11" s="45">
        <f>Puntenoverzicht!U27</f>
        <v>0</v>
      </c>
      <c r="V11" s="45">
        <f>Puntenoverzicht!V27</f>
        <v>0</v>
      </c>
      <c r="W11" s="45">
        <f>Puntenoverzicht!W27</f>
        <v>0</v>
      </c>
      <c r="X11" s="45">
        <f>Puntenoverzicht!X27</f>
        <v>0</v>
      </c>
      <c r="Y11" s="45">
        <f>Puntenoverzicht!Y27</f>
        <v>0</v>
      </c>
      <c r="Z11" s="45">
        <f>Puntenoverzicht!Z27</f>
        <v>0</v>
      </c>
      <c r="AA11" s="45">
        <f>Puntenoverzicht!AA27</f>
        <v>0</v>
      </c>
      <c r="AB11" s="45">
        <f>Puntenoverzicht!AB27</f>
        <v>0</v>
      </c>
      <c r="AC11" s="45">
        <f>Puntenoverzicht!AC27</f>
        <v>0</v>
      </c>
      <c r="AD11" s="45">
        <f>Puntenoverzicht!AD27</f>
        <v>0</v>
      </c>
      <c r="AE11" s="45">
        <f>Puntenoverzicht!AE27</f>
        <v>0</v>
      </c>
      <c r="AF11" s="45">
        <f>Puntenoverzicht!AF27</f>
        <v>0</v>
      </c>
      <c r="AG11" s="45">
        <f>Puntenoverzicht!AG27</f>
        <v>0</v>
      </c>
      <c r="AH11" s="45">
        <f>Puntenoverzicht!AH27</f>
        <v>0</v>
      </c>
      <c r="AI11" s="34"/>
      <c r="AJ11" s="34"/>
      <c r="AK11" s="34"/>
      <c r="AL11" s="34"/>
      <c r="AM11" s="34"/>
      <c r="AN11" s="34"/>
      <c r="AO11" s="34"/>
    </row>
    <row r="12" spans="1:41" ht="21.75" thickBot="1" x14ac:dyDescent="0.4">
      <c r="A12" s="127">
        <v>1</v>
      </c>
      <c r="B12" s="128" t="s">
        <v>132</v>
      </c>
      <c r="C12" s="128" t="s">
        <v>24</v>
      </c>
      <c r="D12" s="129">
        <v>2000000</v>
      </c>
      <c r="E12" s="30"/>
      <c r="F12" s="45">
        <f>Puntenoverzicht!F10</f>
        <v>13</v>
      </c>
      <c r="G12" s="46"/>
      <c r="H12" s="45">
        <f>Puntenoverzicht!H10</f>
        <v>0</v>
      </c>
      <c r="I12" s="45">
        <f>Puntenoverzicht!I10</f>
        <v>1</v>
      </c>
      <c r="J12" s="45">
        <f>Puntenoverzicht!J10</f>
        <v>11</v>
      </c>
      <c r="K12" s="45">
        <f>Puntenoverzicht!K10</f>
        <v>0</v>
      </c>
      <c r="L12" s="45">
        <f>Puntenoverzicht!L10</f>
        <v>0</v>
      </c>
      <c r="M12" s="45">
        <f>Puntenoverzicht!M10</f>
        <v>1</v>
      </c>
      <c r="N12" s="45">
        <f>Puntenoverzicht!N10</f>
        <v>0</v>
      </c>
      <c r="O12" s="45">
        <f>Puntenoverzicht!O10</f>
        <v>0</v>
      </c>
      <c r="P12" s="45">
        <f>Puntenoverzicht!P10</f>
        <v>0</v>
      </c>
      <c r="Q12" s="45">
        <f>Puntenoverzicht!Q10</f>
        <v>0</v>
      </c>
      <c r="R12" s="45">
        <f>Puntenoverzicht!R10</f>
        <v>0</v>
      </c>
      <c r="S12" s="45">
        <f>Puntenoverzicht!S10</f>
        <v>0</v>
      </c>
      <c r="T12" s="45">
        <f>Puntenoverzicht!T10</f>
        <v>0</v>
      </c>
      <c r="U12" s="45">
        <f>Puntenoverzicht!U10</f>
        <v>0</v>
      </c>
      <c r="V12" s="45">
        <f>Puntenoverzicht!V10</f>
        <v>0</v>
      </c>
      <c r="W12" s="45">
        <f>Puntenoverzicht!W10</f>
        <v>0</v>
      </c>
      <c r="X12" s="45">
        <f>Puntenoverzicht!X10</f>
        <v>0</v>
      </c>
      <c r="Y12" s="45">
        <f>Puntenoverzicht!Y10</f>
        <v>0</v>
      </c>
      <c r="Z12" s="45">
        <f>Puntenoverzicht!Z10</f>
        <v>0</v>
      </c>
      <c r="AA12" s="45">
        <f>Puntenoverzicht!AA10</f>
        <v>0</v>
      </c>
      <c r="AB12" s="45">
        <f>Puntenoverzicht!AB10</f>
        <v>0</v>
      </c>
      <c r="AC12" s="45">
        <f>Puntenoverzicht!AC10</f>
        <v>0</v>
      </c>
      <c r="AD12" s="45">
        <f>Puntenoverzicht!AD10</f>
        <v>0</v>
      </c>
      <c r="AE12" s="45">
        <f>Puntenoverzicht!AE10</f>
        <v>0</v>
      </c>
      <c r="AF12" s="45">
        <f>Puntenoverzicht!AF10</f>
        <v>0</v>
      </c>
      <c r="AG12" s="45">
        <f>Puntenoverzicht!AG10</f>
        <v>0</v>
      </c>
      <c r="AH12" s="45">
        <f>Puntenoverzicht!AH10</f>
        <v>0</v>
      </c>
      <c r="AI12" s="34"/>
      <c r="AJ12" s="34"/>
      <c r="AK12" s="34"/>
      <c r="AL12" s="34"/>
      <c r="AM12" s="34"/>
      <c r="AN12" s="34"/>
      <c r="AO12" s="34"/>
    </row>
    <row r="13" spans="1:41" ht="21.75" thickBot="1" x14ac:dyDescent="0.4">
      <c r="A13" s="246">
        <v>0.75</v>
      </c>
      <c r="B13" s="128" t="s">
        <v>121</v>
      </c>
      <c r="C13" s="128" t="s">
        <v>67</v>
      </c>
      <c r="D13" s="129">
        <v>2500000</v>
      </c>
      <c r="E13" s="30"/>
      <c r="F13" s="45">
        <f>Puntenoverzicht!F53</f>
        <v>0</v>
      </c>
      <c r="G13" s="46"/>
      <c r="H13" s="45">
        <f>Puntenoverzicht!H53</f>
        <v>0</v>
      </c>
      <c r="I13" s="45">
        <f>Puntenoverzicht!I53</f>
        <v>0</v>
      </c>
      <c r="J13" s="45">
        <f>Puntenoverzicht!J53</f>
        <v>0</v>
      </c>
      <c r="K13" s="45">
        <f>Puntenoverzicht!K53</f>
        <v>0</v>
      </c>
      <c r="L13" s="45">
        <f>Puntenoverzicht!L53</f>
        <v>0</v>
      </c>
      <c r="M13" s="45">
        <f>Puntenoverzicht!M53</f>
        <v>0</v>
      </c>
      <c r="N13" s="45">
        <f>Puntenoverzicht!N53</f>
        <v>0</v>
      </c>
      <c r="O13" s="45">
        <f>Puntenoverzicht!O53</f>
        <v>0</v>
      </c>
      <c r="P13" s="45">
        <f>Puntenoverzicht!P53</f>
        <v>0</v>
      </c>
      <c r="Q13" s="45">
        <f>Puntenoverzicht!Q53</f>
        <v>0</v>
      </c>
      <c r="R13" s="45">
        <f>Puntenoverzicht!R53</f>
        <v>0</v>
      </c>
      <c r="S13" s="45">
        <f>Puntenoverzicht!S53</f>
        <v>0</v>
      </c>
      <c r="T13" s="45">
        <f>Puntenoverzicht!T53</f>
        <v>0</v>
      </c>
      <c r="U13" s="45">
        <f>Puntenoverzicht!U53</f>
        <v>0</v>
      </c>
      <c r="V13" s="45">
        <f>Puntenoverzicht!V53</f>
        <v>0</v>
      </c>
      <c r="W13" s="45">
        <f>Puntenoverzicht!W53</f>
        <v>0</v>
      </c>
      <c r="X13" s="45">
        <f>Puntenoverzicht!X53</f>
        <v>0</v>
      </c>
      <c r="Y13" s="45">
        <f>Puntenoverzicht!Y53</f>
        <v>0</v>
      </c>
      <c r="Z13" s="45">
        <f>Puntenoverzicht!Z53</f>
        <v>0</v>
      </c>
      <c r="AA13" s="45">
        <f>Puntenoverzicht!AA53</f>
        <v>0</v>
      </c>
      <c r="AB13" s="45">
        <f>Puntenoverzicht!AB53</f>
        <v>0</v>
      </c>
      <c r="AC13" s="45">
        <f>Puntenoverzicht!AC53</f>
        <v>0</v>
      </c>
      <c r="AD13" s="45">
        <f>Puntenoverzicht!AD53</f>
        <v>0</v>
      </c>
      <c r="AE13" s="45">
        <f>Puntenoverzicht!AE53</f>
        <v>0</v>
      </c>
      <c r="AF13" s="45">
        <f>Puntenoverzicht!AF53</f>
        <v>0</v>
      </c>
      <c r="AG13" s="45">
        <f>Puntenoverzicht!AG53</f>
        <v>0</v>
      </c>
      <c r="AH13" s="45">
        <f>Puntenoverzicht!AH53</f>
        <v>0</v>
      </c>
      <c r="AI13" s="34"/>
      <c r="AJ13" s="34"/>
      <c r="AK13" s="34"/>
      <c r="AL13" s="34"/>
      <c r="AM13" s="34"/>
      <c r="AN13" s="34"/>
      <c r="AO13" s="34"/>
    </row>
    <row r="14" spans="1:41" ht="21.75" thickBot="1" x14ac:dyDescent="0.4">
      <c r="A14" s="136" t="s">
        <v>266</v>
      </c>
      <c r="B14" s="137" t="s">
        <v>268</v>
      </c>
      <c r="C14" s="137" t="s">
        <v>227</v>
      </c>
      <c r="D14" s="138">
        <v>1000000</v>
      </c>
      <c r="E14" s="47"/>
      <c r="F14" s="45">
        <f>Puntenoverzicht!F72</f>
        <v>118</v>
      </c>
      <c r="G14" s="46"/>
      <c r="H14" s="45">
        <f>Puntenoverzicht!H72</f>
        <v>33</v>
      </c>
      <c r="I14" s="45">
        <f>Puntenoverzicht!I72</f>
        <v>21</v>
      </c>
      <c r="J14" s="45">
        <f>Puntenoverzicht!J72</f>
        <v>0</v>
      </c>
      <c r="K14" s="45">
        <f>Puntenoverzicht!K72</f>
        <v>12</v>
      </c>
      <c r="L14" s="45">
        <f>Puntenoverzicht!L72</f>
        <v>21</v>
      </c>
      <c r="M14" s="45">
        <f>Puntenoverzicht!M72</f>
        <v>1</v>
      </c>
      <c r="N14" s="45">
        <f>Puntenoverzicht!N72</f>
        <v>0</v>
      </c>
      <c r="O14" s="45">
        <f>Puntenoverzicht!O72</f>
        <v>0</v>
      </c>
      <c r="P14" s="45">
        <f>Puntenoverzicht!P72</f>
        <v>30</v>
      </c>
      <c r="Q14" s="45">
        <f>Puntenoverzicht!Q72</f>
        <v>0</v>
      </c>
      <c r="R14" s="45">
        <f>Puntenoverzicht!R72</f>
        <v>0</v>
      </c>
      <c r="S14" s="45">
        <f>Puntenoverzicht!S72</f>
        <v>0</v>
      </c>
      <c r="T14" s="45">
        <f>Puntenoverzicht!T72</f>
        <v>0</v>
      </c>
      <c r="U14" s="45">
        <f>Puntenoverzicht!U72</f>
        <v>0</v>
      </c>
      <c r="V14" s="45">
        <f>Puntenoverzicht!V72</f>
        <v>0</v>
      </c>
      <c r="W14" s="45">
        <f>Puntenoverzicht!W72</f>
        <v>0</v>
      </c>
      <c r="X14" s="45">
        <f>Puntenoverzicht!X72</f>
        <v>0</v>
      </c>
      <c r="Y14" s="45">
        <f>Puntenoverzicht!Y72</f>
        <v>0</v>
      </c>
      <c r="Z14" s="45">
        <f>Puntenoverzicht!Z72</f>
        <v>0</v>
      </c>
      <c r="AA14" s="45">
        <f>Puntenoverzicht!AA72</f>
        <v>0</v>
      </c>
      <c r="AB14" s="45">
        <f>Puntenoverzicht!AB72</f>
        <v>0</v>
      </c>
      <c r="AC14" s="45">
        <f>Puntenoverzicht!AC72</f>
        <v>0</v>
      </c>
      <c r="AD14" s="45">
        <f>Puntenoverzicht!AD72</f>
        <v>0</v>
      </c>
      <c r="AE14" s="45">
        <f>Puntenoverzicht!AE72</f>
        <v>0</v>
      </c>
      <c r="AF14" s="45">
        <f>Puntenoverzicht!AF72</f>
        <v>0</v>
      </c>
      <c r="AG14" s="45">
        <f>Puntenoverzicht!AG72</f>
        <v>0</v>
      </c>
      <c r="AH14" s="45">
        <f>Puntenoverzicht!AH72</f>
        <v>0</v>
      </c>
      <c r="AI14" s="34"/>
      <c r="AJ14" s="34"/>
      <c r="AK14" s="34"/>
      <c r="AL14" s="34"/>
      <c r="AM14" s="34"/>
      <c r="AN14" s="34"/>
      <c r="AO14" s="34"/>
    </row>
    <row r="15" spans="1:41" ht="21.75" thickBot="1" x14ac:dyDescent="0.4">
      <c r="A15" s="136" t="s">
        <v>266</v>
      </c>
      <c r="B15" s="137" t="s">
        <v>286</v>
      </c>
      <c r="C15" s="137" t="s">
        <v>228</v>
      </c>
      <c r="D15" s="138">
        <v>1000000</v>
      </c>
      <c r="E15" s="47"/>
      <c r="F15" s="45">
        <f>Puntenoverzicht!F73</f>
        <v>70</v>
      </c>
      <c r="G15" s="46"/>
      <c r="H15" s="45">
        <f>Puntenoverzicht!H73</f>
        <v>27</v>
      </c>
      <c r="I15" s="45">
        <f>Puntenoverzicht!I73</f>
        <v>9</v>
      </c>
      <c r="J15" s="45">
        <f>Puntenoverzicht!J73</f>
        <v>6</v>
      </c>
      <c r="K15" s="45">
        <f>Puntenoverzicht!K73</f>
        <v>0</v>
      </c>
      <c r="L15" s="45">
        <f>Puntenoverzicht!L73</f>
        <v>27</v>
      </c>
      <c r="M15" s="45">
        <f>Puntenoverzicht!M73</f>
        <v>1</v>
      </c>
      <c r="N15" s="45">
        <f>Puntenoverzicht!N73</f>
        <v>0</v>
      </c>
      <c r="O15" s="45">
        <f>Puntenoverzicht!O73</f>
        <v>0</v>
      </c>
      <c r="P15" s="45">
        <f>Puntenoverzicht!P73</f>
        <v>0</v>
      </c>
      <c r="Q15" s="45">
        <f>Puntenoverzicht!Q73</f>
        <v>0</v>
      </c>
      <c r="R15" s="45">
        <f>Puntenoverzicht!R73</f>
        <v>0</v>
      </c>
      <c r="S15" s="45">
        <f>Puntenoverzicht!S73</f>
        <v>0</v>
      </c>
      <c r="T15" s="45">
        <f>Puntenoverzicht!T73</f>
        <v>0</v>
      </c>
      <c r="U15" s="45">
        <f>Puntenoverzicht!U73</f>
        <v>0</v>
      </c>
      <c r="V15" s="45">
        <f>Puntenoverzicht!V73</f>
        <v>0</v>
      </c>
      <c r="W15" s="45">
        <f>Puntenoverzicht!W73</f>
        <v>0</v>
      </c>
      <c r="X15" s="45">
        <f>Puntenoverzicht!X73</f>
        <v>0</v>
      </c>
      <c r="Y15" s="45">
        <f>Puntenoverzicht!Y73</f>
        <v>0</v>
      </c>
      <c r="Z15" s="45">
        <f>Puntenoverzicht!Z73</f>
        <v>0</v>
      </c>
      <c r="AA15" s="45">
        <f>Puntenoverzicht!AA73</f>
        <v>0</v>
      </c>
      <c r="AB15" s="45">
        <f>Puntenoverzicht!AB73</f>
        <v>0</v>
      </c>
      <c r="AC15" s="45">
        <f>Puntenoverzicht!AC73</f>
        <v>0</v>
      </c>
      <c r="AD15" s="45">
        <f>Puntenoverzicht!AD73</f>
        <v>0</v>
      </c>
      <c r="AE15" s="45">
        <f>Puntenoverzicht!AE73</f>
        <v>0</v>
      </c>
      <c r="AF15" s="45">
        <f>Puntenoverzicht!AF73</f>
        <v>0</v>
      </c>
      <c r="AG15" s="45">
        <f>Puntenoverzicht!AG73</f>
        <v>0</v>
      </c>
      <c r="AH15" s="45">
        <f>Puntenoverzicht!AH73</f>
        <v>0</v>
      </c>
      <c r="AI15" s="34"/>
      <c r="AJ15" s="34"/>
      <c r="AK15" s="34"/>
      <c r="AL15" s="34"/>
      <c r="AM15" s="34"/>
      <c r="AN15" s="34"/>
      <c r="AO15" s="34"/>
    </row>
    <row r="16" spans="1:41" ht="21.75" thickBot="1" x14ac:dyDescent="0.4">
      <c r="A16" s="136">
        <v>2</v>
      </c>
      <c r="B16" s="137" t="s">
        <v>264</v>
      </c>
      <c r="C16" s="137" t="s">
        <v>46</v>
      </c>
      <c r="D16" s="138">
        <v>2000000</v>
      </c>
      <c r="E16" s="47"/>
      <c r="F16" s="45">
        <f>Puntenoverzicht!F32</f>
        <v>8</v>
      </c>
      <c r="G16" s="46"/>
      <c r="H16" s="45">
        <f>Puntenoverzicht!H32</f>
        <v>3</v>
      </c>
      <c r="I16" s="45">
        <f>Puntenoverzicht!I32</f>
        <v>0</v>
      </c>
      <c r="J16" s="45">
        <f>Puntenoverzicht!J32</f>
        <v>3</v>
      </c>
      <c r="K16" s="45">
        <f>Puntenoverzicht!K32</f>
        <v>0</v>
      </c>
      <c r="L16" s="45">
        <f>Puntenoverzicht!L32</f>
        <v>0</v>
      </c>
      <c r="M16" s="45">
        <f>Puntenoverzicht!M32</f>
        <v>2</v>
      </c>
      <c r="N16" s="45">
        <f>Puntenoverzicht!N32</f>
        <v>0</v>
      </c>
      <c r="O16" s="45">
        <f>Puntenoverzicht!O32</f>
        <v>0</v>
      </c>
      <c r="P16" s="45">
        <f>Puntenoverzicht!P32</f>
        <v>0</v>
      </c>
      <c r="Q16" s="45">
        <f>Puntenoverzicht!Q32</f>
        <v>0</v>
      </c>
      <c r="R16" s="45">
        <f>Puntenoverzicht!R32</f>
        <v>0</v>
      </c>
      <c r="S16" s="45">
        <f>Puntenoverzicht!S32</f>
        <v>0</v>
      </c>
      <c r="T16" s="45">
        <f>Puntenoverzicht!T32</f>
        <v>0</v>
      </c>
      <c r="U16" s="45">
        <f>Puntenoverzicht!U32</f>
        <v>0</v>
      </c>
      <c r="V16" s="45">
        <f>Puntenoverzicht!V32</f>
        <v>0</v>
      </c>
      <c r="W16" s="45">
        <f>Puntenoverzicht!W32</f>
        <v>0</v>
      </c>
      <c r="X16" s="45">
        <f>Puntenoverzicht!X32</f>
        <v>0</v>
      </c>
      <c r="Y16" s="45">
        <f>Puntenoverzicht!Y32</f>
        <v>0</v>
      </c>
      <c r="Z16" s="45">
        <f>Puntenoverzicht!Z32</f>
        <v>0</v>
      </c>
      <c r="AA16" s="45">
        <f>Puntenoverzicht!AA32</f>
        <v>0</v>
      </c>
      <c r="AB16" s="45">
        <f>Puntenoverzicht!AB32</f>
        <v>0</v>
      </c>
      <c r="AC16" s="45">
        <f>Puntenoverzicht!AC32</f>
        <v>0</v>
      </c>
      <c r="AD16" s="45">
        <f>Puntenoverzicht!AD32</f>
        <v>0</v>
      </c>
      <c r="AE16" s="45">
        <f>Puntenoverzicht!AE32</f>
        <v>0</v>
      </c>
      <c r="AF16" s="45">
        <f>Puntenoverzicht!AF32</f>
        <v>0</v>
      </c>
      <c r="AG16" s="45">
        <f>Puntenoverzicht!AG32</f>
        <v>0</v>
      </c>
      <c r="AH16" s="45">
        <f>Puntenoverzicht!AH32</f>
        <v>0</v>
      </c>
      <c r="AI16" s="34"/>
      <c r="AJ16" s="34"/>
      <c r="AK16" s="34"/>
      <c r="AL16" s="34"/>
      <c r="AM16" s="34"/>
      <c r="AN16" s="34"/>
      <c r="AO16" s="34"/>
    </row>
    <row r="17" spans="1:41" ht="21" x14ac:dyDescent="0.35">
      <c r="A17" s="40"/>
      <c r="B17" s="40"/>
      <c r="C17" s="40"/>
      <c r="D17" s="48"/>
      <c r="E17" s="40"/>
      <c r="F17" s="41"/>
      <c r="G17" s="42"/>
      <c r="H17" s="49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</row>
    <row r="18" spans="1:41" ht="21.75" thickBot="1" x14ac:dyDescent="0.4">
      <c r="A18" s="50"/>
      <c r="B18" s="40"/>
      <c r="C18" s="40"/>
      <c r="D18" s="48"/>
      <c r="E18" s="40"/>
      <c r="F18" s="41"/>
      <c r="G18" s="42"/>
      <c r="H18" s="49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</row>
    <row r="19" spans="1:41" ht="21.75" thickBot="1" x14ac:dyDescent="0.4">
      <c r="A19" s="36"/>
      <c r="B19" s="51"/>
      <c r="C19" s="51"/>
      <c r="D19" s="52">
        <f>SUM(D6:D16)</f>
        <v>16000000</v>
      </c>
      <c r="E19" s="40"/>
      <c r="F19" s="45">
        <f>SUM(F6:F17)</f>
        <v>265</v>
      </c>
      <c r="G19" s="46"/>
      <c r="H19" s="45">
        <f t="shared" ref="H19:AH19" si="0">SUM(H6:H16)</f>
        <v>80</v>
      </c>
      <c r="I19" s="45">
        <f t="shared" si="0"/>
        <v>40</v>
      </c>
      <c r="J19" s="45">
        <f t="shared" si="0"/>
        <v>31</v>
      </c>
      <c r="K19" s="45">
        <f t="shared" si="0"/>
        <v>21</v>
      </c>
      <c r="L19" s="45">
        <f t="shared" si="0"/>
        <v>51</v>
      </c>
      <c r="M19" s="45">
        <f t="shared" si="0"/>
        <v>9</v>
      </c>
      <c r="N19" s="45">
        <f t="shared" si="0"/>
        <v>6</v>
      </c>
      <c r="O19" s="45">
        <f t="shared" si="0"/>
        <v>-3</v>
      </c>
      <c r="P19" s="45">
        <f t="shared" si="0"/>
        <v>30</v>
      </c>
      <c r="Q19" s="45">
        <f t="shared" si="0"/>
        <v>0</v>
      </c>
      <c r="R19" s="45">
        <f t="shared" si="0"/>
        <v>0</v>
      </c>
      <c r="S19" s="45">
        <f t="shared" si="0"/>
        <v>0</v>
      </c>
      <c r="T19" s="45">
        <f t="shared" si="0"/>
        <v>0</v>
      </c>
      <c r="U19" s="45">
        <f t="shared" si="0"/>
        <v>0</v>
      </c>
      <c r="V19" s="45">
        <f t="shared" si="0"/>
        <v>0</v>
      </c>
      <c r="W19" s="45">
        <f t="shared" si="0"/>
        <v>0</v>
      </c>
      <c r="X19" s="45">
        <f t="shared" si="0"/>
        <v>0</v>
      </c>
      <c r="Y19" s="45">
        <f t="shared" si="0"/>
        <v>0</v>
      </c>
      <c r="Z19" s="45">
        <f t="shared" si="0"/>
        <v>0</v>
      </c>
      <c r="AA19" s="45">
        <f t="shared" si="0"/>
        <v>0</v>
      </c>
      <c r="AB19" s="45">
        <f t="shared" si="0"/>
        <v>0</v>
      </c>
      <c r="AC19" s="45">
        <f t="shared" si="0"/>
        <v>0</v>
      </c>
      <c r="AD19" s="45">
        <f t="shared" si="0"/>
        <v>0</v>
      </c>
      <c r="AE19" s="45">
        <f t="shared" si="0"/>
        <v>0</v>
      </c>
      <c r="AF19" s="45">
        <f t="shared" si="0"/>
        <v>0</v>
      </c>
      <c r="AG19" s="45">
        <f t="shared" si="0"/>
        <v>0</v>
      </c>
      <c r="AH19" s="45">
        <f t="shared" si="0"/>
        <v>0</v>
      </c>
      <c r="AI19" s="34"/>
      <c r="AJ19" s="34"/>
      <c r="AK19" s="34"/>
      <c r="AL19" s="34"/>
      <c r="AM19" s="34"/>
      <c r="AN19" s="34"/>
      <c r="AO19" s="34"/>
    </row>
    <row r="20" spans="1:41" x14ac:dyDescent="0.2">
      <c r="A20" s="53"/>
      <c r="B20" s="54"/>
      <c r="C20" s="5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</row>
    <row r="21" spans="1:41" x14ac:dyDescent="0.2">
      <c r="B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</row>
    <row r="22" spans="1:41" x14ac:dyDescent="0.2">
      <c r="B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</row>
    <row r="23" spans="1:41" x14ac:dyDescent="0.2">
      <c r="B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</row>
    <row r="24" spans="1:41" x14ac:dyDescent="0.2">
      <c r="B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</row>
    <row r="25" spans="1:41" x14ac:dyDescent="0.2">
      <c r="B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</row>
    <row r="26" spans="1:41" x14ac:dyDescent="0.2">
      <c r="B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</row>
    <row r="27" spans="1:41" x14ac:dyDescent="0.2">
      <c r="B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</row>
    <row r="28" spans="1:41" x14ac:dyDescent="0.2">
      <c r="B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</row>
    <row r="29" spans="1:41" x14ac:dyDescent="0.2">
      <c r="B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</row>
    <row r="30" spans="1:41" x14ac:dyDescent="0.2">
      <c r="B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</row>
    <row r="31" spans="1:41" x14ac:dyDescent="0.2">
      <c r="B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</row>
    <row r="32" spans="1:41" x14ac:dyDescent="0.2">
      <c r="B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</row>
    <row r="33" spans="2:41" x14ac:dyDescent="0.2">
      <c r="B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</row>
    <row r="34" spans="2:41" x14ac:dyDescent="0.2">
      <c r="B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</row>
    <row r="35" spans="2:41" x14ac:dyDescent="0.2">
      <c r="B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</row>
    <row r="36" spans="2:41" x14ac:dyDescent="0.2">
      <c r="B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</row>
    <row r="37" spans="2:41" x14ac:dyDescent="0.2">
      <c r="B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</row>
    <row r="38" spans="2:41" x14ac:dyDescent="0.2">
      <c r="B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</row>
    <row r="39" spans="2:41" x14ac:dyDescent="0.2">
      <c r="B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</row>
    <row r="40" spans="2:41" x14ac:dyDescent="0.2">
      <c r="B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</row>
    <row r="41" spans="2:41" x14ac:dyDescent="0.2">
      <c r="B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</row>
    <row r="42" spans="2:41" x14ac:dyDescent="0.2">
      <c r="B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</row>
    <row r="43" spans="2:41" x14ac:dyDescent="0.2">
      <c r="B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</row>
    <row r="44" spans="2:41" x14ac:dyDescent="0.2">
      <c r="B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</row>
    <row r="45" spans="2:41" x14ac:dyDescent="0.2">
      <c r="B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</row>
    <row r="46" spans="2:41" x14ac:dyDescent="0.2">
      <c r="B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</row>
    <row r="47" spans="2:41" x14ac:dyDescent="0.2">
      <c r="B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</row>
    <row r="48" spans="2:41" x14ac:dyDescent="0.2">
      <c r="B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</row>
    <row r="49" spans="2:41" x14ac:dyDescent="0.2">
      <c r="B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</row>
    <row r="50" spans="2:41" x14ac:dyDescent="0.2">
      <c r="B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</row>
    <row r="51" spans="2:41" x14ac:dyDescent="0.2">
      <c r="B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</row>
    <row r="52" spans="2:41" x14ac:dyDescent="0.2">
      <c r="B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</row>
    <row r="53" spans="2:41" x14ac:dyDescent="0.2">
      <c r="B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</row>
    <row r="54" spans="2:41" x14ac:dyDescent="0.2">
      <c r="B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</row>
    <row r="55" spans="2:41" x14ac:dyDescent="0.2">
      <c r="B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</row>
    <row r="56" spans="2:41" x14ac:dyDescent="0.2">
      <c r="B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</row>
    <row r="57" spans="2:41" x14ac:dyDescent="0.2">
      <c r="B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</row>
    <row r="58" spans="2:41" x14ac:dyDescent="0.2">
      <c r="B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</row>
    <row r="59" spans="2:41" x14ac:dyDescent="0.2">
      <c r="B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</row>
    <row r="60" spans="2:41" x14ac:dyDescent="0.2">
      <c r="B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</row>
    <row r="61" spans="2:41" x14ac:dyDescent="0.2">
      <c r="B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</row>
    <row r="62" spans="2:41" x14ac:dyDescent="0.2">
      <c r="B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</row>
    <row r="63" spans="2:41" x14ac:dyDescent="0.2">
      <c r="B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</row>
    <row r="64" spans="2:41" x14ac:dyDescent="0.2">
      <c r="B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</row>
    <row r="65" spans="2:41" x14ac:dyDescent="0.2">
      <c r="B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</row>
    <row r="66" spans="2:41" x14ac:dyDescent="0.2">
      <c r="B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</row>
    <row r="67" spans="2:41" x14ac:dyDescent="0.2">
      <c r="B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</row>
    <row r="68" spans="2:41" x14ac:dyDescent="0.2">
      <c r="B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</row>
    <row r="69" spans="2:41" x14ac:dyDescent="0.2">
      <c r="B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</row>
    <row r="70" spans="2:41" x14ac:dyDescent="0.2">
      <c r="B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</row>
    <row r="71" spans="2:41" x14ac:dyDescent="0.2">
      <c r="B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</row>
    <row r="72" spans="2:41" x14ac:dyDescent="0.2">
      <c r="B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</row>
    <row r="73" spans="2:41" x14ac:dyDescent="0.2">
      <c r="B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</row>
    <row r="74" spans="2:41" x14ac:dyDescent="0.2">
      <c r="B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</row>
    <row r="75" spans="2:41" x14ac:dyDescent="0.2">
      <c r="B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</row>
    <row r="76" spans="2:41" x14ac:dyDescent="0.2">
      <c r="B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</row>
    <row r="77" spans="2:41" x14ac:dyDescent="0.2">
      <c r="B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</row>
  </sheetData>
  <hyperlinks>
    <hyperlink ref="C3" r:id="rId1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77"/>
  <sheetViews>
    <sheetView workbookViewId="0">
      <selection activeCell="H6" sqref="H6:AH16"/>
    </sheetView>
  </sheetViews>
  <sheetFormatPr defaultColWidth="8" defaultRowHeight="12.75" x14ac:dyDescent="0.2"/>
  <cols>
    <col min="1" max="1" width="4.125" style="34" customWidth="1"/>
    <col min="2" max="2" width="16.5" style="35" customWidth="1"/>
    <col min="3" max="3" width="4.125" style="34" customWidth="1"/>
    <col min="4" max="4" width="19.875" style="35" customWidth="1"/>
    <col min="5" max="5" width="3.125" style="35" customWidth="1"/>
    <col min="6" max="6" width="13.875" style="35" customWidth="1"/>
    <col min="7" max="7" width="3.125" style="35" customWidth="1"/>
    <col min="8" max="8" width="6.375" style="35" customWidth="1"/>
    <col min="9" max="16384" width="8" style="35"/>
  </cols>
  <sheetData>
    <row r="1" spans="1:41" ht="21" x14ac:dyDescent="0.35">
      <c r="B1" s="372" t="s">
        <v>151</v>
      </c>
      <c r="C1" s="382" t="s">
        <v>300</v>
      </c>
      <c r="D1" s="383"/>
      <c r="E1" s="32"/>
      <c r="F1" s="33"/>
      <c r="G1" s="33"/>
      <c r="H1" s="33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</row>
    <row r="2" spans="1:41" ht="21.75" thickBot="1" x14ac:dyDescent="0.4">
      <c r="B2" s="372" t="s">
        <v>150</v>
      </c>
      <c r="C2" s="384" t="s">
        <v>301</v>
      </c>
      <c r="D2" s="385"/>
      <c r="E2" s="32"/>
      <c r="F2" s="33"/>
      <c r="G2" s="33"/>
      <c r="H2" s="33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</row>
    <row r="3" spans="1:41" ht="19.5" thickBot="1" x14ac:dyDescent="0.35">
      <c r="B3" s="372" t="s">
        <v>145</v>
      </c>
      <c r="C3" s="391" t="s">
        <v>302</v>
      </c>
      <c r="D3" s="386"/>
      <c r="E3" s="36"/>
      <c r="F3" s="37" t="s">
        <v>91</v>
      </c>
      <c r="G3" s="38"/>
      <c r="H3" s="39" t="s">
        <v>92</v>
      </c>
      <c r="I3" s="39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</row>
    <row r="4" spans="1:41" ht="8.25" customHeight="1" thickBot="1" x14ac:dyDescent="0.35">
      <c r="A4" s="371"/>
      <c r="B4" s="371"/>
      <c r="C4" s="371"/>
      <c r="D4" s="371"/>
      <c r="E4" s="36"/>
      <c r="F4" s="36"/>
      <c r="G4" s="36"/>
      <c r="H4" s="36"/>
      <c r="I4" s="36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</row>
    <row r="5" spans="1:41" s="34" customFormat="1" ht="21.75" thickBot="1" x14ac:dyDescent="0.4">
      <c r="A5" s="373" t="s">
        <v>95</v>
      </c>
      <c r="B5" s="374" t="s">
        <v>104</v>
      </c>
      <c r="C5" s="374" t="s">
        <v>16</v>
      </c>
      <c r="D5" s="374" t="s">
        <v>103</v>
      </c>
      <c r="E5" s="40"/>
      <c r="F5" s="41"/>
      <c r="G5" s="42"/>
      <c r="H5" s="43">
        <v>1</v>
      </c>
      <c r="I5" s="43">
        <v>2</v>
      </c>
      <c r="J5" s="44">
        <v>3</v>
      </c>
      <c r="K5" s="44">
        <v>4</v>
      </c>
      <c r="L5" s="44">
        <v>5</v>
      </c>
      <c r="M5" s="44">
        <v>6</v>
      </c>
      <c r="N5" s="44">
        <v>7</v>
      </c>
      <c r="O5" s="44">
        <v>8</v>
      </c>
      <c r="P5" s="44">
        <v>9</v>
      </c>
      <c r="Q5" s="44">
        <v>10</v>
      </c>
      <c r="R5" s="44">
        <v>11</v>
      </c>
      <c r="S5" s="44">
        <v>12</v>
      </c>
      <c r="T5" s="44">
        <v>13</v>
      </c>
      <c r="U5" s="44">
        <v>14</v>
      </c>
      <c r="V5" s="44">
        <v>15</v>
      </c>
      <c r="W5" s="44">
        <v>16</v>
      </c>
      <c r="X5" s="44">
        <v>17</v>
      </c>
      <c r="Y5" s="44">
        <v>18</v>
      </c>
      <c r="Z5" s="44">
        <v>19</v>
      </c>
      <c r="AA5" s="44">
        <v>20</v>
      </c>
      <c r="AB5" s="44">
        <v>21</v>
      </c>
      <c r="AC5" s="44">
        <v>22</v>
      </c>
      <c r="AD5" s="44">
        <v>23</v>
      </c>
      <c r="AE5" s="44">
        <v>24</v>
      </c>
      <c r="AF5" s="44">
        <v>25</v>
      </c>
      <c r="AG5" s="44">
        <v>26</v>
      </c>
      <c r="AH5" s="44">
        <v>27</v>
      </c>
    </row>
    <row r="6" spans="1:41" ht="22.5" thickTop="1" thickBot="1" x14ac:dyDescent="0.4">
      <c r="A6" s="379">
        <v>1</v>
      </c>
      <c r="B6" s="380" t="s">
        <v>105</v>
      </c>
      <c r="C6" s="380" t="s">
        <v>83</v>
      </c>
      <c r="D6" s="381">
        <v>1500000</v>
      </c>
      <c r="E6" s="30"/>
      <c r="F6" s="45">
        <f>Puntenoverzicht!F2</f>
        <v>12</v>
      </c>
      <c r="G6" s="46"/>
      <c r="H6" s="45">
        <f>Puntenoverzicht!H2</f>
        <v>0</v>
      </c>
      <c r="I6" s="45">
        <f>Puntenoverzicht!I2</f>
        <v>6</v>
      </c>
      <c r="J6" s="45">
        <f>Puntenoverzicht!J2</f>
        <v>8</v>
      </c>
      <c r="K6" s="45">
        <f>Puntenoverzicht!K2</f>
        <v>0</v>
      </c>
      <c r="L6" s="45">
        <f>Puntenoverzicht!L2</f>
        <v>0</v>
      </c>
      <c r="M6" s="45">
        <f>Puntenoverzicht!M2</f>
        <v>1</v>
      </c>
      <c r="N6" s="45">
        <f>Puntenoverzicht!N2</f>
        <v>0</v>
      </c>
      <c r="O6" s="45">
        <f>Puntenoverzicht!O2</f>
        <v>-3</v>
      </c>
      <c r="P6" s="45">
        <f>Puntenoverzicht!P2</f>
        <v>0</v>
      </c>
      <c r="Q6" s="45">
        <f>Puntenoverzicht!Q2</f>
        <v>0</v>
      </c>
      <c r="R6" s="45">
        <f>Puntenoverzicht!R2</f>
        <v>0</v>
      </c>
      <c r="S6" s="45">
        <f>Puntenoverzicht!S2</f>
        <v>0</v>
      </c>
      <c r="T6" s="45">
        <f>Puntenoverzicht!T2</f>
        <v>0</v>
      </c>
      <c r="U6" s="45">
        <f>Puntenoverzicht!U2</f>
        <v>0</v>
      </c>
      <c r="V6" s="45">
        <f>Puntenoverzicht!V2</f>
        <v>0</v>
      </c>
      <c r="W6" s="45">
        <f>Puntenoverzicht!W2</f>
        <v>0</v>
      </c>
      <c r="X6" s="45">
        <f>Puntenoverzicht!X2</f>
        <v>0</v>
      </c>
      <c r="Y6" s="45">
        <f>Puntenoverzicht!Y2</f>
        <v>0</v>
      </c>
      <c r="Z6" s="45">
        <f>Puntenoverzicht!Z2</f>
        <v>0</v>
      </c>
      <c r="AA6" s="45">
        <f>Puntenoverzicht!AA2</f>
        <v>0</v>
      </c>
      <c r="AB6" s="45">
        <f>Puntenoverzicht!AB2</f>
        <v>0</v>
      </c>
      <c r="AC6" s="45">
        <f>Puntenoverzicht!AC2</f>
        <v>0</v>
      </c>
      <c r="AD6" s="45">
        <f>Puntenoverzicht!AD2</f>
        <v>0</v>
      </c>
      <c r="AE6" s="45">
        <f>Puntenoverzicht!AE2</f>
        <v>0</v>
      </c>
      <c r="AF6" s="45">
        <f>Puntenoverzicht!AF2</f>
        <v>0</v>
      </c>
      <c r="AG6" s="45">
        <f>Puntenoverzicht!AG2</f>
        <v>0</v>
      </c>
      <c r="AH6" s="45">
        <f>Puntenoverzicht!AH2</f>
        <v>0</v>
      </c>
      <c r="AI6" s="34"/>
      <c r="AJ6" s="34"/>
      <c r="AK6" s="34"/>
      <c r="AL6" s="34"/>
      <c r="AM6" s="34"/>
      <c r="AN6" s="34"/>
      <c r="AO6" s="34"/>
    </row>
    <row r="7" spans="1:41" ht="21.75" thickBot="1" x14ac:dyDescent="0.4">
      <c r="A7" s="377">
        <v>1</v>
      </c>
      <c r="B7" s="378" t="s">
        <v>11</v>
      </c>
      <c r="C7" s="378" t="s">
        <v>17</v>
      </c>
      <c r="D7" s="388">
        <v>1250000</v>
      </c>
      <c r="E7" s="47"/>
      <c r="F7" s="45">
        <f>Puntenoverzicht!F3</f>
        <v>3</v>
      </c>
      <c r="G7" s="46"/>
      <c r="H7" s="45">
        <f>Puntenoverzicht!H3</f>
        <v>0</v>
      </c>
      <c r="I7" s="45">
        <f>Puntenoverzicht!I3</f>
        <v>0</v>
      </c>
      <c r="J7" s="45">
        <f>Puntenoverzicht!J3</f>
        <v>0</v>
      </c>
      <c r="K7" s="45">
        <f>Puntenoverzicht!K3</f>
        <v>3</v>
      </c>
      <c r="L7" s="45">
        <f>Puntenoverzicht!L3</f>
        <v>0</v>
      </c>
      <c r="M7" s="45">
        <f>Puntenoverzicht!M3</f>
        <v>0</v>
      </c>
      <c r="N7" s="45">
        <f>Puntenoverzicht!N3</f>
        <v>0</v>
      </c>
      <c r="O7" s="45">
        <f>Puntenoverzicht!O3</f>
        <v>0</v>
      </c>
      <c r="P7" s="45">
        <f>Puntenoverzicht!P3</f>
        <v>0</v>
      </c>
      <c r="Q7" s="45">
        <f>Puntenoverzicht!Q3</f>
        <v>0</v>
      </c>
      <c r="R7" s="45">
        <f>Puntenoverzicht!R3</f>
        <v>0</v>
      </c>
      <c r="S7" s="45">
        <f>Puntenoverzicht!S3</f>
        <v>0</v>
      </c>
      <c r="T7" s="45">
        <f>Puntenoverzicht!T3</f>
        <v>0</v>
      </c>
      <c r="U7" s="45">
        <f>Puntenoverzicht!U3</f>
        <v>0</v>
      </c>
      <c r="V7" s="45">
        <f>Puntenoverzicht!V3</f>
        <v>0</v>
      </c>
      <c r="W7" s="45">
        <f>Puntenoverzicht!W3</f>
        <v>0</v>
      </c>
      <c r="X7" s="45">
        <f>Puntenoverzicht!X3</f>
        <v>0</v>
      </c>
      <c r="Y7" s="45">
        <f>Puntenoverzicht!Y3</f>
        <v>0</v>
      </c>
      <c r="Z7" s="45">
        <f>Puntenoverzicht!Z3</f>
        <v>0</v>
      </c>
      <c r="AA7" s="45">
        <f>Puntenoverzicht!AA3</f>
        <v>0</v>
      </c>
      <c r="AB7" s="45">
        <f>Puntenoverzicht!AB3</f>
        <v>0</v>
      </c>
      <c r="AC7" s="45">
        <f>Puntenoverzicht!AC3</f>
        <v>0</v>
      </c>
      <c r="AD7" s="45">
        <f>Puntenoverzicht!AD3</f>
        <v>0</v>
      </c>
      <c r="AE7" s="45">
        <f>Puntenoverzicht!AE3</f>
        <v>0</v>
      </c>
      <c r="AF7" s="45">
        <f>Puntenoverzicht!AF3</f>
        <v>0</v>
      </c>
      <c r="AG7" s="45">
        <f>Puntenoverzicht!AG3</f>
        <v>0</v>
      </c>
      <c r="AH7" s="45">
        <f>Puntenoverzicht!AH3</f>
        <v>0</v>
      </c>
      <c r="AI7" s="34"/>
      <c r="AJ7" s="34"/>
      <c r="AK7" s="34"/>
      <c r="AL7" s="34"/>
      <c r="AM7" s="34"/>
      <c r="AN7" s="34"/>
      <c r="AO7" s="34"/>
    </row>
    <row r="8" spans="1:41" ht="21.75" thickBot="1" x14ac:dyDescent="0.4">
      <c r="A8" s="377">
        <v>2</v>
      </c>
      <c r="B8" s="378" t="s">
        <v>272</v>
      </c>
      <c r="C8" s="378" t="s">
        <v>36</v>
      </c>
      <c r="D8" s="388">
        <v>750000</v>
      </c>
      <c r="E8" s="47"/>
      <c r="F8" s="45">
        <f>Puntenoverzicht!F22</f>
        <v>0</v>
      </c>
      <c r="G8" s="46"/>
      <c r="H8" s="45">
        <f>Puntenoverzicht!H22</f>
        <v>0</v>
      </c>
      <c r="I8" s="45">
        <f>Puntenoverzicht!I22</f>
        <v>0</v>
      </c>
      <c r="J8" s="45">
        <f>Puntenoverzicht!J22</f>
        <v>0</v>
      </c>
      <c r="K8" s="45">
        <f>Puntenoverzicht!K22</f>
        <v>0</v>
      </c>
      <c r="L8" s="45">
        <f>Puntenoverzicht!L22</f>
        <v>0</v>
      </c>
      <c r="M8" s="45">
        <f>Puntenoverzicht!M22</f>
        <v>0</v>
      </c>
      <c r="N8" s="45">
        <f>Puntenoverzicht!N22</f>
        <v>0</v>
      </c>
      <c r="O8" s="45">
        <f>Puntenoverzicht!O22</f>
        <v>0</v>
      </c>
      <c r="P8" s="45">
        <f>Puntenoverzicht!P22</f>
        <v>0</v>
      </c>
      <c r="Q8" s="45">
        <f>Puntenoverzicht!Q22</f>
        <v>0</v>
      </c>
      <c r="R8" s="45">
        <f>Puntenoverzicht!R22</f>
        <v>0</v>
      </c>
      <c r="S8" s="45">
        <f>Puntenoverzicht!S22</f>
        <v>0</v>
      </c>
      <c r="T8" s="45">
        <f>Puntenoverzicht!T22</f>
        <v>0</v>
      </c>
      <c r="U8" s="45">
        <f>Puntenoverzicht!U22</f>
        <v>0</v>
      </c>
      <c r="V8" s="45">
        <f>Puntenoverzicht!V22</f>
        <v>0</v>
      </c>
      <c r="W8" s="45">
        <f>Puntenoverzicht!W22</f>
        <v>0</v>
      </c>
      <c r="X8" s="45">
        <f>Puntenoverzicht!X22</f>
        <v>0</v>
      </c>
      <c r="Y8" s="45">
        <f>Puntenoverzicht!Y22</f>
        <v>0</v>
      </c>
      <c r="Z8" s="45">
        <f>Puntenoverzicht!Z22</f>
        <v>0</v>
      </c>
      <c r="AA8" s="45">
        <f>Puntenoverzicht!AA22</f>
        <v>0</v>
      </c>
      <c r="AB8" s="45">
        <f>Puntenoverzicht!AB22</f>
        <v>0</v>
      </c>
      <c r="AC8" s="45">
        <f>Puntenoverzicht!AC22</f>
        <v>0</v>
      </c>
      <c r="AD8" s="45">
        <f>Puntenoverzicht!AD22</f>
        <v>0</v>
      </c>
      <c r="AE8" s="45">
        <f>Puntenoverzicht!AE22</f>
        <v>0</v>
      </c>
      <c r="AF8" s="45">
        <f>Puntenoverzicht!AF22</f>
        <v>0</v>
      </c>
      <c r="AG8" s="45">
        <f>Puntenoverzicht!AG22</f>
        <v>0</v>
      </c>
      <c r="AH8" s="45">
        <f>Puntenoverzicht!AH22</f>
        <v>0</v>
      </c>
      <c r="AI8" s="34"/>
      <c r="AJ8" s="34"/>
      <c r="AK8" s="34"/>
      <c r="AL8" s="34"/>
      <c r="AM8" s="34"/>
      <c r="AN8" s="34"/>
      <c r="AO8" s="34"/>
    </row>
    <row r="9" spans="1:41" ht="21.75" thickBot="1" x14ac:dyDescent="0.4">
      <c r="A9" s="389">
        <v>0.75</v>
      </c>
      <c r="B9" s="378" t="s">
        <v>234</v>
      </c>
      <c r="C9" s="378" t="s">
        <v>57</v>
      </c>
      <c r="D9" s="388">
        <v>750000</v>
      </c>
      <c r="E9" s="47"/>
      <c r="F9" s="45">
        <f>Puntenoverzicht!F43</f>
        <v>3</v>
      </c>
      <c r="G9" s="46"/>
      <c r="H9" s="45">
        <f>Puntenoverzicht!H43</f>
        <v>0</v>
      </c>
      <c r="I9" s="45">
        <f>Puntenoverzicht!I43</f>
        <v>0</v>
      </c>
      <c r="J9" s="45">
        <f>Puntenoverzicht!J43</f>
        <v>0</v>
      </c>
      <c r="K9" s="45">
        <f>Puntenoverzicht!K43</f>
        <v>0</v>
      </c>
      <c r="L9" s="45">
        <f>Puntenoverzicht!L43</f>
        <v>3</v>
      </c>
      <c r="M9" s="45">
        <f>Puntenoverzicht!M43</f>
        <v>0</v>
      </c>
      <c r="N9" s="45">
        <f>Puntenoverzicht!N43</f>
        <v>0</v>
      </c>
      <c r="O9" s="45">
        <f>Puntenoverzicht!O43</f>
        <v>0</v>
      </c>
      <c r="P9" s="45">
        <f>Puntenoverzicht!P43</f>
        <v>0</v>
      </c>
      <c r="Q9" s="45">
        <f>Puntenoverzicht!Q43</f>
        <v>0</v>
      </c>
      <c r="R9" s="45">
        <f>Puntenoverzicht!R43</f>
        <v>0</v>
      </c>
      <c r="S9" s="45">
        <f>Puntenoverzicht!S43</f>
        <v>0</v>
      </c>
      <c r="T9" s="45">
        <f>Puntenoverzicht!T43</f>
        <v>0</v>
      </c>
      <c r="U9" s="45">
        <f>Puntenoverzicht!U43</f>
        <v>0</v>
      </c>
      <c r="V9" s="45">
        <f>Puntenoverzicht!V43</f>
        <v>0</v>
      </c>
      <c r="W9" s="45">
        <f>Puntenoverzicht!W43</f>
        <v>0</v>
      </c>
      <c r="X9" s="45">
        <f>Puntenoverzicht!X43</f>
        <v>0</v>
      </c>
      <c r="Y9" s="45">
        <f>Puntenoverzicht!Y43</f>
        <v>0</v>
      </c>
      <c r="Z9" s="45">
        <f>Puntenoverzicht!Z43</f>
        <v>0</v>
      </c>
      <c r="AA9" s="45">
        <f>Puntenoverzicht!AA43</f>
        <v>0</v>
      </c>
      <c r="AB9" s="45">
        <f>Puntenoverzicht!AB43</f>
        <v>0</v>
      </c>
      <c r="AC9" s="45">
        <f>Puntenoverzicht!AC43</f>
        <v>0</v>
      </c>
      <c r="AD9" s="45">
        <f>Puntenoverzicht!AD43</f>
        <v>0</v>
      </c>
      <c r="AE9" s="45">
        <f>Puntenoverzicht!AE43</f>
        <v>0</v>
      </c>
      <c r="AF9" s="45">
        <f>Puntenoverzicht!AF43</f>
        <v>0</v>
      </c>
      <c r="AG9" s="45">
        <f>Puntenoverzicht!AG43</f>
        <v>0</v>
      </c>
      <c r="AH9" s="45">
        <f>Puntenoverzicht!AH43</f>
        <v>0</v>
      </c>
      <c r="AI9" s="34"/>
      <c r="AJ9" s="34"/>
      <c r="AK9" s="34"/>
      <c r="AL9" s="34"/>
      <c r="AM9" s="34"/>
      <c r="AN9" s="34"/>
      <c r="AO9" s="34"/>
    </row>
    <row r="10" spans="1:41" ht="21.75" thickBot="1" x14ac:dyDescent="0.4">
      <c r="A10" s="390">
        <v>0.75</v>
      </c>
      <c r="B10" s="376" t="s">
        <v>223</v>
      </c>
      <c r="C10" s="376" t="s">
        <v>63</v>
      </c>
      <c r="D10" s="387">
        <v>1500000</v>
      </c>
      <c r="E10" s="47"/>
      <c r="F10" s="45">
        <f>Puntenoverzicht!F49</f>
        <v>5</v>
      </c>
      <c r="G10" s="46"/>
      <c r="H10" s="45">
        <f>Puntenoverzicht!H49</f>
        <v>0</v>
      </c>
      <c r="I10" s="45">
        <f>Puntenoverzicht!I49</f>
        <v>0</v>
      </c>
      <c r="J10" s="45">
        <f>Puntenoverzicht!J49</f>
        <v>0</v>
      </c>
      <c r="K10" s="45">
        <f>Puntenoverzicht!K49</f>
        <v>1</v>
      </c>
      <c r="L10" s="45">
        <f>Puntenoverzicht!L49</f>
        <v>0</v>
      </c>
      <c r="M10" s="45">
        <f>Puntenoverzicht!M49</f>
        <v>1</v>
      </c>
      <c r="N10" s="45">
        <f>Puntenoverzicht!N49</f>
        <v>3</v>
      </c>
      <c r="O10" s="45">
        <f>Puntenoverzicht!O49</f>
        <v>0</v>
      </c>
      <c r="P10" s="45">
        <f>Puntenoverzicht!P49</f>
        <v>0</v>
      </c>
      <c r="Q10" s="45">
        <f>Puntenoverzicht!Q49</f>
        <v>0</v>
      </c>
      <c r="R10" s="45">
        <f>Puntenoverzicht!R49</f>
        <v>0</v>
      </c>
      <c r="S10" s="45">
        <f>Puntenoverzicht!S49</f>
        <v>0</v>
      </c>
      <c r="T10" s="45">
        <f>Puntenoverzicht!T49</f>
        <v>0</v>
      </c>
      <c r="U10" s="45">
        <f>Puntenoverzicht!U49</f>
        <v>0</v>
      </c>
      <c r="V10" s="45">
        <f>Puntenoverzicht!V49</f>
        <v>0</v>
      </c>
      <c r="W10" s="45">
        <f>Puntenoverzicht!W49</f>
        <v>0</v>
      </c>
      <c r="X10" s="45">
        <f>Puntenoverzicht!X49</f>
        <v>0</v>
      </c>
      <c r="Y10" s="45">
        <f>Puntenoverzicht!Y49</f>
        <v>0</v>
      </c>
      <c r="Z10" s="45">
        <f>Puntenoverzicht!Z49</f>
        <v>0</v>
      </c>
      <c r="AA10" s="45">
        <f>Puntenoverzicht!AA49</f>
        <v>0</v>
      </c>
      <c r="AB10" s="45">
        <f>Puntenoverzicht!AB49</f>
        <v>0</v>
      </c>
      <c r="AC10" s="45">
        <f>Puntenoverzicht!AC49</f>
        <v>0</v>
      </c>
      <c r="AD10" s="45">
        <f>Puntenoverzicht!AD49</f>
        <v>0</v>
      </c>
      <c r="AE10" s="45">
        <f>Puntenoverzicht!AE49</f>
        <v>0</v>
      </c>
      <c r="AF10" s="45">
        <f>Puntenoverzicht!AF49</f>
        <v>0</v>
      </c>
      <c r="AG10" s="45">
        <f>Puntenoverzicht!AG49</f>
        <v>0</v>
      </c>
      <c r="AH10" s="45">
        <f>Puntenoverzicht!AH49</f>
        <v>0</v>
      </c>
      <c r="AI10" s="34"/>
      <c r="AJ10" s="34"/>
      <c r="AK10" s="34"/>
      <c r="AL10" s="34"/>
      <c r="AM10" s="34"/>
      <c r="AN10" s="34"/>
      <c r="AO10" s="34"/>
    </row>
    <row r="11" spans="1:41" ht="21.75" thickBot="1" x14ac:dyDescent="0.4">
      <c r="A11" s="375">
        <v>2</v>
      </c>
      <c r="B11" s="376" t="s">
        <v>220</v>
      </c>
      <c r="C11" s="376" t="s">
        <v>41</v>
      </c>
      <c r="D11" s="387">
        <v>1500000</v>
      </c>
      <c r="E11" s="30"/>
      <c r="F11" s="45">
        <f>Puntenoverzicht!F27</f>
        <v>18</v>
      </c>
      <c r="G11" s="46"/>
      <c r="H11" s="45">
        <f>Puntenoverzicht!H27</f>
        <v>11</v>
      </c>
      <c r="I11" s="45">
        <f>Puntenoverzicht!I27</f>
        <v>0</v>
      </c>
      <c r="J11" s="45">
        <f>Puntenoverzicht!J27</f>
        <v>3</v>
      </c>
      <c r="K11" s="45">
        <f>Puntenoverzicht!K27</f>
        <v>3</v>
      </c>
      <c r="L11" s="45">
        <f>Puntenoverzicht!L27</f>
        <v>0</v>
      </c>
      <c r="M11" s="45">
        <f>Puntenoverzicht!M27</f>
        <v>1</v>
      </c>
      <c r="N11" s="45">
        <f>Puntenoverzicht!N27</f>
        <v>0</v>
      </c>
      <c r="O11" s="45">
        <f>Puntenoverzicht!O27</f>
        <v>0</v>
      </c>
      <c r="P11" s="45">
        <f>Puntenoverzicht!P27</f>
        <v>0</v>
      </c>
      <c r="Q11" s="45">
        <f>Puntenoverzicht!Q27</f>
        <v>0</v>
      </c>
      <c r="R11" s="45">
        <f>Puntenoverzicht!R27</f>
        <v>0</v>
      </c>
      <c r="S11" s="45">
        <f>Puntenoverzicht!S27</f>
        <v>0</v>
      </c>
      <c r="T11" s="45">
        <f>Puntenoverzicht!T27</f>
        <v>0</v>
      </c>
      <c r="U11" s="45">
        <f>Puntenoverzicht!U27</f>
        <v>0</v>
      </c>
      <c r="V11" s="45">
        <f>Puntenoverzicht!V27</f>
        <v>0</v>
      </c>
      <c r="W11" s="45">
        <f>Puntenoverzicht!W27</f>
        <v>0</v>
      </c>
      <c r="X11" s="45">
        <f>Puntenoverzicht!X27</f>
        <v>0</v>
      </c>
      <c r="Y11" s="45">
        <f>Puntenoverzicht!Y27</f>
        <v>0</v>
      </c>
      <c r="Z11" s="45">
        <f>Puntenoverzicht!Z27</f>
        <v>0</v>
      </c>
      <c r="AA11" s="45">
        <f>Puntenoverzicht!AA27</f>
        <v>0</v>
      </c>
      <c r="AB11" s="45">
        <f>Puntenoverzicht!AB27</f>
        <v>0</v>
      </c>
      <c r="AC11" s="45">
        <f>Puntenoverzicht!AC27</f>
        <v>0</v>
      </c>
      <c r="AD11" s="45">
        <f>Puntenoverzicht!AD27</f>
        <v>0</v>
      </c>
      <c r="AE11" s="45">
        <f>Puntenoverzicht!AE27</f>
        <v>0</v>
      </c>
      <c r="AF11" s="45">
        <f>Puntenoverzicht!AF27</f>
        <v>0</v>
      </c>
      <c r="AG11" s="45">
        <f>Puntenoverzicht!AG27</f>
        <v>0</v>
      </c>
      <c r="AH11" s="45">
        <f>Puntenoverzicht!AH27</f>
        <v>0</v>
      </c>
      <c r="AI11" s="34"/>
      <c r="AJ11" s="34"/>
      <c r="AK11" s="34"/>
      <c r="AL11" s="34"/>
      <c r="AM11" s="34"/>
      <c r="AN11" s="34"/>
      <c r="AO11" s="34"/>
    </row>
    <row r="12" spans="1:41" ht="21.75" thickBot="1" x14ac:dyDescent="0.4">
      <c r="A12" s="375" t="s">
        <v>266</v>
      </c>
      <c r="B12" s="376" t="s">
        <v>267</v>
      </c>
      <c r="C12" s="376" t="s">
        <v>81</v>
      </c>
      <c r="D12" s="387">
        <v>1000000</v>
      </c>
      <c r="E12" s="30"/>
      <c r="F12" s="45">
        <f>Puntenoverzicht!F67</f>
        <v>4</v>
      </c>
      <c r="G12" s="46"/>
      <c r="H12" s="45">
        <f>Puntenoverzicht!H67</f>
        <v>0</v>
      </c>
      <c r="I12" s="45">
        <f>Puntenoverzicht!I67</f>
        <v>3</v>
      </c>
      <c r="J12" s="45">
        <f>Puntenoverzicht!J67</f>
        <v>0</v>
      </c>
      <c r="K12" s="45">
        <f>Puntenoverzicht!K67</f>
        <v>0</v>
      </c>
      <c r="L12" s="45">
        <f>Puntenoverzicht!L67</f>
        <v>0</v>
      </c>
      <c r="M12" s="45">
        <f>Puntenoverzicht!M67</f>
        <v>1</v>
      </c>
      <c r="N12" s="45">
        <f>Puntenoverzicht!N67</f>
        <v>0</v>
      </c>
      <c r="O12" s="45">
        <f>Puntenoverzicht!O67</f>
        <v>0</v>
      </c>
      <c r="P12" s="45">
        <f>Puntenoverzicht!P67</f>
        <v>0</v>
      </c>
      <c r="Q12" s="45">
        <f>Puntenoverzicht!Q67</f>
        <v>0</v>
      </c>
      <c r="R12" s="45">
        <f>Puntenoverzicht!R67</f>
        <v>0</v>
      </c>
      <c r="S12" s="45">
        <f>Puntenoverzicht!S67</f>
        <v>0</v>
      </c>
      <c r="T12" s="45">
        <f>Puntenoverzicht!T67</f>
        <v>0</v>
      </c>
      <c r="U12" s="45">
        <f>Puntenoverzicht!U67</f>
        <v>0</v>
      </c>
      <c r="V12" s="45">
        <f>Puntenoverzicht!V67</f>
        <v>0</v>
      </c>
      <c r="W12" s="45">
        <f>Puntenoverzicht!W67</f>
        <v>0</v>
      </c>
      <c r="X12" s="45">
        <f>Puntenoverzicht!X67</f>
        <v>0</v>
      </c>
      <c r="Y12" s="45">
        <f>Puntenoverzicht!Y67</f>
        <v>0</v>
      </c>
      <c r="Z12" s="45">
        <f>Puntenoverzicht!Z67</f>
        <v>0</v>
      </c>
      <c r="AA12" s="45">
        <f>Puntenoverzicht!AA67</f>
        <v>0</v>
      </c>
      <c r="AB12" s="45">
        <f>Puntenoverzicht!AB67</f>
        <v>0</v>
      </c>
      <c r="AC12" s="45">
        <f>Puntenoverzicht!AC67</f>
        <v>0</v>
      </c>
      <c r="AD12" s="45">
        <f>Puntenoverzicht!AD67</f>
        <v>0</v>
      </c>
      <c r="AE12" s="45">
        <f>Puntenoverzicht!AE67</f>
        <v>0</v>
      </c>
      <c r="AF12" s="45">
        <f>Puntenoverzicht!AF67</f>
        <v>0</v>
      </c>
      <c r="AG12" s="45">
        <f>Puntenoverzicht!AG67</f>
        <v>0</v>
      </c>
      <c r="AH12" s="45">
        <f>Puntenoverzicht!AH67</f>
        <v>0</v>
      </c>
      <c r="AI12" s="34"/>
      <c r="AJ12" s="34"/>
      <c r="AK12" s="34"/>
      <c r="AL12" s="34"/>
      <c r="AM12" s="34"/>
      <c r="AN12" s="34"/>
      <c r="AO12" s="34"/>
    </row>
    <row r="13" spans="1:41" ht="21.75" thickBot="1" x14ac:dyDescent="0.4">
      <c r="A13" s="390">
        <v>0.75</v>
      </c>
      <c r="B13" s="376" t="s">
        <v>121</v>
      </c>
      <c r="C13" s="376" t="s">
        <v>67</v>
      </c>
      <c r="D13" s="387">
        <v>2500000</v>
      </c>
      <c r="E13" s="30"/>
      <c r="F13" s="45">
        <f>Puntenoverzicht!F53</f>
        <v>0</v>
      </c>
      <c r="G13" s="46"/>
      <c r="H13" s="45">
        <f>Puntenoverzicht!H53</f>
        <v>0</v>
      </c>
      <c r="I13" s="45">
        <f>Puntenoverzicht!I53</f>
        <v>0</v>
      </c>
      <c r="J13" s="45">
        <f>Puntenoverzicht!J53</f>
        <v>0</v>
      </c>
      <c r="K13" s="45">
        <f>Puntenoverzicht!K53</f>
        <v>0</v>
      </c>
      <c r="L13" s="45">
        <f>Puntenoverzicht!L53</f>
        <v>0</v>
      </c>
      <c r="M13" s="45">
        <f>Puntenoverzicht!M53</f>
        <v>0</v>
      </c>
      <c r="N13" s="45">
        <f>Puntenoverzicht!N53</f>
        <v>0</v>
      </c>
      <c r="O13" s="45">
        <f>Puntenoverzicht!O53</f>
        <v>0</v>
      </c>
      <c r="P13" s="45">
        <f>Puntenoverzicht!P53</f>
        <v>0</v>
      </c>
      <c r="Q13" s="45">
        <f>Puntenoverzicht!Q53</f>
        <v>0</v>
      </c>
      <c r="R13" s="45">
        <f>Puntenoverzicht!R53</f>
        <v>0</v>
      </c>
      <c r="S13" s="45">
        <f>Puntenoverzicht!S53</f>
        <v>0</v>
      </c>
      <c r="T13" s="45">
        <f>Puntenoverzicht!T53</f>
        <v>0</v>
      </c>
      <c r="U13" s="45">
        <f>Puntenoverzicht!U53</f>
        <v>0</v>
      </c>
      <c r="V13" s="45">
        <f>Puntenoverzicht!V53</f>
        <v>0</v>
      </c>
      <c r="W13" s="45">
        <f>Puntenoverzicht!W53</f>
        <v>0</v>
      </c>
      <c r="X13" s="45">
        <f>Puntenoverzicht!X53</f>
        <v>0</v>
      </c>
      <c r="Y13" s="45">
        <f>Puntenoverzicht!Y53</f>
        <v>0</v>
      </c>
      <c r="Z13" s="45">
        <f>Puntenoverzicht!Z53</f>
        <v>0</v>
      </c>
      <c r="AA13" s="45">
        <f>Puntenoverzicht!AA53</f>
        <v>0</v>
      </c>
      <c r="AB13" s="45">
        <f>Puntenoverzicht!AB53</f>
        <v>0</v>
      </c>
      <c r="AC13" s="45">
        <f>Puntenoverzicht!AC53</f>
        <v>0</v>
      </c>
      <c r="AD13" s="45">
        <f>Puntenoverzicht!AD53</f>
        <v>0</v>
      </c>
      <c r="AE13" s="45">
        <f>Puntenoverzicht!AE53</f>
        <v>0</v>
      </c>
      <c r="AF13" s="45">
        <f>Puntenoverzicht!AF53</f>
        <v>0</v>
      </c>
      <c r="AG13" s="45">
        <f>Puntenoverzicht!AG53</f>
        <v>0</v>
      </c>
      <c r="AH13" s="45">
        <f>Puntenoverzicht!AH53</f>
        <v>0</v>
      </c>
      <c r="AI13" s="34"/>
      <c r="AJ13" s="34"/>
      <c r="AK13" s="34"/>
      <c r="AL13" s="34"/>
      <c r="AM13" s="34"/>
      <c r="AN13" s="34"/>
      <c r="AO13" s="34"/>
    </row>
    <row r="14" spans="1:41" ht="21.75" thickBot="1" x14ac:dyDescent="0.4">
      <c r="A14" s="377" t="s">
        <v>266</v>
      </c>
      <c r="B14" s="378" t="s">
        <v>268</v>
      </c>
      <c r="C14" s="378" t="s">
        <v>227</v>
      </c>
      <c r="D14" s="388">
        <v>1000000</v>
      </c>
      <c r="E14" s="47"/>
      <c r="F14" s="45">
        <f>Puntenoverzicht!F72</f>
        <v>118</v>
      </c>
      <c r="G14" s="46"/>
      <c r="H14" s="45">
        <f>Puntenoverzicht!H72</f>
        <v>33</v>
      </c>
      <c r="I14" s="45">
        <f>Puntenoverzicht!I72</f>
        <v>21</v>
      </c>
      <c r="J14" s="45">
        <f>Puntenoverzicht!J72</f>
        <v>0</v>
      </c>
      <c r="K14" s="45">
        <f>Puntenoverzicht!K72</f>
        <v>12</v>
      </c>
      <c r="L14" s="45">
        <f>Puntenoverzicht!L72</f>
        <v>21</v>
      </c>
      <c r="M14" s="45">
        <f>Puntenoverzicht!M72</f>
        <v>1</v>
      </c>
      <c r="N14" s="45">
        <f>Puntenoverzicht!N72</f>
        <v>0</v>
      </c>
      <c r="O14" s="45">
        <f>Puntenoverzicht!O72</f>
        <v>0</v>
      </c>
      <c r="P14" s="45">
        <f>Puntenoverzicht!P72</f>
        <v>30</v>
      </c>
      <c r="Q14" s="45">
        <f>Puntenoverzicht!Q72</f>
        <v>0</v>
      </c>
      <c r="R14" s="45">
        <f>Puntenoverzicht!R72</f>
        <v>0</v>
      </c>
      <c r="S14" s="45">
        <f>Puntenoverzicht!S72</f>
        <v>0</v>
      </c>
      <c r="T14" s="45">
        <f>Puntenoverzicht!T72</f>
        <v>0</v>
      </c>
      <c r="U14" s="45">
        <f>Puntenoverzicht!U72</f>
        <v>0</v>
      </c>
      <c r="V14" s="45">
        <f>Puntenoverzicht!V72</f>
        <v>0</v>
      </c>
      <c r="W14" s="45">
        <f>Puntenoverzicht!W72</f>
        <v>0</v>
      </c>
      <c r="X14" s="45">
        <f>Puntenoverzicht!X72</f>
        <v>0</v>
      </c>
      <c r="Y14" s="45">
        <f>Puntenoverzicht!Y72</f>
        <v>0</v>
      </c>
      <c r="Z14" s="45">
        <f>Puntenoverzicht!Z72</f>
        <v>0</v>
      </c>
      <c r="AA14" s="45">
        <f>Puntenoverzicht!AA72</f>
        <v>0</v>
      </c>
      <c r="AB14" s="45">
        <f>Puntenoverzicht!AB72</f>
        <v>0</v>
      </c>
      <c r="AC14" s="45">
        <f>Puntenoverzicht!AC72</f>
        <v>0</v>
      </c>
      <c r="AD14" s="45">
        <f>Puntenoverzicht!AD72</f>
        <v>0</v>
      </c>
      <c r="AE14" s="45">
        <f>Puntenoverzicht!AE72</f>
        <v>0</v>
      </c>
      <c r="AF14" s="45">
        <f>Puntenoverzicht!AF72</f>
        <v>0</v>
      </c>
      <c r="AG14" s="45">
        <f>Puntenoverzicht!AG72</f>
        <v>0</v>
      </c>
      <c r="AH14" s="45">
        <f>Puntenoverzicht!AH72</f>
        <v>0</v>
      </c>
      <c r="AI14" s="34"/>
      <c r="AJ14" s="34"/>
      <c r="AK14" s="34"/>
      <c r="AL14" s="34"/>
      <c r="AM14" s="34"/>
      <c r="AN14" s="34"/>
      <c r="AO14" s="34"/>
    </row>
    <row r="15" spans="1:41" ht="21.75" thickBot="1" x14ac:dyDescent="0.4">
      <c r="A15" s="377" t="s">
        <v>266</v>
      </c>
      <c r="B15" s="378" t="s">
        <v>286</v>
      </c>
      <c r="C15" s="378" t="s">
        <v>228</v>
      </c>
      <c r="D15" s="388">
        <v>1000000</v>
      </c>
      <c r="E15" s="47"/>
      <c r="F15" s="45">
        <f>Puntenoverzicht!F73</f>
        <v>70</v>
      </c>
      <c r="G15" s="46"/>
      <c r="H15" s="45">
        <f>Puntenoverzicht!H73</f>
        <v>27</v>
      </c>
      <c r="I15" s="45">
        <f>Puntenoverzicht!I73</f>
        <v>9</v>
      </c>
      <c r="J15" s="45">
        <f>Puntenoverzicht!J73</f>
        <v>6</v>
      </c>
      <c r="K15" s="45">
        <f>Puntenoverzicht!K73</f>
        <v>0</v>
      </c>
      <c r="L15" s="45">
        <f>Puntenoverzicht!L73</f>
        <v>27</v>
      </c>
      <c r="M15" s="45">
        <f>Puntenoverzicht!M73</f>
        <v>1</v>
      </c>
      <c r="N15" s="45">
        <f>Puntenoverzicht!N73</f>
        <v>0</v>
      </c>
      <c r="O15" s="45">
        <f>Puntenoverzicht!O73</f>
        <v>0</v>
      </c>
      <c r="P15" s="45">
        <f>Puntenoverzicht!P73</f>
        <v>0</v>
      </c>
      <c r="Q15" s="45">
        <f>Puntenoverzicht!Q73</f>
        <v>0</v>
      </c>
      <c r="R15" s="45">
        <f>Puntenoverzicht!R73</f>
        <v>0</v>
      </c>
      <c r="S15" s="45">
        <f>Puntenoverzicht!S73</f>
        <v>0</v>
      </c>
      <c r="T15" s="45">
        <f>Puntenoverzicht!T73</f>
        <v>0</v>
      </c>
      <c r="U15" s="45">
        <f>Puntenoverzicht!U73</f>
        <v>0</v>
      </c>
      <c r="V15" s="45">
        <f>Puntenoverzicht!V73</f>
        <v>0</v>
      </c>
      <c r="W15" s="45">
        <f>Puntenoverzicht!W73</f>
        <v>0</v>
      </c>
      <c r="X15" s="45">
        <f>Puntenoverzicht!X73</f>
        <v>0</v>
      </c>
      <c r="Y15" s="45">
        <f>Puntenoverzicht!Y73</f>
        <v>0</v>
      </c>
      <c r="Z15" s="45">
        <f>Puntenoverzicht!Z73</f>
        <v>0</v>
      </c>
      <c r="AA15" s="45">
        <f>Puntenoverzicht!AA73</f>
        <v>0</v>
      </c>
      <c r="AB15" s="45">
        <f>Puntenoverzicht!AB73</f>
        <v>0</v>
      </c>
      <c r="AC15" s="45">
        <f>Puntenoverzicht!AC73</f>
        <v>0</v>
      </c>
      <c r="AD15" s="45">
        <f>Puntenoverzicht!AD73</f>
        <v>0</v>
      </c>
      <c r="AE15" s="45">
        <f>Puntenoverzicht!AE73</f>
        <v>0</v>
      </c>
      <c r="AF15" s="45">
        <f>Puntenoverzicht!AF73</f>
        <v>0</v>
      </c>
      <c r="AG15" s="45">
        <f>Puntenoverzicht!AG73</f>
        <v>0</v>
      </c>
      <c r="AH15" s="45">
        <f>Puntenoverzicht!AH73</f>
        <v>0</v>
      </c>
      <c r="AI15" s="34"/>
      <c r="AJ15" s="34"/>
      <c r="AK15" s="34"/>
      <c r="AL15" s="34"/>
      <c r="AM15" s="34"/>
      <c r="AN15" s="34"/>
      <c r="AO15" s="34"/>
    </row>
    <row r="16" spans="1:41" ht="21.75" thickBot="1" x14ac:dyDescent="0.4">
      <c r="A16" s="377">
        <v>2</v>
      </c>
      <c r="B16" s="378" t="s">
        <v>264</v>
      </c>
      <c r="C16" s="378" t="s">
        <v>46</v>
      </c>
      <c r="D16" s="388">
        <v>2000000</v>
      </c>
      <c r="E16" s="47"/>
      <c r="F16" s="45">
        <f>Puntenoverzicht!F32</f>
        <v>8</v>
      </c>
      <c r="G16" s="46"/>
      <c r="H16" s="45">
        <f>Puntenoverzicht!H32</f>
        <v>3</v>
      </c>
      <c r="I16" s="45">
        <f>Puntenoverzicht!I32</f>
        <v>0</v>
      </c>
      <c r="J16" s="45">
        <f>Puntenoverzicht!J32</f>
        <v>3</v>
      </c>
      <c r="K16" s="45">
        <f>Puntenoverzicht!K32</f>
        <v>0</v>
      </c>
      <c r="L16" s="45">
        <f>Puntenoverzicht!L32</f>
        <v>0</v>
      </c>
      <c r="M16" s="45">
        <f>Puntenoverzicht!M32</f>
        <v>2</v>
      </c>
      <c r="N16" s="45">
        <f>Puntenoverzicht!N32</f>
        <v>0</v>
      </c>
      <c r="O16" s="45">
        <f>Puntenoverzicht!O32</f>
        <v>0</v>
      </c>
      <c r="P16" s="45">
        <f>Puntenoverzicht!P32</f>
        <v>0</v>
      </c>
      <c r="Q16" s="45">
        <f>Puntenoverzicht!Q32</f>
        <v>0</v>
      </c>
      <c r="R16" s="45">
        <f>Puntenoverzicht!R32</f>
        <v>0</v>
      </c>
      <c r="S16" s="45">
        <f>Puntenoverzicht!S32</f>
        <v>0</v>
      </c>
      <c r="T16" s="45">
        <f>Puntenoverzicht!T32</f>
        <v>0</v>
      </c>
      <c r="U16" s="45">
        <f>Puntenoverzicht!U32</f>
        <v>0</v>
      </c>
      <c r="V16" s="45">
        <f>Puntenoverzicht!V32</f>
        <v>0</v>
      </c>
      <c r="W16" s="45">
        <f>Puntenoverzicht!W32</f>
        <v>0</v>
      </c>
      <c r="X16" s="45">
        <f>Puntenoverzicht!X32</f>
        <v>0</v>
      </c>
      <c r="Y16" s="45">
        <f>Puntenoverzicht!Y32</f>
        <v>0</v>
      </c>
      <c r="Z16" s="45">
        <f>Puntenoverzicht!Z32</f>
        <v>0</v>
      </c>
      <c r="AA16" s="45">
        <f>Puntenoverzicht!AA32</f>
        <v>0</v>
      </c>
      <c r="AB16" s="45">
        <f>Puntenoverzicht!AB32</f>
        <v>0</v>
      </c>
      <c r="AC16" s="45">
        <f>Puntenoverzicht!AC32</f>
        <v>0</v>
      </c>
      <c r="AD16" s="45">
        <f>Puntenoverzicht!AD32</f>
        <v>0</v>
      </c>
      <c r="AE16" s="45">
        <f>Puntenoverzicht!AE32</f>
        <v>0</v>
      </c>
      <c r="AF16" s="45">
        <f>Puntenoverzicht!AF32</f>
        <v>0</v>
      </c>
      <c r="AG16" s="45">
        <f>Puntenoverzicht!AG32</f>
        <v>0</v>
      </c>
      <c r="AH16" s="45">
        <f>Puntenoverzicht!AH32</f>
        <v>0</v>
      </c>
      <c r="AI16" s="34"/>
      <c r="AJ16" s="34"/>
      <c r="AK16" s="34"/>
      <c r="AL16" s="34"/>
      <c r="AM16" s="34"/>
      <c r="AN16" s="34"/>
      <c r="AO16" s="34"/>
    </row>
    <row r="17" spans="1:41" ht="21" x14ac:dyDescent="0.35">
      <c r="A17" s="40"/>
      <c r="B17" s="40"/>
      <c r="C17" s="40"/>
      <c r="D17" s="48"/>
      <c r="E17" s="40"/>
      <c r="F17" s="41"/>
      <c r="G17" s="42"/>
      <c r="H17" s="49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</row>
    <row r="18" spans="1:41" ht="21.75" thickBot="1" x14ac:dyDescent="0.4">
      <c r="A18" s="50"/>
      <c r="B18" s="40"/>
      <c r="C18" s="40"/>
      <c r="D18" s="48"/>
      <c r="E18" s="40"/>
      <c r="F18" s="41"/>
      <c r="G18" s="42"/>
      <c r="H18" s="49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</row>
    <row r="19" spans="1:41" ht="21.75" thickBot="1" x14ac:dyDescent="0.4">
      <c r="A19" s="36"/>
      <c r="B19" s="51"/>
      <c r="C19" s="51"/>
      <c r="D19" s="52">
        <f>SUM(D6:D16)</f>
        <v>14750000</v>
      </c>
      <c r="E19" s="40"/>
      <c r="F19" s="45">
        <f>SUM(F6:F17)</f>
        <v>241</v>
      </c>
      <c r="G19" s="46"/>
      <c r="H19" s="45">
        <f t="shared" ref="H19:AH19" si="0">SUM(H6:H16)</f>
        <v>74</v>
      </c>
      <c r="I19" s="45">
        <f t="shared" si="0"/>
        <v>39</v>
      </c>
      <c r="J19" s="45">
        <f t="shared" si="0"/>
        <v>20</v>
      </c>
      <c r="K19" s="45">
        <f t="shared" si="0"/>
        <v>19</v>
      </c>
      <c r="L19" s="45">
        <f t="shared" si="0"/>
        <v>51</v>
      </c>
      <c r="M19" s="45">
        <f t="shared" si="0"/>
        <v>8</v>
      </c>
      <c r="N19" s="45">
        <f t="shared" si="0"/>
        <v>3</v>
      </c>
      <c r="O19" s="45">
        <f t="shared" si="0"/>
        <v>-3</v>
      </c>
      <c r="P19" s="45">
        <f t="shared" si="0"/>
        <v>30</v>
      </c>
      <c r="Q19" s="45">
        <f t="shared" si="0"/>
        <v>0</v>
      </c>
      <c r="R19" s="45">
        <f t="shared" si="0"/>
        <v>0</v>
      </c>
      <c r="S19" s="45">
        <f t="shared" si="0"/>
        <v>0</v>
      </c>
      <c r="T19" s="45">
        <f t="shared" si="0"/>
        <v>0</v>
      </c>
      <c r="U19" s="45">
        <f t="shared" si="0"/>
        <v>0</v>
      </c>
      <c r="V19" s="45">
        <f t="shared" si="0"/>
        <v>0</v>
      </c>
      <c r="W19" s="45">
        <f t="shared" si="0"/>
        <v>0</v>
      </c>
      <c r="X19" s="45">
        <f t="shared" si="0"/>
        <v>0</v>
      </c>
      <c r="Y19" s="45">
        <f t="shared" si="0"/>
        <v>0</v>
      </c>
      <c r="Z19" s="45">
        <f t="shared" si="0"/>
        <v>0</v>
      </c>
      <c r="AA19" s="45">
        <f t="shared" si="0"/>
        <v>0</v>
      </c>
      <c r="AB19" s="45">
        <f t="shared" si="0"/>
        <v>0</v>
      </c>
      <c r="AC19" s="45">
        <f t="shared" si="0"/>
        <v>0</v>
      </c>
      <c r="AD19" s="45">
        <f t="shared" si="0"/>
        <v>0</v>
      </c>
      <c r="AE19" s="45">
        <f t="shared" si="0"/>
        <v>0</v>
      </c>
      <c r="AF19" s="45">
        <f t="shared" si="0"/>
        <v>0</v>
      </c>
      <c r="AG19" s="45">
        <f t="shared" si="0"/>
        <v>0</v>
      </c>
      <c r="AH19" s="45">
        <f t="shared" si="0"/>
        <v>0</v>
      </c>
      <c r="AI19" s="34"/>
      <c r="AJ19" s="34"/>
      <c r="AK19" s="34"/>
      <c r="AL19" s="34"/>
      <c r="AM19" s="34"/>
      <c r="AN19" s="34"/>
      <c r="AO19" s="34"/>
    </row>
    <row r="20" spans="1:41" x14ac:dyDescent="0.2">
      <c r="A20" s="53"/>
      <c r="B20" s="54"/>
      <c r="C20" s="5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</row>
    <row r="21" spans="1:41" x14ac:dyDescent="0.2">
      <c r="B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</row>
    <row r="22" spans="1:41" x14ac:dyDescent="0.2">
      <c r="B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</row>
    <row r="23" spans="1:41" x14ac:dyDescent="0.2">
      <c r="B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</row>
    <row r="24" spans="1:41" x14ac:dyDescent="0.2">
      <c r="B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</row>
    <row r="25" spans="1:41" x14ac:dyDescent="0.2">
      <c r="B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</row>
    <row r="26" spans="1:41" x14ac:dyDescent="0.2">
      <c r="B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</row>
    <row r="27" spans="1:41" x14ac:dyDescent="0.2">
      <c r="B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</row>
    <row r="28" spans="1:41" x14ac:dyDescent="0.2">
      <c r="B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</row>
    <row r="29" spans="1:41" x14ac:dyDescent="0.2">
      <c r="B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</row>
    <row r="30" spans="1:41" x14ac:dyDescent="0.2">
      <c r="B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</row>
    <row r="31" spans="1:41" x14ac:dyDescent="0.2">
      <c r="B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</row>
    <row r="32" spans="1:41" x14ac:dyDescent="0.2">
      <c r="B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</row>
    <row r="33" spans="2:41" x14ac:dyDescent="0.2">
      <c r="B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</row>
    <row r="34" spans="2:41" x14ac:dyDescent="0.2">
      <c r="B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</row>
    <row r="35" spans="2:41" x14ac:dyDescent="0.2">
      <c r="B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</row>
    <row r="36" spans="2:41" x14ac:dyDescent="0.2">
      <c r="B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</row>
    <row r="37" spans="2:41" x14ac:dyDescent="0.2">
      <c r="B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</row>
    <row r="38" spans="2:41" x14ac:dyDescent="0.2">
      <c r="B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</row>
    <row r="39" spans="2:41" x14ac:dyDescent="0.2">
      <c r="B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</row>
    <row r="40" spans="2:41" x14ac:dyDescent="0.2">
      <c r="B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</row>
    <row r="41" spans="2:41" x14ac:dyDescent="0.2">
      <c r="B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</row>
    <row r="42" spans="2:41" x14ac:dyDescent="0.2">
      <c r="B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</row>
    <row r="43" spans="2:41" x14ac:dyDescent="0.2">
      <c r="B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</row>
    <row r="44" spans="2:41" x14ac:dyDescent="0.2">
      <c r="B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</row>
    <row r="45" spans="2:41" x14ac:dyDescent="0.2">
      <c r="B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</row>
    <row r="46" spans="2:41" x14ac:dyDescent="0.2">
      <c r="B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</row>
    <row r="47" spans="2:41" x14ac:dyDescent="0.2">
      <c r="B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</row>
    <row r="48" spans="2:41" x14ac:dyDescent="0.2">
      <c r="B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</row>
    <row r="49" spans="2:41" x14ac:dyDescent="0.2">
      <c r="B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</row>
    <row r="50" spans="2:41" x14ac:dyDescent="0.2">
      <c r="B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</row>
    <row r="51" spans="2:41" x14ac:dyDescent="0.2">
      <c r="B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</row>
    <row r="52" spans="2:41" x14ac:dyDescent="0.2">
      <c r="B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</row>
    <row r="53" spans="2:41" x14ac:dyDescent="0.2">
      <c r="B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</row>
    <row r="54" spans="2:41" x14ac:dyDescent="0.2">
      <c r="B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</row>
    <row r="55" spans="2:41" x14ac:dyDescent="0.2">
      <c r="B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</row>
    <row r="56" spans="2:41" x14ac:dyDescent="0.2">
      <c r="B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</row>
    <row r="57" spans="2:41" x14ac:dyDescent="0.2">
      <c r="B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</row>
    <row r="58" spans="2:41" x14ac:dyDescent="0.2">
      <c r="B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</row>
    <row r="59" spans="2:41" x14ac:dyDescent="0.2">
      <c r="B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</row>
    <row r="60" spans="2:41" x14ac:dyDescent="0.2">
      <c r="B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</row>
    <row r="61" spans="2:41" x14ac:dyDescent="0.2">
      <c r="B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</row>
    <row r="62" spans="2:41" x14ac:dyDescent="0.2">
      <c r="B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</row>
    <row r="63" spans="2:41" x14ac:dyDescent="0.2">
      <c r="B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</row>
    <row r="64" spans="2:41" x14ac:dyDescent="0.2">
      <c r="B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</row>
    <row r="65" spans="2:41" x14ac:dyDescent="0.2">
      <c r="B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</row>
    <row r="66" spans="2:41" x14ac:dyDescent="0.2">
      <c r="B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</row>
    <row r="67" spans="2:41" x14ac:dyDescent="0.2">
      <c r="B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</row>
    <row r="68" spans="2:41" x14ac:dyDescent="0.2">
      <c r="B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</row>
    <row r="69" spans="2:41" x14ac:dyDescent="0.2">
      <c r="B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</row>
    <row r="70" spans="2:41" x14ac:dyDescent="0.2">
      <c r="B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</row>
    <row r="71" spans="2:41" x14ac:dyDescent="0.2">
      <c r="B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</row>
    <row r="72" spans="2:41" x14ac:dyDescent="0.2">
      <c r="B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</row>
    <row r="73" spans="2:41" x14ac:dyDescent="0.2">
      <c r="B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</row>
    <row r="74" spans="2:41" x14ac:dyDescent="0.2">
      <c r="B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</row>
    <row r="75" spans="2:41" x14ac:dyDescent="0.2">
      <c r="B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</row>
    <row r="76" spans="2:41" x14ac:dyDescent="0.2">
      <c r="B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</row>
    <row r="77" spans="2:41" x14ac:dyDescent="0.2">
      <c r="B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</row>
  </sheetData>
  <hyperlinks>
    <hyperlink ref="C3" r:id="rId1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77"/>
  <sheetViews>
    <sheetView workbookViewId="0">
      <selection activeCell="H6" sqref="H6:AH16"/>
    </sheetView>
  </sheetViews>
  <sheetFormatPr defaultColWidth="8" defaultRowHeight="12.75" x14ac:dyDescent="0.2"/>
  <cols>
    <col min="1" max="1" width="4.125" style="34" customWidth="1"/>
    <col min="2" max="2" width="16.5" style="35" customWidth="1"/>
    <col min="3" max="3" width="4.125" style="34" customWidth="1"/>
    <col min="4" max="4" width="19.875" style="35" customWidth="1"/>
    <col min="5" max="5" width="3.125" style="35" customWidth="1"/>
    <col min="6" max="6" width="13.875" style="35" customWidth="1"/>
    <col min="7" max="7" width="3.125" style="35" customWidth="1"/>
    <col min="8" max="8" width="6.375" style="35" customWidth="1"/>
    <col min="9" max="16384" width="8" style="35"/>
  </cols>
  <sheetData>
    <row r="1" spans="1:41" ht="21" x14ac:dyDescent="0.35">
      <c r="B1" s="29" t="s">
        <v>151</v>
      </c>
      <c r="C1" s="198" t="s">
        <v>105</v>
      </c>
      <c r="D1" s="199"/>
      <c r="E1" s="32"/>
      <c r="F1" s="33"/>
      <c r="G1" s="33"/>
      <c r="H1" s="33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</row>
    <row r="2" spans="1:41" ht="21.75" thickBot="1" x14ac:dyDescent="0.4">
      <c r="B2" s="29" t="s">
        <v>150</v>
      </c>
      <c r="C2" s="200" t="s">
        <v>242</v>
      </c>
      <c r="D2" s="201"/>
      <c r="E2" s="32"/>
      <c r="F2" s="33"/>
      <c r="G2" s="33"/>
      <c r="H2" s="33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</row>
    <row r="3" spans="1:41" ht="19.5" thickBot="1" x14ac:dyDescent="0.35">
      <c r="B3" s="29" t="s">
        <v>145</v>
      </c>
      <c r="C3" s="391" t="s">
        <v>243</v>
      </c>
      <c r="D3" s="202"/>
      <c r="E3" s="36"/>
      <c r="F3" s="37" t="s">
        <v>91</v>
      </c>
      <c r="G3" s="38"/>
      <c r="H3" s="39" t="s">
        <v>92</v>
      </c>
      <c r="I3" s="39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</row>
    <row r="4" spans="1:41" ht="8.25" customHeight="1" thickBot="1" x14ac:dyDescent="0.35">
      <c r="A4" s="203"/>
      <c r="B4" s="203"/>
      <c r="C4" s="203"/>
      <c r="D4" s="203"/>
      <c r="E4" s="36"/>
      <c r="F4" s="36"/>
      <c r="G4" s="36"/>
      <c r="H4" s="36"/>
      <c r="I4" s="36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</row>
    <row r="5" spans="1:41" s="34" customFormat="1" ht="21.75" thickBot="1" x14ac:dyDescent="0.4">
      <c r="A5" s="31" t="s">
        <v>95</v>
      </c>
      <c r="B5" s="17" t="s">
        <v>104</v>
      </c>
      <c r="C5" s="17" t="s">
        <v>16</v>
      </c>
      <c r="D5" s="17" t="s">
        <v>103</v>
      </c>
      <c r="E5" s="40"/>
      <c r="F5" s="41"/>
      <c r="G5" s="42"/>
      <c r="H5" s="43">
        <v>1</v>
      </c>
      <c r="I5" s="43">
        <v>2</v>
      </c>
      <c r="J5" s="44">
        <v>3</v>
      </c>
      <c r="K5" s="44">
        <v>4</v>
      </c>
      <c r="L5" s="44">
        <v>5</v>
      </c>
      <c r="M5" s="44">
        <v>6</v>
      </c>
      <c r="N5" s="44">
        <v>7</v>
      </c>
      <c r="O5" s="44">
        <v>8</v>
      </c>
      <c r="P5" s="44">
        <v>9</v>
      </c>
      <c r="Q5" s="44">
        <v>10</v>
      </c>
      <c r="R5" s="44">
        <v>11</v>
      </c>
      <c r="S5" s="44">
        <v>12</v>
      </c>
      <c r="T5" s="44">
        <v>13</v>
      </c>
      <c r="U5" s="44">
        <v>14</v>
      </c>
      <c r="V5" s="44">
        <v>15</v>
      </c>
      <c r="W5" s="44">
        <v>16</v>
      </c>
      <c r="X5" s="44">
        <v>17</v>
      </c>
      <c r="Y5" s="44">
        <v>18</v>
      </c>
      <c r="Z5" s="44">
        <v>19</v>
      </c>
      <c r="AA5" s="44">
        <v>20</v>
      </c>
      <c r="AB5" s="44">
        <v>21</v>
      </c>
      <c r="AC5" s="44">
        <v>22</v>
      </c>
      <c r="AD5" s="44">
        <v>23</v>
      </c>
      <c r="AE5" s="44">
        <v>24</v>
      </c>
      <c r="AF5" s="44">
        <v>25</v>
      </c>
      <c r="AG5" s="44">
        <v>26</v>
      </c>
      <c r="AH5" s="44">
        <v>27</v>
      </c>
    </row>
    <row r="6" spans="1:41" ht="22.5" thickTop="1" thickBot="1" x14ac:dyDescent="0.4">
      <c r="A6" s="140">
        <v>2</v>
      </c>
      <c r="B6" s="141" t="s">
        <v>97</v>
      </c>
      <c r="C6" s="141" t="s">
        <v>30</v>
      </c>
      <c r="D6" s="142">
        <v>1000000</v>
      </c>
      <c r="E6" s="30"/>
      <c r="F6" s="45">
        <f>Puntenoverzicht!F16</f>
        <v>33</v>
      </c>
      <c r="G6" s="46"/>
      <c r="H6" s="45">
        <f>Puntenoverzicht!H16</f>
        <v>8</v>
      </c>
      <c r="I6" s="45">
        <f>Puntenoverzicht!I16</f>
        <v>0</v>
      </c>
      <c r="J6" s="45">
        <f>Puntenoverzicht!J16</f>
        <v>0</v>
      </c>
      <c r="K6" s="45">
        <f>Puntenoverzicht!K16</f>
        <v>13</v>
      </c>
      <c r="L6" s="45">
        <f>Puntenoverzicht!L16</f>
        <v>3</v>
      </c>
      <c r="M6" s="45">
        <f>Puntenoverzicht!M16</f>
        <v>1</v>
      </c>
      <c r="N6" s="45">
        <f>Puntenoverzicht!N16</f>
        <v>8</v>
      </c>
      <c r="O6" s="45">
        <f>Puntenoverzicht!O16</f>
        <v>0</v>
      </c>
      <c r="P6" s="45">
        <f>Puntenoverzicht!P16</f>
        <v>0</v>
      </c>
      <c r="Q6" s="45">
        <f>Puntenoverzicht!Q16</f>
        <v>0</v>
      </c>
      <c r="R6" s="45">
        <f>Puntenoverzicht!R16</f>
        <v>0</v>
      </c>
      <c r="S6" s="45">
        <f>Puntenoverzicht!S16</f>
        <v>0</v>
      </c>
      <c r="T6" s="45">
        <f>Puntenoverzicht!T16</f>
        <v>0</v>
      </c>
      <c r="U6" s="45">
        <f>Puntenoverzicht!U16</f>
        <v>0</v>
      </c>
      <c r="V6" s="45">
        <f>Puntenoverzicht!V16</f>
        <v>0</v>
      </c>
      <c r="W6" s="45">
        <f>Puntenoverzicht!W16</f>
        <v>0</v>
      </c>
      <c r="X6" s="45">
        <f>Puntenoverzicht!X16</f>
        <v>0</v>
      </c>
      <c r="Y6" s="45">
        <f>Puntenoverzicht!Y16</f>
        <v>0</v>
      </c>
      <c r="Z6" s="45">
        <f>Puntenoverzicht!Z16</f>
        <v>0</v>
      </c>
      <c r="AA6" s="45">
        <f>Puntenoverzicht!AA16</f>
        <v>0</v>
      </c>
      <c r="AB6" s="45">
        <f>Puntenoverzicht!AB16</f>
        <v>0</v>
      </c>
      <c r="AC6" s="45">
        <f>Puntenoverzicht!AC16</f>
        <v>0</v>
      </c>
      <c r="AD6" s="45">
        <f>Puntenoverzicht!AD16</f>
        <v>0</v>
      </c>
      <c r="AE6" s="45">
        <f>Puntenoverzicht!AE16</f>
        <v>0</v>
      </c>
      <c r="AF6" s="45">
        <f>Puntenoverzicht!AF16</f>
        <v>0</v>
      </c>
      <c r="AG6" s="45">
        <f>Puntenoverzicht!AG16</f>
        <v>0</v>
      </c>
      <c r="AH6" s="45">
        <f>Puntenoverzicht!AH16</f>
        <v>0</v>
      </c>
      <c r="AI6" s="34"/>
      <c r="AJ6" s="34"/>
      <c r="AK6" s="34"/>
      <c r="AL6" s="34"/>
      <c r="AM6" s="34"/>
      <c r="AN6" s="34"/>
      <c r="AO6" s="34"/>
    </row>
    <row r="7" spans="1:41" ht="21.75" thickBot="1" x14ac:dyDescent="0.4">
      <c r="A7" s="136">
        <v>2</v>
      </c>
      <c r="B7" s="137" t="s">
        <v>96</v>
      </c>
      <c r="C7" s="137" t="s">
        <v>33</v>
      </c>
      <c r="D7" s="138">
        <v>1750000</v>
      </c>
      <c r="E7" s="47"/>
      <c r="F7" s="45">
        <f>Puntenoverzicht!F19</f>
        <v>16</v>
      </c>
      <c r="G7" s="46"/>
      <c r="H7" s="45">
        <f>Puntenoverzicht!H19</f>
        <v>6</v>
      </c>
      <c r="I7" s="45">
        <f>Puntenoverzicht!I19</f>
        <v>0</v>
      </c>
      <c r="J7" s="45">
        <f>Puntenoverzicht!J19</f>
        <v>0</v>
      </c>
      <c r="K7" s="45">
        <f>Puntenoverzicht!K19</f>
        <v>3</v>
      </c>
      <c r="L7" s="45">
        <f>Puntenoverzicht!L19</f>
        <v>0</v>
      </c>
      <c r="M7" s="45">
        <f>Puntenoverzicht!M19</f>
        <v>1</v>
      </c>
      <c r="N7" s="45">
        <f>Puntenoverzicht!N19</f>
        <v>6</v>
      </c>
      <c r="O7" s="45">
        <f>Puntenoverzicht!O19</f>
        <v>0</v>
      </c>
      <c r="P7" s="45">
        <f>Puntenoverzicht!P19</f>
        <v>0</v>
      </c>
      <c r="Q7" s="45">
        <f>Puntenoverzicht!Q19</f>
        <v>0</v>
      </c>
      <c r="R7" s="45">
        <f>Puntenoverzicht!R19</f>
        <v>0</v>
      </c>
      <c r="S7" s="45">
        <f>Puntenoverzicht!S19</f>
        <v>0</v>
      </c>
      <c r="T7" s="45">
        <f>Puntenoverzicht!T19</f>
        <v>0</v>
      </c>
      <c r="U7" s="45">
        <f>Puntenoverzicht!U19</f>
        <v>0</v>
      </c>
      <c r="V7" s="45">
        <f>Puntenoverzicht!V19</f>
        <v>0</v>
      </c>
      <c r="W7" s="45">
        <f>Puntenoverzicht!W19</f>
        <v>0</v>
      </c>
      <c r="X7" s="45">
        <f>Puntenoverzicht!X19</f>
        <v>0</v>
      </c>
      <c r="Y7" s="45">
        <f>Puntenoverzicht!Y19</f>
        <v>0</v>
      </c>
      <c r="Z7" s="45">
        <f>Puntenoverzicht!Z19</f>
        <v>0</v>
      </c>
      <c r="AA7" s="45">
        <f>Puntenoverzicht!AA19</f>
        <v>0</v>
      </c>
      <c r="AB7" s="45">
        <f>Puntenoverzicht!AB19</f>
        <v>0</v>
      </c>
      <c r="AC7" s="45">
        <f>Puntenoverzicht!AC19</f>
        <v>0</v>
      </c>
      <c r="AD7" s="45">
        <f>Puntenoverzicht!AD19</f>
        <v>0</v>
      </c>
      <c r="AE7" s="45">
        <f>Puntenoverzicht!AE19</f>
        <v>0</v>
      </c>
      <c r="AF7" s="45">
        <f>Puntenoverzicht!AF19</f>
        <v>0</v>
      </c>
      <c r="AG7" s="45">
        <f>Puntenoverzicht!AG19</f>
        <v>0</v>
      </c>
      <c r="AH7" s="45">
        <f>Puntenoverzicht!AH19</f>
        <v>0</v>
      </c>
      <c r="AI7" s="34"/>
      <c r="AJ7" s="34"/>
      <c r="AK7" s="34"/>
      <c r="AL7" s="34"/>
      <c r="AM7" s="34"/>
      <c r="AN7" s="34"/>
      <c r="AO7" s="34"/>
    </row>
    <row r="8" spans="1:41" ht="21.75" thickBot="1" x14ac:dyDescent="0.4">
      <c r="A8" s="136" t="s">
        <v>266</v>
      </c>
      <c r="B8" s="137" t="s">
        <v>279</v>
      </c>
      <c r="C8" s="137" t="s">
        <v>77</v>
      </c>
      <c r="D8" s="138">
        <v>1000000</v>
      </c>
      <c r="E8" s="47"/>
      <c r="F8" s="45">
        <f>Puntenoverzicht!F63</f>
        <v>6</v>
      </c>
      <c r="G8" s="46"/>
      <c r="H8" s="45">
        <f>Puntenoverzicht!H63</f>
        <v>0</v>
      </c>
      <c r="I8" s="45">
        <f>Puntenoverzicht!I63</f>
        <v>3</v>
      </c>
      <c r="J8" s="45">
        <f>Puntenoverzicht!J63</f>
        <v>0</v>
      </c>
      <c r="K8" s="45">
        <f>Puntenoverzicht!K63</f>
        <v>0</v>
      </c>
      <c r="L8" s="45">
        <f>Puntenoverzicht!L63</f>
        <v>3</v>
      </c>
      <c r="M8" s="45">
        <f>Puntenoverzicht!M63</f>
        <v>0</v>
      </c>
      <c r="N8" s="45">
        <f>Puntenoverzicht!N63</f>
        <v>0</v>
      </c>
      <c r="O8" s="45">
        <f>Puntenoverzicht!O63</f>
        <v>0</v>
      </c>
      <c r="P8" s="45">
        <f>Puntenoverzicht!P63</f>
        <v>0</v>
      </c>
      <c r="Q8" s="45">
        <f>Puntenoverzicht!Q63</f>
        <v>0</v>
      </c>
      <c r="R8" s="45">
        <f>Puntenoverzicht!R63</f>
        <v>0</v>
      </c>
      <c r="S8" s="45">
        <f>Puntenoverzicht!S63</f>
        <v>0</v>
      </c>
      <c r="T8" s="45">
        <f>Puntenoverzicht!T63</f>
        <v>0</v>
      </c>
      <c r="U8" s="45">
        <f>Puntenoverzicht!U63</f>
        <v>0</v>
      </c>
      <c r="V8" s="45">
        <f>Puntenoverzicht!V63</f>
        <v>0</v>
      </c>
      <c r="W8" s="45">
        <f>Puntenoverzicht!W63</f>
        <v>0</v>
      </c>
      <c r="X8" s="45">
        <f>Puntenoverzicht!X63</f>
        <v>0</v>
      </c>
      <c r="Y8" s="45">
        <f>Puntenoverzicht!Y63</f>
        <v>0</v>
      </c>
      <c r="Z8" s="45">
        <f>Puntenoverzicht!Z63</f>
        <v>0</v>
      </c>
      <c r="AA8" s="45">
        <f>Puntenoverzicht!AA63</f>
        <v>0</v>
      </c>
      <c r="AB8" s="45">
        <f>Puntenoverzicht!AB63</f>
        <v>0</v>
      </c>
      <c r="AC8" s="45">
        <f>Puntenoverzicht!AC63</f>
        <v>0</v>
      </c>
      <c r="AD8" s="45">
        <f>Puntenoverzicht!AD63</f>
        <v>0</v>
      </c>
      <c r="AE8" s="45">
        <f>Puntenoverzicht!AE63</f>
        <v>0</v>
      </c>
      <c r="AF8" s="45">
        <f>Puntenoverzicht!AF63</f>
        <v>0</v>
      </c>
      <c r="AG8" s="45">
        <f>Puntenoverzicht!AG63</f>
        <v>0</v>
      </c>
      <c r="AH8" s="45">
        <f>Puntenoverzicht!AH63</f>
        <v>0</v>
      </c>
      <c r="AI8" s="34"/>
      <c r="AJ8" s="34"/>
      <c r="AK8" s="34"/>
      <c r="AL8" s="34"/>
      <c r="AM8" s="34"/>
      <c r="AN8" s="34"/>
      <c r="AO8" s="34"/>
    </row>
    <row r="9" spans="1:41" ht="21.75" thickBot="1" x14ac:dyDescent="0.4">
      <c r="A9" s="247">
        <v>0.75</v>
      </c>
      <c r="B9" s="137" t="s">
        <v>111</v>
      </c>
      <c r="C9" s="137" t="s">
        <v>54</v>
      </c>
      <c r="D9" s="138">
        <v>750000</v>
      </c>
      <c r="E9" s="47"/>
      <c r="F9" s="45">
        <f>Puntenoverzicht!F40</f>
        <v>0</v>
      </c>
      <c r="G9" s="46"/>
      <c r="H9" s="45">
        <f>Puntenoverzicht!H40</f>
        <v>0</v>
      </c>
      <c r="I9" s="45">
        <f>Puntenoverzicht!I40</f>
        <v>0</v>
      </c>
      <c r="J9" s="45">
        <f>Puntenoverzicht!J40</f>
        <v>0</v>
      </c>
      <c r="K9" s="45">
        <f>Puntenoverzicht!K40</f>
        <v>0</v>
      </c>
      <c r="L9" s="45">
        <f>Puntenoverzicht!L40</f>
        <v>0</v>
      </c>
      <c r="M9" s="45">
        <f>Puntenoverzicht!M40</f>
        <v>0</v>
      </c>
      <c r="N9" s="45">
        <f>Puntenoverzicht!N40</f>
        <v>0</v>
      </c>
      <c r="O9" s="45">
        <f>Puntenoverzicht!O40</f>
        <v>0</v>
      </c>
      <c r="P9" s="45">
        <f>Puntenoverzicht!P40</f>
        <v>0</v>
      </c>
      <c r="Q9" s="45">
        <f>Puntenoverzicht!Q40</f>
        <v>0</v>
      </c>
      <c r="R9" s="45">
        <f>Puntenoverzicht!R40</f>
        <v>0</v>
      </c>
      <c r="S9" s="45">
        <f>Puntenoverzicht!S40</f>
        <v>0</v>
      </c>
      <c r="T9" s="45">
        <f>Puntenoverzicht!T40</f>
        <v>0</v>
      </c>
      <c r="U9" s="45">
        <f>Puntenoverzicht!U40</f>
        <v>0</v>
      </c>
      <c r="V9" s="45">
        <f>Puntenoverzicht!V40</f>
        <v>0</v>
      </c>
      <c r="W9" s="45">
        <f>Puntenoverzicht!W40</f>
        <v>0</v>
      </c>
      <c r="X9" s="45">
        <f>Puntenoverzicht!X40</f>
        <v>0</v>
      </c>
      <c r="Y9" s="45">
        <f>Puntenoverzicht!Y40</f>
        <v>0</v>
      </c>
      <c r="Z9" s="45">
        <f>Puntenoverzicht!Z40</f>
        <v>0</v>
      </c>
      <c r="AA9" s="45">
        <f>Puntenoverzicht!AA40</f>
        <v>0</v>
      </c>
      <c r="AB9" s="45">
        <f>Puntenoverzicht!AB40</f>
        <v>0</v>
      </c>
      <c r="AC9" s="45">
        <f>Puntenoverzicht!AC40</f>
        <v>0</v>
      </c>
      <c r="AD9" s="45">
        <f>Puntenoverzicht!AD40</f>
        <v>0</v>
      </c>
      <c r="AE9" s="45">
        <f>Puntenoverzicht!AE40</f>
        <v>0</v>
      </c>
      <c r="AF9" s="45">
        <f>Puntenoverzicht!AF40</f>
        <v>0</v>
      </c>
      <c r="AG9" s="45">
        <f>Puntenoverzicht!AG40</f>
        <v>0</v>
      </c>
      <c r="AH9" s="45">
        <f>Puntenoverzicht!AH40</f>
        <v>0</v>
      </c>
      <c r="AI9" s="34"/>
      <c r="AJ9" s="34"/>
      <c r="AK9" s="34"/>
      <c r="AL9" s="34"/>
      <c r="AM9" s="34"/>
      <c r="AN9" s="34"/>
      <c r="AO9" s="34"/>
    </row>
    <row r="10" spans="1:41" ht="21.75" thickBot="1" x14ac:dyDescent="0.4">
      <c r="A10" s="127">
        <v>1</v>
      </c>
      <c r="B10" s="128" t="s">
        <v>113</v>
      </c>
      <c r="C10" s="128" t="s">
        <v>25</v>
      </c>
      <c r="D10" s="129">
        <v>1750000</v>
      </c>
      <c r="E10" s="47"/>
      <c r="F10" s="45">
        <f>Puntenoverzicht!F11</f>
        <v>34</v>
      </c>
      <c r="G10" s="46"/>
      <c r="H10" s="45">
        <f>Puntenoverzicht!H11</f>
        <v>8</v>
      </c>
      <c r="I10" s="45">
        <f>Puntenoverzicht!I11</f>
        <v>1</v>
      </c>
      <c r="J10" s="45">
        <f>Puntenoverzicht!J11</f>
        <v>19</v>
      </c>
      <c r="K10" s="45">
        <f>Puntenoverzicht!K11</f>
        <v>-3</v>
      </c>
      <c r="L10" s="45">
        <f>Puntenoverzicht!L11</f>
        <v>0</v>
      </c>
      <c r="M10" s="45">
        <f>Puntenoverzicht!M11</f>
        <v>1</v>
      </c>
      <c r="N10" s="45">
        <f>Puntenoverzicht!N11</f>
        <v>0</v>
      </c>
      <c r="O10" s="45">
        <f>Puntenoverzicht!O11</f>
        <v>8</v>
      </c>
      <c r="P10" s="45">
        <f>Puntenoverzicht!P11</f>
        <v>0</v>
      </c>
      <c r="Q10" s="45">
        <f>Puntenoverzicht!Q11</f>
        <v>0</v>
      </c>
      <c r="R10" s="45">
        <f>Puntenoverzicht!R11</f>
        <v>0</v>
      </c>
      <c r="S10" s="45">
        <f>Puntenoverzicht!S11</f>
        <v>0</v>
      </c>
      <c r="T10" s="45">
        <f>Puntenoverzicht!T11</f>
        <v>0</v>
      </c>
      <c r="U10" s="45">
        <f>Puntenoverzicht!U11</f>
        <v>0</v>
      </c>
      <c r="V10" s="45">
        <f>Puntenoverzicht!V11</f>
        <v>0</v>
      </c>
      <c r="W10" s="45">
        <f>Puntenoverzicht!W11</f>
        <v>0</v>
      </c>
      <c r="X10" s="45">
        <f>Puntenoverzicht!X11</f>
        <v>0</v>
      </c>
      <c r="Y10" s="45">
        <f>Puntenoverzicht!Y11</f>
        <v>0</v>
      </c>
      <c r="Z10" s="45">
        <f>Puntenoverzicht!Z11</f>
        <v>0</v>
      </c>
      <c r="AA10" s="45">
        <f>Puntenoverzicht!AA11</f>
        <v>0</v>
      </c>
      <c r="AB10" s="45">
        <f>Puntenoverzicht!AB11</f>
        <v>0</v>
      </c>
      <c r="AC10" s="45">
        <f>Puntenoverzicht!AC11</f>
        <v>0</v>
      </c>
      <c r="AD10" s="45">
        <f>Puntenoverzicht!AD11</f>
        <v>0</v>
      </c>
      <c r="AE10" s="45">
        <f>Puntenoverzicht!AE11</f>
        <v>0</v>
      </c>
      <c r="AF10" s="45">
        <f>Puntenoverzicht!AF11</f>
        <v>0</v>
      </c>
      <c r="AG10" s="45">
        <f>Puntenoverzicht!AG11</f>
        <v>0</v>
      </c>
      <c r="AH10" s="45">
        <f>Puntenoverzicht!AH11</f>
        <v>0</v>
      </c>
      <c r="AI10" s="34"/>
      <c r="AJ10" s="34"/>
      <c r="AK10" s="34"/>
      <c r="AL10" s="34"/>
      <c r="AM10" s="34"/>
      <c r="AN10" s="34"/>
      <c r="AO10" s="34"/>
    </row>
    <row r="11" spans="1:41" ht="21.75" thickBot="1" x14ac:dyDescent="0.4">
      <c r="A11" s="127" t="s">
        <v>266</v>
      </c>
      <c r="B11" s="128" t="s">
        <v>267</v>
      </c>
      <c r="C11" s="128" t="s">
        <v>80</v>
      </c>
      <c r="D11" s="129">
        <v>1000000</v>
      </c>
      <c r="E11" s="30"/>
      <c r="F11" s="45">
        <f>Puntenoverzicht!F66</f>
        <v>7</v>
      </c>
      <c r="G11" s="46"/>
      <c r="H11" s="45">
        <f>Puntenoverzicht!H66</f>
        <v>3</v>
      </c>
      <c r="I11" s="45">
        <f>Puntenoverzicht!I66</f>
        <v>3</v>
      </c>
      <c r="J11" s="45">
        <f>Puntenoverzicht!J66</f>
        <v>0</v>
      </c>
      <c r="K11" s="45">
        <f>Puntenoverzicht!K66</f>
        <v>0</v>
      </c>
      <c r="L11" s="45">
        <f>Puntenoverzicht!L66</f>
        <v>0</v>
      </c>
      <c r="M11" s="45">
        <f>Puntenoverzicht!M66</f>
        <v>1</v>
      </c>
      <c r="N11" s="45">
        <f>Puntenoverzicht!N66</f>
        <v>0</v>
      </c>
      <c r="O11" s="45">
        <f>Puntenoverzicht!O66</f>
        <v>0</v>
      </c>
      <c r="P11" s="45">
        <f>Puntenoverzicht!P66</f>
        <v>0</v>
      </c>
      <c r="Q11" s="45">
        <f>Puntenoverzicht!Q66</f>
        <v>0</v>
      </c>
      <c r="R11" s="45">
        <f>Puntenoverzicht!R66</f>
        <v>0</v>
      </c>
      <c r="S11" s="45">
        <f>Puntenoverzicht!S66</f>
        <v>0</v>
      </c>
      <c r="T11" s="45">
        <f>Puntenoverzicht!T66</f>
        <v>0</v>
      </c>
      <c r="U11" s="45">
        <f>Puntenoverzicht!U66</f>
        <v>0</v>
      </c>
      <c r="V11" s="45">
        <f>Puntenoverzicht!V66</f>
        <v>0</v>
      </c>
      <c r="W11" s="45">
        <f>Puntenoverzicht!W66</f>
        <v>0</v>
      </c>
      <c r="X11" s="45">
        <f>Puntenoverzicht!X66</f>
        <v>0</v>
      </c>
      <c r="Y11" s="45">
        <f>Puntenoverzicht!Y66</f>
        <v>0</v>
      </c>
      <c r="Z11" s="45">
        <f>Puntenoverzicht!Z66</f>
        <v>0</v>
      </c>
      <c r="AA11" s="45">
        <f>Puntenoverzicht!AA66</f>
        <v>0</v>
      </c>
      <c r="AB11" s="45">
        <f>Puntenoverzicht!AB66</f>
        <v>0</v>
      </c>
      <c r="AC11" s="45">
        <f>Puntenoverzicht!AC66</f>
        <v>0</v>
      </c>
      <c r="AD11" s="45">
        <f>Puntenoverzicht!AD66</f>
        <v>0</v>
      </c>
      <c r="AE11" s="45">
        <f>Puntenoverzicht!AE66</f>
        <v>0</v>
      </c>
      <c r="AF11" s="45">
        <f>Puntenoverzicht!AF66</f>
        <v>0</v>
      </c>
      <c r="AG11" s="45">
        <f>Puntenoverzicht!AG66</f>
        <v>0</v>
      </c>
      <c r="AH11" s="45">
        <f>Puntenoverzicht!AH66</f>
        <v>0</v>
      </c>
      <c r="AI11" s="34"/>
      <c r="AJ11" s="34"/>
      <c r="AK11" s="34"/>
      <c r="AL11" s="34"/>
      <c r="AM11" s="34"/>
      <c r="AN11" s="34"/>
      <c r="AO11" s="34"/>
    </row>
    <row r="12" spans="1:41" ht="21.75" thickBot="1" x14ac:dyDescent="0.4">
      <c r="A12" s="127">
        <v>1</v>
      </c>
      <c r="B12" s="128" t="s">
        <v>230</v>
      </c>
      <c r="C12" s="128" t="s">
        <v>26</v>
      </c>
      <c r="D12" s="129">
        <v>1500000</v>
      </c>
      <c r="E12" s="30"/>
      <c r="F12" s="45">
        <f>Puntenoverzicht!F12</f>
        <v>5</v>
      </c>
      <c r="G12" s="46"/>
      <c r="H12" s="45">
        <f>Puntenoverzicht!H12</f>
        <v>0</v>
      </c>
      <c r="I12" s="45">
        <f>Puntenoverzicht!I12</f>
        <v>1</v>
      </c>
      <c r="J12" s="45">
        <f>Puntenoverzicht!J12</f>
        <v>3</v>
      </c>
      <c r="K12" s="45">
        <f>Puntenoverzicht!K12</f>
        <v>0</v>
      </c>
      <c r="L12" s="45">
        <f>Puntenoverzicht!L12</f>
        <v>0</v>
      </c>
      <c r="M12" s="45">
        <f>Puntenoverzicht!M12</f>
        <v>1</v>
      </c>
      <c r="N12" s="45">
        <f>Puntenoverzicht!N12</f>
        <v>0</v>
      </c>
      <c r="O12" s="45">
        <f>Puntenoverzicht!O12</f>
        <v>0</v>
      </c>
      <c r="P12" s="45">
        <f>Puntenoverzicht!P12</f>
        <v>0</v>
      </c>
      <c r="Q12" s="45">
        <f>Puntenoverzicht!Q12</f>
        <v>0</v>
      </c>
      <c r="R12" s="45">
        <f>Puntenoverzicht!R12</f>
        <v>0</v>
      </c>
      <c r="S12" s="45">
        <f>Puntenoverzicht!S12</f>
        <v>0</v>
      </c>
      <c r="T12" s="45">
        <f>Puntenoverzicht!T12</f>
        <v>0</v>
      </c>
      <c r="U12" s="45">
        <f>Puntenoverzicht!U12</f>
        <v>0</v>
      </c>
      <c r="V12" s="45">
        <f>Puntenoverzicht!V12</f>
        <v>0</v>
      </c>
      <c r="W12" s="45">
        <f>Puntenoverzicht!W12</f>
        <v>0</v>
      </c>
      <c r="X12" s="45">
        <f>Puntenoverzicht!X12</f>
        <v>0</v>
      </c>
      <c r="Y12" s="45">
        <f>Puntenoverzicht!Y12</f>
        <v>0</v>
      </c>
      <c r="Z12" s="45">
        <f>Puntenoverzicht!Z12</f>
        <v>0</v>
      </c>
      <c r="AA12" s="45">
        <f>Puntenoverzicht!AA12</f>
        <v>0</v>
      </c>
      <c r="AB12" s="45">
        <f>Puntenoverzicht!AB12</f>
        <v>0</v>
      </c>
      <c r="AC12" s="45">
        <f>Puntenoverzicht!AC12</f>
        <v>0</v>
      </c>
      <c r="AD12" s="45">
        <f>Puntenoverzicht!AD12</f>
        <v>0</v>
      </c>
      <c r="AE12" s="45">
        <f>Puntenoverzicht!AE12</f>
        <v>0</v>
      </c>
      <c r="AF12" s="45">
        <f>Puntenoverzicht!AF12</f>
        <v>0</v>
      </c>
      <c r="AG12" s="45">
        <f>Puntenoverzicht!AG12</f>
        <v>0</v>
      </c>
      <c r="AH12" s="45">
        <f>Puntenoverzicht!AH12</f>
        <v>0</v>
      </c>
      <c r="AI12" s="34"/>
      <c r="AJ12" s="34"/>
      <c r="AK12" s="34"/>
      <c r="AL12" s="34"/>
      <c r="AM12" s="34"/>
      <c r="AN12" s="34"/>
      <c r="AO12" s="34"/>
    </row>
    <row r="13" spans="1:41" ht="21.75" thickBot="1" x14ac:dyDescent="0.4">
      <c r="A13" s="127">
        <v>2</v>
      </c>
      <c r="B13" s="128" t="s">
        <v>220</v>
      </c>
      <c r="C13" s="128" t="s">
        <v>41</v>
      </c>
      <c r="D13" s="129">
        <v>1500000</v>
      </c>
      <c r="E13" s="30"/>
      <c r="F13" s="45">
        <f>Puntenoverzicht!F27</f>
        <v>18</v>
      </c>
      <c r="G13" s="46"/>
      <c r="H13" s="45">
        <f>Puntenoverzicht!H27</f>
        <v>11</v>
      </c>
      <c r="I13" s="45">
        <f>Puntenoverzicht!I27</f>
        <v>0</v>
      </c>
      <c r="J13" s="45">
        <f>Puntenoverzicht!J27</f>
        <v>3</v>
      </c>
      <c r="K13" s="45">
        <f>Puntenoverzicht!K27</f>
        <v>3</v>
      </c>
      <c r="L13" s="45">
        <f>Puntenoverzicht!L27</f>
        <v>0</v>
      </c>
      <c r="M13" s="45">
        <f>Puntenoverzicht!M27</f>
        <v>1</v>
      </c>
      <c r="N13" s="45">
        <f>Puntenoverzicht!N27</f>
        <v>0</v>
      </c>
      <c r="O13" s="45">
        <f>Puntenoverzicht!O27</f>
        <v>0</v>
      </c>
      <c r="P13" s="45">
        <f>Puntenoverzicht!P27</f>
        <v>0</v>
      </c>
      <c r="Q13" s="45">
        <f>Puntenoverzicht!Q27</f>
        <v>0</v>
      </c>
      <c r="R13" s="45">
        <f>Puntenoverzicht!R27</f>
        <v>0</v>
      </c>
      <c r="S13" s="45">
        <f>Puntenoverzicht!S27</f>
        <v>0</v>
      </c>
      <c r="T13" s="45">
        <f>Puntenoverzicht!T27</f>
        <v>0</v>
      </c>
      <c r="U13" s="45">
        <f>Puntenoverzicht!U27</f>
        <v>0</v>
      </c>
      <c r="V13" s="45">
        <f>Puntenoverzicht!V27</f>
        <v>0</v>
      </c>
      <c r="W13" s="45">
        <f>Puntenoverzicht!W27</f>
        <v>0</v>
      </c>
      <c r="X13" s="45">
        <f>Puntenoverzicht!X27</f>
        <v>0</v>
      </c>
      <c r="Y13" s="45">
        <f>Puntenoverzicht!Y27</f>
        <v>0</v>
      </c>
      <c r="Z13" s="45">
        <f>Puntenoverzicht!Z27</f>
        <v>0</v>
      </c>
      <c r="AA13" s="45">
        <f>Puntenoverzicht!AA27</f>
        <v>0</v>
      </c>
      <c r="AB13" s="45">
        <f>Puntenoverzicht!AB27</f>
        <v>0</v>
      </c>
      <c r="AC13" s="45">
        <f>Puntenoverzicht!AC27</f>
        <v>0</v>
      </c>
      <c r="AD13" s="45">
        <f>Puntenoverzicht!AD27</f>
        <v>0</v>
      </c>
      <c r="AE13" s="45">
        <f>Puntenoverzicht!AE27</f>
        <v>0</v>
      </c>
      <c r="AF13" s="45">
        <f>Puntenoverzicht!AF27</f>
        <v>0</v>
      </c>
      <c r="AG13" s="45">
        <f>Puntenoverzicht!AG27</f>
        <v>0</v>
      </c>
      <c r="AH13" s="45">
        <f>Puntenoverzicht!AH27</f>
        <v>0</v>
      </c>
      <c r="AI13" s="34"/>
      <c r="AJ13" s="34"/>
      <c r="AK13" s="34"/>
      <c r="AL13" s="34"/>
      <c r="AM13" s="34"/>
      <c r="AN13" s="34"/>
      <c r="AO13" s="34"/>
    </row>
    <row r="14" spans="1:41" ht="21.75" thickBot="1" x14ac:dyDescent="0.4">
      <c r="A14" s="247">
        <v>0.75</v>
      </c>
      <c r="B14" s="137" t="s">
        <v>142</v>
      </c>
      <c r="C14" s="137" t="s">
        <v>69</v>
      </c>
      <c r="D14" s="138">
        <v>1500000</v>
      </c>
      <c r="E14" s="47"/>
      <c r="F14" s="45">
        <f>Puntenoverzicht!F55</f>
        <v>30</v>
      </c>
      <c r="G14" s="46"/>
      <c r="H14" s="45">
        <f>Puntenoverzicht!H55</f>
        <v>0</v>
      </c>
      <c r="I14" s="45">
        <f>Puntenoverzicht!I55</f>
        <v>0</v>
      </c>
      <c r="J14" s="45">
        <f>Puntenoverzicht!J55</f>
        <v>0</v>
      </c>
      <c r="K14" s="45">
        <f>Puntenoverzicht!K55</f>
        <v>9</v>
      </c>
      <c r="L14" s="45">
        <f>Puntenoverzicht!L55</f>
        <v>11</v>
      </c>
      <c r="M14" s="45">
        <f>Puntenoverzicht!M55</f>
        <v>9</v>
      </c>
      <c r="N14" s="45">
        <f>Puntenoverzicht!N55</f>
        <v>0</v>
      </c>
      <c r="O14" s="45">
        <f>Puntenoverzicht!O55</f>
        <v>1</v>
      </c>
      <c r="P14" s="45">
        <f>Puntenoverzicht!P55</f>
        <v>0</v>
      </c>
      <c r="Q14" s="45">
        <f>Puntenoverzicht!Q55</f>
        <v>0</v>
      </c>
      <c r="R14" s="45">
        <f>Puntenoverzicht!R55</f>
        <v>0</v>
      </c>
      <c r="S14" s="45">
        <f>Puntenoverzicht!S55</f>
        <v>0</v>
      </c>
      <c r="T14" s="45">
        <f>Puntenoverzicht!T55</f>
        <v>0</v>
      </c>
      <c r="U14" s="45">
        <f>Puntenoverzicht!U55</f>
        <v>0</v>
      </c>
      <c r="V14" s="45">
        <f>Puntenoverzicht!V55</f>
        <v>0</v>
      </c>
      <c r="W14" s="45">
        <f>Puntenoverzicht!W55</f>
        <v>0</v>
      </c>
      <c r="X14" s="45">
        <f>Puntenoverzicht!X55</f>
        <v>0</v>
      </c>
      <c r="Y14" s="45">
        <f>Puntenoverzicht!Y55</f>
        <v>0</v>
      </c>
      <c r="Z14" s="45">
        <f>Puntenoverzicht!Z55</f>
        <v>0</v>
      </c>
      <c r="AA14" s="45">
        <f>Puntenoverzicht!AA55</f>
        <v>0</v>
      </c>
      <c r="AB14" s="45">
        <f>Puntenoverzicht!AB55</f>
        <v>0</v>
      </c>
      <c r="AC14" s="45">
        <f>Puntenoverzicht!AC55</f>
        <v>0</v>
      </c>
      <c r="AD14" s="45">
        <f>Puntenoverzicht!AD55</f>
        <v>0</v>
      </c>
      <c r="AE14" s="45">
        <f>Puntenoverzicht!AE55</f>
        <v>0</v>
      </c>
      <c r="AF14" s="45">
        <f>Puntenoverzicht!AF55</f>
        <v>0</v>
      </c>
      <c r="AG14" s="45">
        <f>Puntenoverzicht!AG55</f>
        <v>0</v>
      </c>
      <c r="AH14" s="45">
        <f>Puntenoverzicht!AH55</f>
        <v>0</v>
      </c>
      <c r="AI14" s="34"/>
      <c r="AJ14" s="34"/>
      <c r="AK14" s="34"/>
      <c r="AL14" s="34"/>
      <c r="AM14" s="34"/>
      <c r="AN14" s="34"/>
      <c r="AO14" s="34"/>
    </row>
    <row r="15" spans="1:41" ht="21.75" thickBot="1" x14ac:dyDescent="0.4">
      <c r="A15" s="136">
        <v>1</v>
      </c>
      <c r="B15" s="137" t="s">
        <v>263</v>
      </c>
      <c r="C15" s="137" t="s">
        <v>29</v>
      </c>
      <c r="D15" s="138">
        <v>1750000</v>
      </c>
      <c r="E15" s="47"/>
      <c r="F15" s="45">
        <f>Puntenoverzicht!F15</f>
        <v>14</v>
      </c>
      <c r="G15" s="46"/>
      <c r="H15" s="45">
        <f>Puntenoverzicht!H15</f>
        <v>0</v>
      </c>
      <c r="I15" s="45">
        <f>Puntenoverzicht!I15</f>
        <v>1</v>
      </c>
      <c r="J15" s="45">
        <f>Puntenoverzicht!J15</f>
        <v>3</v>
      </c>
      <c r="K15" s="45">
        <f>Puntenoverzicht!K15</f>
        <v>9</v>
      </c>
      <c r="L15" s="45">
        <f>Puntenoverzicht!L15</f>
        <v>0</v>
      </c>
      <c r="M15" s="45">
        <f>Puntenoverzicht!M15</f>
        <v>1</v>
      </c>
      <c r="N15" s="45">
        <f>Puntenoverzicht!N15</f>
        <v>0</v>
      </c>
      <c r="O15" s="45">
        <f>Puntenoverzicht!O15</f>
        <v>0</v>
      </c>
      <c r="P15" s="45">
        <f>Puntenoverzicht!P15</f>
        <v>0</v>
      </c>
      <c r="Q15" s="45">
        <f>Puntenoverzicht!Q15</f>
        <v>0</v>
      </c>
      <c r="R15" s="45">
        <f>Puntenoverzicht!R15</f>
        <v>0</v>
      </c>
      <c r="S15" s="45">
        <f>Puntenoverzicht!S15</f>
        <v>0</v>
      </c>
      <c r="T15" s="45">
        <f>Puntenoverzicht!T15</f>
        <v>0</v>
      </c>
      <c r="U15" s="45">
        <f>Puntenoverzicht!U15</f>
        <v>0</v>
      </c>
      <c r="V15" s="45">
        <f>Puntenoverzicht!V15</f>
        <v>0</v>
      </c>
      <c r="W15" s="45">
        <f>Puntenoverzicht!W15</f>
        <v>0</v>
      </c>
      <c r="X15" s="45">
        <f>Puntenoverzicht!X15</f>
        <v>0</v>
      </c>
      <c r="Y15" s="45">
        <f>Puntenoverzicht!Y15</f>
        <v>0</v>
      </c>
      <c r="Z15" s="45">
        <f>Puntenoverzicht!Z15</f>
        <v>0</v>
      </c>
      <c r="AA15" s="45">
        <f>Puntenoverzicht!AA15</f>
        <v>0</v>
      </c>
      <c r="AB15" s="45">
        <f>Puntenoverzicht!AB15</f>
        <v>0</v>
      </c>
      <c r="AC15" s="45">
        <f>Puntenoverzicht!AC15</f>
        <v>0</v>
      </c>
      <c r="AD15" s="45">
        <f>Puntenoverzicht!AD15</f>
        <v>0</v>
      </c>
      <c r="AE15" s="45">
        <f>Puntenoverzicht!AE15</f>
        <v>0</v>
      </c>
      <c r="AF15" s="45">
        <f>Puntenoverzicht!AF15</f>
        <v>0</v>
      </c>
      <c r="AG15" s="45">
        <f>Puntenoverzicht!AG15</f>
        <v>0</v>
      </c>
      <c r="AH15" s="45">
        <f>Puntenoverzicht!AH15</f>
        <v>0</v>
      </c>
      <c r="AI15" s="34"/>
      <c r="AJ15" s="34"/>
      <c r="AK15" s="34"/>
      <c r="AL15" s="34"/>
      <c r="AM15" s="34"/>
      <c r="AN15" s="34"/>
      <c r="AO15" s="34"/>
    </row>
    <row r="16" spans="1:41" ht="21.75" thickBot="1" x14ac:dyDescent="0.4">
      <c r="A16" s="247">
        <v>0.75</v>
      </c>
      <c r="B16" s="137" t="s">
        <v>127</v>
      </c>
      <c r="C16" s="137" t="s">
        <v>71</v>
      </c>
      <c r="D16" s="138">
        <v>2250000</v>
      </c>
      <c r="E16" s="47"/>
      <c r="F16" s="45">
        <f>Puntenoverzicht!F57</f>
        <v>24</v>
      </c>
      <c r="G16" s="46"/>
      <c r="H16" s="45">
        <f>Puntenoverzicht!H57</f>
        <v>0</v>
      </c>
      <c r="I16" s="45">
        <f>Puntenoverzicht!I57</f>
        <v>6</v>
      </c>
      <c r="J16" s="45">
        <f>Puntenoverzicht!J57</f>
        <v>0</v>
      </c>
      <c r="K16" s="45">
        <f>Puntenoverzicht!K57</f>
        <v>1</v>
      </c>
      <c r="L16" s="45">
        <f>Puntenoverzicht!L57</f>
        <v>9</v>
      </c>
      <c r="M16" s="45">
        <f>Puntenoverzicht!M57</f>
        <v>6</v>
      </c>
      <c r="N16" s="45">
        <f>Puntenoverzicht!N57</f>
        <v>0</v>
      </c>
      <c r="O16" s="45">
        <f>Puntenoverzicht!O57</f>
        <v>1</v>
      </c>
      <c r="P16" s="45">
        <f>Puntenoverzicht!P57</f>
        <v>1</v>
      </c>
      <c r="Q16" s="45">
        <f>Puntenoverzicht!Q57</f>
        <v>0</v>
      </c>
      <c r="R16" s="45">
        <f>Puntenoverzicht!R57</f>
        <v>0</v>
      </c>
      <c r="S16" s="45">
        <f>Puntenoverzicht!S57</f>
        <v>0</v>
      </c>
      <c r="T16" s="45">
        <f>Puntenoverzicht!T57</f>
        <v>0</v>
      </c>
      <c r="U16" s="45">
        <f>Puntenoverzicht!U57</f>
        <v>0</v>
      </c>
      <c r="V16" s="45">
        <f>Puntenoverzicht!V57</f>
        <v>0</v>
      </c>
      <c r="W16" s="45">
        <f>Puntenoverzicht!W57</f>
        <v>0</v>
      </c>
      <c r="X16" s="45">
        <f>Puntenoverzicht!X57</f>
        <v>0</v>
      </c>
      <c r="Y16" s="45">
        <f>Puntenoverzicht!Y57</f>
        <v>0</v>
      </c>
      <c r="Z16" s="45">
        <f>Puntenoverzicht!Z57</f>
        <v>0</v>
      </c>
      <c r="AA16" s="45">
        <f>Puntenoverzicht!AA57</f>
        <v>0</v>
      </c>
      <c r="AB16" s="45">
        <f>Puntenoverzicht!AB57</f>
        <v>0</v>
      </c>
      <c r="AC16" s="45">
        <f>Puntenoverzicht!AC57</f>
        <v>0</v>
      </c>
      <c r="AD16" s="45">
        <f>Puntenoverzicht!AD57</f>
        <v>0</v>
      </c>
      <c r="AE16" s="45">
        <f>Puntenoverzicht!AE57</f>
        <v>0</v>
      </c>
      <c r="AF16" s="45">
        <f>Puntenoverzicht!AF57</f>
        <v>0</v>
      </c>
      <c r="AG16" s="45">
        <f>Puntenoverzicht!AG57</f>
        <v>0</v>
      </c>
      <c r="AH16" s="45">
        <f>Puntenoverzicht!AH57</f>
        <v>0</v>
      </c>
      <c r="AI16" s="34"/>
      <c r="AJ16" s="34"/>
      <c r="AK16" s="34"/>
      <c r="AL16" s="34"/>
      <c r="AM16" s="34"/>
      <c r="AN16" s="34"/>
      <c r="AO16" s="34"/>
    </row>
    <row r="17" spans="1:41" ht="21" x14ac:dyDescent="0.35">
      <c r="A17" s="40"/>
      <c r="B17" s="40"/>
      <c r="C17" s="40"/>
      <c r="D17" s="48"/>
      <c r="E17" s="40"/>
      <c r="F17" s="41"/>
      <c r="G17" s="42"/>
      <c r="H17" s="49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</row>
    <row r="18" spans="1:41" ht="21.75" thickBot="1" x14ac:dyDescent="0.4">
      <c r="A18" s="50"/>
      <c r="B18" s="40"/>
      <c r="C18" s="40"/>
      <c r="D18" s="48"/>
      <c r="E18" s="40"/>
      <c r="F18" s="41"/>
      <c r="G18" s="42"/>
      <c r="H18" s="49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</row>
    <row r="19" spans="1:41" ht="21.75" thickBot="1" x14ac:dyDescent="0.4">
      <c r="A19" s="36"/>
      <c r="B19" s="51"/>
      <c r="C19" s="51"/>
      <c r="D19" s="52">
        <f>SUM(D6:D16)</f>
        <v>15750000</v>
      </c>
      <c r="E19" s="40"/>
      <c r="F19" s="45">
        <f>SUM(F6:F17)</f>
        <v>187</v>
      </c>
      <c r="G19" s="46"/>
      <c r="H19" s="45">
        <f t="shared" ref="H19:AH19" si="0">SUM(H6:H16)</f>
        <v>36</v>
      </c>
      <c r="I19" s="45">
        <f t="shared" si="0"/>
        <v>15</v>
      </c>
      <c r="J19" s="45">
        <f t="shared" si="0"/>
        <v>28</v>
      </c>
      <c r="K19" s="45">
        <f t="shared" si="0"/>
        <v>35</v>
      </c>
      <c r="L19" s="45">
        <f t="shared" si="0"/>
        <v>26</v>
      </c>
      <c r="M19" s="45">
        <f t="shared" si="0"/>
        <v>22</v>
      </c>
      <c r="N19" s="45">
        <f t="shared" si="0"/>
        <v>14</v>
      </c>
      <c r="O19" s="45">
        <f t="shared" si="0"/>
        <v>10</v>
      </c>
      <c r="P19" s="45">
        <f t="shared" si="0"/>
        <v>1</v>
      </c>
      <c r="Q19" s="45">
        <f t="shared" si="0"/>
        <v>0</v>
      </c>
      <c r="R19" s="45">
        <f t="shared" si="0"/>
        <v>0</v>
      </c>
      <c r="S19" s="45">
        <f t="shared" si="0"/>
        <v>0</v>
      </c>
      <c r="T19" s="45">
        <f t="shared" si="0"/>
        <v>0</v>
      </c>
      <c r="U19" s="45">
        <f t="shared" si="0"/>
        <v>0</v>
      </c>
      <c r="V19" s="45">
        <f t="shared" si="0"/>
        <v>0</v>
      </c>
      <c r="W19" s="45">
        <f t="shared" si="0"/>
        <v>0</v>
      </c>
      <c r="X19" s="45">
        <f t="shared" si="0"/>
        <v>0</v>
      </c>
      <c r="Y19" s="45">
        <f t="shared" si="0"/>
        <v>0</v>
      </c>
      <c r="Z19" s="45">
        <f t="shared" si="0"/>
        <v>0</v>
      </c>
      <c r="AA19" s="45">
        <f t="shared" si="0"/>
        <v>0</v>
      </c>
      <c r="AB19" s="45">
        <f t="shared" si="0"/>
        <v>0</v>
      </c>
      <c r="AC19" s="45">
        <f t="shared" si="0"/>
        <v>0</v>
      </c>
      <c r="AD19" s="45">
        <f t="shared" si="0"/>
        <v>0</v>
      </c>
      <c r="AE19" s="45">
        <f t="shared" si="0"/>
        <v>0</v>
      </c>
      <c r="AF19" s="45">
        <f t="shared" si="0"/>
        <v>0</v>
      </c>
      <c r="AG19" s="45">
        <f t="shared" si="0"/>
        <v>0</v>
      </c>
      <c r="AH19" s="45">
        <f t="shared" si="0"/>
        <v>0</v>
      </c>
      <c r="AI19" s="34"/>
      <c r="AJ19" s="34"/>
      <c r="AK19" s="34"/>
      <c r="AL19" s="34"/>
      <c r="AM19" s="34"/>
      <c r="AN19" s="34"/>
      <c r="AO19" s="34"/>
    </row>
    <row r="20" spans="1:41" x14ac:dyDescent="0.2">
      <c r="A20" s="53"/>
      <c r="B20" s="54"/>
      <c r="C20" s="5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</row>
    <row r="21" spans="1:41" x14ac:dyDescent="0.2">
      <c r="B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</row>
    <row r="22" spans="1:41" x14ac:dyDescent="0.2">
      <c r="B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</row>
    <row r="23" spans="1:41" x14ac:dyDescent="0.2">
      <c r="B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</row>
    <row r="24" spans="1:41" x14ac:dyDescent="0.2">
      <c r="B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</row>
    <row r="25" spans="1:41" x14ac:dyDescent="0.2">
      <c r="B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</row>
    <row r="26" spans="1:41" x14ac:dyDescent="0.2">
      <c r="B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</row>
    <row r="27" spans="1:41" x14ac:dyDescent="0.2">
      <c r="B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</row>
    <row r="28" spans="1:41" x14ac:dyDescent="0.2">
      <c r="B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</row>
    <row r="29" spans="1:41" x14ac:dyDescent="0.2">
      <c r="B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</row>
    <row r="30" spans="1:41" x14ac:dyDescent="0.2">
      <c r="B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</row>
    <row r="31" spans="1:41" x14ac:dyDescent="0.2">
      <c r="B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</row>
    <row r="32" spans="1:41" x14ac:dyDescent="0.2">
      <c r="B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</row>
    <row r="33" spans="2:41" x14ac:dyDescent="0.2">
      <c r="B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</row>
    <row r="34" spans="2:41" x14ac:dyDescent="0.2">
      <c r="B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</row>
    <row r="35" spans="2:41" x14ac:dyDescent="0.2">
      <c r="B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</row>
    <row r="36" spans="2:41" x14ac:dyDescent="0.2">
      <c r="B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</row>
    <row r="37" spans="2:41" x14ac:dyDescent="0.2">
      <c r="B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</row>
    <row r="38" spans="2:41" x14ac:dyDescent="0.2">
      <c r="B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</row>
    <row r="39" spans="2:41" x14ac:dyDescent="0.2">
      <c r="B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</row>
    <row r="40" spans="2:41" x14ac:dyDescent="0.2">
      <c r="B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</row>
    <row r="41" spans="2:41" x14ac:dyDescent="0.2">
      <c r="B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</row>
    <row r="42" spans="2:41" x14ac:dyDescent="0.2">
      <c r="B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</row>
    <row r="43" spans="2:41" x14ac:dyDescent="0.2">
      <c r="B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</row>
    <row r="44" spans="2:41" x14ac:dyDescent="0.2">
      <c r="B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</row>
    <row r="45" spans="2:41" x14ac:dyDescent="0.2">
      <c r="B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</row>
    <row r="46" spans="2:41" x14ac:dyDescent="0.2">
      <c r="B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</row>
    <row r="47" spans="2:41" x14ac:dyDescent="0.2">
      <c r="B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</row>
    <row r="48" spans="2:41" x14ac:dyDescent="0.2">
      <c r="B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</row>
    <row r="49" spans="2:41" x14ac:dyDescent="0.2">
      <c r="B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</row>
    <row r="50" spans="2:41" x14ac:dyDescent="0.2">
      <c r="B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</row>
    <row r="51" spans="2:41" x14ac:dyDescent="0.2">
      <c r="B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</row>
    <row r="52" spans="2:41" x14ac:dyDescent="0.2">
      <c r="B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</row>
    <row r="53" spans="2:41" x14ac:dyDescent="0.2">
      <c r="B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</row>
    <row r="54" spans="2:41" x14ac:dyDescent="0.2">
      <c r="B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</row>
    <row r="55" spans="2:41" x14ac:dyDescent="0.2">
      <c r="B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</row>
    <row r="56" spans="2:41" x14ac:dyDescent="0.2">
      <c r="B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</row>
    <row r="57" spans="2:41" x14ac:dyDescent="0.2">
      <c r="B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</row>
    <row r="58" spans="2:41" x14ac:dyDescent="0.2">
      <c r="B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</row>
    <row r="59" spans="2:41" x14ac:dyDescent="0.2">
      <c r="B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</row>
    <row r="60" spans="2:41" x14ac:dyDescent="0.2">
      <c r="B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</row>
    <row r="61" spans="2:41" x14ac:dyDescent="0.2">
      <c r="B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</row>
    <row r="62" spans="2:41" x14ac:dyDescent="0.2">
      <c r="B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</row>
    <row r="63" spans="2:41" x14ac:dyDescent="0.2">
      <c r="B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</row>
    <row r="64" spans="2:41" x14ac:dyDescent="0.2">
      <c r="B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</row>
    <row r="65" spans="2:41" x14ac:dyDescent="0.2">
      <c r="B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</row>
    <row r="66" spans="2:41" x14ac:dyDescent="0.2">
      <c r="B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</row>
    <row r="67" spans="2:41" x14ac:dyDescent="0.2">
      <c r="B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</row>
    <row r="68" spans="2:41" x14ac:dyDescent="0.2">
      <c r="B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</row>
    <row r="69" spans="2:41" x14ac:dyDescent="0.2">
      <c r="B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</row>
    <row r="70" spans="2:41" x14ac:dyDescent="0.2">
      <c r="B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</row>
    <row r="71" spans="2:41" x14ac:dyDescent="0.2">
      <c r="B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</row>
    <row r="72" spans="2:41" x14ac:dyDescent="0.2">
      <c r="B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</row>
    <row r="73" spans="2:41" x14ac:dyDescent="0.2">
      <c r="B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</row>
    <row r="74" spans="2:41" x14ac:dyDescent="0.2">
      <c r="B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</row>
    <row r="75" spans="2:41" x14ac:dyDescent="0.2">
      <c r="B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</row>
    <row r="76" spans="2:41" x14ac:dyDescent="0.2">
      <c r="B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</row>
    <row r="77" spans="2:41" x14ac:dyDescent="0.2">
      <c r="B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</row>
  </sheetData>
  <hyperlinks>
    <hyperlink ref="C3" r:id="rId1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77"/>
  <sheetViews>
    <sheetView workbookViewId="0">
      <selection activeCell="H6" sqref="H6:AH16"/>
    </sheetView>
  </sheetViews>
  <sheetFormatPr defaultColWidth="8" defaultRowHeight="12.75" x14ac:dyDescent="0.2"/>
  <cols>
    <col min="1" max="1" width="4.125" style="34" customWidth="1"/>
    <col min="2" max="2" width="16.5" style="35" customWidth="1"/>
    <col min="3" max="3" width="4.125" style="34" customWidth="1"/>
    <col min="4" max="4" width="19.875" style="35" customWidth="1"/>
    <col min="5" max="5" width="3.125" style="35" customWidth="1"/>
    <col min="6" max="6" width="13.875" style="35" customWidth="1"/>
    <col min="7" max="7" width="3.125" style="35" customWidth="1"/>
    <col min="8" max="8" width="6.375" style="35" customWidth="1"/>
    <col min="9" max="16384" width="8" style="35"/>
  </cols>
  <sheetData>
    <row r="1" spans="1:41" ht="21" x14ac:dyDescent="0.35">
      <c r="B1" s="393" t="s">
        <v>151</v>
      </c>
      <c r="C1" s="400" t="s">
        <v>303</v>
      </c>
      <c r="D1" s="401"/>
      <c r="E1" s="32"/>
      <c r="F1" s="33"/>
      <c r="G1" s="33"/>
      <c r="H1" s="33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</row>
    <row r="2" spans="1:41" ht="21.75" thickBot="1" x14ac:dyDescent="0.4">
      <c r="B2" s="393" t="s">
        <v>150</v>
      </c>
      <c r="C2" s="402" t="s">
        <v>304</v>
      </c>
      <c r="D2" s="403"/>
      <c r="E2" s="32"/>
      <c r="F2" s="33"/>
      <c r="G2" s="33"/>
      <c r="H2" s="33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</row>
    <row r="3" spans="1:41" ht="19.5" thickBot="1" x14ac:dyDescent="0.35">
      <c r="B3" s="393" t="s">
        <v>145</v>
      </c>
      <c r="C3" s="408" t="s">
        <v>305</v>
      </c>
      <c r="D3" s="404"/>
      <c r="E3" s="36"/>
      <c r="F3" s="37" t="s">
        <v>91</v>
      </c>
      <c r="G3" s="38"/>
      <c r="H3" s="39" t="s">
        <v>92</v>
      </c>
      <c r="I3" s="39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</row>
    <row r="4" spans="1:41" ht="8.25" customHeight="1" thickBot="1" x14ac:dyDescent="0.35">
      <c r="A4" s="392"/>
      <c r="B4" s="392"/>
      <c r="C4" s="392"/>
      <c r="D4" s="392"/>
      <c r="E4" s="36"/>
      <c r="F4" s="36"/>
      <c r="G4" s="36"/>
      <c r="H4" s="36"/>
      <c r="I4" s="36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</row>
    <row r="5" spans="1:41" s="34" customFormat="1" ht="21.75" thickBot="1" x14ac:dyDescent="0.4">
      <c r="A5" s="394" t="s">
        <v>95</v>
      </c>
      <c r="B5" s="395" t="s">
        <v>104</v>
      </c>
      <c r="C5" s="395" t="s">
        <v>16</v>
      </c>
      <c r="D5" s="395" t="s">
        <v>103</v>
      </c>
      <c r="E5" s="40"/>
      <c r="F5" s="41"/>
      <c r="G5" s="42"/>
      <c r="H5" s="43">
        <v>1</v>
      </c>
      <c r="I5" s="43">
        <v>2</v>
      </c>
      <c r="J5" s="44">
        <v>3</v>
      </c>
      <c r="K5" s="44">
        <v>4</v>
      </c>
      <c r="L5" s="44">
        <v>5</v>
      </c>
      <c r="M5" s="44">
        <v>6</v>
      </c>
      <c r="N5" s="44">
        <v>7</v>
      </c>
      <c r="O5" s="44">
        <v>8</v>
      </c>
      <c r="P5" s="44">
        <v>9</v>
      </c>
      <c r="Q5" s="44">
        <v>10</v>
      </c>
      <c r="R5" s="44">
        <v>11</v>
      </c>
      <c r="S5" s="44">
        <v>12</v>
      </c>
      <c r="T5" s="44">
        <v>13</v>
      </c>
      <c r="U5" s="44">
        <v>14</v>
      </c>
      <c r="V5" s="44">
        <v>15</v>
      </c>
      <c r="W5" s="44">
        <v>16</v>
      </c>
      <c r="X5" s="44">
        <v>17</v>
      </c>
      <c r="Y5" s="44">
        <v>18</v>
      </c>
      <c r="Z5" s="44">
        <v>19</v>
      </c>
      <c r="AA5" s="44">
        <v>20</v>
      </c>
      <c r="AB5" s="44">
        <v>21</v>
      </c>
      <c r="AC5" s="44">
        <v>22</v>
      </c>
      <c r="AD5" s="44">
        <v>23</v>
      </c>
      <c r="AE5" s="44">
        <v>24</v>
      </c>
      <c r="AF5" s="44">
        <v>25</v>
      </c>
      <c r="AG5" s="44">
        <v>26</v>
      </c>
      <c r="AH5" s="44">
        <v>27</v>
      </c>
    </row>
    <row r="6" spans="1:41" ht="21.75" thickBot="1" x14ac:dyDescent="0.4">
      <c r="A6" s="396">
        <v>2</v>
      </c>
      <c r="B6" s="397" t="s">
        <v>270</v>
      </c>
      <c r="C6" s="397" t="s">
        <v>31</v>
      </c>
      <c r="D6" s="405">
        <v>1250000</v>
      </c>
      <c r="E6" s="30"/>
      <c r="F6" s="45">
        <f>Puntenoverzicht!F17</f>
        <v>20</v>
      </c>
      <c r="G6" s="46"/>
      <c r="H6" s="45">
        <f>Puntenoverzicht!H17</f>
        <v>8</v>
      </c>
      <c r="I6" s="45">
        <f>Puntenoverzicht!I17</f>
        <v>0</v>
      </c>
      <c r="J6" s="45">
        <f>Puntenoverzicht!J17</f>
        <v>0</v>
      </c>
      <c r="K6" s="45">
        <f>Puntenoverzicht!K17</f>
        <v>3</v>
      </c>
      <c r="L6" s="45">
        <f>Puntenoverzicht!L17</f>
        <v>0</v>
      </c>
      <c r="M6" s="45">
        <f>Puntenoverzicht!M17</f>
        <v>1</v>
      </c>
      <c r="N6" s="45">
        <f>Puntenoverzicht!N17</f>
        <v>8</v>
      </c>
      <c r="O6" s="45">
        <f>Puntenoverzicht!O17</f>
        <v>0</v>
      </c>
      <c r="P6" s="45">
        <f>Puntenoverzicht!P17</f>
        <v>0</v>
      </c>
      <c r="Q6" s="45">
        <f>Puntenoverzicht!Q17</f>
        <v>0</v>
      </c>
      <c r="R6" s="45">
        <f>Puntenoverzicht!R17</f>
        <v>0</v>
      </c>
      <c r="S6" s="45">
        <f>Puntenoverzicht!S17</f>
        <v>0</v>
      </c>
      <c r="T6" s="45">
        <f>Puntenoverzicht!T17</f>
        <v>0</v>
      </c>
      <c r="U6" s="45">
        <f>Puntenoverzicht!U17</f>
        <v>0</v>
      </c>
      <c r="V6" s="45">
        <f>Puntenoverzicht!V17</f>
        <v>0</v>
      </c>
      <c r="W6" s="45">
        <f>Puntenoverzicht!W17</f>
        <v>0</v>
      </c>
      <c r="X6" s="45">
        <f>Puntenoverzicht!X17</f>
        <v>0</v>
      </c>
      <c r="Y6" s="45">
        <f>Puntenoverzicht!Y17</f>
        <v>0</v>
      </c>
      <c r="Z6" s="45">
        <f>Puntenoverzicht!Z17</f>
        <v>0</v>
      </c>
      <c r="AA6" s="45">
        <f>Puntenoverzicht!AA17</f>
        <v>0</v>
      </c>
      <c r="AB6" s="45">
        <f>Puntenoverzicht!AB17</f>
        <v>0</v>
      </c>
      <c r="AC6" s="45">
        <f>Puntenoverzicht!AC17</f>
        <v>0</v>
      </c>
      <c r="AD6" s="45">
        <f>Puntenoverzicht!AD17</f>
        <v>0</v>
      </c>
      <c r="AE6" s="45">
        <f>Puntenoverzicht!AE17</f>
        <v>0</v>
      </c>
      <c r="AF6" s="45">
        <f>Puntenoverzicht!AF17</f>
        <v>0</v>
      </c>
      <c r="AG6" s="45">
        <f>Puntenoverzicht!AG17</f>
        <v>0</v>
      </c>
      <c r="AH6" s="45">
        <f>Puntenoverzicht!AH17</f>
        <v>0</v>
      </c>
      <c r="AI6" s="34"/>
      <c r="AJ6" s="34"/>
      <c r="AK6" s="34"/>
      <c r="AL6" s="34"/>
      <c r="AM6" s="34"/>
      <c r="AN6" s="34"/>
      <c r="AO6" s="34"/>
    </row>
    <row r="7" spans="1:41" ht="21.75" thickBot="1" x14ac:dyDescent="0.4">
      <c r="A7" s="398">
        <v>1</v>
      </c>
      <c r="B7" s="399" t="s">
        <v>106</v>
      </c>
      <c r="C7" s="399" t="s">
        <v>18</v>
      </c>
      <c r="D7" s="406">
        <v>1000000</v>
      </c>
      <c r="E7" s="47"/>
      <c r="F7" s="45">
        <f>Puntenoverzicht!F4</f>
        <v>7</v>
      </c>
      <c r="G7" s="46"/>
      <c r="H7" s="45">
        <f>Puntenoverzicht!H4</f>
        <v>0</v>
      </c>
      <c r="I7" s="45">
        <f>Puntenoverzicht!I4</f>
        <v>4</v>
      </c>
      <c r="J7" s="45">
        <f>Puntenoverzicht!J4</f>
        <v>6</v>
      </c>
      <c r="K7" s="45">
        <f>Puntenoverzicht!K4</f>
        <v>-3</v>
      </c>
      <c r="L7" s="45">
        <f>Puntenoverzicht!L4</f>
        <v>0</v>
      </c>
      <c r="M7" s="45">
        <f>Puntenoverzicht!M4</f>
        <v>0</v>
      </c>
      <c r="N7" s="45">
        <f>Puntenoverzicht!N4</f>
        <v>0</v>
      </c>
      <c r="O7" s="45">
        <f>Puntenoverzicht!O4</f>
        <v>0</v>
      </c>
      <c r="P7" s="45">
        <f>Puntenoverzicht!P4</f>
        <v>0</v>
      </c>
      <c r="Q7" s="45">
        <f>Puntenoverzicht!Q4</f>
        <v>0</v>
      </c>
      <c r="R7" s="45">
        <f>Puntenoverzicht!R4</f>
        <v>0</v>
      </c>
      <c r="S7" s="45">
        <f>Puntenoverzicht!S4</f>
        <v>0</v>
      </c>
      <c r="T7" s="45">
        <f>Puntenoverzicht!T4</f>
        <v>0</v>
      </c>
      <c r="U7" s="45">
        <f>Puntenoverzicht!U4</f>
        <v>0</v>
      </c>
      <c r="V7" s="45">
        <f>Puntenoverzicht!V4</f>
        <v>0</v>
      </c>
      <c r="W7" s="45">
        <f>Puntenoverzicht!W4</f>
        <v>0</v>
      </c>
      <c r="X7" s="45">
        <f>Puntenoverzicht!X4</f>
        <v>0</v>
      </c>
      <c r="Y7" s="45">
        <f>Puntenoverzicht!Y4</f>
        <v>0</v>
      </c>
      <c r="Z7" s="45">
        <f>Puntenoverzicht!Z4</f>
        <v>0</v>
      </c>
      <c r="AA7" s="45">
        <f>Puntenoverzicht!AA4</f>
        <v>0</v>
      </c>
      <c r="AB7" s="45">
        <f>Puntenoverzicht!AB4</f>
        <v>0</v>
      </c>
      <c r="AC7" s="45">
        <f>Puntenoverzicht!AC4</f>
        <v>0</v>
      </c>
      <c r="AD7" s="45">
        <f>Puntenoverzicht!AD4</f>
        <v>0</v>
      </c>
      <c r="AE7" s="45">
        <f>Puntenoverzicht!AE4</f>
        <v>0</v>
      </c>
      <c r="AF7" s="45">
        <f>Puntenoverzicht!AF4</f>
        <v>0</v>
      </c>
      <c r="AG7" s="45">
        <f>Puntenoverzicht!AG4</f>
        <v>0</v>
      </c>
      <c r="AH7" s="45">
        <f>Puntenoverzicht!AH4</f>
        <v>0</v>
      </c>
      <c r="AI7" s="34"/>
      <c r="AJ7" s="34"/>
      <c r="AK7" s="34"/>
      <c r="AL7" s="34"/>
      <c r="AM7" s="34"/>
      <c r="AN7" s="34"/>
      <c r="AO7" s="34"/>
    </row>
    <row r="8" spans="1:41" ht="21.75" thickBot="1" x14ac:dyDescent="0.4">
      <c r="A8" s="407">
        <v>0.75</v>
      </c>
      <c r="B8" s="399" t="s">
        <v>125</v>
      </c>
      <c r="C8" s="399" t="s">
        <v>55</v>
      </c>
      <c r="D8" s="406">
        <v>750000</v>
      </c>
      <c r="E8" s="47"/>
      <c r="F8" s="45">
        <f>Puntenoverzicht!F41</f>
        <v>8</v>
      </c>
      <c r="G8" s="46"/>
      <c r="H8" s="45">
        <f>Puntenoverzicht!H41</f>
        <v>0</v>
      </c>
      <c r="I8" s="45">
        <f>Puntenoverzicht!I41</f>
        <v>3</v>
      </c>
      <c r="J8" s="45">
        <f>Puntenoverzicht!J41</f>
        <v>0</v>
      </c>
      <c r="K8" s="45">
        <f>Puntenoverzicht!K41</f>
        <v>1</v>
      </c>
      <c r="L8" s="45">
        <f>Puntenoverzicht!L41</f>
        <v>3</v>
      </c>
      <c r="M8" s="45">
        <f>Puntenoverzicht!M41</f>
        <v>0</v>
      </c>
      <c r="N8" s="45">
        <f>Puntenoverzicht!N41</f>
        <v>0</v>
      </c>
      <c r="O8" s="45">
        <f>Puntenoverzicht!O41</f>
        <v>0</v>
      </c>
      <c r="P8" s="45">
        <f>Puntenoverzicht!P41</f>
        <v>1</v>
      </c>
      <c r="Q8" s="45">
        <f>Puntenoverzicht!Q41</f>
        <v>0</v>
      </c>
      <c r="R8" s="45">
        <f>Puntenoverzicht!R41</f>
        <v>0</v>
      </c>
      <c r="S8" s="45">
        <f>Puntenoverzicht!S41</f>
        <v>0</v>
      </c>
      <c r="T8" s="45">
        <f>Puntenoverzicht!T41</f>
        <v>0</v>
      </c>
      <c r="U8" s="45">
        <f>Puntenoverzicht!U41</f>
        <v>0</v>
      </c>
      <c r="V8" s="45">
        <f>Puntenoverzicht!V41</f>
        <v>0</v>
      </c>
      <c r="W8" s="45">
        <f>Puntenoverzicht!W41</f>
        <v>0</v>
      </c>
      <c r="X8" s="45">
        <f>Puntenoverzicht!X41</f>
        <v>0</v>
      </c>
      <c r="Y8" s="45">
        <f>Puntenoverzicht!Y41</f>
        <v>0</v>
      </c>
      <c r="Z8" s="45">
        <f>Puntenoverzicht!Z41</f>
        <v>0</v>
      </c>
      <c r="AA8" s="45">
        <f>Puntenoverzicht!AA41</f>
        <v>0</v>
      </c>
      <c r="AB8" s="45">
        <f>Puntenoverzicht!AB41</f>
        <v>0</v>
      </c>
      <c r="AC8" s="45">
        <f>Puntenoverzicht!AC41</f>
        <v>0</v>
      </c>
      <c r="AD8" s="45">
        <f>Puntenoverzicht!AD41</f>
        <v>0</v>
      </c>
      <c r="AE8" s="45">
        <f>Puntenoverzicht!AE41</f>
        <v>0</v>
      </c>
      <c r="AF8" s="45">
        <f>Puntenoverzicht!AF41</f>
        <v>0</v>
      </c>
      <c r="AG8" s="45">
        <f>Puntenoverzicht!AG41</f>
        <v>0</v>
      </c>
      <c r="AH8" s="45">
        <f>Puntenoverzicht!AH41</f>
        <v>0</v>
      </c>
      <c r="AI8" s="34"/>
      <c r="AJ8" s="34"/>
      <c r="AK8" s="34"/>
      <c r="AL8" s="34"/>
      <c r="AM8" s="34"/>
      <c r="AN8" s="34"/>
      <c r="AO8" s="34"/>
    </row>
    <row r="9" spans="1:41" ht="21.75" thickBot="1" x14ac:dyDescent="0.4">
      <c r="A9" s="407">
        <v>0.75</v>
      </c>
      <c r="B9" s="399" t="s">
        <v>114</v>
      </c>
      <c r="C9" s="399" t="s">
        <v>56</v>
      </c>
      <c r="D9" s="406">
        <v>750000</v>
      </c>
      <c r="E9" s="47"/>
      <c r="F9" s="45">
        <f>Puntenoverzicht!F42</f>
        <v>8</v>
      </c>
      <c r="G9" s="46"/>
      <c r="H9" s="45">
        <f>Puntenoverzicht!H42</f>
        <v>0</v>
      </c>
      <c r="I9" s="45">
        <f>Puntenoverzicht!I42</f>
        <v>3</v>
      </c>
      <c r="J9" s="45">
        <f>Puntenoverzicht!J42</f>
        <v>0</v>
      </c>
      <c r="K9" s="45">
        <f>Puntenoverzicht!K42</f>
        <v>0</v>
      </c>
      <c r="L9" s="45">
        <f>Puntenoverzicht!L42</f>
        <v>3</v>
      </c>
      <c r="M9" s="45">
        <f>Puntenoverzicht!M42</f>
        <v>0</v>
      </c>
      <c r="N9" s="45">
        <f>Puntenoverzicht!N42</f>
        <v>0</v>
      </c>
      <c r="O9" s="45">
        <f>Puntenoverzicht!O42</f>
        <v>1</v>
      </c>
      <c r="P9" s="45">
        <f>Puntenoverzicht!P42</f>
        <v>1</v>
      </c>
      <c r="Q9" s="45">
        <f>Puntenoverzicht!Q42</f>
        <v>0</v>
      </c>
      <c r="R9" s="45">
        <f>Puntenoverzicht!R42</f>
        <v>0</v>
      </c>
      <c r="S9" s="45">
        <f>Puntenoverzicht!S42</f>
        <v>0</v>
      </c>
      <c r="T9" s="45">
        <f>Puntenoverzicht!T42</f>
        <v>0</v>
      </c>
      <c r="U9" s="45">
        <f>Puntenoverzicht!U42</f>
        <v>0</v>
      </c>
      <c r="V9" s="45">
        <f>Puntenoverzicht!V42</f>
        <v>0</v>
      </c>
      <c r="W9" s="45">
        <f>Puntenoverzicht!W42</f>
        <v>0</v>
      </c>
      <c r="X9" s="45">
        <f>Puntenoverzicht!X42</f>
        <v>0</v>
      </c>
      <c r="Y9" s="45">
        <f>Puntenoverzicht!Y42</f>
        <v>0</v>
      </c>
      <c r="Z9" s="45">
        <f>Puntenoverzicht!Z42</f>
        <v>0</v>
      </c>
      <c r="AA9" s="45">
        <f>Puntenoverzicht!AA42</f>
        <v>0</v>
      </c>
      <c r="AB9" s="45">
        <f>Puntenoverzicht!AB42</f>
        <v>0</v>
      </c>
      <c r="AC9" s="45">
        <f>Puntenoverzicht!AC42</f>
        <v>0</v>
      </c>
      <c r="AD9" s="45">
        <f>Puntenoverzicht!AD42</f>
        <v>0</v>
      </c>
      <c r="AE9" s="45">
        <f>Puntenoverzicht!AE42</f>
        <v>0</v>
      </c>
      <c r="AF9" s="45">
        <f>Puntenoverzicht!AF42</f>
        <v>0</v>
      </c>
      <c r="AG9" s="45">
        <f>Puntenoverzicht!AG42</f>
        <v>0</v>
      </c>
      <c r="AH9" s="45">
        <f>Puntenoverzicht!AH42</f>
        <v>0</v>
      </c>
      <c r="AI9" s="34"/>
      <c r="AJ9" s="34"/>
      <c r="AK9" s="34"/>
      <c r="AL9" s="34"/>
      <c r="AM9" s="34"/>
      <c r="AN9" s="34"/>
      <c r="AO9" s="34"/>
    </row>
    <row r="10" spans="1:41" ht="21.75" thickBot="1" x14ac:dyDescent="0.4">
      <c r="A10" s="396">
        <v>1</v>
      </c>
      <c r="B10" s="397" t="s">
        <v>132</v>
      </c>
      <c r="C10" s="397" t="s">
        <v>24</v>
      </c>
      <c r="D10" s="405">
        <v>2000000</v>
      </c>
      <c r="E10" s="47"/>
      <c r="F10" s="45">
        <f>Puntenoverzicht!F10</f>
        <v>13</v>
      </c>
      <c r="G10" s="46"/>
      <c r="H10" s="45">
        <f>Puntenoverzicht!H10</f>
        <v>0</v>
      </c>
      <c r="I10" s="45">
        <f>Puntenoverzicht!I10</f>
        <v>1</v>
      </c>
      <c r="J10" s="45">
        <f>Puntenoverzicht!J10</f>
        <v>11</v>
      </c>
      <c r="K10" s="45">
        <f>Puntenoverzicht!K10</f>
        <v>0</v>
      </c>
      <c r="L10" s="45">
        <f>Puntenoverzicht!L10</f>
        <v>0</v>
      </c>
      <c r="M10" s="45">
        <f>Puntenoverzicht!M10</f>
        <v>1</v>
      </c>
      <c r="N10" s="45">
        <f>Puntenoverzicht!N10</f>
        <v>0</v>
      </c>
      <c r="O10" s="45">
        <f>Puntenoverzicht!O10</f>
        <v>0</v>
      </c>
      <c r="P10" s="45">
        <f>Puntenoverzicht!P10</f>
        <v>0</v>
      </c>
      <c r="Q10" s="45">
        <f>Puntenoverzicht!Q10</f>
        <v>0</v>
      </c>
      <c r="R10" s="45">
        <f>Puntenoverzicht!R10</f>
        <v>0</v>
      </c>
      <c r="S10" s="45">
        <f>Puntenoverzicht!S10</f>
        <v>0</v>
      </c>
      <c r="T10" s="45">
        <f>Puntenoverzicht!T10</f>
        <v>0</v>
      </c>
      <c r="U10" s="45">
        <f>Puntenoverzicht!U10</f>
        <v>0</v>
      </c>
      <c r="V10" s="45">
        <f>Puntenoverzicht!V10</f>
        <v>0</v>
      </c>
      <c r="W10" s="45">
        <f>Puntenoverzicht!W10</f>
        <v>0</v>
      </c>
      <c r="X10" s="45">
        <f>Puntenoverzicht!X10</f>
        <v>0</v>
      </c>
      <c r="Y10" s="45">
        <f>Puntenoverzicht!Y10</f>
        <v>0</v>
      </c>
      <c r="Z10" s="45">
        <f>Puntenoverzicht!Z10</f>
        <v>0</v>
      </c>
      <c r="AA10" s="45">
        <f>Puntenoverzicht!AA10</f>
        <v>0</v>
      </c>
      <c r="AB10" s="45">
        <f>Puntenoverzicht!AB10</f>
        <v>0</v>
      </c>
      <c r="AC10" s="45">
        <f>Puntenoverzicht!AC10</f>
        <v>0</v>
      </c>
      <c r="AD10" s="45">
        <f>Puntenoverzicht!AD10</f>
        <v>0</v>
      </c>
      <c r="AE10" s="45">
        <f>Puntenoverzicht!AE10</f>
        <v>0</v>
      </c>
      <c r="AF10" s="45">
        <f>Puntenoverzicht!AF10</f>
        <v>0</v>
      </c>
      <c r="AG10" s="45">
        <f>Puntenoverzicht!AG10</f>
        <v>0</v>
      </c>
      <c r="AH10" s="45">
        <f>Puntenoverzicht!AH10</f>
        <v>0</v>
      </c>
      <c r="AI10" s="34"/>
      <c r="AJ10" s="34"/>
      <c r="AK10" s="34"/>
      <c r="AL10" s="34"/>
      <c r="AM10" s="34"/>
      <c r="AN10" s="34"/>
      <c r="AO10" s="34"/>
    </row>
    <row r="11" spans="1:41" ht="21.75" thickBot="1" x14ac:dyDescent="0.4">
      <c r="A11" s="396">
        <v>1</v>
      </c>
      <c r="B11" s="397" t="s">
        <v>113</v>
      </c>
      <c r="C11" s="397" t="s">
        <v>25</v>
      </c>
      <c r="D11" s="405">
        <v>1750000</v>
      </c>
      <c r="E11" s="30"/>
      <c r="F11" s="45">
        <f>Puntenoverzicht!F11</f>
        <v>34</v>
      </c>
      <c r="G11" s="46"/>
      <c r="H11" s="45">
        <f>Puntenoverzicht!H11</f>
        <v>8</v>
      </c>
      <c r="I11" s="45">
        <f>Puntenoverzicht!I11</f>
        <v>1</v>
      </c>
      <c r="J11" s="45">
        <f>Puntenoverzicht!J11</f>
        <v>19</v>
      </c>
      <c r="K11" s="45">
        <f>Puntenoverzicht!K11</f>
        <v>-3</v>
      </c>
      <c r="L11" s="45">
        <f>Puntenoverzicht!L11</f>
        <v>0</v>
      </c>
      <c r="M11" s="45">
        <f>Puntenoverzicht!M11</f>
        <v>1</v>
      </c>
      <c r="N11" s="45">
        <f>Puntenoverzicht!N11</f>
        <v>0</v>
      </c>
      <c r="O11" s="45">
        <f>Puntenoverzicht!O11</f>
        <v>8</v>
      </c>
      <c r="P11" s="45">
        <f>Puntenoverzicht!P11</f>
        <v>0</v>
      </c>
      <c r="Q11" s="45">
        <f>Puntenoverzicht!Q11</f>
        <v>0</v>
      </c>
      <c r="R11" s="45">
        <f>Puntenoverzicht!R11</f>
        <v>0</v>
      </c>
      <c r="S11" s="45">
        <f>Puntenoverzicht!S11</f>
        <v>0</v>
      </c>
      <c r="T11" s="45">
        <f>Puntenoverzicht!T11</f>
        <v>0</v>
      </c>
      <c r="U11" s="45">
        <f>Puntenoverzicht!U11</f>
        <v>0</v>
      </c>
      <c r="V11" s="45">
        <f>Puntenoverzicht!V11</f>
        <v>0</v>
      </c>
      <c r="W11" s="45">
        <f>Puntenoverzicht!W11</f>
        <v>0</v>
      </c>
      <c r="X11" s="45">
        <f>Puntenoverzicht!X11</f>
        <v>0</v>
      </c>
      <c r="Y11" s="45">
        <f>Puntenoverzicht!Y11</f>
        <v>0</v>
      </c>
      <c r="Z11" s="45">
        <f>Puntenoverzicht!Z11</f>
        <v>0</v>
      </c>
      <c r="AA11" s="45">
        <f>Puntenoverzicht!AA11</f>
        <v>0</v>
      </c>
      <c r="AB11" s="45">
        <f>Puntenoverzicht!AB11</f>
        <v>0</v>
      </c>
      <c r="AC11" s="45">
        <f>Puntenoverzicht!AC11</f>
        <v>0</v>
      </c>
      <c r="AD11" s="45">
        <f>Puntenoverzicht!AD11</f>
        <v>0</v>
      </c>
      <c r="AE11" s="45">
        <f>Puntenoverzicht!AE11</f>
        <v>0</v>
      </c>
      <c r="AF11" s="45">
        <f>Puntenoverzicht!AF11</f>
        <v>0</v>
      </c>
      <c r="AG11" s="45">
        <f>Puntenoverzicht!AG11</f>
        <v>0</v>
      </c>
      <c r="AH11" s="45">
        <f>Puntenoverzicht!AH11</f>
        <v>0</v>
      </c>
      <c r="AI11" s="34"/>
      <c r="AJ11" s="34"/>
      <c r="AK11" s="34"/>
      <c r="AL11" s="34"/>
      <c r="AM11" s="34"/>
      <c r="AN11" s="34"/>
      <c r="AO11" s="34"/>
    </row>
    <row r="12" spans="1:41" ht="21.75" thickBot="1" x14ac:dyDescent="0.4">
      <c r="A12" s="396">
        <v>2</v>
      </c>
      <c r="B12" s="397" t="s">
        <v>240</v>
      </c>
      <c r="C12" s="397" t="s">
        <v>43</v>
      </c>
      <c r="D12" s="405">
        <v>1250000</v>
      </c>
      <c r="E12" s="30"/>
      <c r="F12" s="45">
        <f>Puntenoverzicht!F29</f>
        <v>4</v>
      </c>
      <c r="G12" s="46"/>
      <c r="H12" s="45">
        <f>Puntenoverzicht!H29</f>
        <v>0</v>
      </c>
      <c r="I12" s="45">
        <f>Puntenoverzicht!I29</f>
        <v>0</v>
      </c>
      <c r="J12" s="45">
        <f>Puntenoverzicht!J29</f>
        <v>3</v>
      </c>
      <c r="K12" s="45">
        <f>Puntenoverzicht!K29</f>
        <v>0</v>
      </c>
      <c r="L12" s="45">
        <f>Puntenoverzicht!L29</f>
        <v>0</v>
      </c>
      <c r="M12" s="45">
        <f>Puntenoverzicht!M29</f>
        <v>1</v>
      </c>
      <c r="N12" s="45">
        <f>Puntenoverzicht!N29</f>
        <v>0</v>
      </c>
      <c r="O12" s="45">
        <f>Puntenoverzicht!O29</f>
        <v>0</v>
      </c>
      <c r="P12" s="45">
        <f>Puntenoverzicht!P29</f>
        <v>0</v>
      </c>
      <c r="Q12" s="45">
        <f>Puntenoverzicht!Q29</f>
        <v>0</v>
      </c>
      <c r="R12" s="45">
        <f>Puntenoverzicht!R29</f>
        <v>0</v>
      </c>
      <c r="S12" s="45">
        <f>Puntenoverzicht!S29</f>
        <v>0</v>
      </c>
      <c r="T12" s="45">
        <f>Puntenoverzicht!T29</f>
        <v>0</v>
      </c>
      <c r="U12" s="45">
        <f>Puntenoverzicht!U29</f>
        <v>0</v>
      </c>
      <c r="V12" s="45">
        <f>Puntenoverzicht!V29</f>
        <v>0</v>
      </c>
      <c r="W12" s="45">
        <f>Puntenoverzicht!W29</f>
        <v>0</v>
      </c>
      <c r="X12" s="45">
        <f>Puntenoverzicht!X29</f>
        <v>0</v>
      </c>
      <c r="Y12" s="45">
        <f>Puntenoverzicht!Y29</f>
        <v>0</v>
      </c>
      <c r="Z12" s="45">
        <f>Puntenoverzicht!Z29</f>
        <v>0</v>
      </c>
      <c r="AA12" s="45">
        <f>Puntenoverzicht!AA29</f>
        <v>0</v>
      </c>
      <c r="AB12" s="45">
        <f>Puntenoverzicht!AB29</f>
        <v>0</v>
      </c>
      <c r="AC12" s="45">
        <f>Puntenoverzicht!AC29</f>
        <v>0</v>
      </c>
      <c r="AD12" s="45">
        <f>Puntenoverzicht!AD29</f>
        <v>0</v>
      </c>
      <c r="AE12" s="45">
        <f>Puntenoverzicht!AE29</f>
        <v>0</v>
      </c>
      <c r="AF12" s="45">
        <f>Puntenoverzicht!AF29</f>
        <v>0</v>
      </c>
      <c r="AG12" s="45">
        <f>Puntenoverzicht!AG29</f>
        <v>0</v>
      </c>
      <c r="AH12" s="45">
        <f>Puntenoverzicht!AH29</f>
        <v>0</v>
      </c>
      <c r="AI12" s="34"/>
      <c r="AJ12" s="34"/>
      <c r="AK12" s="34"/>
      <c r="AL12" s="34"/>
      <c r="AM12" s="34"/>
      <c r="AN12" s="34"/>
      <c r="AO12" s="34"/>
    </row>
    <row r="13" spans="1:41" ht="21.75" thickBot="1" x14ac:dyDescent="0.4">
      <c r="A13" s="396" t="s">
        <v>266</v>
      </c>
      <c r="B13" s="397" t="s">
        <v>283</v>
      </c>
      <c r="C13" s="397" t="s">
        <v>217</v>
      </c>
      <c r="D13" s="405">
        <v>1000000</v>
      </c>
      <c r="E13" s="30"/>
      <c r="F13" s="45">
        <f>Puntenoverzicht!F69</f>
        <v>18</v>
      </c>
      <c r="G13" s="46"/>
      <c r="H13" s="45">
        <f>Puntenoverzicht!H69</f>
        <v>11</v>
      </c>
      <c r="I13" s="45">
        <f>Puntenoverzicht!I69</f>
        <v>3</v>
      </c>
      <c r="J13" s="45">
        <f>Puntenoverzicht!J69</f>
        <v>0</v>
      </c>
      <c r="K13" s="45">
        <f>Puntenoverzicht!K69</f>
        <v>0</v>
      </c>
      <c r="L13" s="45">
        <f>Puntenoverzicht!L69</f>
        <v>3</v>
      </c>
      <c r="M13" s="45">
        <f>Puntenoverzicht!M69</f>
        <v>1</v>
      </c>
      <c r="N13" s="45">
        <f>Puntenoverzicht!N69</f>
        <v>0</v>
      </c>
      <c r="O13" s="45">
        <f>Puntenoverzicht!O69</f>
        <v>0</v>
      </c>
      <c r="P13" s="45">
        <f>Puntenoverzicht!P69</f>
        <v>0</v>
      </c>
      <c r="Q13" s="45">
        <f>Puntenoverzicht!Q69</f>
        <v>0</v>
      </c>
      <c r="R13" s="45">
        <f>Puntenoverzicht!R69</f>
        <v>0</v>
      </c>
      <c r="S13" s="45">
        <f>Puntenoverzicht!S69</f>
        <v>0</v>
      </c>
      <c r="T13" s="45">
        <f>Puntenoverzicht!T69</f>
        <v>0</v>
      </c>
      <c r="U13" s="45">
        <f>Puntenoverzicht!U69</f>
        <v>0</v>
      </c>
      <c r="V13" s="45">
        <f>Puntenoverzicht!V69</f>
        <v>0</v>
      </c>
      <c r="W13" s="45">
        <f>Puntenoverzicht!W69</f>
        <v>0</v>
      </c>
      <c r="X13" s="45">
        <f>Puntenoverzicht!X69</f>
        <v>0</v>
      </c>
      <c r="Y13" s="45">
        <f>Puntenoverzicht!Y69</f>
        <v>0</v>
      </c>
      <c r="Z13" s="45">
        <f>Puntenoverzicht!Z69</f>
        <v>0</v>
      </c>
      <c r="AA13" s="45">
        <f>Puntenoverzicht!AA69</f>
        <v>0</v>
      </c>
      <c r="AB13" s="45">
        <f>Puntenoverzicht!AB69</f>
        <v>0</v>
      </c>
      <c r="AC13" s="45">
        <f>Puntenoverzicht!AC69</f>
        <v>0</v>
      </c>
      <c r="AD13" s="45">
        <f>Puntenoverzicht!AD69</f>
        <v>0</v>
      </c>
      <c r="AE13" s="45">
        <f>Puntenoverzicht!AE69</f>
        <v>0</v>
      </c>
      <c r="AF13" s="45">
        <f>Puntenoverzicht!AF69</f>
        <v>0</v>
      </c>
      <c r="AG13" s="45">
        <f>Puntenoverzicht!AG69</f>
        <v>0</v>
      </c>
      <c r="AH13" s="45">
        <f>Puntenoverzicht!AH69</f>
        <v>0</v>
      </c>
      <c r="AI13" s="34"/>
      <c r="AJ13" s="34"/>
      <c r="AK13" s="34"/>
      <c r="AL13" s="34"/>
      <c r="AM13" s="34"/>
      <c r="AN13" s="34"/>
      <c r="AO13" s="34"/>
    </row>
    <row r="14" spans="1:41" ht="21.75" thickBot="1" x14ac:dyDescent="0.4">
      <c r="A14" s="407">
        <v>0.75</v>
      </c>
      <c r="B14" s="399" t="s">
        <v>128</v>
      </c>
      <c r="C14" s="399" t="s">
        <v>73</v>
      </c>
      <c r="D14" s="406">
        <v>1500000</v>
      </c>
      <c r="E14" s="47"/>
      <c r="F14" s="45">
        <f>Puntenoverzicht!F59</f>
        <v>2</v>
      </c>
      <c r="G14" s="46"/>
      <c r="H14" s="45">
        <f>Puntenoverzicht!H59</f>
        <v>0</v>
      </c>
      <c r="I14" s="45">
        <f>Puntenoverzicht!I59</f>
        <v>0</v>
      </c>
      <c r="J14" s="45">
        <f>Puntenoverzicht!J59</f>
        <v>0</v>
      </c>
      <c r="K14" s="45">
        <f>Puntenoverzicht!K59</f>
        <v>1</v>
      </c>
      <c r="L14" s="45">
        <f>Puntenoverzicht!L59</f>
        <v>0</v>
      </c>
      <c r="M14" s="45">
        <f>Puntenoverzicht!M59</f>
        <v>0</v>
      </c>
      <c r="N14" s="45">
        <f>Puntenoverzicht!N59</f>
        <v>0</v>
      </c>
      <c r="O14" s="45">
        <f>Puntenoverzicht!O59</f>
        <v>1</v>
      </c>
      <c r="P14" s="45">
        <f>Puntenoverzicht!P59</f>
        <v>0</v>
      </c>
      <c r="Q14" s="45">
        <f>Puntenoverzicht!Q59</f>
        <v>0</v>
      </c>
      <c r="R14" s="45">
        <f>Puntenoverzicht!R59</f>
        <v>0</v>
      </c>
      <c r="S14" s="45">
        <f>Puntenoverzicht!S59</f>
        <v>0</v>
      </c>
      <c r="T14" s="45">
        <f>Puntenoverzicht!T59</f>
        <v>0</v>
      </c>
      <c r="U14" s="45">
        <f>Puntenoverzicht!U59</f>
        <v>0</v>
      </c>
      <c r="V14" s="45">
        <f>Puntenoverzicht!V59</f>
        <v>0</v>
      </c>
      <c r="W14" s="45">
        <f>Puntenoverzicht!W59</f>
        <v>0</v>
      </c>
      <c r="X14" s="45">
        <f>Puntenoverzicht!X59</f>
        <v>0</v>
      </c>
      <c r="Y14" s="45">
        <f>Puntenoverzicht!Y59</f>
        <v>0</v>
      </c>
      <c r="Z14" s="45">
        <f>Puntenoverzicht!Z59</f>
        <v>0</v>
      </c>
      <c r="AA14" s="45">
        <f>Puntenoverzicht!AA59</f>
        <v>0</v>
      </c>
      <c r="AB14" s="45">
        <f>Puntenoverzicht!AB59</f>
        <v>0</v>
      </c>
      <c r="AC14" s="45">
        <f>Puntenoverzicht!AC59</f>
        <v>0</v>
      </c>
      <c r="AD14" s="45">
        <f>Puntenoverzicht!AD59</f>
        <v>0</v>
      </c>
      <c r="AE14" s="45">
        <f>Puntenoverzicht!AE59</f>
        <v>0</v>
      </c>
      <c r="AF14" s="45">
        <f>Puntenoverzicht!AF59</f>
        <v>0</v>
      </c>
      <c r="AG14" s="45">
        <f>Puntenoverzicht!AG59</f>
        <v>0</v>
      </c>
      <c r="AH14" s="45">
        <f>Puntenoverzicht!AH59</f>
        <v>0</v>
      </c>
      <c r="AI14" s="34"/>
      <c r="AJ14" s="34"/>
      <c r="AK14" s="34"/>
      <c r="AL14" s="34"/>
      <c r="AM14" s="34"/>
      <c r="AN14" s="34"/>
      <c r="AO14" s="34"/>
    </row>
    <row r="15" spans="1:41" ht="21.75" thickBot="1" x14ac:dyDescent="0.4">
      <c r="A15" s="398">
        <v>2</v>
      </c>
      <c r="B15" s="399" t="s">
        <v>108</v>
      </c>
      <c r="C15" s="399" t="s">
        <v>45</v>
      </c>
      <c r="D15" s="406">
        <v>2750000</v>
      </c>
      <c r="E15" s="47"/>
      <c r="F15" s="45">
        <f>Puntenoverzicht!F31</f>
        <v>25</v>
      </c>
      <c r="G15" s="46"/>
      <c r="H15" s="45">
        <f>Puntenoverzicht!H31</f>
        <v>3</v>
      </c>
      <c r="I15" s="45">
        <f>Puntenoverzicht!I31</f>
        <v>6</v>
      </c>
      <c r="J15" s="45">
        <f>Puntenoverzicht!J31</f>
        <v>0</v>
      </c>
      <c r="K15" s="45">
        <f>Puntenoverzicht!K31</f>
        <v>9</v>
      </c>
      <c r="L15" s="45">
        <f>Puntenoverzicht!L31</f>
        <v>0</v>
      </c>
      <c r="M15" s="45">
        <f>Puntenoverzicht!M31</f>
        <v>7</v>
      </c>
      <c r="N15" s="45">
        <f>Puntenoverzicht!N31</f>
        <v>0</v>
      </c>
      <c r="O15" s="45">
        <f>Puntenoverzicht!O31</f>
        <v>0</v>
      </c>
      <c r="P15" s="45">
        <f>Puntenoverzicht!P31</f>
        <v>0</v>
      </c>
      <c r="Q15" s="45">
        <f>Puntenoverzicht!Q31</f>
        <v>0</v>
      </c>
      <c r="R15" s="45">
        <f>Puntenoverzicht!R31</f>
        <v>0</v>
      </c>
      <c r="S15" s="45">
        <f>Puntenoverzicht!S31</f>
        <v>0</v>
      </c>
      <c r="T15" s="45">
        <f>Puntenoverzicht!T31</f>
        <v>0</v>
      </c>
      <c r="U15" s="45">
        <f>Puntenoverzicht!U31</f>
        <v>0</v>
      </c>
      <c r="V15" s="45">
        <f>Puntenoverzicht!V31</f>
        <v>0</v>
      </c>
      <c r="W15" s="45">
        <f>Puntenoverzicht!W31</f>
        <v>0</v>
      </c>
      <c r="X15" s="45">
        <f>Puntenoverzicht!X31</f>
        <v>0</v>
      </c>
      <c r="Y15" s="45">
        <f>Puntenoverzicht!Y31</f>
        <v>0</v>
      </c>
      <c r="Z15" s="45">
        <f>Puntenoverzicht!Z31</f>
        <v>0</v>
      </c>
      <c r="AA15" s="45">
        <f>Puntenoverzicht!AA31</f>
        <v>0</v>
      </c>
      <c r="AB15" s="45">
        <f>Puntenoverzicht!AB31</f>
        <v>0</v>
      </c>
      <c r="AC15" s="45">
        <f>Puntenoverzicht!AC31</f>
        <v>0</v>
      </c>
      <c r="AD15" s="45">
        <f>Puntenoverzicht!AD31</f>
        <v>0</v>
      </c>
      <c r="AE15" s="45">
        <f>Puntenoverzicht!AE31</f>
        <v>0</v>
      </c>
      <c r="AF15" s="45">
        <f>Puntenoverzicht!AF31</f>
        <v>0</v>
      </c>
      <c r="AG15" s="45">
        <f>Puntenoverzicht!AG31</f>
        <v>0</v>
      </c>
      <c r="AH15" s="45">
        <f>Puntenoverzicht!AH31</f>
        <v>0</v>
      </c>
      <c r="AI15" s="34"/>
      <c r="AJ15" s="34"/>
      <c r="AK15" s="34"/>
      <c r="AL15" s="34"/>
      <c r="AM15" s="34"/>
      <c r="AN15" s="34"/>
      <c r="AO15" s="34"/>
    </row>
    <row r="16" spans="1:41" ht="21.75" thickBot="1" x14ac:dyDescent="0.4">
      <c r="A16" s="398" t="s">
        <v>266</v>
      </c>
      <c r="B16" s="399" t="s">
        <v>268</v>
      </c>
      <c r="C16" s="399" t="s">
        <v>227</v>
      </c>
      <c r="D16" s="406">
        <v>1000000</v>
      </c>
      <c r="E16" s="47"/>
      <c r="F16" s="45">
        <f>Puntenoverzicht!F72</f>
        <v>118</v>
      </c>
      <c r="G16" s="46"/>
      <c r="H16" s="45">
        <f>Puntenoverzicht!H72</f>
        <v>33</v>
      </c>
      <c r="I16" s="45">
        <f>Puntenoverzicht!I72</f>
        <v>21</v>
      </c>
      <c r="J16" s="45">
        <f>Puntenoverzicht!J72</f>
        <v>0</v>
      </c>
      <c r="K16" s="45">
        <f>Puntenoverzicht!K72</f>
        <v>12</v>
      </c>
      <c r="L16" s="45">
        <f>Puntenoverzicht!L72</f>
        <v>21</v>
      </c>
      <c r="M16" s="45">
        <f>Puntenoverzicht!M72</f>
        <v>1</v>
      </c>
      <c r="N16" s="45">
        <f>Puntenoverzicht!N72</f>
        <v>0</v>
      </c>
      <c r="O16" s="45">
        <f>Puntenoverzicht!O72</f>
        <v>0</v>
      </c>
      <c r="P16" s="45">
        <f>Puntenoverzicht!P72</f>
        <v>30</v>
      </c>
      <c r="Q16" s="45">
        <f>Puntenoverzicht!Q72</f>
        <v>0</v>
      </c>
      <c r="R16" s="45">
        <f>Puntenoverzicht!R72</f>
        <v>0</v>
      </c>
      <c r="S16" s="45">
        <f>Puntenoverzicht!S72</f>
        <v>0</v>
      </c>
      <c r="T16" s="45">
        <f>Puntenoverzicht!T72</f>
        <v>0</v>
      </c>
      <c r="U16" s="45">
        <f>Puntenoverzicht!U72</f>
        <v>0</v>
      </c>
      <c r="V16" s="45">
        <f>Puntenoverzicht!V72</f>
        <v>0</v>
      </c>
      <c r="W16" s="45">
        <f>Puntenoverzicht!W72</f>
        <v>0</v>
      </c>
      <c r="X16" s="45">
        <f>Puntenoverzicht!X72</f>
        <v>0</v>
      </c>
      <c r="Y16" s="45">
        <f>Puntenoverzicht!Y72</f>
        <v>0</v>
      </c>
      <c r="Z16" s="45">
        <f>Puntenoverzicht!Z72</f>
        <v>0</v>
      </c>
      <c r="AA16" s="45">
        <f>Puntenoverzicht!AA72</f>
        <v>0</v>
      </c>
      <c r="AB16" s="45">
        <f>Puntenoverzicht!AB72</f>
        <v>0</v>
      </c>
      <c r="AC16" s="45">
        <f>Puntenoverzicht!AC72</f>
        <v>0</v>
      </c>
      <c r="AD16" s="45">
        <f>Puntenoverzicht!AD72</f>
        <v>0</v>
      </c>
      <c r="AE16" s="45">
        <f>Puntenoverzicht!AE72</f>
        <v>0</v>
      </c>
      <c r="AF16" s="45">
        <f>Puntenoverzicht!AF72</f>
        <v>0</v>
      </c>
      <c r="AG16" s="45">
        <f>Puntenoverzicht!AG72</f>
        <v>0</v>
      </c>
      <c r="AH16" s="45">
        <f>Puntenoverzicht!AH72</f>
        <v>0</v>
      </c>
      <c r="AI16" s="34"/>
      <c r="AJ16" s="34"/>
      <c r="AK16" s="34"/>
      <c r="AL16" s="34"/>
      <c r="AM16" s="34"/>
      <c r="AN16" s="34"/>
      <c r="AO16" s="34"/>
    </row>
    <row r="17" spans="1:41" ht="21" x14ac:dyDescent="0.35">
      <c r="A17" s="40"/>
      <c r="B17" s="40"/>
      <c r="C17" s="40"/>
      <c r="D17" s="48"/>
      <c r="E17" s="40"/>
      <c r="F17" s="41"/>
      <c r="G17" s="42"/>
      <c r="H17" s="49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</row>
    <row r="18" spans="1:41" ht="21.75" thickBot="1" x14ac:dyDescent="0.4">
      <c r="A18" s="50"/>
      <c r="B18" s="40"/>
      <c r="C18" s="40"/>
      <c r="D18" s="48"/>
      <c r="E18" s="40"/>
      <c r="F18" s="41"/>
      <c r="G18" s="42"/>
      <c r="H18" s="49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</row>
    <row r="19" spans="1:41" ht="21.75" thickBot="1" x14ac:dyDescent="0.4">
      <c r="A19" s="36"/>
      <c r="B19" s="51"/>
      <c r="C19" s="51"/>
      <c r="D19" s="52">
        <f>SUM(D6:D16)</f>
        <v>15000000</v>
      </c>
      <c r="E19" s="40"/>
      <c r="F19" s="45">
        <f>SUM(F6:F17)</f>
        <v>257</v>
      </c>
      <c r="G19" s="46"/>
      <c r="H19" s="45">
        <f t="shared" ref="H19:AH19" si="0">SUM(H6:H16)</f>
        <v>63</v>
      </c>
      <c r="I19" s="45">
        <f t="shared" si="0"/>
        <v>42</v>
      </c>
      <c r="J19" s="45">
        <f t="shared" si="0"/>
        <v>39</v>
      </c>
      <c r="K19" s="45">
        <f t="shared" si="0"/>
        <v>20</v>
      </c>
      <c r="L19" s="45">
        <f t="shared" si="0"/>
        <v>30</v>
      </c>
      <c r="M19" s="45">
        <f t="shared" si="0"/>
        <v>13</v>
      </c>
      <c r="N19" s="45">
        <f t="shared" si="0"/>
        <v>8</v>
      </c>
      <c r="O19" s="45">
        <f t="shared" si="0"/>
        <v>10</v>
      </c>
      <c r="P19" s="45">
        <f t="shared" si="0"/>
        <v>32</v>
      </c>
      <c r="Q19" s="45">
        <f t="shared" si="0"/>
        <v>0</v>
      </c>
      <c r="R19" s="45">
        <f t="shared" si="0"/>
        <v>0</v>
      </c>
      <c r="S19" s="45">
        <f t="shared" si="0"/>
        <v>0</v>
      </c>
      <c r="T19" s="45">
        <f t="shared" si="0"/>
        <v>0</v>
      </c>
      <c r="U19" s="45">
        <f t="shared" si="0"/>
        <v>0</v>
      </c>
      <c r="V19" s="45">
        <f t="shared" si="0"/>
        <v>0</v>
      </c>
      <c r="W19" s="45">
        <f t="shared" si="0"/>
        <v>0</v>
      </c>
      <c r="X19" s="45">
        <f t="shared" si="0"/>
        <v>0</v>
      </c>
      <c r="Y19" s="45">
        <f t="shared" si="0"/>
        <v>0</v>
      </c>
      <c r="Z19" s="45">
        <f t="shared" si="0"/>
        <v>0</v>
      </c>
      <c r="AA19" s="45">
        <f t="shared" si="0"/>
        <v>0</v>
      </c>
      <c r="AB19" s="45">
        <f t="shared" si="0"/>
        <v>0</v>
      </c>
      <c r="AC19" s="45">
        <f t="shared" si="0"/>
        <v>0</v>
      </c>
      <c r="AD19" s="45">
        <f t="shared" si="0"/>
        <v>0</v>
      </c>
      <c r="AE19" s="45">
        <f t="shared" si="0"/>
        <v>0</v>
      </c>
      <c r="AF19" s="45">
        <f t="shared" si="0"/>
        <v>0</v>
      </c>
      <c r="AG19" s="45">
        <f t="shared" si="0"/>
        <v>0</v>
      </c>
      <c r="AH19" s="45">
        <f t="shared" si="0"/>
        <v>0</v>
      </c>
      <c r="AI19" s="34"/>
      <c r="AJ19" s="34"/>
      <c r="AK19" s="34"/>
      <c r="AL19" s="34"/>
      <c r="AM19" s="34"/>
      <c r="AN19" s="34"/>
      <c r="AO19" s="34"/>
    </row>
    <row r="20" spans="1:41" x14ac:dyDescent="0.2">
      <c r="A20" s="53"/>
      <c r="B20" s="54"/>
      <c r="C20" s="5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</row>
    <row r="21" spans="1:41" x14ac:dyDescent="0.2">
      <c r="B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</row>
    <row r="22" spans="1:41" x14ac:dyDescent="0.2">
      <c r="B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</row>
    <row r="23" spans="1:41" x14ac:dyDescent="0.2">
      <c r="B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</row>
    <row r="24" spans="1:41" x14ac:dyDescent="0.2">
      <c r="B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</row>
    <row r="25" spans="1:41" x14ac:dyDescent="0.2">
      <c r="B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</row>
    <row r="26" spans="1:41" x14ac:dyDescent="0.2">
      <c r="B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</row>
    <row r="27" spans="1:41" x14ac:dyDescent="0.2">
      <c r="B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</row>
    <row r="28" spans="1:41" x14ac:dyDescent="0.2">
      <c r="B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</row>
    <row r="29" spans="1:41" x14ac:dyDescent="0.2">
      <c r="B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</row>
    <row r="30" spans="1:41" x14ac:dyDescent="0.2">
      <c r="B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</row>
    <row r="31" spans="1:41" x14ac:dyDescent="0.2">
      <c r="B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</row>
    <row r="32" spans="1:41" x14ac:dyDescent="0.2">
      <c r="B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</row>
    <row r="33" spans="2:41" x14ac:dyDescent="0.2">
      <c r="B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</row>
    <row r="34" spans="2:41" x14ac:dyDescent="0.2">
      <c r="B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</row>
    <row r="35" spans="2:41" x14ac:dyDescent="0.2">
      <c r="B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</row>
    <row r="36" spans="2:41" x14ac:dyDescent="0.2">
      <c r="B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</row>
    <row r="37" spans="2:41" x14ac:dyDescent="0.2">
      <c r="B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</row>
    <row r="38" spans="2:41" x14ac:dyDescent="0.2">
      <c r="B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</row>
    <row r="39" spans="2:41" x14ac:dyDescent="0.2">
      <c r="B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</row>
    <row r="40" spans="2:41" x14ac:dyDescent="0.2">
      <c r="B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</row>
    <row r="41" spans="2:41" x14ac:dyDescent="0.2">
      <c r="B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</row>
    <row r="42" spans="2:41" x14ac:dyDescent="0.2">
      <c r="B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</row>
    <row r="43" spans="2:41" x14ac:dyDescent="0.2">
      <c r="B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</row>
    <row r="44" spans="2:41" x14ac:dyDescent="0.2">
      <c r="B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</row>
    <row r="45" spans="2:41" x14ac:dyDescent="0.2">
      <c r="B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</row>
    <row r="46" spans="2:41" x14ac:dyDescent="0.2">
      <c r="B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</row>
    <row r="47" spans="2:41" x14ac:dyDescent="0.2">
      <c r="B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</row>
    <row r="48" spans="2:41" x14ac:dyDescent="0.2">
      <c r="B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</row>
    <row r="49" spans="2:41" x14ac:dyDescent="0.2">
      <c r="B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</row>
    <row r="50" spans="2:41" x14ac:dyDescent="0.2">
      <c r="B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</row>
    <row r="51" spans="2:41" x14ac:dyDescent="0.2">
      <c r="B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</row>
    <row r="52" spans="2:41" x14ac:dyDescent="0.2">
      <c r="B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</row>
    <row r="53" spans="2:41" x14ac:dyDescent="0.2">
      <c r="B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</row>
    <row r="54" spans="2:41" x14ac:dyDescent="0.2">
      <c r="B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</row>
    <row r="55" spans="2:41" x14ac:dyDescent="0.2">
      <c r="B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</row>
    <row r="56" spans="2:41" x14ac:dyDescent="0.2">
      <c r="B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</row>
    <row r="57" spans="2:41" x14ac:dyDescent="0.2">
      <c r="B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</row>
    <row r="58" spans="2:41" x14ac:dyDescent="0.2">
      <c r="B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</row>
    <row r="59" spans="2:41" x14ac:dyDescent="0.2">
      <c r="B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</row>
    <row r="60" spans="2:41" x14ac:dyDescent="0.2">
      <c r="B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</row>
    <row r="61" spans="2:41" x14ac:dyDescent="0.2">
      <c r="B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</row>
    <row r="62" spans="2:41" x14ac:dyDescent="0.2">
      <c r="B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</row>
    <row r="63" spans="2:41" x14ac:dyDescent="0.2">
      <c r="B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</row>
    <row r="64" spans="2:41" x14ac:dyDescent="0.2">
      <c r="B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</row>
    <row r="65" spans="2:41" x14ac:dyDescent="0.2">
      <c r="B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</row>
    <row r="66" spans="2:41" x14ac:dyDescent="0.2">
      <c r="B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</row>
    <row r="67" spans="2:41" x14ac:dyDescent="0.2">
      <c r="B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</row>
    <row r="68" spans="2:41" x14ac:dyDescent="0.2">
      <c r="B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</row>
    <row r="69" spans="2:41" x14ac:dyDescent="0.2">
      <c r="B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</row>
    <row r="70" spans="2:41" x14ac:dyDescent="0.2">
      <c r="B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</row>
    <row r="71" spans="2:41" x14ac:dyDescent="0.2">
      <c r="B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</row>
    <row r="72" spans="2:41" x14ac:dyDescent="0.2">
      <c r="B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</row>
    <row r="73" spans="2:41" x14ac:dyDescent="0.2">
      <c r="B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</row>
    <row r="74" spans="2:41" x14ac:dyDescent="0.2">
      <c r="B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</row>
    <row r="75" spans="2:41" x14ac:dyDescent="0.2">
      <c r="B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</row>
    <row r="76" spans="2:41" x14ac:dyDescent="0.2">
      <c r="B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</row>
    <row r="77" spans="2:41" x14ac:dyDescent="0.2">
      <c r="B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</row>
  </sheetData>
  <hyperlinks>
    <hyperlink ref="C3" r:id="rId1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77"/>
  <sheetViews>
    <sheetView workbookViewId="0">
      <selection activeCell="H6" sqref="H6:AH16"/>
    </sheetView>
  </sheetViews>
  <sheetFormatPr defaultColWidth="8" defaultRowHeight="12.75" x14ac:dyDescent="0.2"/>
  <cols>
    <col min="1" max="1" width="4.125" style="34" customWidth="1"/>
    <col min="2" max="2" width="16.5" style="35" customWidth="1"/>
    <col min="3" max="3" width="4.125" style="34" customWidth="1"/>
    <col min="4" max="4" width="19.875" style="35" customWidth="1"/>
    <col min="5" max="5" width="3.125" style="35" customWidth="1"/>
    <col min="6" max="6" width="13.875" style="35" customWidth="1"/>
    <col min="7" max="7" width="3.125" style="35" customWidth="1"/>
    <col min="8" max="8" width="6.375" style="35" customWidth="1"/>
    <col min="9" max="16384" width="8" style="35"/>
  </cols>
  <sheetData>
    <row r="1" spans="1:41" ht="21" x14ac:dyDescent="0.35">
      <c r="B1" s="410" t="s">
        <v>151</v>
      </c>
      <c r="C1" s="420" t="s">
        <v>279</v>
      </c>
      <c r="E1" s="32"/>
      <c r="F1" s="33"/>
      <c r="G1" s="33"/>
      <c r="H1" s="33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</row>
    <row r="2" spans="1:41" ht="21.75" thickBot="1" x14ac:dyDescent="0.4">
      <c r="B2" s="410" t="s">
        <v>150</v>
      </c>
      <c r="C2" s="421" t="s">
        <v>306</v>
      </c>
      <c r="E2" s="32"/>
      <c r="F2" s="33"/>
      <c r="G2" s="33"/>
      <c r="H2" s="33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</row>
    <row r="3" spans="1:41" ht="19.5" thickBot="1" x14ac:dyDescent="0.35">
      <c r="B3" s="410" t="s">
        <v>145</v>
      </c>
      <c r="C3" s="426" t="s">
        <v>307</v>
      </c>
      <c r="E3" s="36"/>
      <c r="F3" s="37" t="s">
        <v>91</v>
      </c>
      <c r="G3" s="38"/>
      <c r="H3" s="39" t="s">
        <v>92</v>
      </c>
      <c r="I3" s="39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</row>
    <row r="4" spans="1:41" ht="8.25" customHeight="1" thickBot="1" x14ac:dyDescent="0.35">
      <c r="A4" s="409"/>
      <c r="B4" s="409"/>
      <c r="C4" s="409"/>
      <c r="D4" s="409"/>
      <c r="E4" s="36"/>
      <c r="F4" s="36"/>
      <c r="G4" s="36"/>
      <c r="H4" s="36"/>
      <c r="I4" s="36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</row>
    <row r="5" spans="1:41" s="34" customFormat="1" ht="21.75" thickBot="1" x14ac:dyDescent="0.4">
      <c r="A5" s="411" t="s">
        <v>95</v>
      </c>
      <c r="B5" s="412" t="s">
        <v>104</v>
      </c>
      <c r="C5" s="412" t="s">
        <v>16</v>
      </c>
      <c r="D5" s="412" t="s">
        <v>103</v>
      </c>
      <c r="E5" s="40"/>
      <c r="F5" s="41"/>
      <c r="G5" s="42"/>
      <c r="H5" s="43">
        <v>1</v>
      </c>
      <c r="I5" s="43">
        <v>2</v>
      </c>
      <c r="J5" s="44">
        <v>3</v>
      </c>
      <c r="K5" s="44">
        <v>4</v>
      </c>
      <c r="L5" s="44">
        <v>5</v>
      </c>
      <c r="M5" s="44">
        <v>6</v>
      </c>
      <c r="N5" s="44">
        <v>7</v>
      </c>
      <c r="O5" s="44">
        <v>8</v>
      </c>
      <c r="P5" s="44">
        <v>9</v>
      </c>
      <c r="Q5" s="44">
        <v>10</v>
      </c>
      <c r="R5" s="44">
        <v>11</v>
      </c>
      <c r="S5" s="44">
        <v>12</v>
      </c>
      <c r="T5" s="44">
        <v>13</v>
      </c>
      <c r="U5" s="44">
        <v>14</v>
      </c>
      <c r="V5" s="44">
        <v>15</v>
      </c>
      <c r="W5" s="44">
        <v>16</v>
      </c>
      <c r="X5" s="44">
        <v>17</v>
      </c>
      <c r="Y5" s="44">
        <v>18</v>
      </c>
      <c r="Z5" s="44">
        <v>19</v>
      </c>
      <c r="AA5" s="44">
        <v>20</v>
      </c>
      <c r="AB5" s="44">
        <v>21</v>
      </c>
      <c r="AC5" s="44">
        <v>22</v>
      </c>
      <c r="AD5" s="44">
        <v>23</v>
      </c>
      <c r="AE5" s="44">
        <v>24</v>
      </c>
      <c r="AF5" s="44">
        <v>25</v>
      </c>
      <c r="AG5" s="44">
        <v>26</v>
      </c>
      <c r="AH5" s="44">
        <v>27</v>
      </c>
    </row>
    <row r="6" spans="1:41" ht="22.5" thickTop="1" thickBot="1" x14ac:dyDescent="0.4">
      <c r="A6" s="417">
        <v>1</v>
      </c>
      <c r="B6" s="418" t="s">
        <v>105</v>
      </c>
      <c r="C6" s="418" t="s">
        <v>83</v>
      </c>
      <c r="D6" s="419">
        <v>1500000</v>
      </c>
      <c r="E6" s="30"/>
      <c r="F6" s="45">
        <f>Puntenoverzicht!F2</f>
        <v>12</v>
      </c>
      <c r="G6" s="46"/>
      <c r="H6" s="45">
        <f>Puntenoverzicht!H2</f>
        <v>0</v>
      </c>
      <c r="I6" s="45">
        <f>Puntenoverzicht!I2</f>
        <v>6</v>
      </c>
      <c r="J6" s="45">
        <f>Puntenoverzicht!J2</f>
        <v>8</v>
      </c>
      <c r="K6" s="45">
        <f>Puntenoverzicht!K2</f>
        <v>0</v>
      </c>
      <c r="L6" s="45">
        <f>Puntenoverzicht!L2</f>
        <v>0</v>
      </c>
      <c r="M6" s="45">
        <f>Puntenoverzicht!M2</f>
        <v>1</v>
      </c>
      <c r="N6" s="45">
        <f>Puntenoverzicht!N2</f>
        <v>0</v>
      </c>
      <c r="O6" s="45">
        <f>Puntenoverzicht!O2</f>
        <v>-3</v>
      </c>
      <c r="P6" s="45">
        <f>Puntenoverzicht!P2</f>
        <v>0</v>
      </c>
      <c r="Q6" s="45">
        <f>Puntenoverzicht!Q2</f>
        <v>0</v>
      </c>
      <c r="R6" s="45">
        <f>Puntenoverzicht!R2</f>
        <v>0</v>
      </c>
      <c r="S6" s="45">
        <f>Puntenoverzicht!S2</f>
        <v>0</v>
      </c>
      <c r="T6" s="45">
        <f>Puntenoverzicht!T2</f>
        <v>0</v>
      </c>
      <c r="U6" s="45">
        <f>Puntenoverzicht!U2</f>
        <v>0</v>
      </c>
      <c r="V6" s="45">
        <f>Puntenoverzicht!V2</f>
        <v>0</v>
      </c>
      <c r="W6" s="45">
        <f>Puntenoverzicht!W2</f>
        <v>0</v>
      </c>
      <c r="X6" s="45">
        <f>Puntenoverzicht!X2</f>
        <v>0</v>
      </c>
      <c r="Y6" s="45">
        <f>Puntenoverzicht!Y2</f>
        <v>0</v>
      </c>
      <c r="Z6" s="45">
        <f>Puntenoverzicht!Z2</f>
        <v>0</v>
      </c>
      <c r="AA6" s="45">
        <f>Puntenoverzicht!AA2</f>
        <v>0</v>
      </c>
      <c r="AB6" s="45">
        <f>Puntenoverzicht!AB2</f>
        <v>0</v>
      </c>
      <c r="AC6" s="45">
        <f>Puntenoverzicht!AC2</f>
        <v>0</v>
      </c>
      <c r="AD6" s="45">
        <f>Puntenoverzicht!AD2</f>
        <v>0</v>
      </c>
      <c r="AE6" s="45">
        <f>Puntenoverzicht!AE2</f>
        <v>0</v>
      </c>
      <c r="AF6" s="45">
        <f>Puntenoverzicht!AF2</f>
        <v>0</v>
      </c>
      <c r="AG6" s="45">
        <f>Puntenoverzicht!AG2</f>
        <v>0</v>
      </c>
      <c r="AH6" s="45">
        <f>Puntenoverzicht!AH2</f>
        <v>0</v>
      </c>
      <c r="AI6" s="34"/>
      <c r="AJ6" s="34"/>
      <c r="AK6" s="34"/>
      <c r="AL6" s="34"/>
      <c r="AM6" s="34"/>
      <c r="AN6" s="34"/>
      <c r="AO6" s="34"/>
    </row>
    <row r="7" spans="1:41" ht="21.75" thickBot="1" x14ac:dyDescent="0.4">
      <c r="A7" s="415">
        <v>1</v>
      </c>
      <c r="B7" s="416" t="s">
        <v>130</v>
      </c>
      <c r="C7" s="416" t="s">
        <v>20</v>
      </c>
      <c r="D7" s="423">
        <v>1250000</v>
      </c>
      <c r="E7" s="47"/>
      <c r="F7" s="45">
        <f>Puntenoverzicht!F6</f>
        <v>11</v>
      </c>
      <c r="G7" s="46"/>
      <c r="H7" s="45">
        <f>Puntenoverzicht!H6</f>
        <v>0</v>
      </c>
      <c r="I7" s="45">
        <f>Puntenoverzicht!I6</f>
        <v>4</v>
      </c>
      <c r="J7" s="45">
        <f>Puntenoverzicht!J6</f>
        <v>6</v>
      </c>
      <c r="K7" s="45">
        <f>Puntenoverzicht!K6</f>
        <v>0</v>
      </c>
      <c r="L7" s="45">
        <f>Puntenoverzicht!L6</f>
        <v>0</v>
      </c>
      <c r="M7" s="45">
        <f>Puntenoverzicht!M6</f>
        <v>1</v>
      </c>
      <c r="N7" s="45">
        <f>Puntenoverzicht!N6</f>
        <v>0</v>
      </c>
      <c r="O7" s="45">
        <f>Puntenoverzicht!O6</f>
        <v>0</v>
      </c>
      <c r="P7" s="45">
        <f>Puntenoverzicht!P6</f>
        <v>0</v>
      </c>
      <c r="Q7" s="45">
        <f>Puntenoverzicht!Q6</f>
        <v>0</v>
      </c>
      <c r="R7" s="45">
        <f>Puntenoverzicht!R6</f>
        <v>0</v>
      </c>
      <c r="S7" s="45">
        <f>Puntenoverzicht!S6</f>
        <v>0</v>
      </c>
      <c r="T7" s="45">
        <f>Puntenoverzicht!T6</f>
        <v>0</v>
      </c>
      <c r="U7" s="45">
        <f>Puntenoverzicht!U6</f>
        <v>0</v>
      </c>
      <c r="V7" s="45">
        <f>Puntenoverzicht!V6</f>
        <v>0</v>
      </c>
      <c r="W7" s="45">
        <f>Puntenoverzicht!W6</f>
        <v>0</v>
      </c>
      <c r="X7" s="45">
        <f>Puntenoverzicht!X6</f>
        <v>0</v>
      </c>
      <c r="Y7" s="45">
        <f>Puntenoverzicht!Y6</f>
        <v>0</v>
      </c>
      <c r="Z7" s="45">
        <f>Puntenoverzicht!Z6</f>
        <v>0</v>
      </c>
      <c r="AA7" s="45">
        <f>Puntenoverzicht!AA6</f>
        <v>0</v>
      </c>
      <c r="AB7" s="45">
        <f>Puntenoverzicht!AB6</f>
        <v>0</v>
      </c>
      <c r="AC7" s="45">
        <f>Puntenoverzicht!AC6</f>
        <v>0</v>
      </c>
      <c r="AD7" s="45">
        <f>Puntenoverzicht!AD6</f>
        <v>0</v>
      </c>
      <c r="AE7" s="45">
        <f>Puntenoverzicht!AE6</f>
        <v>0</v>
      </c>
      <c r="AF7" s="45">
        <f>Puntenoverzicht!AF6</f>
        <v>0</v>
      </c>
      <c r="AG7" s="45">
        <f>Puntenoverzicht!AG6</f>
        <v>0</v>
      </c>
      <c r="AH7" s="45">
        <f>Puntenoverzicht!AH6</f>
        <v>0</v>
      </c>
      <c r="AI7" s="34"/>
      <c r="AJ7" s="34"/>
      <c r="AK7" s="34"/>
      <c r="AL7" s="34"/>
      <c r="AM7" s="34"/>
      <c r="AN7" s="34"/>
      <c r="AO7" s="34"/>
    </row>
    <row r="8" spans="1:41" ht="21.75" thickBot="1" x14ac:dyDescent="0.4">
      <c r="A8" s="424">
        <v>0.75</v>
      </c>
      <c r="B8" s="416" t="s">
        <v>116</v>
      </c>
      <c r="C8" s="416" t="s">
        <v>49</v>
      </c>
      <c r="D8" s="423">
        <v>750000</v>
      </c>
      <c r="E8" s="47"/>
      <c r="F8" s="45">
        <f>Puntenoverzicht!F35</f>
        <v>3</v>
      </c>
      <c r="G8" s="46"/>
      <c r="H8" s="45">
        <f>Puntenoverzicht!H35</f>
        <v>0</v>
      </c>
      <c r="I8" s="45">
        <f>Puntenoverzicht!I35</f>
        <v>0</v>
      </c>
      <c r="J8" s="45">
        <f>Puntenoverzicht!J35</f>
        <v>0</v>
      </c>
      <c r="K8" s="45">
        <f>Puntenoverzicht!K35</f>
        <v>1</v>
      </c>
      <c r="L8" s="45">
        <f>Puntenoverzicht!L35</f>
        <v>0</v>
      </c>
      <c r="M8" s="45">
        <f>Puntenoverzicht!M35</f>
        <v>0</v>
      </c>
      <c r="N8" s="45">
        <f>Puntenoverzicht!N35</f>
        <v>0</v>
      </c>
      <c r="O8" s="45">
        <f>Puntenoverzicht!O35</f>
        <v>1</v>
      </c>
      <c r="P8" s="45">
        <f>Puntenoverzicht!P35</f>
        <v>1</v>
      </c>
      <c r="Q8" s="45">
        <f>Puntenoverzicht!Q35</f>
        <v>0</v>
      </c>
      <c r="R8" s="45">
        <f>Puntenoverzicht!R35</f>
        <v>0</v>
      </c>
      <c r="S8" s="45">
        <f>Puntenoverzicht!S35</f>
        <v>0</v>
      </c>
      <c r="T8" s="45">
        <f>Puntenoverzicht!T35</f>
        <v>0</v>
      </c>
      <c r="U8" s="45">
        <f>Puntenoverzicht!U35</f>
        <v>0</v>
      </c>
      <c r="V8" s="45">
        <f>Puntenoverzicht!V35</f>
        <v>0</v>
      </c>
      <c r="W8" s="45">
        <f>Puntenoverzicht!W35</f>
        <v>0</v>
      </c>
      <c r="X8" s="45">
        <f>Puntenoverzicht!X35</f>
        <v>0</v>
      </c>
      <c r="Y8" s="45">
        <f>Puntenoverzicht!Y35</f>
        <v>0</v>
      </c>
      <c r="Z8" s="45">
        <f>Puntenoverzicht!Z35</f>
        <v>0</v>
      </c>
      <c r="AA8" s="45">
        <f>Puntenoverzicht!AA35</f>
        <v>0</v>
      </c>
      <c r="AB8" s="45">
        <f>Puntenoverzicht!AB35</f>
        <v>0</v>
      </c>
      <c r="AC8" s="45">
        <f>Puntenoverzicht!AC35</f>
        <v>0</v>
      </c>
      <c r="AD8" s="45">
        <f>Puntenoverzicht!AD35</f>
        <v>0</v>
      </c>
      <c r="AE8" s="45">
        <f>Puntenoverzicht!AE35</f>
        <v>0</v>
      </c>
      <c r="AF8" s="45">
        <f>Puntenoverzicht!AF35</f>
        <v>0</v>
      </c>
      <c r="AG8" s="45">
        <f>Puntenoverzicht!AG35</f>
        <v>0</v>
      </c>
      <c r="AH8" s="45">
        <f>Puntenoverzicht!AH35</f>
        <v>0</v>
      </c>
      <c r="AI8" s="34"/>
      <c r="AJ8" s="34"/>
      <c r="AK8" s="34"/>
      <c r="AL8" s="34"/>
      <c r="AM8" s="34"/>
      <c r="AN8" s="34"/>
      <c r="AO8" s="34"/>
    </row>
    <row r="9" spans="1:41" ht="21.75" thickBot="1" x14ac:dyDescent="0.4">
      <c r="A9" s="415" t="s">
        <v>266</v>
      </c>
      <c r="B9" s="416" t="s">
        <v>279</v>
      </c>
      <c r="C9" s="416" t="s">
        <v>78</v>
      </c>
      <c r="D9" s="423">
        <v>1000000</v>
      </c>
      <c r="E9" s="47"/>
      <c r="F9" s="45">
        <f>Puntenoverzicht!F64</f>
        <v>43</v>
      </c>
      <c r="G9" s="46"/>
      <c r="H9" s="45">
        <f>Puntenoverzicht!H64</f>
        <v>3</v>
      </c>
      <c r="I9" s="45">
        <f>Puntenoverzicht!I64</f>
        <v>3</v>
      </c>
      <c r="J9" s="45">
        <f>Puntenoverzicht!J64</f>
        <v>0</v>
      </c>
      <c r="K9" s="45">
        <f>Puntenoverzicht!K64</f>
        <v>0</v>
      </c>
      <c r="L9" s="45">
        <f>Puntenoverzicht!L64</f>
        <v>33</v>
      </c>
      <c r="M9" s="45">
        <f>Puntenoverzicht!M64</f>
        <v>4</v>
      </c>
      <c r="N9" s="45">
        <f>Puntenoverzicht!N64</f>
        <v>0</v>
      </c>
      <c r="O9" s="45">
        <f>Puntenoverzicht!O64</f>
        <v>0</v>
      </c>
      <c r="P9" s="45">
        <f>Puntenoverzicht!P64</f>
        <v>0</v>
      </c>
      <c r="Q9" s="45">
        <f>Puntenoverzicht!Q64</f>
        <v>0</v>
      </c>
      <c r="R9" s="45">
        <f>Puntenoverzicht!R64</f>
        <v>0</v>
      </c>
      <c r="S9" s="45">
        <f>Puntenoverzicht!S64</f>
        <v>0</v>
      </c>
      <c r="T9" s="45">
        <f>Puntenoverzicht!T64</f>
        <v>0</v>
      </c>
      <c r="U9" s="45">
        <f>Puntenoverzicht!U64</f>
        <v>0</v>
      </c>
      <c r="V9" s="45">
        <f>Puntenoverzicht!V64</f>
        <v>0</v>
      </c>
      <c r="W9" s="45">
        <f>Puntenoverzicht!W64</f>
        <v>0</v>
      </c>
      <c r="X9" s="45">
        <f>Puntenoverzicht!X64</f>
        <v>0</v>
      </c>
      <c r="Y9" s="45">
        <f>Puntenoverzicht!Y64</f>
        <v>0</v>
      </c>
      <c r="Z9" s="45">
        <f>Puntenoverzicht!Z64</f>
        <v>0</v>
      </c>
      <c r="AA9" s="45">
        <f>Puntenoverzicht!AA64</f>
        <v>0</v>
      </c>
      <c r="AB9" s="45">
        <f>Puntenoverzicht!AB64</f>
        <v>0</v>
      </c>
      <c r="AC9" s="45">
        <f>Puntenoverzicht!AC64</f>
        <v>0</v>
      </c>
      <c r="AD9" s="45">
        <f>Puntenoverzicht!AD64</f>
        <v>0</v>
      </c>
      <c r="AE9" s="45">
        <f>Puntenoverzicht!AE64</f>
        <v>0</v>
      </c>
      <c r="AF9" s="45">
        <f>Puntenoverzicht!AF64</f>
        <v>0</v>
      </c>
      <c r="AG9" s="45">
        <f>Puntenoverzicht!AG64</f>
        <v>0</v>
      </c>
      <c r="AH9" s="45">
        <f>Puntenoverzicht!AH64</f>
        <v>0</v>
      </c>
      <c r="AI9" s="34"/>
      <c r="AJ9" s="34"/>
      <c r="AK9" s="34"/>
      <c r="AL9" s="34"/>
      <c r="AM9" s="34"/>
      <c r="AN9" s="34"/>
      <c r="AO9" s="34"/>
    </row>
    <row r="10" spans="1:41" ht="21.75" thickBot="1" x14ac:dyDescent="0.4">
      <c r="A10" s="413">
        <v>1</v>
      </c>
      <c r="B10" s="414" t="s">
        <v>132</v>
      </c>
      <c r="C10" s="414" t="s">
        <v>24</v>
      </c>
      <c r="D10" s="422">
        <v>2000000</v>
      </c>
      <c r="E10" s="47"/>
      <c r="F10" s="45">
        <f>Puntenoverzicht!F10</f>
        <v>13</v>
      </c>
      <c r="G10" s="46"/>
      <c r="H10" s="45">
        <f>Puntenoverzicht!H10</f>
        <v>0</v>
      </c>
      <c r="I10" s="45">
        <f>Puntenoverzicht!I10</f>
        <v>1</v>
      </c>
      <c r="J10" s="45">
        <f>Puntenoverzicht!J10</f>
        <v>11</v>
      </c>
      <c r="K10" s="45">
        <f>Puntenoverzicht!K10</f>
        <v>0</v>
      </c>
      <c r="L10" s="45">
        <f>Puntenoverzicht!L10</f>
        <v>0</v>
      </c>
      <c r="M10" s="45">
        <f>Puntenoverzicht!M10</f>
        <v>1</v>
      </c>
      <c r="N10" s="45">
        <f>Puntenoverzicht!N10</f>
        <v>0</v>
      </c>
      <c r="O10" s="45">
        <f>Puntenoverzicht!O10</f>
        <v>0</v>
      </c>
      <c r="P10" s="45">
        <f>Puntenoverzicht!P10</f>
        <v>0</v>
      </c>
      <c r="Q10" s="45">
        <f>Puntenoverzicht!Q10</f>
        <v>0</v>
      </c>
      <c r="R10" s="45">
        <f>Puntenoverzicht!R10</f>
        <v>0</v>
      </c>
      <c r="S10" s="45">
        <f>Puntenoverzicht!S10</f>
        <v>0</v>
      </c>
      <c r="T10" s="45">
        <f>Puntenoverzicht!T10</f>
        <v>0</v>
      </c>
      <c r="U10" s="45">
        <f>Puntenoverzicht!U10</f>
        <v>0</v>
      </c>
      <c r="V10" s="45">
        <f>Puntenoverzicht!V10</f>
        <v>0</v>
      </c>
      <c r="W10" s="45">
        <f>Puntenoverzicht!W10</f>
        <v>0</v>
      </c>
      <c r="X10" s="45">
        <f>Puntenoverzicht!X10</f>
        <v>0</v>
      </c>
      <c r="Y10" s="45">
        <f>Puntenoverzicht!Y10</f>
        <v>0</v>
      </c>
      <c r="Z10" s="45">
        <f>Puntenoverzicht!Z10</f>
        <v>0</v>
      </c>
      <c r="AA10" s="45">
        <f>Puntenoverzicht!AA10</f>
        <v>0</v>
      </c>
      <c r="AB10" s="45">
        <f>Puntenoverzicht!AB10</f>
        <v>0</v>
      </c>
      <c r="AC10" s="45">
        <f>Puntenoverzicht!AC10</f>
        <v>0</v>
      </c>
      <c r="AD10" s="45">
        <f>Puntenoverzicht!AD10</f>
        <v>0</v>
      </c>
      <c r="AE10" s="45">
        <f>Puntenoverzicht!AE10</f>
        <v>0</v>
      </c>
      <c r="AF10" s="45">
        <f>Puntenoverzicht!AF10</f>
        <v>0</v>
      </c>
      <c r="AG10" s="45">
        <f>Puntenoverzicht!AG10</f>
        <v>0</v>
      </c>
      <c r="AH10" s="45">
        <f>Puntenoverzicht!AH10</f>
        <v>0</v>
      </c>
      <c r="AI10" s="34"/>
      <c r="AJ10" s="34"/>
      <c r="AK10" s="34"/>
      <c r="AL10" s="34"/>
      <c r="AM10" s="34"/>
      <c r="AN10" s="34"/>
      <c r="AO10" s="34"/>
    </row>
    <row r="11" spans="1:41" ht="21.75" thickBot="1" x14ac:dyDescent="0.4">
      <c r="A11" s="413">
        <v>2</v>
      </c>
      <c r="B11" s="414" t="s">
        <v>220</v>
      </c>
      <c r="C11" s="414" t="s">
        <v>41</v>
      </c>
      <c r="D11" s="422">
        <v>1500000</v>
      </c>
      <c r="E11" s="30"/>
      <c r="F11" s="45">
        <f>Puntenoverzicht!F27</f>
        <v>18</v>
      </c>
      <c r="G11" s="46"/>
      <c r="H11" s="45">
        <f>Puntenoverzicht!H27</f>
        <v>11</v>
      </c>
      <c r="I11" s="45">
        <f>Puntenoverzicht!I27</f>
        <v>0</v>
      </c>
      <c r="J11" s="45">
        <f>Puntenoverzicht!J27</f>
        <v>3</v>
      </c>
      <c r="K11" s="45">
        <f>Puntenoverzicht!K27</f>
        <v>3</v>
      </c>
      <c r="L11" s="45">
        <f>Puntenoverzicht!L27</f>
        <v>0</v>
      </c>
      <c r="M11" s="45">
        <f>Puntenoverzicht!M27</f>
        <v>1</v>
      </c>
      <c r="N11" s="45">
        <f>Puntenoverzicht!N27</f>
        <v>0</v>
      </c>
      <c r="O11" s="45">
        <f>Puntenoverzicht!O27</f>
        <v>0</v>
      </c>
      <c r="P11" s="45">
        <f>Puntenoverzicht!P27</f>
        <v>0</v>
      </c>
      <c r="Q11" s="45">
        <f>Puntenoverzicht!Q27</f>
        <v>0</v>
      </c>
      <c r="R11" s="45">
        <f>Puntenoverzicht!R27</f>
        <v>0</v>
      </c>
      <c r="S11" s="45">
        <f>Puntenoverzicht!S27</f>
        <v>0</v>
      </c>
      <c r="T11" s="45">
        <f>Puntenoverzicht!T27</f>
        <v>0</v>
      </c>
      <c r="U11" s="45">
        <f>Puntenoverzicht!U27</f>
        <v>0</v>
      </c>
      <c r="V11" s="45">
        <f>Puntenoverzicht!V27</f>
        <v>0</v>
      </c>
      <c r="W11" s="45">
        <f>Puntenoverzicht!W27</f>
        <v>0</v>
      </c>
      <c r="X11" s="45">
        <f>Puntenoverzicht!X27</f>
        <v>0</v>
      </c>
      <c r="Y11" s="45">
        <f>Puntenoverzicht!Y27</f>
        <v>0</v>
      </c>
      <c r="Z11" s="45">
        <f>Puntenoverzicht!Z27</f>
        <v>0</v>
      </c>
      <c r="AA11" s="45">
        <f>Puntenoverzicht!AA27</f>
        <v>0</v>
      </c>
      <c r="AB11" s="45">
        <f>Puntenoverzicht!AB27</f>
        <v>0</v>
      </c>
      <c r="AC11" s="45">
        <f>Puntenoverzicht!AC27</f>
        <v>0</v>
      </c>
      <c r="AD11" s="45">
        <f>Puntenoverzicht!AD27</f>
        <v>0</v>
      </c>
      <c r="AE11" s="45">
        <f>Puntenoverzicht!AE27</f>
        <v>0</v>
      </c>
      <c r="AF11" s="45">
        <f>Puntenoverzicht!AF27</f>
        <v>0</v>
      </c>
      <c r="AG11" s="45">
        <f>Puntenoverzicht!AG27</f>
        <v>0</v>
      </c>
      <c r="AH11" s="45">
        <f>Puntenoverzicht!AH27</f>
        <v>0</v>
      </c>
      <c r="AI11" s="34"/>
      <c r="AJ11" s="34"/>
      <c r="AK11" s="34"/>
      <c r="AL11" s="34"/>
      <c r="AM11" s="34"/>
      <c r="AN11" s="34"/>
      <c r="AO11" s="34"/>
    </row>
    <row r="12" spans="1:41" ht="21.75" thickBot="1" x14ac:dyDescent="0.4">
      <c r="A12" s="425">
        <v>0.75</v>
      </c>
      <c r="B12" s="414" t="s">
        <v>123</v>
      </c>
      <c r="C12" s="414" t="s">
        <v>61</v>
      </c>
      <c r="D12" s="422">
        <v>1500000</v>
      </c>
      <c r="E12" s="30"/>
      <c r="F12" s="45">
        <f>Puntenoverzicht!F47</f>
        <v>32</v>
      </c>
      <c r="G12" s="46"/>
      <c r="H12" s="45">
        <f>Puntenoverzicht!H47</f>
        <v>0</v>
      </c>
      <c r="I12" s="45">
        <f>Puntenoverzicht!I47</f>
        <v>3</v>
      </c>
      <c r="J12" s="45">
        <f>Puntenoverzicht!J47</f>
        <v>0</v>
      </c>
      <c r="K12" s="45">
        <f>Puntenoverzicht!K47</f>
        <v>0</v>
      </c>
      <c r="L12" s="45">
        <f>Puntenoverzicht!L47</f>
        <v>3</v>
      </c>
      <c r="M12" s="45">
        <f>Puntenoverzicht!M47</f>
        <v>0</v>
      </c>
      <c r="N12" s="45">
        <f>Puntenoverzicht!N47</f>
        <v>11</v>
      </c>
      <c r="O12" s="45">
        <f>Puntenoverzicht!O47</f>
        <v>1</v>
      </c>
      <c r="P12" s="45">
        <f>Puntenoverzicht!P47</f>
        <v>14</v>
      </c>
      <c r="Q12" s="45">
        <f>Puntenoverzicht!Q47</f>
        <v>0</v>
      </c>
      <c r="R12" s="45">
        <f>Puntenoverzicht!R47</f>
        <v>0</v>
      </c>
      <c r="S12" s="45">
        <f>Puntenoverzicht!S47</f>
        <v>0</v>
      </c>
      <c r="T12" s="45">
        <f>Puntenoverzicht!T47</f>
        <v>0</v>
      </c>
      <c r="U12" s="45">
        <f>Puntenoverzicht!U47</f>
        <v>0</v>
      </c>
      <c r="V12" s="45">
        <f>Puntenoverzicht!V47</f>
        <v>0</v>
      </c>
      <c r="W12" s="45">
        <f>Puntenoverzicht!W47</f>
        <v>0</v>
      </c>
      <c r="X12" s="45">
        <f>Puntenoverzicht!X47</f>
        <v>0</v>
      </c>
      <c r="Y12" s="45">
        <f>Puntenoverzicht!Y47</f>
        <v>0</v>
      </c>
      <c r="Z12" s="45">
        <f>Puntenoverzicht!Z47</f>
        <v>0</v>
      </c>
      <c r="AA12" s="45">
        <f>Puntenoverzicht!AA47</f>
        <v>0</v>
      </c>
      <c r="AB12" s="45">
        <f>Puntenoverzicht!AB47</f>
        <v>0</v>
      </c>
      <c r="AC12" s="45">
        <f>Puntenoverzicht!AC47</f>
        <v>0</v>
      </c>
      <c r="AD12" s="45">
        <f>Puntenoverzicht!AD47</f>
        <v>0</v>
      </c>
      <c r="AE12" s="45">
        <f>Puntenoverzicht!AE47</f>
        <v>0</v>
      </c>
      <c r="AF12" s="45">
        <f>Puntenoverzicht!AF47</f>
        <v>0</v>
      </c>
      <c r="AG12" s="45">
        <f>Puntenoverzicht!AG47</f>
        <v>0</v>
      </c>
      <c r="AH12" s="45">
        <f>Puntenoverzicht!AH47</f>
        <v>0</v>
      </c>
      <c r="AI12" s="34"/>
      <c r="AJ12" s="34"/>
      <c r="AK12" s="34"/>
      <c r="AL12" s="34"/>
      <c r="AM12" s="34"/>
      <c r="AN12" s="34"/>
      <c r="AO12" s="34"/>
    </row>
    <row r="13" spans="1:41" ht="21.75" thickBot="1" x14ac:dyDescent="0.4">
      <c r="A13" s="425">
        <v>0.75</v>
      </c>
      <c r="B13" s="414" t="s">
        <v>223</v>
      </c>
      <c r="C13" s="414" t="s">
        <v>63</v>
      </c>
      <c r="D13" s="422">
        <v>1500000</v>
      </c>
      <c r="E13" s="30"/>
      <c r="F13" s="45">
        <f>Puntenoverzicht!F49</f>
        <v>5</v>
      </c>
      <c r="G13" s="46"/>
      <c r="H13" s="45">
        <f>Puntenoverzicht!H49</f>
        <v>0</v>
      </c>
      <c r="I13" s="45">
        <f>Puntenoverzicht!I49</f>
        <v>0</v>
      </c>
      <c r="J13" s="45">
        <f>Puntenoverzicht!J49</f>
        <v>0</v>
      </c>
      <c r="K13" s="45">
        <f>Puntenoverzicht!K49</f>
        <v>1</v>
      </c>
      <c r="L13" s="45">
        <f>Puntenoverzicht!L49</f>
        <v>0</v>
      </c>
      <c r="M13" s="45">
        <f>Puntenoverzicht!M49</f>
        <v>1</v>
      </c>
      <c r="N13" s="45">
        <f>Puntenoverzicht!N49</f>
        <v>3</v>
      </c>
      <c r="O13" s="45">
        <f>Puntenoverzicht!O49</f>
        <v>0</v>
      </c>
      <c r="P13" s="45">
        <f>Puntenoverzicht!P49</f>
        <v>0</v>
      </c>
      <c r="Q13" s="45">
        <f>Puntenoverzicht!Q49</f>
        <v>0</v>
      </c>
      <c r="R13" s="45">
        <f>Puntenoverzicht!R49</f>
        <v>0</v>
      </c>
      <c r="S13" s="45">
        <f>Puntenoverzicht!S49</f>
        <v>0</v>
      </c>
      <c r="T13" s="45">
        <f>Puntenoverzicht!T49</f>
        <v>0</v>
      </c>
      <c r="U13" s="45">
        <f>Puntenoverzicht!U49</f>
        <v>0</v>
      </c>
      <c r="V13" s="45">
        <f>Puntenoverzicht!V49</f>
        <v>0</v>
      </c>
      <c r="W13" s="45">
        <f>Puntenoverzicht!W49</f>
        <v>0</v>
      </c>
      <c r="X13" s="45">
        <f>Puntenoverzicht!X49</f>
        <v>0</v>
      </c>
      <c r="Y13" s="45">
        <f>Puntenoverzicht!Y49</f>
        <v>0</v>
      </c>
      <c r="Z13" s="45">
        <f>Puntenoverzicht!Z49</f>
        <v>0</v>
      </c>
      <c r="AA13" s="45">
        <f>Puntenoverzicht!AA49</f>
        <v>0</v>
      </c>
      <c r="AB13" s="45">
        <f>Puntenoverzicht!AB49</f>
        <v>0</v>
      </c>
      <c r="AC13" s="45">
        <f>Puntenoverzicht!AC49</f>
        <v>0</v>
      </c>
      <c r="AD13" s="45">
        <f>Puntenoverzicht!AD49</f>
        <v>0</v>
      </c>
      <c r="AE13" s="45">
        <f>Puntenoverzicht!AE49</f>
        <v>0</v>
      </c>
      <c r="AF13" s="45">
        <f>Puntenoverzicht!AF49</f>
        <v>0</v>
      </c>
      <c r="AG13" s="45">
        <f>Puntenoverzicht!AG49</f>
        <v>0</v>
      </c>
      <c r="AH13" s="45">
        <f>Puntenoverzicht!AH49</f>
        <v>0</v>
      </c>
      <c r="AI13" s="34"/>
      <c r="AJ13" s="34"/>
      <c r="AK13" s="34"/>
      <c r="AL13" s="34"/>
      <c r="AM13" s="34"/>
      <c r="AN13" s="34"/>
      <c r="AO13" s="34"/>
    </row>
    <row r="14" spans="1:41" ht="21.75" thickBot="1" x14ac:dyDescent="0.4">
      <c r="A14" s="415" t="s">
        <v>266</v>
      </c>
      <c r="B14" s="416" t="s">
        <v>268</v>
      </c>
      <c r="C14" s="416" t="s">
        <v>227</v>
      </c>
      <c r="D14" s="423">
        <v>1000000</v>
      </c>
      <c r="E14" s="47"/>
      <c r="F14" s="45">
        <f>Puntenoverzicht!F72</f>
        <v>118</v>
      </c>
      <c r="G14" s="46"/>
      <c r="H14" s="45">
        <f>Puntenoverzicht!H72</f>
        <v>33</v>
      </c>
      <c r="I14" s="45">
        <f>Puntenoverzicht!I72</f>
        <v>21</v>
      </c>
      <c r="J14" s="45">
        <f>Puntenoverzicht!J72</f>
        <v>0</v>
      </c>
      <c r="K14" s="45">
        <f>Puntenoverzicht!K72</f>
        <v>12</v>
      </c>
      <c r="L14" s="45">
        <f>Puntenoverzicht!L72</f>
        <v>21</v>
      </c>
      <c r="M14" s="45">
        <f>Puntenoverzicht!M72</f>
        <v>1</v>
      </c>
      <c r="N14" s="45">
        <f>Puntenoverzicht!N72</f>
        <v>0</v>
      </c>
      <c r="O14" s="45">
        <f>Puntenoverzicht!O72</f>
        <v>0</v>
      </c>
      <c r="P14" s="45">
        <f>Puntenoverzicht!P72</f>
        <v>30</v>
      </c>
      <c r="Q14" s="45">
        <f>Puntenoverzicht!Q72</f>
        <v>0</v>
      </c>
      <c r="R14" s="45">
        <f>Puntenoverzicht!R72</f>
        <v>0</v>
      </c>
      <c r="S14" s="45">
        <f>Puntenoverzicht!S72</f>
        <v>0</v>
      </c>
      <c r="T14" s="45">
        <f>Puntenoverzicht!T72</f>
        <v>0</v>
      </c>
      <c r="U14" s="45">
        <f>Puntenoverzicht!U72</f>
        <v>0</v>
      </c>
      <c r="V14" s="45">
        <f>Puntenoverzicht!V72</f>
        <v>0</v>
      </c>
      <c r="W14" s="45">
        <f>Puntenoverzicht!W72</f>
        <v>0</v>
      </c>
      <c r="X14" s="45">
        <f>Puntenoverzicht!X72</f>
        <v>0</v>
      </c>
      <c r="Y14" s="45">
        <f>Puntenoverzicht!Y72</f>
        <v>0</v>
      </c>
      <c r="Z14" s="45">
        <f>Puntenoverzicht!Z72</f>
        <v>0</v>
      </c>
      <c r="AA14" s="45">
        <f>Puntenoverzicht!AA72</f>
        <v>0</v>
      </c>
      <c r="AB14" s="45">
        <f>Puntenoverzicht!AB72</f>
        <v>0</v>
      </c>
      <c r="AC14" s="45">
        <f>Puntenoverzicht!AC72</f>
        <v>0</v>
      </c>
      <c r="AD14" s="45">
        <f>Puntenoverzicht!AD72</f>
        <v>0</v>
      </c>
      <c r="AE14" s="45">
        <f>Puntenoverzicht!AE72</f>
        <v>0</v>
      </c>
      <c r="AF14" s="45">
        <f>Puntenoverzicht!AF72</f>
        <v>0</v>
      </c>
      <c r="AG14" s="45">
        <f>Puntenoverzicht!AG72</f>
        <v>0</v>
      </c>
      <c r="AH14" s="45">
        <f>Puntenoverzicht!AH72</f>
        <v>0</v>
      </c>
      <c r="AI14" s="34"/>
      <c r="AJ14" s="34"/>
      <c r="AK14" s="34"/>
      <c r="AL14" s="34"/>
      <c r="AM14" s="34"/>
      <c r="AN14" s="34"/>
      <c r="AO14" s="34"/>
    </row>
    <row r="15" spans="1:41" ht="21.75" thickBot="1" x14ac:dyDescent="0.4">
      <c r="A15" s="415">
        <v>2</v>
      </c>
      <c r="B15" s="416" t="s">
        <v>108</v>
      </c>
      <c r="C15" s="416" t="s">
        <v>45</v>
      </c>
      <c r="D15" s="423">
        <v>2750000</v>
      </c>
      <c r="E15" s="47"/>
      <c r="F15" s="45">
        <f>Puntenoverzicht!F31</f>
        <v>25</v>
      </c>
      <c r="G15" s="46"/>
      <c r="H15" s="45">
        <f>Puntenoverzicht!H31</f>
        <v>3</v>
      </c>
      <c r="I15" s="45">
        <f>Puntenoverzicht!I31</f>
        <v>6</v>
      </c>
      <c r="J15" s="45">
        <f>Puntenoverzicht!J31</f>
        <v>0</v>
      </c>
      <c r="K15" s="45">
        <f>Puntenoverzicht!K31</f>
        <v>9</v>
      </c>
      <c r="L15" s="45">
        <f>Puntenoverzicht!L31</f>
        <v>0</v>
      </c>
      <c r="M15" s="45">
        <f>Puntenoverzicht!M31</f>
        <v>7</v>
      </c>
      <c r="N15" s="45">
        <f>Puntenoverzicht!N31</f>
        <v>0</v>
      </c>
      <c r="O15" s="45">
        <f>Puntenoverzicht!O31</f>
        <v>0</v>
      </c>
      <c r="P15" s="45">
        <f>Puntenoverzicht!P31</f>
        <v>0</v>
      </c>
      <c r="Q15" s="45">
        <f>Puntenoverzicht!Q31</f>
        <v>0</v>
      </c>
      <c r="R15" s="45">
        <f>Puntenoverzicht!R31</f>
        <v>0</v>
      </c>
      <c r="S15" s="45">
        <f>Puntenoverzicht!S31</f>
        <v>0</v>
      </c>
      <c r="T15" s="45">
        <f>Puntenoverzicht!T31</f>
        <v>0</v>
      </c>
      <c r="U15" s="45">
        <f>Puntenoverzicht!U31</f>
        <v>0</v>
      </c>
      <c r="V15" s="45">
        <f>Puntenoverzicht!V31</f>
        <v>0</v>
      </c>
      <c r="W15" s="45">
        <f>Puntenoverzicht!W31</f>
        <v>0</v>
      </c>
      <c r="X15" s="45">
        <f>Puntenoverzicht!X31</f>
        <v>0</v>
      </c>
      <c r="Y15" s="45">
        <f>Puntenoverzicht!Y31</f>
        <v>0</v>
      </c>
      <c r="Z15" s="45">
        <f>Puntenoverzicht!Z31</f>
        <v>0</v>
      </c>
      <c r="AA15" s="45">
        <f>Puntenoverzicht!AA31</f>
        <v>0</v>
      </c>
      <c r="AB15" s="45">
        <f>Puntenoverzicht!AB31</f>
        <v>0</v>
      </c>
      <c r="AC15" s="45">
        <f>Puntenoverzicht!AC31</f>
        <v>0</v>
      </c>
      <c r="AD15" s="45">
        <f>Puntenoverzicht!AD31</f>
        <v>0</v>
      </c>
      <c r="AE15" s="45">
        <f>Puntenoverzicht!AE31</f>
        <v>0</v>
      </c>
      <c r="AF15" s="45">
        <f>Puntenoverzicht!AF31</f>
        <v>0</v>
      </c>
      <c r="AG15" s="45">
        <f>Puntenoverzicht!AG31</f>
        <v>0</v>
      </c>
      <c r="AH15" s="45">
        <f>Puntenoverzicht!AH31</f>
        <v>0</v>
      </c>
      <c r="AI15" s="34"/>
      <c r="AJ15" s="34"/>
      <c r="AK15" s="34"/>
      <c r="AL15" s="34"/>
      <c r="AM15" s="34"/>
      <c r="AN15" s="34"/>
      <c r="AO15" s="34"/>
    </row>
    <row r="16" spans="1:41" ht="21.75" thickBot="1" x14ac:dyDescent="0.4">
      <c r="A16" s="415" t="s">
        <v>266</v>
      </c>
      <c r="B16" s="416" t="s">
        <v>286</v>
      </c>
      <c r="C16" s="416" t="s">
        <v>228</v>
      </c>
      <c r="D16" s="423">
        <v>1000000</v>
      </c>
      <c r="E16" s="47"/>
      <c r="F16" s="45">
        <f>Puntenoverzicht!F73</f>
        <v>70</v>
      </c>
      <c r="G16" s="46"/>
      <c r="H16" s="45">
        <f>Puntenoverzicht!H73</f>
        <v>27</v>
      </c>
      <c r="I16" s="45">
        <f>Puntenoverzicht!I73</f>
        <v>9</v>
      </c>
      <c r="J16" s="45">
        <f>Puntenoverzicht!J73</f>
        <v>6</v>
      </c>
      <c r="K16" s="45">
        <f>Puntenoverzicht!K73</f>
        <v>0</v>
      </c>
      <c r="L16" s="45">
        <f>Puntenoverzicht!L73</f>
        <v>27</v>
      </c>
      <c r="M16" s="45">
        <f>Puntenoverzicht!M73</f>
        <v>1</v>
      </c>
      <c r="N16" s="45">
        <f>Puntenoverzicht!N73</f>
        <v>0</v>
      </c>
      <c r="O16" s="45">
        <f>Puntenoverzicht!O73</f>
        <v>0</v>
      </c>
      <c r="P16" s="45">
        <f>Puntenoverzicht!P73</f>
        <v>0</v>
      </c>
      <c r="Q16" s="45">
        <f>Puntenoverzicht!Q73</f>
        <v>0</v>
      </c>
      <c r="R16" s="45">
        <f>Puntenoverzicht!R73</f>
        <v>0</v>
      </c>
      <c r="S16" s="45">
        <f>Puntenoverzicht!S73</f>
        <v>0</v>
      </c>
      <c r="T16" s="45">
        <f>Puntenoverzicht!T73</f>
        <v>0</v>
      </c>
      <c r="U16" s="45">
        <f>Puntenoverzicht!U73</f>
        <v>0</v>
      </c>
      <c r="V16" s="45">
        <f>Puntenoverzicht!V73</f>
        <v>0</v>
      </c>
      <c r="W16" s="45">
        <f>Puntenoverzicht!W73</f>
        <v>0</v>
      </c>
      <c r="X16" s="45">
        <f>Puntenoverzicht!X73</f>
        <v>0</v>
      </c>
      <c r="Y16" s="45">
        <f>Puntenoverzicht!Y73</f>
        <v>0</v>
      </c>
      <c r="Z16" s="45">
        <f>Puntenoverzicht!Z73</f>
        <v>0</v>
      </c>
      <c r="AA16" s="45">
        <f>Puntenoverzicht!AA73</f>
        <v>0</v>
      </c>
      <c r="AB16" s="45">
        <f>Puntenoverzicht!AB73</f>
        <v>0</v>
      </c>
      <c r="AC16" s="45">
        <f>Puntenoverzicht!AC73</f>
        <v>0</v>
      </c>
      <c r="AD16" s="45">
        <f>Puntenoverzicht!AD73</f>
        <v>0</v>
      </c>
      <c r="AE16" s="45">
        <f>Puntenoverzicht!AE73</f>
        <v>0</v>
      </c>
      <c r="AF16" s="45">
        <f>Puntenoverzicht!AF73</f>
        <v>0</v>
      </c>
      <c r="AG16" s="45">
        <f>Puntenoverzicht!AG73</f>
        <v>0</v>
      </c>
      <c r="AH16" s="45">
        <f>Puntenoverzicht!AH73</f>
        <v>0</v>
      </c>
      <c r="AI16" s="34"/>
      <c r="AJ16" s="34"/>
      <c r="AK16" s="34"/>
      <c r="AL16" s="34"/>
      <c r="AM16" s="34"/>
      <c r="AN16" s="34"/>
      <c r="AO16" s="34"/>
    </row>
    <row r="17" spans="1:41" ht="21" x14ac:dyDescent="0.35">
      <c r="A17" s="40"/>
      <c r="B17" s="40"/>
      <c r="C17" s="40"/>
      <c r="D17" s="48"/>
      <c r="E17" s="40"/>
      <c r="F17" s="41"/>
      <c r="G17" s="42"/>
      <c r="H17" s="49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</row>
    <row r="18" spans="1:41" ht="21.75" thickBot="1" x14ac:dyDescent="0.4">
      <c r="A18" s="50"/>
      <c r="B18" s="40"/>
      <c r="C18" s="40"/>
      <c r="D18" s="48"/>
      <c r="E18" s="40"/>
      <c r="F18" s="41"/>
      <c r="G18" s="42"/>
      <c r="H18" s="49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</row>
    <row r="19" spans="1:41" ht="21.75" thickBot="1" x14ac:dyDescent="0.4">
      <c r="A19" s="36"/>
      <c r="B19" s="51"/>
      <c r="C19" s="51"/>
      <c r="D19" s="52">
        <f>SUM(D6:D16)</f>
        <v>15750000</v>
      </c>
      <c r="E19" s="40"/>
      <c r="F19" s="45">
        <f>SUM(F6:F17)</f>
        <v>350</v>
      </c>
      <c r="G19" s="46"/>
      <c r="H19" s="45">
        <f t="shared" ref="H19:AH19" si="0">SUM(H6:H16)</f>
        <v>77</v>
      </c>
      <c r="I19" s="45">
        <f t="shared" si="0"/>
        <v>53</v>
      </c>
      <c r="J19" s="45">
        <f t="shared" si="0"/>
        <v>34</v>
      </c>
      <c r="K19" s="45">
        <f t="shared" si="0"/>
        <v>26</v>
      </c>
      <c r="L19" s="45">
        <f t="shared" si="0"/>
        <v>84</v>
      </c>
      <c r="M19" s="45">
        <f t="shared" si="0"/>
        <v>18</v>
      </c>
      <c r="N19" s="45">
        <f t="shared" si="0"/>
        <v>14</v>
      </c>
      <c r="O19" s="45">
        <f t="shared" si="0"/>
        <v>-1</v>
      </c>
      <c r="P19" s="45">
        <f t="shared" si="0"/>
        <v>45</v>
      </c>
      <c r="Q19" s="45">
        <f t="shared" si="0"/>
        <v>0</v>
      </c>
      <c r="R19" s="45">
        <f t="shared" si="0"/>
        <v>0</v>
      </c>
      <c r="S19" s="45">
        <f t="shared" si="0"/>
        <v>0</v>
      </c>
      <c r="T19" s="45">
        <f t="shared" si="0"/>
        <v>0</v>
      </c>
      <c r="U19" s="45">
        <f t="shared" si="0"/>
        <v>0</v>
      </c>
      <c r="V19" s="45">
        <f t="shared" si="0"/>
        <v>0</v>
      </c>
      <c r="W19" s="45">
        <f t="shared" si="0"/>
        <v>0</v>
      </c>
      <c r="X19" s="45">
        <f t="shared" si="0"/>
        <v>0</v>
      </c>
      <c r="Y19" s="45">
        <f t="shared" si="0"/>
        <v>0</v>
      </c>
      <c r="Z19" s="45">
        <f t="shared" si="0"/>
        <v>0</v>
      </c>
      <c r="AA19" s="45">
        <f t="shared" si="0"/>
        <v>0</v>
      </c>
      <c r="AB19" s="45">
        <f t="shared" si="0"/>
        <v>0</v>
      </c>
      <c r="AC19" s="45">
        <f t="shared" si="0"/>
        <v>0</v>
      </c>
      <c r="AD19" s="45">
        <f t="shared" si="0"/>
        <v>0</v>
      </c>
      <c r="AE19" s="45">
        <f t="shared" si="0"/>
        <v>0</v>
      </c>
      <c r="AF19" s="45">
        <f t="shared" si="0"/>
        <v>0</v>
      </c>
      <c r="AG19" s="45">
        <f t="shared" si="0"/>
        <v>0</v>
      </c>
      <c r="AH19" s="45">
        <f t="shared" si="0"/>
        <v>0</v>
      </c>
      <c r="AI19" s="34"/>
      <c r="AJ19" s="34"/>
      <c r="AK19" s="34"/>
      <c r="AL19" s="34"/>
      <c r="AM19" s="34"/>
      <c r="AN19" s="34"/>
      <c r="AO19" s="34"/>
    </row>
    <row r="20" spans="1:41" x14ac:dyDescent="0.2">
      <c r="A20" s="53"/>
      <c r="B20" s="54"/>
      <c r="C20" s="5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</row>
    <row r="21" spans="1:41" x14ac:dyDescent="0.2">
      <c r="B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</row>
    <row r="22" spans="1:41" x14ac:dyDescent="0.2">
      <c r="B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</row>
    <row r="23" spans="1:41" x14ac:dyDescent="0.2">
      <c r="B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</row>
    <row r="24" spans="1:41" x14ac:dyDescent="0.2">
      <c r="B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</row>
    <row r="25" spans="1:41" x14ac:dyDescent="0.2">
      <c r="B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</row>
    <row r="26" spans="1:41" x14ac:dyDescent="0.2">
      <c r="B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</row>
    <row r="27" spans="1:41" x14ac:dyDescent="0.2">
      <c r="B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</row>
    <row r="28" spans="1:41" x14ac:dyDescent="0.2">
      <c r="B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</row>
    <row r="29" spans="1:41" x14ac:dyDescent="0.2">
      <c r="B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</row>
    <row r="30" spans="1:41" x14ac:dyDescent="0.2">
      <c r="B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</row>
    <row r="31" spans="1:41" x14ac:dyDescent="0.2">
      <c r="B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</row>
    <row r="32" spans="1:41" x14ac:dyDescent="0.2">
      <c r="B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</row>
    <row r="33" spans="2:41" x14ac:dyDescent="0.2">
      <c r="B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</row>
    <row r="34" spans="2:41" x14ac:dyDescent="0.2">
      <c r="B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</row>
    <row r="35" spans="2:41" x14ac:dyDescent="0.2">
      <c r="B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</row>
    <row r="36" spans="2:41" x14ac:dyDescent="0.2">
      <c r="B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</row>
    <row r="37" spans="2:41" x14ac:dyDescent="0.2">
      <c r="B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</row>
    <row r="38" spans="2:41" x14ac:dyDescent="0.2">
      <c r="B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</row>
    <row r="39" spans="2:41" x14ac:dyDescent="0.2">
      <c r="B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</row>
    <row r="40" spans="2:41" x14ac:dyDescent="0.2">
      <c r="B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</row>
    <row r="41" spans="2:41" x14ac:dyDescent="0.2">
      <c r="B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</row>
    <row r="42" spans="2:41" x14ac:dyDescent="0.2">
      <c r="B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</row>
    <row r="43" spans="2:41" x14ac:dyDescent="0.2">
      <c r="B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</row>
    <row r="44" spans="2:41" x14ac:dyDescent="0.2">
      <c r="B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</row>
    <row r="45" spans="2:41" x14ac:dyDescent="0.2">
      <c r="B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</row>
    <row r="46" spans="2:41" x14ac:dyDescent="0.2">
      <c r="B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</row>
    <row r="47" spans="2:41" x14ac:dyDescent="0.2">
      <c r="B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</row>
    <row r="48" spans="2:41" x14ac:dyDescent="0.2">
      <c r="B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</row>
    <row r="49" spans="2:41" x14ac:dyDescent="0.2">
      <c r="B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</row>
    <row r="50" spans="2:41" x14ac:dyDescent="0.2">
      <c r="B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</row>
    <row r="51" spans="2:41" x14ac:dyDescent="0.2">
      <c r="B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</row>
    <row r="52" spans="2:41" x14ac:dyDescent="0.2">
      <c r="B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</row>
    <row r="53" spans="2:41" x14ac:dyDescent="0.2">
      <c r="B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</row>
    <row r="54" spans="2:41" x14ac:dyDescent="0.2">
      <c r="B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</row>
    <row r="55" spans="2:41" x14ac:dyDescent="0.2">
      <c r="B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</row>
    <row r="56" spans="2:41" x14ac:dyDescent="0.2">
      <c r="B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</row>
    <row r="57" spans="2:41" x14ac:dyDescent="0.2">
      <c r="B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</row>
    <row r="58" spans="2:41" x14ac:dyDescent="0.2">
      <c r="B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</row>
    <row r="59" spans="2:41" x14ac:dyDescent="0.2">
      <c r="B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</row>
    <row r="60" spans="2:41" x14ac:dyDescent="0.2">
      <c r="B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</row>
    <row r="61" spans="2:41" x14ac:dyDescent="0.2">
      <c r="B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</row>
    <row r="62" spans="2:41" x14ac:dyDescent="0.2">
      <c r="B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</row>
    <row r="63" spans="2:41" x14ac:dyDescent="0.2">
      <c r="B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</row>
    <row r="64" spans="2:41" x14ac:dyDescent="0.2">
      <c r="B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</row>
    <row r="65" spans="2:41" x14ac:dyDescent="0.2">
      <c r="B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</row>
    <row r="66" spans="2:41" x14ac:dyDescent="0.2">
      <c r="B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</row>
    <row r="67" spans="2:41" x14ac:dyDescent="0.2">
      <c r="B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</row>
    <row r="68" spans="2:41" x14ac:dyDescent="0.2">
      <c r="B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</row>
    <row r="69" spans="2:41" x14ac:dyDescent="0.2">
      <c r="B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</row>
    <row r="70" spans="2:41" x14ac:dyDescent="0.2">
      <c r="B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</row>
    <row r="71" spans="2:41" x14ac:dyDescent="0.2">
      <c r="B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</row>
    <row r="72" spans="2:41" x14ac:dyDescent="0.2">
      <c r="B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</row>
    <row r="73" spans="2:41" x14ac:dyDescent="0.2">
      <c r="B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</row>
    <row r="74" spans="2:41" x14ac:dyDescent="0.2">
      <c r="B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</row>
    <row r="75" spans="2:41" x14ac:dyDescent="0.2">
      <c r="B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</row>
    <row r="76" spans="2:41" x14ac:dyDescent="0.2">
      <c r="B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</row>
    <row r="77" spans="2:41" x14ac:dyDescent="0.2">
      <c r="B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</row>
  </sheetData>
  <hyperlinks>
    <hyperlink ref="C3" r:id="rId1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77"/>
  <sheetViews>
    <sheetView workbookViewId="0">
      <selection activeCell="H6" sqref="H6:AH16"/>
    </sheetView>
  </sheetViews>
  <sheetFormatPr defaultColWidth="8" defaultRowHeight="12.75" x14ac:dyDescent="0.2"/>
  <cols>
    <col min="1" max="1" width="4.125" style="34" customWidth="1"/>
    <col min="2" max="2" width="16.5" style="35" customWidth="1"/>
    <col min="3" max="3" width="4.125" style="34" customWidth="1"/>
    <col min="4" max="4" width="19.875" style="35" customWidth="1"/>
    <col min="5" max="5" width="3.125" style="35" customWidth="1"/>
    <col min="6" max="6" width="13.875" style="35" customWidth="1"/>
    <col min="7" max="7" width="3.125" style="35" customWidth="1"/>
    <col min="8" max="8" width="6.375" style="35" customWidth="1"/>
    <col min="9" max="16384" width="8" style="35"/>
  </cols>
  <sheetData>
    <row r="1" spans="1:41" ht="21" x14ac:dyDescent="0.35">
      <c r="B1" s="428" t="s">
        <v>151</v>
      </c>
      <c r="C1" s="438" t="s">
        <v>231</v>
      </c>
      <c r="D1" s="439"/>
      <c r="E1" s="32"/>
      <c r="F1" s="33"/>
      <c r="G1" s="33"/>
      <c r="H1" s="33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</row>
    <row r="2" spans="1:41" ht="21.75" thickBot="1" x14ac:dyDescent="0.4">
      <c r="B2" s="428" t="s">
        <v>150</v>
      </c>
      <c r="C2" s="440" t="s">
        <v>308</v>
      </c>
      <c r="D2" s="441"/>
      <c r="E2" s="32"/>
      <c r="F2" s="33"/>
      <c r="G2" s="33"/>
      <c r="H2" s="33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</row>
    <row r="3" spans="1:41" ht="19.5" thickBot="1" x14ac:dyDescent="0.35">
      <c r="B3" s="428" t="s">
        <v>145</v>
      </c>
      <c r="C3" s="447" t="s">
        <v>309</v>
      </c>
      <c r="D3" s="442"/>
      <c r="E3" s="36"/>
      <c r="F3" s="37" t="s">
        <v>91</v>
      </c>
      <c r="G3" s="38"/>
      <c r="H3" s="39" t="s">
        <v>92</v>
      </c>
      <c r="I3" s="39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</row>
    <row r="4" spans="1:41" ht="8.25" customHeight="1" thickBot="1" x14ac:dyDescent="0.35">
      <c r="A4" s="427"/>
      <c r="B4" s="427"/>
      <c r="C4" s="427"/>
      <c r="D4" s="427"/>
      <c r="E4" s="36"/>
      <c r="F4" s="36"/>
      <c r="G4" s="36"/>
      <c r="H4" s="36"/>
      <c r="I4" s="36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</row>
    <row r="5" spans="1:41" s="34" customFormat="1" ht="21.75" thickBot="1" x14ac:dyDescent="0.4">
      <c r="A5" s="429" t="s">
        <v>95</v>
      </c>
      <c r="B5" s="430" t="s">
        <v>104</v>
      </c>
      <c r="C5" s="430" t="s">
        <v>16</v>
      </c>
      <c r="D5" s="430" t="s">
        <v>103</v>
      </c>
      <c r="E5" s="40"/>
      <c r="F5" s="41"/>
      <c r="G5" s="42"/>
      <c r="H5" s="43">
        <v>1</v>
      </c>
      <c r="I5" s="43">
        <v>2</v>
      </c>
      <c r="J5" s="44">
        <v>3</v>
      </c>
      <c r="K5" s="44">
        <v>4</v>
      </c>
      <c r="L5" s="44">
        <v>5</v>
      </c>
      <c r="M5" s="44">
        <v>6</v>
      </c>
      <c r="N5" s="44">
        <v>7</v>
      </c>
      <c r="O5" s="44">
        <v>8</v>
      </c>
      <c r="P5" s="44">
        <v>9</v>
      </c>
      <c r="Q5" s="44">
        <v>10</v>
      </c>
      <c r="R5" s="44">
        <v>11</v>
      </c>
      <c r="S5" s="44">
        <v>12</v>
      </c>
      <c r="T5" s="44">
        <v>13</v>
      </c>
      <c r="U5" s="44">
        <v>14</v>
      </c>
      <c r="V5" s="44">
        <v>15</v>
      </c>
      <c r="W5" s="44">
        <v>16</v>
      </c>
      <c r="X5" s="44">
        <v>17</v>
      </c>
      <c r="Y5" s="44">
        <v>18</v>
      </c>
      <c r="Z5" s="44">
        <v>19</v>
      </c>
      <c r="AA5" s="44">
        <v>20</v>
      </c>
      <c r="AB5" s="44">
        <v>21</v>
      </c>
      <c r="AC5" s="44">
        <v>22</v>
      </c>
      <c r="AD5" s="44">
        <v>23</v>
      </c>
      <c r="AE5" s="44">
        <v>24</v>
      </c>
      <c r="AF5" s="44">
        <v>25</v>
      </c>
      <c r="AG5" s="44">
        <v>26</v>
      </c>
      <c r="AH5" s="44">
        <v>27</v>
      </c>
    </row>
    <row r="6" spans="1:41" ht="22.5" thickTop="1" thickBot="1" x14ac:dyDescent="0.4">
      <c r="A6" s="435">
        <v>1</v>
      </c>
      <c r="B6" s="436" t="s">
        <v>105</v>
      </c>
      <c r="C6" s="436" t="s">
        <v>83</v>
      </c>
      <c r="D6" s="437">
        <v>1500000</v>
      </c>
      <c r="E6" s="30"/>
      <c r="F6" s="45">
        <f>Puntenoverzicht!F2</f>
        <v>12</v>
      </c>
      <c r="G6" s="46"/>
      <c r="H6" s="45">
        <f>Puntenoverzicht!H2</f>
        <v>0</v>
      </c>
      <c r="I6" s="45">
        <f>Puntenoverzicht!I2</f>
        <v>6</v>
      </c>
      <c r="J6" s="45">
        <f>Puntenoverzicht!J2</f>
        <v>8</v>
      </c>
      <c r="K6" s="45">
        <f>Puntenoverzicht!K2</f>
        <v>0</v>
      </c>
      <c r="L6" s="45">
        <f>Puntenoverzicht!L2</f>
        <v>0</v>
      </c>
      <c r="M6" s="45">
        <f>Puntenoverzicht!M2</f>
        <v>1</v>
      </c>
      <c r="N6" s="45">
        <f>Puntenoverzicht!N2</f>
        <v>0</v>
      </c>
      <c r="O6" s="45">
        <f>Puntenoverzicht!O2</f>
        <v>-3</v>
      </c>
      <c r="P6" s="45">
        <f>Puntenoverzicht!P2</f>
        <v>0</v>
      </c>
      <c r="Q6" s="45">
        <f>Puntenoverzicht!Q2</f>
        <v>0</v>
      </c>
      <c r="R6" s="45">
        <f>Puntenoverzicht!R2</f>
        <v>0</v>
      </c>
      <c r="S6" s="45">
        <f>Puntenoverzicht!S2</f>
        <v>0</v>
      </c>
      <c r="T6" s="45">
        <f>Puntenoverzicht!T2</f>
        <v>0</v>
      </c>
      <c r="U6" s="45">
        <f>Puntenoverzicht!U2</f>
        <v>0</v>
      </c>
      <c r="V6" s="45">
        <f>Puntenoverzicht!V2</f>
        <v>0</v>
      </c>
      <c r="W6" s="45">
        <f>Puntenoverzicht!W2</f>
        <v>0</v>
      </c>
      <c r="X6" s="45">
        <f>Puntenoverzicht!X2</f>
        <v>0</v>
      </c>
      <c r="Y6" s="45">
        <f>Puntenoverzicht!Y2</f>
        <v>0</v>
      </c>
      <c r="Z6" s="45">
        <f>Puntenoverzicht!Z2</f>
        <v>0</v>
      </c>
      <c r="AA6" s="45">
        <f>Puntenoverzicht!AA2</f>
        <v>0</v>
      </c>
      <c r="AB6" s="45">
        <f>Puntenoverzicht!AB2</f>
        <v>0</v>
      </c>
      <c r="AC6" s="45">
        <f>Puntenoverzicht!AC2</f>
        <v>0</v>
      </c>
      <c r="AD6" s="45">
        <f>Puntenoverzicht!AD2</f>
        <v>0</v>
      </c>
      <c r="AE6" s="45">
        <f>Puntenoverzicht!AE2</f>
        <v>0</v>
      </c>
      <c r="AF6" s="45">
        <f>Puntenoverzicht!AF2</f>
        <v>0</v>
      </c>
      <c r="AG6" s="45">
        <f>Puntenoverzicht!AG2</f>
        <v>0</v>
      </c>
      <c r="AH6" s="45">
        <f>Puntenoverzicht!AH2</f>
        <v>0</v>
      </c>
      <c r="AI6" s="34"/>
      <c r="AJ6" s="34"/>
      <c r="AK6" s="34"/>
      <c r="AL6" s="34"/>
      <c r="AM6" s="34"/>
      <c r="AN6" s="34"/>
      <c r="AO6" s="34"/>
    </row>
    <row r="7" spans="1:41" ht="21.75" thickBot="1" x14ac:dyDescent="0.4">
      <c r="A7" s="433">
        <v>1</v>
      </c>
      <c r="B7" s="434" t="s">
        <v>246</v>
      </c>
      <c r="C7" s="434" t="s">
        <v>23</v>
      </c>
      <c r="D7" s="444">
        <v>1000000</v>
      </c>
      <c r="E7" s="47"/>
      <c r="F7" s="45">
        <f>Puntenoverzicht!F9</f>
        <v>11</v>
      </c>
      <c r="G7" s="46"/>
      <c r="H7" s="45">
        <f>Puntenoverzicht!H9</f>
        <v>0</v>
      </c>
      <c r="I7" s="45">
        <f>Puntenoverzicht!I9</f>
        <v>4</v>
      </c>
      <c r="J7" s="45">
        <f>Puntenoverzicht!J9</f>
        <v>6</v>
      </c>
      <c r="K7" s="45">
        <f>Puntenoverzicht!K9</f>
        <v>0</v>
      </c>
      <c r="L7" s="45">
        <f>Puntenoverzicht!L9</f>
        <v>0</v>
      </c>
      <c r="M7" s="45">
        <f>Puntenoverzicht!M9</f>
        <v>1</v>
      </c>
      <c r="N7" s="45">
        <f>Puntenoverzicht!N9</f>
        <v>0</v>
      </c>
      <c r="O7" s="45">
        <f>Puntenoverzicht!O9</f>
        <v>0</v>
      </c>
      <c r="P7" s="45">
        <f>Puntenoverzicht!P9</f>
        <v>0</v>
      </c>
      <c r="Q7" s="45">
        <f>Puntenoverzicht!Q9</f>
        <v>0</v>
      </c>
      <c r="R7" s="45">
        <f>Puntenoverzicht!R9</f>
        <v>0</v>
      </c>
      <c r="S7" s="45">
        <f>Puntenoverzicht!S9</f>
        <v>0</v>
      </c>
      <c r="T7" s="45">
        <f>Puntenoverzicht!T9</f>
        <v>0</v>
      </c>
      <c r="U7" s="45">
        <f>Puntenoverzicht!U9</f>
        <v>0</v>
      </c>
      <c r="V7" s="45">
        <f>Puntenoverzicht!V9</f>
        <v>0</v>
      </c>
      <c r="W7" s="45">
        <f>Puntenoverzicht!W9</f>
        <v>0</v>
      </c>
      <c r="X7" s="45">
        <f>Puntenoverzicht!X9</f>
        <v>0</v>
      </c>
      <c r="Y7" s="45">
        <f>Puntenoverzicht!Y9</f>
        <v>0</v>
      </c>
      <c r="Z7" s="45">
        <f>Puntenoverzicht!Z9</f>
        <v>0</v>
      </c>
      <c r="AA7" s="45">
        <f>Puntenoverzicht!AA9</f>
        <v>0</v>
      </c>
      <c r="AB7" s="45">
        <f>Puntenoverzicht!AB9</f>
        <v>0</v>
      </c>
      <c r="AC7" s="45">
        <f>Puntenoverzicht!AC9</f>
        <v>0</v>
      </c>
      <c r="AD7" s="45">
        <f>Puntenoverzicht!AD9</f>
        <v>0</v>
      </c>
      <c r="AE7" s="45">
        <f>Puntenoverzicht!AE9</f>
        <v>0</v>
      </c>
      <c r="AF7" s="45">
        <f>Puntenoverzicht!AF9</f>
        <v>0</v>
      </c>
      <c r="AG7" s="45">
        <f>Puntenoverzicht!AG9</f>
        <v>0</v>
      </c>
      <c r="AH7" s="45">
        <f>Puntenoverzicht!AH9</f>
        <v>0</v>
      </c>
      <c r="AI7" s="34"/>
      <c r="AJ7" s="34"/>
      <c r="AK7" s="34"/>
      <c r="AL7" s="34"/>
      <c r="AM7" s="34"/>
      <c r="AN7" s="34"/>
      <c r="AO7" s="34"/>
    </row>
    <row r="8" spans="1:41" ht="21.75" thickBot="1" x14ac:dyDescent="0.4">
      <c r="A8" s="433">
        <v>2</v>
      </c>
      <c r="B8" s="434" t="s">
        <v>96</v>
      </c>
      <c r="C8" s="434" t="s">
        <v>33</v>
      </c>
      <c r="D8" s="444">
        <v>1750000</v>
      </c>
      <c r="E8" s="47"/>
      <c r="F8" s="45">
        <f>Puntenoverzicht!F19</f>
        <v>16</v>
      </c>
      <c r="G8" s="46"/>
      <c r="H8" s="45">
        <f>Puntenoverzicht!H19</f>
        <v>6</v>
      </c>
      <c r="I8" s="45">
        <f>Puntenoverzicht!I19</f>
        <v>0</v>
      </c>
      <c r="J8" s="45">
        <f>Puntenoverzicht!J19</f>
        <v>0</v>
      </c>
      <c r="K8" s="45">
        <f>Puntenoverzicht!K19</f>
        <v>3</v>
      </c>
      <c r="L8" s="45">
        <f>Puntenoverzicht!L19</f>
        <v>0</v>
      </c>
      <c r="M8" s="45">
        <f>Puntenoverzicht!M19</f>
        <v>1</v>
      </c>
      <c r="N8" s="45">
        <f>Puntenoverzicht!N19</f>
        <v>6</v>
      </c>
      <c r="O8" s="45">
        <f>Puntenoverzicht!O19</f>
        <v>0</v>
      </c>
      <c r="P8" s="45">
        <f>Puntenoverzicht!P19</f>
        <v>0</v>
      </c>
      <c r="Q8" s="45">
        <f>Puntenoverzicht!Q19</f>
        <v>0</v>
      </c>
      <c r="R8" s="45">
        <f>Puntenoverzicht!R19</f>
        <v>0</v>
      </c>
      <c r="S8" s="45">
        <f>Puntenoverzicht!S19</f>
        <v>0</v>
      </c>
      <c r="T8" s="45">
        <f>Puntenoverzicht!T19</f>
        <v>0</v>
      </c>
      <c r="U8" s="45">
        <f>Puntenoverzicht!U19</f>
        <v>0</v>
      </c>
      <c r="V8" s="45">
        <f>Puntenoverzicht!V19</f>
        <v>0</v>
      </c>
      <c r="W8" s="45">
        <f>Puntenoverzicht!W19</f>
        <v>0</v>
      </c>
      <c r="X8" s="45">
        <f>Puntenoverzicht!X19</f>
        <v>0</v>
      </c>
      <c r="Y8" s="45">
        <f>Puntenoverzicht!Y19</f>
        <v>0</v>
      </c>
      <c r="Z8" s="45">
        <f>Puntenoverzicht!Z19</f>
        <v>0</v>
      </c>
      <c r="AA8" s="45">
        <f>Puntenoverzicht!AA19</f>
        <v>0</v>
      </c>
      <c r="AB8" s="45">
        <f>Puntenoverzicht!AB19</f>
        <v>0</v>
      </c>
      <c r="AC8" s="45">
        <f>Puntenoverzicht!AC19</f>
        <v>0</v>
      </c>
      <c r="AD8" s="45">
        <f>Puntenoverzicht!AD19</f>
        <v>0</v>
      </c>
      <c r="AE8" s="45">
        <f>Puntenoverzicht!AE19</f>
        <v>0</v>
      </c>
      <c r="AF8" s="45">
        <f>Puntenoverzicht!AF19</f>
        <v>0</v>
      </c>
      <c r="AG8" s="45">
        <f>Puntenoverzicht!AG19</f>
        <v>0</v>
      </c>
      <c r="AH8" s="45">
        <f>Puntenoverzicht!AH19</f>
        <v>0</v>
      </c>
      <c r="AI8" s="34"/>
      <c r="AJ8" s="34"/>
      <c r="AK8" s="34"/>
      <c r="AL8" s="34"/>
      <c r="AM8" s="34"/>
      <c r="AN8" s="34"/>
      <c r="AO8" s="34"/>
    </row>
    <row r="9" spans="1:41" ht="21.75" thickBot="1" x14ac:dyDescent="0.4">
      <c r="A9" s="433" t="s">
        <v>266</v>
      </c>
      <c r="B9" s="434" t="s">
        <v>277</v>
      </c>
      <c r="C9" s="434" t="s">
        <v>76</v>
      </c>
      <c r="D9" s="444">
        <v>1000000</v>
      </c>
      <c r="E9" s="47"/>
      <c r="F9" s="45">
        <f>Puntenoverzicht!F62</f>
        <v>13</v>
      </c>
      <c r="G9" s="46"/>
      <c r="H9" s="45">
        <f>Puntenoverzicht!H62</f>
        <v>3</v>
      </c>
      <c r="I9" s="45">
        <f>Puntenoverzicht!I62</f>
        <v>3</v>
      </c>
      <c r="J9" s="45">
        <f>Puntenoverzicht!J62</f>
        <v>0</v>
      </c>
      <c r="K9" s="45">
        <f>Puntenoverzicht!K62</f>
        <v>0</v>
      </c>
      <c r="L9" s="45">
        <f>Puntenoverzicht!L62</f>
        <v>3</v>
      </c>
      <c r="M9" s="45">
        <f>Puntenoverzicht!M62</f>
        <v>4</v>
      </c>
      <c r="N9" s="45">
        <f>Puntenoverzicht!N62</f>
        <v>0</v>
      </c>
      <c r="O9" s="45">
        <f>Puntenoverzicht!O62</f>
        <v>0</v>
      </c>
      <c r="P9" s="45">
        <f>Puntenoverzicht!P62</f>
        <v>0</v>
      </c>
      <c r="Q9" s="45">
        <f>Puntenoverzicht!Q62</f>
        <v>0</v>
      </c>
      <c r="R9" s="45">
        <f>Puntenoverzicht!R62</f>
        <v>0</v>
      </c>
      <c r="S9" s="45">
        <f>Puntenoverzicht!S62</f>
        <v>0</v>
      </c>
      <c r="T9" s="45">
        <f>Puntenoverzicht!T62</f>
        <v>0</v>
      </c>
      <c r="U9" s="45">
        <f>Puntenoverzicht!U62</f>
        <v>0</v>
      </c>
      <c r="V9" s="45">
        <f>Puntenoverzicht!V62</f>
        <v>0</v>
      </c>
      <c r="W9" s="45">
        <f>Puntenoverzicht!W62</f>
        <v>0</v>
      </c>
      <c r="X9" s="45">
        <f>Puntenoverzicht!X62</f>
        <v>0</v>
      </c>
      <c r="Y9" s="45">
        <f>Puntenoverzicht!Y62</f>
        <v>0</v>
      </c>
      <c r="Z9" s="45">
        <f>Puntenoverzicht!Z62</f>
        <v>0</v>
      </c>
      <c r="AA9" s="45">
        <f>Puntenoverzicht!AA62</f>
        <v>0</v>
      </c>
      <c r="AB9" s="45">
        <f>Puntenoverzicht!AB62</f>
        <v>0</v>
      </c>
      <c r="AC9" s="45">
        <f>Puntenoverzicht!AC62</f>
        <v>0</v>
      </c>
      <c r="AD9" s="45">
        <f>Puntenoverzicht!AD62</f>
        <v>0</v>
      </c>
      <c r="AE9" s="45">
        <f>Puntenoverzicht!AE62</f>
        <v>0</v>
      </c>
      <c r="AF9" s="45">
        <f>Puntenoverzicht!AF62</f>
        <v>0</v>
      </c>
      <c r="AG9" s="45">
        <f>Puntenoverzicht!AG62</f>
        <v>0</v>
      </c>
      <c r="AH9" s="45">
        <f>Puntenoverzicht!AH62</f>
        <v>0</v>
      </c>
      <c r="AI9" s="34"/>
      <c r="AJ9" s="34"/>
      <c r="AK9" s="34"/>
      <c r="AL9" s="34"/>
      <c r="AM9" s="34"/>
      <c r="AN9" s="34"/>
      <c r="AO9" s="34"/>
    </row>
    <row r="10" spans="1:41" ht="21.75" thickBot="1" x14ac:dyDescent="0.4">
      <c r="A10" s="431">
        <v>2</v>
      </c>
      <c r="B10" s="432" t="s">
        <v>240</v>
      </c>
      <c r="C10" s="432" t="s">
        <v>43</v>
      </c>
      <c r="D10" s="443">
        <v>1250000</v>
      </c>
      <c r="E10" s="47"/>
      <c r="F10" s="45">
        <f>Puntenoverzicht!F29</f>
        <v>4</v>
      </c>
      <c r="G10" s="46"/>
      <c r="H10" s="45">
        <f>Puntenoverzicht!H29</f>
        <v>0</v>
      </c>
      <c r="I10" s="45">
        <f>Puntenoverzicht!I29</f>
        <v>0</v>
      </c>
      <c r="J10" s="45">
        <f>Puntenoverzicht!J29</f>
        <v>3</v>
      </c>
      <c r="K10" s="45">
        <f>Puntenoverzicht!K29</f>
        <v>0</v>
      </c>
      <c r="L10" s="45">
        <f>Puntenoverzicht!L29</f>
        <v>0</v>
      </c>
      <c r="M10" s="45">
        <f>Puntenoverzicht!M29</f>
        <v>1</v>
      </c>
      <c r="N10" s="45">
        <f>Puntenoverzicht!N29</f>
        <v>0</v>
      </c>
      <c r="O10" s="45">
        <f>Puntenoverzicht!O29</f>
        <v>0</v>
      </c>
      <c r="P10" s="45">
        <f>Puntenoverzicht!P29</f>
        <v>0</v>
      </c>
      <c r="Q10" s="45">
        <f>Puntenoverzicht!Q29</f>
        <v>0</v>
      </c>
      <c r="R10" s="45">
        <f>Puntenoverzicht!R29</f>
        <v>0</v>
      </c>
      <c r="S10" s="45">
        <f>Puntenoverzicht!S29</f>
        <v>0</v>
      </c>
      <c r="T10" s="45">
        <f>Puntenoverzicht!T29</f>
        <v>0</v>
      </c>
      <c r="U10" s="45">
        <f>Puntenoverzicht!U29</f>
        <v>0</v>
      </c>
      <c r="V10" s="45">
        <f>Puntenoverzicht!V29</f>
        <v>0</v>
      </c>
      <c r="W10" s="45">
        <f>Puntenoverzicht!W29</f>
        <v>0</v>
      </c>
      <c r="X10" s="45">
        <f>Puntenoverzicht!X29</f>
        <v>0</v>
      </c>
      <c r="Y10" s="45">
        <f>Puntenoverzicht!Y29</f>
        <v>0</v>
      </c>
      <c r="Z10" s="45">
        <f>Puntenoverzicht!Z29</f>
        <v>0</v>
      </c>
      <c r="AA10" s="45">
        <f>Puntenoverzicht!AA29</f>
        <v>0</v>
      </c>
      <c r="AB10" s="45">
        <f>Puntenoverzicht!AB29</f>
        <v>0</v>
      </c>
      <c r="AC10" s="45">
        <f>Puntenoverzicht!AC29</f>
        <v>0</v>
      </c>
      <c r="AD10" s="45">
        <f>Puntenoverzicht!AD29</f>
        <v>0</v>
      </c>
      <c r="AE10" s="45">
        <f>Puntenoverzicht!AE29</f>
        <v>0</v>
      </c>
      <c r="AF10" s="45">
        <f>Puntenoverzicht!AF29</f>
        <v>0</v>
      </c>
      <c r="AG10" s="45">
        <f>Puntenoverzicht!AG29</f>
        <v>0</v>
      </c>
      <c r="AH10" s="45">
        <f>Puntenoverzicht!AH29</f>
        <v>0</v>
      </c>
      <c r="AI10" s="34"/>
      <c r="AJ10" s="34"/>
      <c r="AK10" s="34"/>
      <c r="AL10" s="34"/>
      <c r="AM10" s="34"/>
      <c r="AN10" s="34"/>
      <c r="AO10" s="34"/>
    </row>
    <row r="11" spans="1:41" ht="21.75" thickBot="1" x14ac:dyDescent="0.4">
      <c r="A11" s="431">
        <v>1</v>
      </c>
      <c r="B11" s="432" t="s">
        <v>230</v>
      </c>
      <c r="C11" s="432" t="s">
        <v>26</v>
      </c>
      <c r="D11" s="443">
        <v>1500000</v>
      </c>
      <c r="E11" s="30"/>
      <c r="F11" s="45">
        <f>Puntenoverzicht!F12</f>
        <v>5</v>
      </c>
      <c r="G11" s="46"/>
      <c r="H11" s="45">
        <f>Puntenoverzicht!H12</f>
        <v>0</v>
      </c>
      <c r="I11" s="45">
        <f>Puntenoverzicht!I12</f>
        <v>1</v>
      </c>
      <c r="J11" s="45">
        <f>Puntenoverzicht!J12</f>
        <v>3</v>
      </c>
      <c r="K11" s="45">
        <f>Puntenoverzicht!K12</f>
        <v>0</v>
      </c>
      <c r="L11" s="45">
        <f>Puntenoverzicht!L12</f>
        <v>0</v>
      </c>
      <c r="M11" s="45">
        <f>Puntenoverzicht!M12</f>
        <v>1</v>
      </c>
      <c r="N11" s="45">
        <f>Puntenoverzicht!N12</f>
        <v>0</v>
      </c>
      <c r="O11" s="45">
        <f>Puntenoverzicht!O12</f>
        <v>0</v>
      </c>
      <c r="P11" s="45">
        <f>Puntenoverzicht!P12</f>
        <v>0</v>
      </c>
      <c r="Q11" s="45">
        <f>Puntenoverzicht!Q12</f>
        <v>0</v>
      </c>
      <c r="R11" s="45">
        <f>Puntenoverzicht!R12</f>
        <v>0</v>
      </c>
      <c r="S11" s="45">
        <f>Puntenoverzicht!S12</f>
        <v>0</v>
      </c>
      <c r="T11" s="45">
        <f>Puntenoverzicht!T12</f>
        <v>0</v>
      </c>
      <c r="U11" s="45">
        <f>Puntenoverzicht!U12</f>
        <v>0</v>
      </c>
      <c r="V11" s="45">
        <f>Puntenoverzicht!V12</f>
        <v>0</v>
      </c>
      <c r="W11" s="45">
        <f>Puntenoverzicht!W12</f>
        <v>0</v>
      </c>
      <c r="X11" s="45">
        <f>Puntenoverzicht!X12</f>
        <v>0</v>
      </c>
      <c r="Y11" s="45">
        <f>Puntenoverzicht!Y12</f>
        <v>0</v>
      </c>
      <c r="Z11" s="45">
        <f>Puntenoverzicht!Z12</f>
        <v>0</v>
      </c>
      <c r="AA11" s="45">
        <f>Puntenoverzicht!AA12</f>
        <v>0</v>
      </c>
      <c r="AB11" s="45">
        <f>Puntenoverzicht!AB12</f>
        <v>0</v>
      </c>
      <c r="AC11" s="45">
        <f>Puntenoverzicht!AC12</f>
        <v>0</v>
      </c>
      <c r="AD11" s="45">
        <f>Puntenoverzicht!AD12</f>
        <v>0</v>
      </c>
      <c r="AE11" s="45">
        <f>Puntenoverzicht!AE12</f>
        <v>0</v>
      </c>
      <c r="AF11" s="45">
        <f>Puntenoverzicht!AF12</f>
        <v>0</v>
      </c>
      <c r="AG11" s="45">
        <f>Puntenoverzicht!AG12</f>
        <v>0</v>
      </c>
      <c r="AH11" s="45">
        <f>Puntenoverzicht!AH12</f>
        <v>0</v>
      </c>
      <c r="AI11" s="34"/>
      <c r="AJ11" s="34"/>
      <c r="AK11" s="34"/>
      <c r="AL11" s="34"/>
      <c r="AM11" s="34"/>
      <c r="AN11" s="34"/>
      <c r="AO11" s="34"/>
    </row>
    <row r="12" spans="1:41" ht="21.75" thickBot="1" x14ac:dyDescent="0.4">
      <c r="A12" s="446">
        <v>0.75</v>
      </c>
      <c r="B12" s="432" t="s">
        <v>141</v>
      </c>
      <c r="C12" s="432" t="s">
        <v>60</v>
      </c>
      <c r="D12" s="443">
        <v>1000000</v>
      </c>
      <c r="E12" s="30"/>
      <c r="F12" s="45">
        <f>Puntenoverzicht!F46</f>
        <v>5</v>
      </c>
      <c r="G12" s="46"/>
      <c r="H12" s="45">
        <f>Puntenoverzicht!H46</f>
        <v>0</v>
      </c>
      <c r="I12" s="45">
        <f>Puntenoverzicht!I46</f>
        <v>0</v>
      </c>
      <c r="J12" s="45">
        <f>Puntenoverzicht!J46</f>
        <v>0</v>
      </c>
      <c r="K12" s="45">
        <f>Puntenoverzicht!K46</f>
        <v>0</v>
      </c>
      <c r="L12" s="45">
        <f>Puntenoverzicht!L46</f>
        <v>3</v>
      </c>
      <c r="M12" s="45">
        <f>Puntenoverzicht!M46</f>
        <v>0</v>
      </c>
      <c r="N12" s="45">
        <f>Puntenoverzicht!N46</f>
        <v>0</v>
      </c>
      <c r="O12" s="45">
        <f>Puntenoverzicht!O46</f>
        <v>1</v>
      </c>
      <c r="P12" s="45">
        <f>Puntenoverzicht!P46</f>
        <v>1</v>
      </c>
      <c r="Q12" s="45">
        <f>Puntenoverzicht!Q46</f>
        <v>0</v>
      </c>
      <c r="R12" s="45">
        <f>Puntenoverzicht!R46</f>
        <v>0</v>
      </c>
      <c r="S12" s="45">
        <f>Puntenoverzicht!S46</f>
        <v>0</v>
      </c>
      <c r="T12" s="45">
        <f>Puntenoverzicht!T46</f>
        <v>0</v>
      </c>
      <c r="U12" s="45">
        <f>Puntenoverzicht!U46</f>
        <v>0</v>
      </c>
      <c r="V12" s="45">
        <f>Puntenoverzicht!V46</f>
        <v>0</v>
      </c>
      <c r="W12" s="45">
        <f>Puntenoverzicht!W46</f>
        <v>0</v>
      </c>
      <c r="X12" s="45">
        <f>Puntenoverzicht!X46</f>
        <v>0</v>
      </c>
      <c r="Y12" s="45">
        <f>Puntenoverzicht!Y46</f>
        <v>0</v>
      </c>
      <c r="Z12" s="45">
        <f>Puntenoverzicht!Z46</f>
        <v>0</v>
      </c>
      <c r="AA12" s="45">
        <f>Puntenoverzicht!AA46</f>
        <v>0</v>
      </c>
      <c r="AB12" s="45">
        <f>Puntenoverzicht!AB46</f>
        <v>0</v>
      </c>
      <c r="AC12" s="45">
        <f>Puntenoverzicht!AC46</f>
        <v>0</v>
      </c>
      <c r="AD12" s="45">
        <f>Puntenoverzicht!AD46</f>
        <v>0</v>
      </c>
      <c r="AE12" s="45">
        <f>Puntenoverzicht!AE46</f>
        <v>0</v>
      </c>
      <c r="AF12" s="45">
        <f>Puntenoverzicht!AF46</f>
        <v>0</v>
      </c>
      <c r="AG12" s="45">
        <f>Puntenoverzicht!AG46</f>
        <v>0</v>
      </c>
      <c r="AH12" s="45">
        <f>Puntenoverzicht!AH46</f>
        <v>0</v>
      </c>
      <c r="AI12" s="34"/>
      <c r="AJ12" s="34"/>
      <c r="AK12" s="34"/>
      <c r="AL12" s="34"/>
      <c r="AM12" s="34"/>
      <c r="AN12" s="34"/>
      <c r="AO12" s="34"/>
    </row>
    <row r="13" spans="1:41" ht="21.75" thickBot="1" x14ac:dyDescent="0.4">
      <c r="A13" s="446">
        <v>0.75</v>
      </c>
      <c r="B13" s="432" t="s">
        <v>123</v>
      </c>
      <c r="C13" s="432" t="s">
        <v>61</v>
      </c>
      <c r="D13" s="443">
        <v>1500000</v>
      </c>
      <c r="E13" s="30"/>
      <c r="F13" s="45">
        <f>Puntenoverzicht!F47</f>
        <v>32</v>
      </c>
      <c r="G13" s="46"/>
      <c r="H13" s="45">
        <f>Puntenoverzicht!H47</f>
        <v>0</v>
      </c>
      <c r="I13" s="45">
        <f>Puntenoverzicht!I47</f>
        <v>3</v>
      </c>
      <c r="J13" s="45">
        <f>Puntenoverzicht!J47</f>
        <v>0</v>
      </c>
      <c r="K13" s="45">
        <f>Puntenoverzicht!K47</f>
        <v>0</v>
      </c>
      <c r="L13" s="45">
        <f>Puntenoverzicht!L47</f>
        <v>3</v>
      </c>
      <c r="M13" s="45">
        <f>Puntenoverzicht!M47</f>
        <v>0</v>
      </c>
      <c r="N13" s="45">
        <f>Puntenoverzicht!N47</f>
        <v>11</v>
      </c>
      <c r="O13" s="45">
        <f>Puntenoverzicht!O47</f>
        <v>1</v>
      </c>
      <c r="P13" s="45">
        <f>Puntenoverzicht!P47</f>
        <v>14</v>
      </c>
      <c r="Q13" s="45">
        <f>Puntenoverzicht!Q47</f>
        <v>0</v>
      </c>
      <c r="R13" s="45">
        <f>Puntenoverzicht!R47</f>
        <v>0</v>
      </c>
      <c r="S13" s="45">
        <f>Puntenoverzicht!S47</f>
        <v>0</v>
      </c>
      <c r="T13" s="45">
        <f>Puntenoverzicht!T47</f>
        <v>0</v>
      </c>
      <c r="U13" s="45">
        <f>Puntenoverzicht!U47</f>
        <v>0</v>
      </c>
      <c r="V13" s="45">
        <f>Puntenoverzicht!V47</f>
        <v>0</v>
      </c>
      <c r="W13" s="45">
        <f>Puntenoverzicht!W47</f>
        <v>0</v>
      </c>
      <c r="X13" s="45">
        <f>Puntenoverzicht!X47</f>
        <v>0</v>
      </c>
      <c r="Y13" s="45">
        <f>Puntenoverzicht!Y47</f>
        <v>0</v>
      </c>
      <c r="Z13" s="45">
        <f>Puntenoverzicht!Z47</f>
        <v>0</v>
      </c>
      <c r="AA13" s="45">
        <f>Puntenoverzicht!AA47</f>
        <v>0</v>
      </c>
      <c r="AB13" s="45">
        <f>Puntenoverzicht!AB47</f>
        <v>0</v>
      </c>
      <c r="AC13" s="45">
        <f>Puntenoverzicht!AC47</f>
        <v>0</v>
      </c>
      <c r="AD13" s="45">
        <f>Puntenoverzicht!AD47</f>
        <v>0</v>
      </c>
      <c r="AE13" s="45">
        <f>Puntenoverzicht!AE47</f>
        <v>0</v>
      </c>
      <c r="AF13" s="45">
        <f>Puntenoverzicht!AF47</f>
        <v>0</v>
      </c>
      <c r="AG13" s="45">
        <f>Puntenoverzicht!AG47</f>
        <v>0</v>
      </c>
      <c r="AH13" s="45">
        <f>Puntenoverzicht!AH47</f>
        <v>0</v>
      </c>
      <c r="AI13" s="34"/>
      <c r="AJ13" s="34"/>
      <c r="AK13" s="34"/>
      <c r="AL13" s="34"/>
      <c r="AM13" s="34"/>
      <c r="AN13" s="34"/>
      <c r="AO13" s="34"/>
    </row>
    <row r="14" spans="1:41" ht="21.75" thickBot="1" x14ac:dyDescent="0.4">
      <c r="A14" s="433" t="s">
        <v>266</v>
      </c>
      <c r="B14" s="434" t="s">
        <v>268</v>
      </c>
      <c r="C14" s="434" t="s">
        <v>227</v>
      </c>
      <c r="D14" s="444">
        <v>1000000</v>
      </c>
      <c r="E14" s="47"/>
      <c r="F14" s="45">
        <f>Puntenoverzicht!F72</f>
        <v>118</v>
      </c>
      <c r="G14" s="46"/>
      <c r="H14" s="45">
        <f>Puntenoverzicht!H72</f>
        <v>33</v>
      </c>
      <c r="I14" s="45">
        <f>Puntenoverzicht!I72</f>
        <v>21</v>
      </c>
      <c r="J14" s="45">
        <f>Puntenoverzicht!J72</f>
        <v>0</v>
      </c>
      <c r="K14" s="45">
        <f>Puntenoverzicht!K72</f>
        <v>12</v>
      </c>
      <c r="L14" s="45">
        <f>Puntenoverzicht!L72</f>
        <v>21</v>
      </c>
      <c r="M14" s="45">
        <f>Puntenoverzicht!M72</f>
        <v>1</v>
      </c>
      <c r="N14" s="45">
        <f>Puntenoverzicht!N72</f>
        <v>0</v>
      </c>
      <c r="O14" s="45">
        <f>Puntenoverzicht!O72</f>
        <v>0</v>
      </c>
      <c r="P14" s="45">
        <f>Puntenoverzicht!P72</f>
        <v>30</v>
      </c>
      <c r="Q14" s="45">
        <f>Puntenoverzicht!Q72</f>
        <v>0</v>
      </c>
      <c r="R14" s="45">
        <f>Puntenoverzicht!R72</f>
        <v>0</v>
      </c>
      <c r="S14" s="45">
        <f>Puntenoverzicht!S72</f>
        <v>0</v>
      </c>
      <c r="T14" s="45">
        <f>Puntenoverzicht!T72</f>
        <v>0</v>
      </c>
      <c r="U14" s="45">
        <f>Puntenoverzicht!U72</f>
        <v>0</v>
      </c>
      <c r="V14" s="45">
        <f>Puntenoverzicht!V72</f>
        <v>0</v>
      </c>
      <c r="W14" s="45">
        <f>Puntenoverzicht!W72</f>
        <v>0</v>
      </c>
      <c r="X14" s="45">
        <f>Puntenoverzicht!X72</f>
        <v>0</v>
      </c>
      <c r="Y14" s="45">
        <f>Puntenoverzicht!Y72</f>
        <v>0</v>
      </c>
      <c r="Z14" s="45">
        <f>Puntenoverzicht!Z72</f>
        <v>0</v>
      </c>
      <c r="AA14" s="45">
        <f>Puntenoverzicht!AA72</f>
        <v>0</v>
      </c>
      <c r="AB14" s="45">
        <f>Puntenoverzicht!AB72</f>
        <v>0</v>
      </c>
      <c r="AC14" s="45">
        <f>Puntenoverzicht!AC72</f>
        <v>0</v>
      </c>
      <c r="AD14" s="45">
        <f>Puntenoverzicht!AD72</f>
        <v>0</v>
      </c>
      <c r="AE14" s="45">
        <f>Puntenoverzicht!AE72</f>
        <v>0</v>
      </c>
      <c r="AF14" s="45">
        <f>Puntenoverzicht!AF72</f>
        <v>0</v>
      </c>
      <c r="AG14" s="45">
        <f>Puntenoverzicht!AG72</f>
        <v>0</v>
      </c>
      <c r="AH14" s="45">
        <f>Puntenoverzicht!AH72</f>
        <v>0</v>
      </c>
      <c r="AI14" s="34"/>
      <c r="AJ14" s="34"/>
      <c r="AK14" s="34"/>
      <c r="AL14" s="34"/>
      <c r="AM14" s="34"/>
      <c r="AN14" s="34"/>
      <c r="AO14" s="34"/>
    </row>
    <row r="15" spans="1:41" ht="21.75" thickBot="1" x14ac:dyDescent="0.4">
      <c r="A15" s="445">
        <v>0.75</v>
      </c>
      <c r="B15" s="434" t="s">
        <v>98</v>
      </c>
      <c r="C15" s="434" t="s">
        <v>71</v>
      </c>
      <c r="D15" s="444">
        <v>1750000</v>
      </c>
      <c r="E15" s="47"/>
      <c r="F15" s="45">
        <f>Puntenoverzicht!F57</f>
        <v>24</v>
      </c>
      <c r="G15" s="46"/>
      <c r="H15" s="45">
        <f>Puntenoverzicht!H57</f>
        <v>0</v>
      </c>
      <c r="I15" s="45">
        <f>Puntenoverzicht!I57</f>
        <v>6</v>
      </c>
      <c r="J15" s="45">
        <f>Puntenoverzicht!J57</f>
        <v>0</v>
      </c>
      <c r="K15" s="45">
        <f>Puntenoverzicht!K57</f>
        <v>1</v>
      </c>
      <c r="L15" s="45">
        <f>Puntenoverzicht!L57</f>
        <v>9</v>
      </c>
      <c r="M15" s="45">
        <f>Puntenoverzicht!M57</f>
        <v>6</v>
      </c>
      <c r="N15" s="45">
        <f>Puntenoverzicht!N57</f>
        <v>0</v>
      </c>
      <c r="O15" s="45">
        <f>Puntenoverzicht!O57</f>
        <v>1</v>
      </c>
      <c r="P15" s="45">
        <f>Puntenoverzicht!P57</f>
        <v>1</v>
      </c>
      <c r="Q15" s="45">
        <f>Puntenoverzicht!Q57</f>
        <v>0</v>
      </c>
      <c r="R15" s="45">
        <f>Puntenoverzicht!R57</f>
        <v>0</v>
      </c>
      <c r="S15" s="45">
        <f>Puntenoverzicht!S57</f>
        <v>0</v>
      </c>
      <c r="T15" s="45">
        <f>Puntenoverzicht!T57</f>
        <v>0</v>
      </c>
      <c r="U15" s="45">
        <f>Puntenoverzicht!U57</f>
        <v>0</v>
      </c>
      <c r="V15" s="45">
        <f>Puntenoverzicht!V57</f>
        <v>0</v>
      </c>
      <c r="W15" s="45">
        <f>Puntenoverzicht!W57</f>
        <v>0</v>
      </c>
      <c r="X15" s="45">
        <f>Puntenoverzicht!X57</f>
        <v>0</v>
      </c>
      <c r="Y15" s="45">
        <f>Puntenoverzicht!Y57</f>
        <v>0</v>
      </c>
      <c r="Z15" s="45">
        <f>Puntenoverzicht!Z57</f>
        <v>0</v>
      </c>
      <c r="AA15" s="45">
        <f>Puntenoverzicht!AA57</f>
        <v>0</v>
      </c>
      <c r="AB15" s="45">
        <f>Puntenoverzicht!AB57</f>
        <v>0</v>
      </c>
      <c r="AC15" s="45">
        <f>Puntenoverzicht!AC57</f>
        <v>0</v>
      </c>
      <c r="AD15" s="45">
        <f>Puntenoverzicht!AD57</f>
        <v>0</v>
      </c>
      <c r="AE15" s="45">
        <f>Puntenoverzicht!AE57</f>
        <v>0</v>
      </c>
      <c r="AF15" s="45">
        <f>Puntenoverzicht!AF57</f>
        <v>0</v>
      </c>
      <c r="AG15" s="45">
        <f>Puntenoverzicht!AG57</f>
        <v>0</v>
      </c>
      <c r="AH15" s="45">
        <f>Puntenoverzicht!AH57</f>
        <v>0</v>
      </c>
      <c r="AI15" s="34"/>
      <c r="AJ15" s="34"/>
      <c r="AK15" s="34"/>
      <c r="AL15" s="34"/>
      <c r="AM15" s="34"/>
      <c r="AN15" s="34"/>
      <c r="AO15" s="34"/>
    </row>
    <row r="16" spans="1:41" ht="21.75" thickBot="1" x14ac:dyDescent="0.4">
      <c r="A16" s="433">
        <v>2</v>
      </c>
      <c r="B16" s="434" t="s">
        <v>108</v>
      </c>
      <c r="C16" s="434" t="s">
        <v>45</v>
      </c>
      <c r="D16" s="444">
        <v>2750000</v>
      </c>
      <c r="E16" s="47"/>
      <c r="F16" s="45">
        <f>Puntenoverzicht!F31</f>
        <v>25</v>
      </c>
      <c r="G16" s="46"/>
      <c r="H16" s="45">
        <f>Puntenoverzicht!H31</f>
        <v>3</v>
      </c>
      <c r="I16" s="45">
        <f>Puntenoverzicht!I31</f>
        <v>6</v>
      </c>
      <c r="J16" s="45">
        <f>Puntenoverzicht!J31</f>
        <v>0</v>
      </c>
      <c r="K16" s="45">
        <f>Puntenoverzicht!K31</f>
        <v>9</v>
      </c>
      <c r="L16" s="45">
        <f>Puntenoverzicht!L31</f>
        <v>0</v>
      </c>
      <c r="M16" s="45">
        <f>Puntenoverzicht!M31</f>
        <v>7</v>
      </c>
      <c r="N16" s="45">
        <f>Puntenoverzicht!N31</f>
        <v>0</v>
      </c>
      <c r="O16" s="45">
        <f>Puntenoverzicht!O31</f>
        <v>0</v>
      </c>
      <c r="P16" s="45">
        <f>Puntenoverzicht!P31</f>
        <v>0</v>
      </c>
      <c r="Q16" s="45">
        <f>Puntenoverzicht!Q31</f>
        <v>0</v>
      </c>
      <c r="R16" s="45">
        <f>Puntenoverzicht!R31</f>
        <v>0</v>
      </c>
      <c r="S16" s="45">
        <f>Puntenoverzicht!S31</f>
        <v>0</v>
      </c>
      <c r="T16" s="45">
        <f>Puntenoverzicht!T31</f>
        <v>0</v>
      </c>
      <c r="U16" s="45">
        <f>Puntenoverzicht!U31</f>
        <v>0</v>
      </c>
      <c r="V16" s="45">
        <f>Puntenoverzicht!V31</f>
        <v>0</v>
      </c>
      <c r="W16" s="45">
        <f>Puntenoverzicht!W31</f>
        <v>0</v>
      </c>
      <c r="X16" s="45">
        <f>Puntenoverzicht!X31</f>
        <v>0</v>
      </c>
      <c r="Y16" s="45">
        <f>Puntenoverzicht!Y31</f>
        <v>0</v>
      </c>
      <c r="Z16" s="45">
        <f>Puntenoverzicht!Z31</f>
        <v>0</v>
      </c>
      <c r="AA16" s="45">
        <f>Puntenoverzicht!AA31</f>
        <v>0</v>
      </c>
      <c r="AB16" s="45">
        <f>Puntenoverzicht!AB31</f>
        <v>0</v>
      </c>
      <c r="AC16" s="45">
        <f>Puntenoverzicht!AC31</f>
        <v>0</v>
      </c>
      <c r="AD16" s="45">
        <f>Puntenoverzicht!AD31</f>
        <v>0</v>
      </c>
      <c r="AE16" s="45">
        <f>Puntenoverzicht!AE31</f>
        <v>0</v>
      </c>
      <c r="AF16" s="45">
        <f>Puntenoverzicht!AF31</f>
        <v>0</v>
      </c>
      <c r="AG16" s="45">
        <f>Puntenoverzicht!AG31</f>
        <v>0</v>
      </c>
      <c r="AH16" s="45">
        <f>Puntenoverzicht!AH31</f>
        <v>0</v>
      </c>
      <c r="AI16" s="34"/>
      <c r="AJ16" s="34"/>
      <c r="AK16" s="34"/>
      <c r="AL16" s="34"/>
      <c r="AM16" s="34"/>
      <c r="AN16" s="34"/>
      <c r="AO16" s="34"/>
    </row>
    <row r="17" spans="1:41" ht="21" x14ac:dyDescent="0.35">
      <c r="A17" s="40"/>
      <c r="B17" s="40"/>
      <c r="C17" s="40"/>
      <c r="D17" s="48"/>
      <c r="E17" s="40"/>
      <c r="F17" s="41"/>
      <c r="G17" s="42"/>
      <c r="H17" s="49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</row>
    <row r="18" spans="1:41" ht="21.75" thickBot="1" x14ac:dyDescent="0.4">
      <c r="A18" s="50"/>
      <c r="B18" s="40"/>
      <c r="C18" s="40"/>
      <c r="D18" s="48"/>
      <c r="E18" s="40"/>
      <c r="F18" s="41"/>
      <c r="G18" s="42"/>
      <c r="H18" s="49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</row>
    <row r="19" spans="1:41" ht="21.75" thickBot="1" x14ac:dyDescent="0.4">
      <c r="A19" s="36"/>
      <c r="B19" s="51"/>
      <c r="C19" s="51"/>
      <c r="D19" s="52">
        <f>SUM(D6:D16)</f>
        <v>16000000</v>
      </c>
      <c r="E19" s="40"/>
      <c r="F19" s="45">
        <f>SUM(F6:F17)</f>
        <v>265</v>
      </c>
      <c r="G19" s="46"/>
      <c r="H19" s="45">
        <f t="shared" ref="H19:AH19" si="0">SUM(H6:H16)</f>
        <v>45</v>
      </c>
      <c r="I19" s="45">
        <f t="shared" si="0"/>
        <v>50</v>
      </c>
      <c r="J19" s="45">
        <f t="shared" si="0"/>
        <v>20</v>
      </c>
      <c r="K19" s="45">
        <f t="shared" si="0"/>
        <v>25</v>
      </c>
      <c r="L19" s="45">
        <f t="shared" si="0"/>
        <v>39</v>
      </c>
      <c r="M19" s="45">
        <f t="shared" si="0"/>
        <v>23</v>
      </c>
      <c r="N19" s="45">
        <f t="shared" si="0"/>
        <v>17</v>
      </c>
      <c r="O19" s="45">
        <f t="shared" si="0"/>
        <v>0</v>
      </c>
      <c r="P19" s="45">
        <f t="shared" si="0"/>
        <v>46</v>
      </c>
      <c r="Q19" s="45">
        <f t="shared" si="0"/>
        <v>0</v>
      </c>
      <c r="R19" s="45">
        <f t="shared" si="0"/>
        <v>0</v>
      </c>
      <c r="S19" s="45">
        <f t="shared" si="0"/>
        <v>0</v>
      </c>
      <c r="T19" s="45">
        <f t="shared" si="0"/>
        <v>0</v>
      </c>
      <c r="U19" s="45">
        <f t="shared" si="0"/>
        <v>0</v>
      </c>
      <c r="V19" s="45">
        <f t="shared" si="0"/>
        <v>0</v>
      </c>
      <c r="W19" s="45">
        <f t="shared" si="0"/>
        <v>0</v>
      </c>
      <c r="X19" s="45">
        <f t="shared" si="0"/>
        <v>0</v>
      </c>
      <c r="Y19" s="45">
        <f t="shared" si="0"/>
        <v>0</v>
      </c>
      <c r="Z19" s="45">
        <f t="shared" si="0"/>
        <v>0</v>
      </c>
      <c r="AA19" s="45">
        <f t="shared" si="0"/>
        <v>0</v>
      </c>
      <c r="AB19" s="45">
        <f t="shared" si="0"/>
        <v>0</v>
      </c>
      <c r="AC19" s="45">
        <f t="shared" si="0"/>
        <v>0</v>
      </c>
      <c r="AD19" s="45">
        <f t="shared" si="0"/>
        <v>0</v>
      </c>
      <c r="AE19" s="45">
        <f t="shared" si="0"/>
        <v>0</v>
      </c>
      <c r="AF19" s="45">
        <f t="shared" si="0"/>
        <v>0</v>
      </c>
      <c r="AG19" s="45">
        <f t="shared" si="0"/>
        <v>0</v>
      </c>
      <c r="AH19" s="45">
        <f t="shared" si="0"/>
        <v>0</v>
      </c>
      <c r="AI19" s="34"/>
      <c r="AJ19" s="34"/>
      <c r="AK19" s="34"/>
      <c r="AL19" s="34"/>
      <c r="AM19" s="34"/>
      <c r="AN19" s="34"/>
      <c r="AO19" s="34"/>
    </row>
    <row r="20" spans="1:41" x14ac:dyDescent="0.2">
      <c r="A20" s="53"/>
      <c r="B20" s="54"/>
      <c r="C20" s="5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</row>
    <row r="21" spans="1:41" x14ac:dyDescent="0.2">
      <c r="B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</row>
    <row r="22" spans="1:41" x14ac:dyDescent="0.2">
      <c r="B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</row>
    <row r="23" spans="1:41" x14ac:dyDescent="0.2">
      <c r="B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</row>
    <row r="24" spans="1:41" x14ac:dyDescent="0.2">
      <c r="B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</row>
    <row r="25" spans="1:41" x14ac:dyDescent="0.2">
      <c r="B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</row>
    <row r="26" spans="1:41" x14ac:dyDescent="0.2">
      <c r="B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</row>
    <row r="27" spans="1:41" x14ac:dyDescent="0.2">
      <c r="B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</row>
    <row r="28" spans="1:41" x14ac:dyDescent="0.2">
      <c r="B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</row>
    <row r="29" spans="1:41" x14ac:dyDescent="0.2">
      <c r="B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</row>
    <row r="30" spans="1:41" x14ac:dyDescent="0.2">
      <c r="B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</row>
    <row r="31" spans="1:41" x14ac:dyDescent="0.2">
      <c r="B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</row>
    <row r="32" spans="1:41" x14ac:dyDescent="0.2">
      <c r="B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</row>
    <row r="33" spans="2:41" x14ac:dyDescent="0.2">
      <c r="B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</row>
    <row r="34" spans="2:41" x14ac:dyDescent="0.2">
      <c r="B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</row>
    <row r="35" spans="2:41" x14ac:dyDescent="0.2">
      <c r="B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</row>
    <row r="36" spans="2:41" x14ac:dyDescent="0.2">
      <c r="B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</row>
    <row r="37" spans="2:41" x14ac:dyDescent="0.2">
      <c r="B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</row>
    <row r="38" spans="2:41" x14ac:dyDescent="0.2">
      <c r="B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</row>
    <row r="39" spans="2:41" x14ac:dyDescent="0.2">
      <c r="B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</row>
    <row r="40" spans="2:41" x14ac:dyDescent="0.2">
      <c r="B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</row>
    <row r="41" spans="2:41" x14ac:dyDescent="0.2">
      <c r="B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</row>
    <row r="42" spans="2:41" x14ac:dyDescent="0.2">
      <c r="B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</row>
    <row r="43" spans="2:41" x14ac:dyDescent="0.2">
      <c r="B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</row>
    <row r="44" spans="2:41" x14ac:dyDescent="0.2">
      <c r="B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</row>
    <row r="45" spans="2:41" x14ac:dyDescent="0.2">
      <c r="B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</row>
    <row r="46" spans="2:41" x14ac:dyDescent="0.2">
      <c r="B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</row>
    <row r="47" spans="2:41" x14ac:dyDescent="0.2">
      <c r="B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</row>
    <row r="48" spans="2:41" x14ac:dyDescent="0.2">
      <c r="B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</row>
    <row r="49" spans="2:41" x14ac:dyDescent="0.2">
      <c r="B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</row>
    <row r="50" spans="2:41" x14ac:dyDescent="0.2">
      <c r="B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</row>
    <row r="51" spans="2:41" x14ac:dyDescent="0.2">
      <c r="B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</row>
    <row r="52" spans="2:41" x14ac:dyDescent="0.2">
      <c r="B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</row>
    <row r="53" spans="2:41" x14ac:dyDescent="0.2">
      <c r="B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</row>
    <row r="54" spans="2:41" x14ac:dyDescent="0.2">
      <c r="B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</row>
    <row r="55" spans="2:41" x14ac:dyDescent="0.2">
      <c r="B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</row>
    <row r="56" spans="2:41" x14ac:dyDescent="0.2">
      <c r="B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</row>
    <row r="57" spans="2:41" x14ac:dyDescent="0.2">
      <c r="B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</row>
    <row r="58" spans="2:41" x14ac:dyDescent="0.2">
      <c r="B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</row>
    <row r="59" spans="2:41" x14ac:dyDescent="0.2">
      <c r="B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</row>
    <row r="60" spans="2:41" x14ac:dyDescent="0.2">
      <c r="B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</row>
    <row r="61" spans="2:41" x14ac:dyDescent="0.2">
      <c r="B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</row>
    <row r="62" spans="2:41" x14ac:dyDescent="0.2">
      <c r="B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</row>
    <row r="63" spans="2:41" x14ac:dyDescent="0.2">
      <c r="B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</row>
    <row r="64" spans="2:41" x14ac:dyDescent="0.2">
      <c r="B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</row>
    <row r="65" spans="2:41" x14ac:dyDescent="0.2">
      <c r="B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</row>
    <row r="66" spans="2:41" x14ac:dyDescent="0.2">
      <c r="B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</row>
    <row r="67" spans="2:41" x14ac:dyDescent="0.2">
      <c r="B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</row>
    <row r="68" spans="2:41" x14ac:dyDescent="0.2">
      <c r="B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</row>
    <row r="69" spans="2:41" x14ac:dyDescent="0.2">
      <c r="B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</row>
    <row r="70" spans="2:41" x14ac:dyDescent="0.2">
      <c r="B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</row>
    <row r="71" spans="2:41" x14ac:dyDescent="0.2">
      <c r="B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</row>
    <row r="72" spans="2:41" x14ac:dyDescent="0.2">
      <c r="B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</row>
    <row r="73" spans="2:41" x14ac:dyDescent="0.2">
      <c r="B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</row>
    <row r="74" spans="2:41" x14ac:dyDescent="0.2">
      <c r="B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</row>
    <row r="75" spans="2:41" x14ac:dyDescent="0.2">
      <c r="B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</row>
    <row r="76" spans="2:41" x14ac:dyDescent="0.2">
      <c r="B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</row>
    <row r="77" spans="2:41" x14ac:dyDescent="0.2">
      <c r="B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</row>
  </sheetData>
  <hyperlinks>
    <hyperlink ref="C3" r:id="rId1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77"/>
  <sheetViews>
    <sheetView workbookViewId="0">
      <selection activeCell="H6" sqref="H6:AH16"/>
    </sheetView>
  </sheetViews>
  <sheetFormatPr defaultColWidth="8" defaultRowHeight="12.75" x14ac:dyDescent="0.2"/>
  <cols>
    <col min="1" max="1" width="4.125" style="34" customWidth="1"/>
    <col min="2" max="2" width="16.5" style="35" customWidth="1"/>
    <col min="3" max="3" width="4.125" style="34" customWidth="1"/>
    <col min="4" max="4" width="19.875" style="35" customWidth="1"/>
    <col min="5" max="5" width="3.125" style="35" customWidth="1"/>
    <col min="6" max="6" width="13.875" style="35" customWidth="1"/>
    <col min="7" max="7" width="3.125" style="35" customWidth="1"/>
    <col min="8" max="8" width="6.375" style="35" customWidth="1"/>
    <col min="9" max="16384" width="8" style="35"/>
  </cols>
  <sheetData>
    <row r="1" spans="1:41" ht="21" x14ac:dyDescent="0.35">
      <c r="B1" s="449" t="s">
        <v>151</v>
      </c>
      <c r="C1" s="459" t="s">
        <v>230</v>
      </c>
      <c r="D1" s="460"/>
      <c r="E1" s="32"/>
      <c r="F1" s="33"/>
      <c r="G1" s="33"/>
      <c r="H1" s="33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</row>
    <row r="2" spans="1:41" ht="21.75" thickBot="1" x14ac:dyDescent="0.4">
      <c r="B2" s="449" t="s">
        <v>150</v>
      </c>
      <c r="C2" s="461" t="s">
        <v>310</v>
      </c>
      <c r="D2" s="462"/>
      <c r="E2" s="32"/>
      <c r="F2" s="33"/>
      <c r="G2" s="33"/>
      <c r="H2" s="33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</row>
    <row r="3" spans="1:41" ht="19.5" thickBot="1" x14ac:dyDescent="0.35">
      <c r="B3" s="449" t="s">
        <v>145</v>
      </c>
      <c r="C3" s="468" t="s">
        <v>311</v>
      </c>
      <c r="D3" s="463"/>
      <c r="E3" s="36"/>
      <c r="F3" s="37" t="s">
        <v>91</v>
      </c>
      <c r="G3" s="38"/>
      <c r="H3" s="39" t="s">
        <v>92</v>
      </c>
      <c r="I3" s="39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</row>
    <row r="4" spans="1:41" ht="8.25" customHeight="1" thickBot="1" x14ac:dyDescent="0.35">
      <c r="A4" s="448"/>
      <c r="B4" s="448"/>
      <c r="C4" s="448"/>
      <c r="D4" s="448"/>
      <c r="E4" s="36"/>
      <c r="F4" s="36"/>
      <c r="G4" s="36"/>
      <c r="H4" s="36"/>
      <c r="I4" s="36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</row>
    <row r="5" spans="1:41" s="34" customFormat="1" ht="21.75" thickBot="1" x14ac:dyDescent="0.4">
      <c r="A5" s="450" t="s">
        <v>95</v>
      </c>
      <c r="B5" s="451" t="s">
        <v>104</v>
      </c>
      <c r="C5" s="451" t="s">
        <v>16</v>
      </c>
      <c r="D5" s="451" t="s">
        <v>103</v>
      </c>
      <c r="E5" s="40"/>
      <c r="F5" s="41"/>
      <c r="G5" s="42"/>
      <c r="H5" s="43">
        <v>1</v>
      </c>
      <c r="I5" s="43">
        <v>2</v>
      </c>
      <c r="J5" s="44">
        <v>3</v>
      </c>
      <c r="K5" s="44">
        <v>4</v>
      </c>
      <c r="L5" s="44">
        <v>5</v>
      </c>
      <c r="M5" s="44">
        <v>6</v>
      </c>
      <c r="N5" s="44">
        <v>7</v>
      </c>
      <c r="O5" s="44">
        <v>8</v>
      </c>
      <c r="P5" s="44">
        <v>9</v>
      </c>
      <c r="Q5" s="44">
        <v>10</v>
      </c>
      <c r="R5" s="44">
        <v>11</v>
      </c>
      <c r="S5" s="44">
        <v>12</v>
      </c>
      <c r="T5" s="44">
        <v>13</v>
      </c>
      <c r="U5" s="44">
        <v>14</v>
      </c>
      <c r="V5" s="44">
        <v>15</v>
      </c>
      <c r="W5" s="44">
        <v>16</v>
      </c>
      <c r="X5" s="44">
        <v>17</v>
      </c>
      <c r="Y5" s="44">
        <v>18</v>
      </c>
      <c r="Z5" s="44">
        <v>19</v>
      </c>
      <c r="AA5" s="44">
        <v>20</v>
      </c>
      <c r="AB5" s="44">
        <v>21</v>
      </c>
      <c r="AC5" s="44">
        <v>22</v>
      </c>
      <c r="AD5" s="44">
        <v>23</v>
      </c>
      <c r="AE5" s="44">
        <v>24</v>
      </c>
      <c r="AF5" s="44">
        <v>25</v>
      </c>
      <c r="AG5" s="44">
        <v>26</v>
      </c>
      <c r="AH5" s="44">
        <v>27</v>
      </c>
    </row>
    <row r="6" spans="1:41" ht="22.5" thickTop="1" thickBot="1" x14ac:dyDescent="0.4">
      <c r="A6" s="456">
        <v>1</v>
      </c>
      <c r="B6" s="457" t="s">
        <v>105</v>
      </c>
      <c r="C6" s="457" t="s">
        <v>83</v>
      </c>
      <c r="D6" s="458">
        <v>1500000</v>
      </c>
      <c r="E6" s="30"/>
      <c r="F6" s="45">
        <f>Puntenoverzicht!F2</f>
        <v>12</v>
      </c>
      <c r="G6" s="46"/>
      <c r="H6" s="45">
        <f>Puntenoverzicht!H2</f>
        <v>0</v>
      </c>
      <c r="I6" s="45">
        <f>Puntenoverzicht!I2</f>
        <v>6</v>
      </c>
      <c r="J6" s="45">
        <f>Puntenoverzicht!J2</f>
        <v>8</v>
      </c>
      <c r="K6" s="45">
        <f>Puntenoverzicht!K2</f>
        <v>0</v>
      </c>
      <c r="L6" s="45">
        <f>Puntenoverzicht!L2</f>
        <v>0</v>
      </c>
      <c r="M6" s="45">
        <f>Puntenoverzicht!M2</f>
        <v>1</v>
      </c>
      <c r="N6" s="45">
        <f>Puntenoverzicht!N2</f>
        <v>0</v>
      </c>
      <c r="O6" s="45">
        <f>Puntenoverzicht!O2</f>
        <v>-3</v>
      </c>
      <c r="P6" s="45">
        <f>Puntenoverzicht!P2</f>
        <v>0</v>
      </c>
      <c r="Q6" s="45">
        <f>Puntenoverzicht!Q2</f>
        <v>0</v>
      </c>
      <c r="R6" s="45">
        <f>Puntenoverzicht!R2</f>
        <v>0</v>
      </c>
      <c r="S6" s="45">
        <f>Puntenoverzicht!S2</f>
        <v>0</v>
      </c>
      <c r="T6" s="45">
        <f>Puntenoverzicht!T2</f>
        <v>0</v>
      </c>
      <c r="U6" s="45">
        <f>Puntenoverzicht!U2</f>
        <v>0</v>
      </c>
      <c r="V6" s="45">
        <f>Puntenoverzicht!V2</f>
        <v>0</v>
      </c>
      <c r="W6" s="45">
        <f>Puntenoverzicht!W2</f>
        <v>0</v>
      </c>
      <c r="X6" s="45">
        <f>Puntenoverzicht!X2</f>
        <v>0</v>
      </c>
      <c r="Y6" s="45">
        <f>Puntenoverzicht!Y2</f>
        <v>0</v>
      </c>
      <c r="Z6" s="45">
        <f>Puntenoverzicht!Z2</f>
        <v>0</v>
      </c>
      <c r="AA6" s="45">
        <f>Puntenoverzicht!AA2</f>
        <v>0</v>
      </c>
      <c r="AB6" s="45">
        <f>Puntenoverzicht!AB2</f>
        <v>0</v>
      </c>
      <c r="AC6" s="45">
        <f>Puntenoverzicht!AC2</f>
        <v>0</v>
      </c>
      <c r="AD6" s="45">
        <f>Puntenoverzicht!AD2</f>
        <v>0</v>
      </c>
      <c r="AE6" s="45">
        <f>Puntenoverzicht!AE2</f>
        <v>0</v>
      </c>
      <c r="AF6" s="45">
        <f>Puntenoverzicht!AF2</f>
        <v>0</v>
      </c>
      <c r="AG6" s="45">
        <f>Puntenoverzicht!AG2</f>
        <v>0</v>
      </c>
      <c r="AH6" s="45">
        <f>Puntenoverzicht!AH2</f>
        <v>0</v>
      </c>
      <c r="AI6" s="34"/>
      <c r="AJ6" s="34"/>
      <c r="AK6" s="34"/>
      <c r="AL6" s="34"/>
      <c r="AM6" s="34"/>
      <c r="AN6" s="34"/>
      <c r="AO6" s="34"/>
    </row>
    <row r="7" spans="1:41" ht="21.75" thickBot="1" x14ac:dyDescent="0.4">
      <c r="A7" s="454">
        <v>2</v>
      </c>
      <c r="B7" s="455" t="s">
        <v>12</v>
      </c>
      <c r="C7" s="455" t="s">
        <v>35</v>
      </c>
      <c r="D7" s="465">
        <v>1500000</v>
      </c>
      <c r="E7" s="47"/>
      <c r="F7" s="45">
        <f>Puntenoverzicht!F21</f>
        <v>16</v>
      </c>
      <c r="G7" s="46"/>
      <c r="H7" s="45">
        <f>Puntenoverzicht!H21</f>
        <v>6</v>
      </c>
      <c r="I7" s="45">
        <f>Puntenoverzicht!I21</f>
        <v>0</v>
      </c>
      <c r="J7" s="45">
        <f>Puntenoverzicht!J21</f>
        <v>0</v>
      </c>
      <c r="K7" s="45">
        <f>Puntenoverzicht!K21</f>
        <v>3</v>
      </c>
      <c r="L7" s="45">
        <f>Puntenoverzicht!L21</f>
        <v>0</v>
      </c>
      <c r="M7" s="45">
        <f>Puntenoverzicht!M21</f>
        <v>1</v>
      </c>
      <c r="N7" s="45">
        <f>Puntenoverzicht!N21</f>
        <v>6</v>
      </c>
      <c r="O7" s="45">
        <f>Puntenoverzicht!O21</f>
        <v>0</v>
      </c>
      <c r="P7" s="45">
        <f>Puntenoverzicht!P21</f>
        <v>0</v>
      </c>
      <c r="Q7" s="45">
        <f>Puntenoverzicht!Q21</f>
        <v>0</v>
      </c>
      <c r="R7" s="45">
        <f>Puntenoverzicht!R21</f>
        <v>0</v>
      </c>
      <c r="S7" s="45">
        <f>Puntenoverzicht!S21</f>
        <v>0</v>
      </c>
      <c r="T7" s="45">
        <f>Puntenoverzicht!T21</f>
        <v>0</v>
      </c>
      <c r="U7" s="45">
        <f>Puntenoverzicht!U21</f>
        <v>0</v>
      </c>
      <c r="V7" s="45">
        <f>Puntenoverzicht!V21</f>
        <v>0</v>
      </c>
      <c r="W7" s="45">
        <f>Puntenoverzicht!W21</f>
        <v>0</v>
      </c>
      <c r="X7" s="45">
        <f>Puntenoverzicht!X21</f>
        <v>0</v>
      </c>
      <c r="Y7" s="45">
        <f>Puntenoverzicht!Y21</f>
        <v>0</v>
      </c>
      <c r="Z7" s="45">
        <f>Puntenoverzicht!Z21</f>
        <v>0</v>
      </c>
      <c r="AA7" s="45">
        <f>Puntenoverzicht!AA21</f>
        <v>0</v>
      </c>
      <c r="AB7" s="45">
        <f>Puntenoverzicht!AB21</f>
        <v>0</v>
      </c>
      <c r="AC7" s="45">
        <f>Puntenoverzicht!AC21</f>
        <v>0</v>
      </c>
      <c r="AD7" s="45">
        <f>Puntenoverzicht!AD21</f>
        <v>0</v>
      </c>
      <c r="AE7" s="45">
        <f>Puntenoverzicht!AE21</f>
        <v>0</v>
      </c>
      <c r="AF7" s="45">
        <f>Puntenoverzicht!AF21</f>
        <v>0</v>
      </c>
      <c r="AG7" s="45">
        <f>Puntenoverzicht!AG21</f>
        <v>0</v>
      </c>
      <c r="AH7" s="45">
        <f>Puntenoverzicht!AH21</f>
        <v>0</v>
      </c>
      <c r="AI7" s="34"/>
      <c r="AJ7" s="34"/>
      <c r="AK7" s="34"/>
      <c r="AL7" s="34"/>
      <c r="AM7" s="34"/>
      <c r="AN7" s="34"/>
      <c r="AO7" s="34"/>
    </row>
    <row r="8" spans="1:41" ht="21.75" thickBot="1" x14ac:dyDescent="0.4">
      <c r="A8" s="454">
        <v>2</v>
      </c>
      <c r="B8" s="455" t="s">
        <v>96</v>
      </c>
      <c r="C8" s="455" t="s">
        <v>33</v>
      </c>
      <c r="D8" s="465">
        <v>1750000</v>
      </c>
      <c r="E8" s="47"/>
      <c r="F8" s="45">
        <f>Puntenoverzicht!F19</f>
        <v>16</v>
      </c>
      <c r="G8" s="46"/>
      <c r="H8" s="45">
        <f>Puntenoverzicht!H19</f>
        <v>6</v>
      </c>
      <c r="I8" s="45">
        <f>Puntenoverzicht!I19</f>
        <v>0</v>
      </c>
      <c r="J8" s="45">
        <f>Puntenoverzicht!J19</f>
        <v>0</v>
      </c>
      <c r="K8" s="45">
        <f>Puntenoverzicht!K19</f>
        <v>3</v>
      </c>
      <c r="L8" s="45">
        <f>Puntenoverzicht!L19</f>
        <v>0</v>
      </c>
      <c r="M8" s="45">
        <f>Puntenoverzicht!M19</f>
        <v>1</v>
      </c>
      <c r="N8" s="45">
        <f>Puntenoverzicht!N19</f>
        <v>6</v>
      </c>
      <c r="O8" s="45">
        <f>Puntenoverzicht!O19</f>
        <v>0</v>
      </c>
      <c r="P8" s="45">
        <f>Puntenoverzicht!P19</f>
        <v>0</v>
      </c>
      <c r="Q8" s="45">
        <f>Puntenoverzicht!Q19</f>
        <v>0</v>
      </c>
      <c r="R8" s="45">
        <f>Puntenoverzicht!R19</f>
        <v>0</v>
      </c>
      <c r="S8" s="45">
        <f>Puntenoverzicht!S19</f>
        <v>0</v>
      </c>
      <c r="T8" s="45">
        <f>Puntenoverzicht!T19</f>
        <v>0</v>
      </c>
      <c r="U8" s="45">
        <f>Puntenoverzicht!U19</f>
        <v>0</v>
      </c>
      <c r="V8" s="45">
        <f>Puntenoverzicht!V19</f>
        <v>0</v>
      </c>
      <c r="W8" s="45">
        <f>Puntenoverzicht!W19</f>
        <v>0</v>
      </c>
      <c r="X8" s="45">
        <f>Puntenoverzicht!X19</f>
        <v>0</v>
      </c>
      <c r="Y8" s="45">
        <f>Puntenoverzicht!Y19</f>
        <v>0</v>
      </c>
      <c r="Z8" s="45">
        <f>Puntenoverzicht!Z19</f>
        <v>0</v>
      </c>
      <c r="AA8" s="45">
        <f>Puntenoverzicht!AA19</f>
        <v>0</v>
      </c>
      <c r="AB8" s="45">
        <f>Puntenoverzicht!AB19</f>
        <v>0</v>
      </c>
      <c r="AC8" s="45">
        <f>Puntenoverzicht!AC19</f>
        <v>0</v>
      </c>
      <c r="AD8" s="45">
        <f>Puntenoverzicht!AD19</f>
        <v>0</v>
      </c>
      <c r="AE8" s="45">
        <f>Puntenoverzicht!AE19</f>
        <v>0</v>
      </c>
      <c r="AF8" s="45">
        <f>Puntenoverzicht!AF19</f>
        <v>0</v>
      </c>
      <c r="AG8" s="45">
        <f>Puntenoverzicht!AG19</f>
        <v>0</v>
      </c>
      <c r="AH8" s="45">
        <f>Puntenoverzicht!AH19</f>
        <v>0</v>
      </c>
      <c r="AI8" s="34"/>
      <c r="AJ8" s="34"/>
      <c r="AK8" s="34"/>
      <c r="AL8" s="34"/>
      <c r="AM8" s="34"/>
      <c r="AN8" s="34"/>
      <c r="AO8" s="34"/>
    </row>
    <row r="9" spans="1:41" ht="21.75" thickBot="1" x14ac:dyDescent="0.4">
      <c r="A9" s="466">
        <v>0.75</v>
      </c>
      <c r="B9" s="455" t="s">
        <v>109</v>
      </c>
      <c r="C9" s="455" t="s">
        <v>53</v>
      </c>
      <c r="D9" s="465">
        <v>1250000</v>
      </c>
      <c r="E9" s="47"/>
      <c r="F9" s="45">
        <f>Puntenoverzicht!F39</f>
        <v>22</v>
      </c>
      <c r="G9" s="46"/>
      <c r="H9" s="45">
        <f>Puntenoverzicht!H39</f>
        <v>0</v>
      </c>
      <c r="I9" s="45">
        <f>Puntenoverzicht!I39</f>
        <v>13</v>
      </c>
      <c r="J9" s="45">
        <f>Puntenoverzicht!J39</f>
        <v>0</v>
      </c>
      <c r="K9" s="45">
        <f>Puntenoverzicht!K39</f>
        <v>1</v>
      </c>
      <c r="L9" s="45">
        <f>Puntenoverzicht!L39</f>
        <v>0</v>
      </c>
      <c r="M9" s="45">
        <f>Puntenoverzicht!M39</f>
        <v>0</v>
      </c>
      <c r="N9" s="45">
        <f>Puntenoverzicht!N39</f>
        <v>6</v>
      </c>
      <c r="O9" s="45">
        <f>Puntenoverzicht!O39</f>
        <v>1</v>
      </c>
      <c r="P9" s="45">
        <f>Puntenoverzicht!P39</f>
        <v>1</v>
      </c>
      <c r="Q9" s="45">
        <f>Puntenoverzicht!Q39</f>
        <v>0</v>
      </c>
      <c r="R9" s="45">
        <f>Puntenoverzicht!R39</f>
        <v>0</v>
      </c>
      <c r="S9" s="45">
        <f>Puntenoverzicht!S39</f>
        <v>0</v>
      </c>
      <c r="T9" s="45">
        <f>Puntenoverzicht!T39</f>
        <v>0</v>
      </c>
      <c r="U9" s="45">
        <f>Puntenoverzicht!U39</f>
        <v>0</v>
      </c>
      <c r="V9" s="45">
        <f>Puntenoverzicht!V39</f>
        <v>0</v>
      </c>
      <c r="W9" s="45">
        <f>Puntenoverzicht!W39</f>
        <v>0</v>
      </c>
      <c r="X9" s="45">
        <f>Puntenoverzicht!X39</f>
        <v>0</v>
      </c>
      <c r="Y9" s="45">
        <f>Puntenoverzicht!Y39</f>
        <v>0</v>
      </c>
      <c r="Z9" s="45">
        <f>Puntenoverzicht!Z39</f>
        <v>0</v>
      </c>
      <c r="AA9" s="45">
        <f>Puntenoverzicht!AA39</f>
        <v>0</v>
      </c>
      <c r="AB9" s="45">
        <f>Puntenoverzicht!AB39</f>
        <v>0</v>
      </c>
      <c r="AC9" s="45">
        <f>Puntenoverzicht!AC39</f>
        <v>0</v>
      </c>
      <c r="AD9" s="45">
        <f>Puntenoverzicht!AD39</f>
        <v>0</v>
      </c>
      <c r="AE9" s="45">
        <f>Puntenoverzicht!AE39</f>
        <v>0</v>
      </c>
      <c r="AF9" s="45">
        <f>Puntenoverzicht!AF39</f>
        <v>0</v>
      </c>
      <c r="AG9" s="45">
        <f>Puntenoverzicht!AG39</f>
        <v>0</v>
      </c>
      <c r="AH9" s="45">
        <f>Puntenoverzicht!AH39</f>
        <v>0</v>
      </c>
      <c r="AI9" s="34"/>
      <c r="AJ9" s="34"/>
      <c r="AK9" s="34"/>
      <c r="AL9" s="34"/>
      <c r="AM9" s="34"/>
      <c r="AN9" s="34"/>
      <c r="AO9" s="34"/>
    </row>
    <row r="10" spans="1:41" ht="21.75" thickBot="1" x14ac:dyDescent="0.4">
      <c r="A10" s="452">
        <v>1</v>
      </c>
      <c r="B10" s="453" t="s">
        <v>230</v>
      </c>
      <c r="C10" s="453" t="s">
        <v>26</v>
      </c>
      <c r="D10" s="464">
        <v>1500000</v>
      </c>
      <c r="E10" s="47"/>
      <c r="F10" s="45">
        <f>Puntenoverzicht!F12</f>
        <v>5</v>
      </c>
      <c r="G10" s="46"/>
      <c r="H10" s="45">
        <f>Puntenoverzicht!H12</f>
        <v>0</v>
      </c>
      <c r="I10" s="45">
        <f>Puntenoverzicht!I12</f>
        <v>1</v>
      </c>
      <c r="J10" s="45">
        <f>Puntenoverzicht!J12</f>
        <v>3</v>
      </c>
      <c r="K10" s="45">
        <f>Puntenoverzicht!K12</f>
        <v>0</v>
      </c>
      <c r="L10" s="45">
        <f>Puntenoverzicht!L12</f>
        <v>0</v>
      </c>
      <c r="M10" s="45">
        <f>Puntenoverzicht!M12</f>
        <v>1</v>
      </c>
      <c r="N10" s="45">
        <f>Puntenoverzicht!N12</f>
        <v>0</v>
      </c>
      <c r="O10" s="45">
        <f>Puntenoverzicht!O12</f>
        <v>0</v>
      </c>
      <c r="P10" s="45">
        <f>Puntenoverzicht!P12</f>
        <v>0</v>
      </c>
      <c r="Q10" s="45">
        <f>Puntenoverzicht!Q12</f>
        <v>0</v>
      </c>
      <c r="R10" s="45">
        <f>Puntenoverzicht!R12</f>
        <v>0</v>
      </c>
      <c r="S10" s="45">
        <f>Puntenoverzicht!S12</f>
        <v>0</v>
      </c>
      <c r="T10" s="45">
        <f>Puntenoverzicht!T12</f>
        <v>0</v>
      </c>
      <c r="U10" s="45">
        <f>Puntenoverzicht!U12</f>
        <v>0</v>
      </c>
      <c r="V10" s="45">
        <f>Puntenoverzicht!V12</f>
        <v>0</v>
      </c>
      <c r="W10" s="45">
        <f>Puntenoverzicht!W12</f>
        <v>0</v>
      </c>
      <c r="X10" s="45">
        <f>Puntenoverzicht!X12</f>
        <v>0</v>
      </c>
      <c r="Y10" s="45">
        <f>Puntenoverzicht!Y12</f>
        <v>0</v>
      </c>
      <c r="Z10" s="45">
        <f>Puntenoverzicht!Z12</f>
        <v>0</v>
      </c>
      <c r="AA10" s="45">
        <f>Puntenoverzicht!AA12</f>
        <v>0</v>
      </c>
      <c r="AB10" s="45">
        <f>Puntenoverzicht!AB12</f>
        <v>0</v>
      </c>
      <c r="AC10" s="45">
        <f>Puntenoverzicht!AC12</f>
        <v>0</v>
      </c>
      <c r="AD10" s="45">
        <f>Puntenoverzicht!AD12</f>
        <v>0</v>
      </c>
      <c r="AE10" s="45">
        <f>Puntenoverzicht!AE12</f>
        <v>0</v>
      </c>
      <c r="AF10" s="45">
        <f>Puntenoverzicht!AF12</f>
        <v>0</v>
      </c>
      <c r="AG10" s="45">
        <f>Puntenoverzicht!AG12</f>
        <v>0</v>
      </c>
      <c r="AH10" s="45">
        <f>Puntenoverzicht!AH12</f>
        <v>0</v>
      </c>
      <c r="AI10" s="34"/>
      <c r="AJ10" s="34"/>
      <c r="AK10" s="34"/>
      <c r="AL10" s="34"/>
      <c r="AM10" s="34"/>
      <c r="AN10" s="34"/>
      <c r="AO10" s="34"/>
    </row>
    <row r="11" spans="1:41" ht="21.75" thickBot="1" x14ac:dyDescent="0.4">
      <c r="A11" s="452">
        <v>1</v>
      </c>
      <c r="B11" s="453" t="s">
        <v>132</v>
      </c>
      <c r="C11" s="453" t="s">
        <v>24</v>
      </c>
      <c r="D11" s="464">
        <v>2000000</v>
      </c>
      <c r="E11" s="30"/>
      <c r="F11" s="45">
        <f>Puntenoverzicht!F10</f>
        <v>13</v>
      </c>
      <c r="G11" s="46"/>
      <c r="H11" s="45">
        <f>Puntenoverzicht!H10</f>
        <v>0</v>
      </c>
      <c r="I11" s="45">
        <f>Puntenoverzicht!I10</f>
        <v>1</v>
      </c>
      <c r="J11" s="45">
        <f>Puntenoverzicht!J10</f>
        <v>11</v>
      </c>
      <c r="K11" s="45">
        <f>Puntenoverzicht!K10</f>
        <v>0</v>
      </c>
      <c r="L11" s="45">
        <f>Puntenoverzicht!L10</f>
        <v>0</v>
      </c>
      <c r="M11" s="45">
        <f>Puntenoverzicht!M10</f>
        <v>1</v>
      </c>
      <c r="N11" s="45">
        <f>Puntenoverzicht!N10</f>
        <v>0</v>
      </c>
      <c r="O11" s="45">
        <f>Puntenoverzicht!O10</f>
        <v>0</v>
      </c>
      <c r="P11" s="45">
        <f>Puntenoverzicht!P10</f>
        <v>0</v>
      </c>
      <c r="Q11" s="45">
        <f>Puntenoverzicht!Q10</f>
        <v>0</v>
      </c>
      <c r="R11" s="45">
        <f>Puntenoverzicht!R10</f>
        <v>0</v>
      </c>
      <c r="S11" s="45">
        <f>Puntenoverzicht!S10</f>
        <v>0</v>
      </c>
      <c r="T11" s="45">
        <f>Puntenoverzicht!T10</f>
        <v>0</v>
      </c>
      <c r="U11" s="45">
        <f>Puntenoverzicht!U10</f>
        <v>0</v>
      </c>
      <c r="V11" s="45">
        <f>Puntenoverzicht!V10</f>
        <v>0</v>
      </c>
      <c r="W11" s="45">
        <f>Puntenoverzicht!W10</f>
        <v>0</v>
      </c>
      <c r="X11" s="45">
        <f>Puntenoverzicht!X10</f>
        <v>0</v>
      </c>
      <c r="Y11" s="45">
        <f>Puntenoverzicht!Y10</f>
        <v>0</v>
      </c>
      <c r="Z11" s="45">
        <f>Puntenoverzicht!Z10</f>
        <v>0</v>
      </c>
      <c r="AA11" s="45">
        <f>Puntenoverzicht!AA10</f>
        <v>0</v>
      </c>
      <c r="AB11" s="45">
        <f>Puntenoverzicht!AB10</f>
        <v>0</v>
      </c>
      <c r="AC11" s="45">
        <f>Puntenoverzicht!AC10</f>
        <v>0</v>
      </c>
      <c r="AD11" s="45">
        <f>Puntenoverzicht!AD10</f>
        <v>0</v>
      </c>
      <c r="AE11" s="45">
        <f>Puntenoverzicht!AE10</f>
        <v>0</v>
      </c>
      <c r="AF11" s="45">
        <f>Puntenoverzicht!AF10</f>
        <v>0</v>
      </c>
      <c r="AG11" s="45">
        <f>Puntenoverzicht!AG10</f>
        <v>0</v>
      </c>
      <c r="AH11" s="45">
        <f>Puntenoverzicht!AH10</f>
        <v>0</v>
      </c>
      <c r="AI11" s="34"/>
      <c r="AJ11" s="34"/>
      <c r="AK11" s="34"/>
      <c r="AL11" s="34"/>
      <c r="AM11" s="34"/>
      <c r="AN11" s="34"/>
      <c r="AO11" s="34"/>
    </row>
    <row r="12" spans="1:41" ht="21.75" thickBot="1" x14ac:dyDescent="0.4">
      <c r="A12" s="467">
        <v>0.75</v>
      </c>
      <c r="B12" s="453" t="s">
        <v>123</v>
      </c>
      <c r="C12" s="453" t="s">
        <v>61</v>
      </c>
      <c r="D12" s="464">
        <v>1500000</v>
      </c>
      <c r="E12" s="30"/>
      <c r="F12" s="45">
        <f>Puntenoverzicht!F47</f>
        <v>32</v>
      </c>
      <c r="G12" s="46"/>
      <c r="H12" s="45">
        <f>Puntenoverzicht!H47</f>
        <v>0</v>
      </c>
      <c r="I12" s="45">
        <f>Puntenoverzicht!I47</f>
        <v>3</v>
      </c>
      <c r="J12" s="45">
        <f>Puntenoverzicht!J47</f>
        <v>0</v>
      </c>
      <c r="K12" s="45">
        <f>Puntenoverzicht!K47</f>
        <v>0</v>
      </c>
      <c r="L12" s="45">
        <f>Puntenoverzicht!L47</f>
        <v>3</v>
      </c>
      <c r="M12" s="45">
        <f>Puntenoverzicht!M47</f>
        <v>0</v>
      </c>
      <c r="N12" s="45">
        <f>Puntenoverzicht!N47</f>
        <v>11</v>
      </c>
      <c r="O12" s="45">
        <f>Puntenoverzicht!O47</f>
        <v>1</v>
      </c>
      <c r="P12" s="45">
        <f>Puntenoverzicht!P47</f>
        <v>14</v>
      </c>
      <c r="Q12" s="45">
        <f>Puntenoverzicht!Q47</f>
        <v>0</v>
      </c>
      <c r="R12" s="45">
        <f>Puntenoverzicht!R47</f>
        <v>0</v>
      </c>
      <c r="S12" s="45">
        <f>Puntenoverzicht!S47</f>
        <v>0</v>
      </c>
      <c r="T12" s="45">
        <f>Puntenoverzicht!T47</f>
        <v>0</v>
      </c>
      <c r="U12" s="45">
        <f>Puntenoverzicht!U47</f>
        <v>0</v>
      </c>
      <c r="V12" s="45">
        <f>Puntenoverzicht!V47</f>
        <v>0</v>
      </c>
      <c r="W12" s="45">
        <f>Puntenoverzicht!W47</f>
        <v>0</v>
      </c>
      <c r="X12" s="45">
        <f>Puntenoverzicht!X47</f>
        <v>0</v>
      </c>
      <c r="Y12" s="45">
        <f>Puntenoverzicht!Y47</f>
        <v>0</v>
      </c>
      <c r="Z12" s="45">
        <f>Puntenoverzicht!Z47</f>
        <v>0</v>
      </c>
      <c r="AA12" s="45">
        <f>Puntenoverzicht!AA47</f>
        <v>0</v>
      </c>
      <c r="AB12" s="45">
        <f>Puntenoverzicht!AB47</f>
        <v>0</v>
      </c>
      <c r="AC12" s="45">
        <f>Puntenoverzicht!AC47</f>
        <v>0</v>
      </c>
      <c r="AD12" s="45">
        <f>Puntenoverzicht!AD47</f>
        <v>0</v>
      </c>
      <c r="AE12" s="45">
        <f>Puntenoverzicht!AE47</f>
        <v>0</v>
      </c>
      <c r="AF12" s="45">
        <f>Puntenoverzicht!AF47</f>
        <v>0</v>
      </c>
      <c r="AG12" s="45">
        <f>Puntenoverzicht!AG47</f>
        <v>0</v>
      </c>
      <c r="AH12" s="45">
        <f>Puntenoverzicht!AH47</f>
        <v>0</v>
      </c>
      <c r="AI12" s="34"/>
      <c r="AJ12" s="34"/>
      <c r="AK12" s="34"/>
      <c r="AL12" s="34"/>
      <c r="AM12" s="34"/>
      <c r="AN12" s="34"/>
      <c r="AO12" s="34"/>
    </row>
    <row r="13" spans="1:41" ht="21.75" thickBot="1" x14ac:dyDescent="0.4">
      <c r="A13" s="467">
        <v>0.75</v>
      </c>
      <c r="B13" s="453" t="s">
        <v>141</v>
      </c>
      <c r="C13" s="453" t="s">
        <v>60</v>
      </c>
      <c r="D13" s="464">
        <v>1000000</v>
      </c>
      <c r="E13" s="30"/>
      <c r="F13" s="45">
        <f>Puntenoverzicht!F46</f>
        <v>5</v>
      </c>
      <c r="G13" s="46"/>
      <c r="H13" s="45">
        <f>Puntenoverzicht!H46</f>
        <v>0</v>
      </c>
      <c r="I13" s="45">
        <f>Puntenoverzicht!I46</f>
        <v>0</v>
      </c>
      <c r="J13" s="45">
        <f>Puntenoverzicht!J46</f>
        <v>0</v>
      </c>
      <c r="K13" s="45">
        <f>Puntenoverzicht!K46</f>
        <v>0</v>
      </c>
      <c r="L13" s="45">
        <f>Puntenoverzicht!L46</f>
        <v>3</v>
      </c>
      <c r="M13" s="45">
        <f>Puntenoverzicht!M46</f>
        <v>0</v>
      </c>
      <c r="N13" s="45">
        <f>Puntenoverzicht!N46</f>
        <v>0</v>
      </c>
      <c r="O13" s="45">
        <f>Puntenoverzicht!O46</f>
        <v>1</v>
      </c>
      <c r="P13" s="45">
        <f>Puntenoverzicht!P46</f>
        <v>1</v>
      </c>
      <c r="Q13" s="45">
        <f>Puntenoverzicht!Q46</f>
        <v>0</v>
      </c>
      <c r="R13" s="45">
        <f>Puntenoverzicht!R46</f>
        <v>0</v>
      </c>
      <c r="S13" s="45">
        <f>Puntenoverzicht!S46</f>
        <v>0</v>
      </c>
      <c r="T13" s="45">
        <f>Puntenoverzicht!T46</f>
        <v>0</v>
      </c>
      <c r="U13" s="45">
        <f>Puntenoverzicht!U46</f>
        <v>0</v>
      </c>
      <c r="V13" s="45">
        <f>Puntenoverzicht!V46</f>
        <v>0</v>
      </c>
      <c r="W13" s="45">
        <f>Puntenoverzicht!W46</f>
        <v>0</v>
      </c>
      <c r="X13" s="45">
        <f>Puntenoverzicht!X46</f>
        <v>0</v>
      </c>
      <c r="Y13" s="45">
        <f>Puntenoverzicht!Y46</f>
        <v>0</v>
      </c>
      <c r="Z13" s="45">
        <f>Puntenoverzicht!Z46</f>
        <v>0</v>
      </c>
      <c r="AA13" s="45">
        <f>Puntenoverzicht!AA46</f>
        <v>0</v>
      </c>
      <c r="AB13" s="45">
        <f>Puntenoverzicht!AB46</f>
        <v>0</v>
      </c>
      <c r="AC13" s="45">
        <f>Puntenoverzicht!AC46</f>
        <v>0</v>
      </c>
      <c r="AD13" s="45">
        <f>Puntenoverzicht!AD46</f>
        <v>0</v>
      </c>
      <c r="AE13" s="45">
        <f>Puntenoverzicht!AE46</f>
        <v>0</v>
      </c>
      <c r="AF13" s="45">
        <f>Puntenoverzicht!AF46</f>
        <v>0</v>
      </c>
      <c r="AG13" s="45">
        <f>Puntenoverzicht!AG46</f>
        <v>0</v>
      </c>
      <c r="AH13" s="45">
        <f>Puntenoverzicht!AH46</f>
        <v>0</v>
      </c>
      <c r="AI13" s="34"/>
      <c r="AJ13" s="34"/>
      <c r="AK13" s="34"/>
      <c r="AL13" s="34"/>
      <c r="AM13" s="34"/>
      <c r="AN13" s="34"/>
      <c r="AO13" s="34"/>
    </row>
    <row r="14" spans="1:41" ht="21.75" thickBot="1" x14ac:dyDescent="0.4">
      <c r="A14" s="454" t="s">
        <v>266</v>
      </c>
      <c r="B14" s="455" t="s">
        <v>268</v>
      </c>
      <c r="C14" s="455" t="s">
        <v>227</v>
      </c>
      <c r="D14" s="465">
        <v>1000000</v>
      </c>
      <c r="E14" s="47"/>
      <c r="F14" s="45">
        <f>Puntenoverzicht!F72</f>
        <v>118</v>
      </c>
      <c r="G14" s="46"/>
      <c r="H14" s="45">
        <f>Puntenoverzicht!H72</f>
        <v>33</v>
      </c>
      <c r="I14" s="45">
        <f>Puntenoverzicht!I72</f>
        <v>21</v>
      </c>
      <c r="J14" s="45">
        <f>Puntenoverzicht!J72</f>
        <v>0</v>
      </c>
      <c r="K14" s="45">
        <f>Puntenoverzicht!K72</f>
        <v>12</v>
      </c>
      <c r="L14" s="45">
        <f>Puntenoverzicht!L72</f>
        <v>21</v>
      </c>
      <c r="M14" s="45">
        <f>Puntenoverzicht!M72</f>
        <v>1</v>
      </c>
      <c r="N14" s="45">
        <f>Puntenoverzicht!N72</f>
        <v>0</v>
      </c>
      <c r="O14" s="45">
        <f>Puntenoverzicht!O72</f>
        <v>0</v>
      </c>
      <c r="P14" s="45">
        <f>Puntenoverzicht!P72</f>
        <v>30</v>
      </c>
      <c r="Q14" s="45">
        <f>Puntenoverzicht!Q72</f>
        <v>0</v>
      </c>
      <c r="R14" s="45">
        <f>Puntenoverzicht!R72</f>
        <v>0</v>
      </c>
      <c r="S14" s="45">
        <f>Puntenoverzicht!S72</f>
        <v>0</v>
      </c>
      <c r="T14" s="45">
        <f>Puntenoverzicht!T72</f>
        <v>0</v>
      </c>
      <c r="U14" s="45">
        <f>Puntenoverzicht!U72</f>
        <v>0</v>
      </c>
      <c r="V14" s="45">
        <f>Puntenoverzicht!V72</f>
        <v>0</v>
      </c>
      <c r="W14" s="45">
        <f>Puntenoverzicht!W72</f>
        <v>0</v>
      </c>
      <c r="X14" s="45">
        <f>Puntenoverzicht!X72</f>
        <v>0</v>
      </c>
      <c r="Y14" s="45">
        <f>Puntenoverzicht!Y72</f>
        <v>0</v>
      </c>
      <c r="Z14" s="45">
        <f>Puntenoverzicht!Z72</f>
        <v>0</v>
      </c>
      <c r="AA14" s="45">
        <f>Puntenoverzicht!AA72</f>
        <v>0</v>
      </c>
      <c r="AB14" s="45">
        <f>Puntenoverzicht!AB72</f>
        <v>0</v>
      </c>
      <c r="AC14" s="45">
        <f>Puntenoverzicht!AC72</f>
        <v>0</v>
      </c>
      <c r="AD14" s="45">
        <f>Puntenoverzicht!AD72</f>
        <v>0</v>
      </c>
      <c r="AE14" s="45">
        <f>Puntenoverzicht!AE72</f>
        <v>0</v>
      </c>
      <c r="AF14" s="45">
        <f>Puntenoverzicht!AF72</f>
        <v>0</v>
      </c>
      <c r="AG14" s="45">
        <f>Puntenoverzicht!AG72</f>
        <v>0</v>
      </c>
      <c r="AH14" s="45">
        <f>Puntenoverzicht!AH72</f>
        <v>0</v>
      </c>
      <c r="AI14" s="34"/>
      <c r="AJ14" s="34"/>
      <c r="AK14" s="34"/>
      <c r="AL14" s="34"/>
      <c r="AM14" s="34"/>
      <c r="AN14" s="34"/>
      <c r="AO14" s="34"/>
    </row>
    <row r="15" spans="1:41" ht="21.75" thickBot="1" x14ac:dyDescent="0.4">
      <c r="A15" s="454" t="s">
        <v>266</v>
      </c>
      <c r="B15" s="455" t="s">
        <v>286</v>
      </c>
      <c r="C15" s="455" t="s">
        <v>228</v>
      </c>
      <c r="D15" s="465">
        <v>1000000</v>
      </c>
      <c r="E15" s="47"/>
      <c r="F15" s="45">
        <f>Puntenoverzicht!F73</f>
        <v>70</v>
      </c>
      <c r="G15" s="46"/>
      <c r="H15" s="45">
        <f>Puntenoverzicht!H73</f>
        <v>27</v>
      </c>
      <c r="I15" s="45">
        <f>Puntenoverzicht!I73</f>
        <v>9</v>
      </c>
      <c r="J15" s="45">
        <f>Puntenoverzicht!J73</f>
        <v>6</v>
      </c>
      <c r="K15" s="45">
        <f>Puntenoverzicht!K73</f>
        <v>0</v>
      </c>
      <c r="L15" s="45">
        <f>Puntenoverzicht!L73</f>
        <v>27</v>
      </c>
      <c r="M15" s="45">
        <f>Puntenoverzicht!M73</f>
        <v>1</v>
      </c>
      <c r="N15" s="45">
        <f>Puntenoverzicht!N73</f>
        <v>0</v>
      </c>
      <c r="O15" s="45">
        <f>Puntenoverzicht!O73</f>
        <v>0</v>
      </c>
      <c r="P15" s="45">
        <f>Puntenoverzicht!P73</f>
        <v>0</v>
      </c>
      <c r="Q15" s="45">
        <f>Puntenoverzicht!Q73</f>
        <v>0</v>
      </c>
      <c r="R15" s="45">
        <f>Puntenoverzicht!R73</f>
        <v>0</v>
      </c>
      <c r="S15" s="45">
        <f>Puntenoverzicht!S73</f>
        <v>0</v>
      </c>
      <c r="T15" s="45">
        <f>Puntenoverzicht!T73</f>
        <v>0</v>
      </c>
      <c r="U15" s="45">
        <f>Puntenoverzicht!U73</f>
        <v>0</v>
      </c>
      <c r="V15" s="45">
        <f>Puntenoverzicht!V73</f>
        <v>0</v>
      </c>
      <c r="W15" s="45">
        <f>Puntenoverzicht!W73</f>
        <v>0</v>
      </c>
      <c r="X15" s="45">
        <f>Puntenoverzicht!X73</f>
        <v>0</v>
      </c>
      <c r="Y15" s="45">
        <f>Puntenoverzicht!Y73</f>
        <v>0</v>
      </c>
      <c r="Z15" s="45">
        <f>Puntenoverzicht!Z73</f>
        <v>0</v>
      </c>
      <c r="AA15" s="45">
        <f>Puntenoverzicht!AA73</f>
        <v>0</v>
      </c>
      <c r="AB15" s="45">
        <f>Puntenoverzicht!AB73</f>
        <v>0</v>
      </c>
      <c r="AC15" s="45">
        <f>Puntenoverzicht!AC73</f>
        <v>0</v>
      </c>
      <c r="AD15" s="45">
        <f>Puntenoverzicht!AD73</f>
        <v>0</v>
      </c>
      <c r="AE15" s="45">
        <f>Puntenoverzicht!AE73</f>
        <v>0</v>
      </c>
      <c r="AF15" s="45">
        <f>Puntenoverzicht!AF73</f>
        <v>0</v>
      </c>
      <c r="AG15" s="45">
        <f>Puntenoverzicht!AG73</f>
        <v>0</v>
      </c>
      <c r="AH15" s="45">
        <f>Puntenoverzicht!AH73</f>
        <v>0</v>
      </c>
      <c r="AI15" s="34"/>
      <c r="AJ15" s="34"/>
      <c r="AK15" s="34"/>
      <c r="AL15" s="34"/>
      <c r="AM15" s="34"/>
      <c r="AN15" s="34"/>
      <c r="AO15" s="34"/>
    </row>
    <row r="16" spans="1:41" ht="21.75" thickBot="1" x14ac:dyDescent="0.4">
      <c r="A16" s="454">
        <v>2</v>
      </c>
      <c r="B16" s="455" t="s">
        <v>264</v>
      </c>
      <c r="C16" s="455" t="s">
        <v>46</v>
      </c>
      <c r="D16" s="465">
        <v>2000000</v>
      </c>
      <c r="E16" s="47"/>
      <c r="F16" s="45">
        <f>Puntenoverzicht!F32</f>
        <v>8</v>
      </c>
      <c r="G16" s="46"/>
      <c r="H16" s="45">
        <f>Puntenoverzicht!H32</f>
        <v>3</v>
      </c>
      <c r="I16" s="45">
        <f>Puntenoverzicht!I32</f>
        <v>0</v>
      </c>
      <c r="J16" s="45">
        <f>Puntenoverzicht!J32</f>
        <v>3</v>
      </c>
      <c r="K16" s="45">
        <f>Puntenoverzicht!K32</f>
        <v>0</v>
      </c>
      <c r="L16" s="45">
        <f>Puntenoverzicht!L32</f>
        <v>0</v>
      </c>
      <c r="M16" s="45">
        <f>Puntenoverzicht!M32</f>
        <v>2</v>
      </c>
      <c r="N16" s="45">
        <f>Puntenoverzicht!N32</f>
        <v>0</v>
      </c>
      <c r="O16" s="45">
        <f>Puntenoverzicht!O32</f>
        <v>0</v>
      </c>
      <c r="P16" s="45">
        <f>Puntenoverzicht!P32</f>
        <v>0</v>
      </c>
      <c r="Q16" s="45">
        <f>Puntenoverzicht!Q32</f>
        <v>0</v>
      </c>
      <c r="R16" s="45">
        <f>Puntenoverzicht!R32</f>
        <v>0</v>
      </c>
      <c r="S16" s="45">
        <f>Puntenoverzicht!S32</f>
        <v>0</v>
      </c>
      <c r="T16" s="45">
        <f>Puntenoverzicht!T32</f>
        <v>0</v>
      </c>
      <c r="U16" s="45">
        <f>Puntenoverzicht!U32</f>
        <v>0</v>
      </c>
      <c r="V16" s="45">
        <f>Puntenoverzicht!V32</f>
        <v>0</v>
      </c>
      <c r="W16" s="45">
        <f>Puntenoverzicht!W32</f>
        <v>0</v>
      </c>
      <c r="X16" s="45">
        <f>Puntenoverzicht!X32</f>
        <v>0</v>
      </c>
      <c r="Y16" s="45">
        <f>Puntenoverzicht!Y32</f>
        <v>0</v>
      </c>
      <c r="Z16" s="45">
        <f>Puntenoverzicht!Z32</f>
        <v>0</v>
      </c>
      <c r="AA16" s="45">
        <f>Puntenoverzicht!AA32</f>
        <v>0</v>
      </c>
      <c r="AB16" s="45">
        <f>Puntenoverzicht!AB32</f>
        <v>0</v>
      </c>
      <c r="AC16" s="45">
        <f>Puntenoverzicht!AC32</f>
        <v>0</v>
      </c>
      <c r="AD16" s="45">
        <f>Puntenoverzicht!AD32</f>
        <v>0</v>
      </c>
      <c r="AE16" s="45">
        <f>Puntenoverzicht!AE32</f>
        <v>0</v>
      </c>
      <c r="AF16" s="45">
        <f>Puntenoverzicht!AF32</f>
        <v>0</v>
      </c>
      <c r="AG16" s="45">
        <f>Puntenoverzicht!AG32</f>
        <v>0</v>
      </c>
      <c r="AH16" s="45">
        <f>Puntenoverzicht!AH32</f>
        <v>0</v>
      </c>
      <c r="AI16" s="34"/>
      <c r="AJ16" s="34"/>
      <c r="AK16" s="34"/>
      <c r="AL16" s="34"/>
      <c r="AM16" s="34"/>
      <c r="AN16" s="34"/>
      <c r="AO16" s="34"/>
    </row>
    <row r="17" spans="1:41" ht="21" x14ac:dyDescent="0.35">
      <c r="A17" s="40"/>
      <c r="B17" s="40"/>
      <c r="C17" s="40"/>
      <c r="D17" s="48"/>
      <c r="E17" s="40"/>
      <c r="F17" s="41"/>
      <c r="G17" s="42"/>
      <c r="H17" s="49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</row>
    <row r="18" spans="1:41" ht="21.75" thickBot="1" x14ac:dyDescent="0.4">
      <c r="A18" s="50"/>
      <c r="B18" s="40"/>
      <c r="C18" s="40"/>
      <c r="D18" s="48"/>
      <c r="E18" s="40"/>
      <c r="F18" s="41"/>
      <c r="G18" s="42"/>
      <c r="H18" s="49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</row>
    <row r="19" spans="1:41" ht="21.75" thickBot="1" x14ac:dyDescent="0.4">
      <c r="A19" s="36"/>
      <c r="B19" s="51"/>
      <c r="C19" s="51"/>
      <c r="D19" s="52">
        <f>SUM(D6:D16)</f>
        <v>16000000</v>
      </c>
      <c r="E19" s="40"/>
      <c r="F19" s="45">
        <f>SUM(F6:F17)</f>
        <v>317</v>
      </c>
      <c r="G19" s="46"/>
      <c r="H19" s="45">
        <f t="shared" ref="H19:AH19" si="0">SUM(H6:H16)</f>
        <v>75</v>
      </c>
      <c r="I19" s="45">
        <f t="shared" si="0"/>
        <v>54</v>
      </c>
      <c r="J19" s="45">
        <f t="shared" si="0"/>
        <v>31</v>
      </c>
      <c r="K19" s="45">
        <f t="shared" si="0"/>
        <v>19</v>
      </c>
      <c r="L19" s="45">
        <f t="shared" si="0"/>
        <v>54</v>
      </c>
      <c r="M19" s="45">
        <f t="shared" si="0"/>
        <v>9</v>
      </c>
      <c r="N19" s="45">
        <f t="shared" si="0"/>
        <v>29</v>
      </c>
      <c r="O19" s="45">
        <f t="shared" si="0"/>
        <v>0</v>
      </c>
      <c r="P19" s="45">
        <f t="shared" si="0"/>
        <v>46</v>
      </c>
      <c r="Q19" s="45">
        <f t="shared" si="0"/>
        <v>0</v>
      </c>
      <c r="R19" s="45">
        <f t="shared" si="0"/>
        <v>0</v>
      </c>
      <c r="S19" s="45">
        <f t="shared" si="0"/>
        <v>0</v>
      </c>
      <c r="T19" s="45">
        <f t="shared" si="0"/>
        <v>0</v>
      </c>
      <c r="U19" s="45">
        <f t="shared" si="0"/>
        <v>0</v>
      </c>
      <c r="V19" s="45">
        <f t="shared" si="0"/>
        <v>0</v>
      </c>
      <c r="W19" s="45">
        <f t="shared" si="0"/>
        <v>0</v>
      </c>
      <c r="X19" s="45">
        <f t="shared" si="0"/>
        <v>0</v>
      </c>
      <c r="Y19" s="45">
        <f t="shared" si="0"/>
        <v>0</v>
      </c>
      <c r="Z19" s="45">
        <f t="shared" si="0"/>
        <v>0</v>
      </c>
      <c r="AA19" s="45">
        <f t="shared" si="0"/>
        <v>0</v>
      </c>
      <c r="AB19" s="45">
        <f t="shared" si="0"/>
        <v>0</v>
      </c>
      <c r="AC19" s="45">
        <f t="shared" si="0"/>
        <v>0</v>
      </c>
      <c r="AD19" s="45">
        <f t="shared" si="0"/>
        <v>0</v>
      </c>
      <c r="AE19" s="45">
        <f t="shared" si="0"/>
        <v>0</v>
      </c>
      <c r="AF19" s="45">
        <f t="shared" si="0"/>
        <v>0</v>
      </c>
      <c r="AG19" s="45">
        <f t="shared" si="0"/>
        <v>0</v>
      </c>
      <c r="AH19" s="45">
        <f t="shared" si="0"/>
        <v>0</v>
      </c>
      <c r="AI19" s="34"/>
      <c r="AJ19" s="34"/>
      <c r="AK19" s="34"/>
      <c r="AL19" s="34"/>
      <c r="AM19" s="34"/>
      <c r="AN19" s="34"/>
      <c r="AO19" s="34"/>
    </row>
    <row r="20" spans="1:41" x14ac:dyDescent="0.2">
      <c r="A20" s="53"/>
      <c r="B20" s="54"/>
      <c r="C20" s="5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</row>
    <row r="21" spans="1:41" x14ac:dyDescent="0.2">
      <c r="B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</row>
    <row r="22" spans="1:41" x14ac:dyDescent="0.2">
      <c r="B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</row>
    <row r="23" spans="1:41" x14ac:dyDescent="0.2">
      <c r="B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</row>
    <row r="24" spans="1:41" x14ac:dyDescent="0.2">
      <c r="B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</row>
    <row r="25" spans="1:41" x14ac:dyDescent="0.2">
      <c r="B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</row>
    <row r="26" spans="1:41" x14ac:dyDescent="0.2">
      <c r="B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</row>
    <row r="27" spans="1:41" x14ac:dyDescent="0.2">
      <c r="B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</row>
    <row r="28" spans="1:41" x14ac:dyDescent="0.2">
      <c r="B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</row>
    <row r="29" spans="1:41" x14ac:dyDescent="0.2">
      <c r="B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</row>
    <row r="30" spans="1:41" x14ac:dyDescent="0.2">
      <c r="B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</row>
    <row r="31" spans="1:41" x14ac:dyDescent="0.2">
      <c r="B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</row>
    <row r="32" spans="1:41" x14ac:dyDescent="0.2">
      <c r="B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</row>
    <row r="33" spans="2:41" x14ac:dyDescent="0.2">
      <c r="B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</row>
    <row r="34" spans="2:41" x14ac:dyDescent="0.2">
      <c r="B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</row>
    <row r="35" spans="2:41" x14ac:dyDescent="0.2">
      <c r="B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</row>
    <row r="36" spans="2:41" x14ac:dyDescent="0.2">
      <c r="B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</row>
    <row r="37" spans="2:41" x14ac:dyDescent="0.2">
      <c r="B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</row>
    <row r="38" spans="2:41" x14ac:dyDescent="0.2">
      <c r="B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</row>
    <row r="39" spans="2:41" x14ac:dyDescent="0.2">
      <c r="B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</row>
    <row r="40" spans="2:41" x14ac:dyDescent="0.2">
      <c r="B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</row>
    <row r="41" spans="2:41" x14ac:dyDescent="0.2">
      <c r="B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</row>
    <row r="42" spans="2:41" x14ac:dyDescent="0.2">
      <c r="B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</row>
    <row r="43" spans="2:41" x14ac:dyDescent="0.2">
      <c r="B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</row>
    <row r="44" spans="2:41" x14ac:dyDescent="0.2">
      <c r="B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</row>
    <row r="45" spans="2:41" x14ac:dyDescent="0.2">
      <c r="B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</row>
    <row r="46" spans="2:41" x14ac:dyDescent="0.2">
      <c r="B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</row>
    <row r="47" spans="2:41" x14ac:dyDescent="0.2">
      <c r="B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</row>
    <row r="48" spans="2:41" x14ac:dyDescent="0.2">
      <c r="B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</row>
    <row r="49" spans="2:41" x14ac:dyDescent="0.2">
      <c r="B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</row>
    <row r="50" spans="2:41" x14ac:dyDescent="0.2">
      <c r="B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</row>
    <row r="51" spans="2:41" x14ac:dyDescent="0.2">
      <c r="B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</row>
    <row r="52" spans="2:41" x14ac:dyDescent="0.2">
      <c r="B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</row>
    <row r="53" spans="2:41" x14ac:dyDescent="0.2">
      <c r="B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</row>
    <row r="54" spans="2:41" x14ac:dyDescent="0.2">
      <c r="B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</row>
    <row r="55" spans="2:41" x14ac:dyDescent="0.2">
      <c r="B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</row>
    <row r="56" spans="2:41" x14ac:dyDescent="0.2">
      <c r="B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</row>
    <row r="57" spans="2:41" x14ac:dyDescent="0.2">
      <c r="B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</row>
    <row r="58" spans="2:41" x14ac:dyDescent="0.2">
      <c r="B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</row>
    <row r="59" spans="2:41" x14ac:dyDescent="0.2">
      <c r="B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</row>
    <row r="60" spans="2:41" x14ac:dyDescent="0.2">
      <c r="B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</row>
    <row r="61" spans="2:41" x14ac:dyDescent="0.2">
      <c r="B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</row>
    <row r="62" spans="2:41" x14ac:dyDescent="0.2">
      <c r="B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</row>
    <row r="63" spans="2:41" x14ac:dyDescent="0.2">
      <c r="B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</row>
    <row r="64" spans="2:41" x14ac:dyDescent="0.2">
      <c r="B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</row>
    <row r="65" spans="2:41" x14ac:dyDescent="0.2">
      <c r="B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</row>
    <row r="66" spans="2:41" x14ac:dyDescent="0.2">
      <c r="B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</row>
    <row r="67" spans="2:41" x14ac:dyDescent="0.2">
      <c r="B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</row>
    <row r="68" spans="2:41" x14ac:dyDescent="0.2">
      <c r="B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</row>
    <row r="69" spans="2:41" x14ac:dyDescent="0.2">
      <c r="B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</row>
    <row r="70" spans="2:41" x14ac:dyDescent="0.2">
      <c r="B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</row>
    <row r="71" spans="2:41" x14ac:dyDescent="0.2">
      <c r="B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</row>
    <row r="72" spans="2:41" x14ac:dyDescent="0.2">
      <c r="B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</row>
    <row r="73" spans="2:41" x14ac:dyDescent="0.2">
      <c r="B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</row>
    <row r="74" spans="2:41" x14ac:dyDescent="0.2">
      <c r="B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</row>
    <row r="75" spans="2:41" x14ac:dyDescent="0.2">
      <c r="B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</row>
    <row r="76" spans="2:41" x14ac:dyDescent="0.2">
      <c r="B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</row>
    <row r="77" spans="2:41" x14ac:dyDescent="0.2">
      <c r="B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</row>
  </sheetData>
  <hyperlinks>
    <hyperlink ref="C3" r:id="rId1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77"/>
  <sheetViews>
    <sheetView workbookViewId="0">
      <selection activeCell="H6" sqref="H6:AH16"/>
    </sheetView>
  </sheetViews>
  <sheetFormatPr defaultColWidth="8" defaultRowHeight="12.75" x14ac:dyDescent="0.2"/>
  <cols>
    <col min="1" max="1" width="4.125" style="34" customWidth="1"/>
    <col min="2" max="2" width="16.5" style="35" customWidth="1"/>
    <col min="3" max="3" width="4.125" style="34" customWidth="1"/>
    <col min="4" max="4" width="19.875" style="35" customWidth="1"/>
    <col min="5" max="5" width="3.125" style="35" customWidth="1"/>
    <col min="6" max="6" width="13.875" style="35" customWidth="1"/>
    <col min="7" max="7" width="3.125" style="35" customWidth="1"/>
    <col min="8" max="8" width="6.375" style="35" customWidth="1"/>
    <col min="9" max="16384" width="8" style="35"/>
  </cols>
  <sheetData>
    <row r="1" spans="1:41" ht="21" x14ac:dyDescent="0.35">
      <c r="B1" s="29" t="s">
        <v>151</v>
      </c>
      <c r="C1" s="198" t="s">
        <v>250</v>
      </c>
      <c r="D1" s="199"/>
      <c r="E1" s="32"/>
      <c r="F1" s="33"/>
      <c r="G1" s="33"/>
      <c r="H1" s="33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</row>
    <row r="2" spans="1:41" ht="21.75" thickBot="1" x14ac:dyDescent="0.4">
      <c r="B2" s="29" t="s">
        <v>150</v>
      </c>
      <c r="C2" s="200" t="s">
        <v>312</v>
      </c>
      <c r="D2" s="201"/>
      <c r="E2" s="32"/>
      <c r="F2" s="33"/>
      <c r="G2" s="33"/>
      <c r="H2" s="33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</row>
    <row r="3" spans="1:41" ht="19.5" thickBot="1" x14ac:dyDescent="0.35">
      <c r="B3" s="29" t="s">
        <v>145</v>
      </c>
      <c r="C3" s="468" t="s">
        <v>251</v>
      </c>
      <c r="D3" s="202"/>
      <c r="E3" s="36"/>
      <c r="F3" s="37" t="s">
        <v>91</v>
      </c>
      <c r="G3" s="38"/>
      <c r="H3" s="39" t="s">
        <v>92</v>
      </c>
      <c r="I3" s="39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</row>
    <row r="4" spans="1:41" ht="8.25" customHeight="1" thickBot="1" x14ac:dyDescent="0.35">
      <c r="A4" s="203"/>
      <c r="B4" s="203"/>
      <c r="C4" s="203"/>
      <c r="D4" s="203"/>
      <c r="E4" s="36"/>
      <c r="F4" s="36"/>
      <c r="G4" s="36"/>
      <c r="H4" s="36"/>
      <c r="I4" s="36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</row>
    <row r="5" spans="1:41" s="34" customFormat="1" ht="21.75" thickBot="1" x14ac:dyDescent="0.4">
      <c r="A5" s="31" t="s">
        <v>95</v>
      </c>
      <c r="B5" s="17" t="s">
        <v>104</v>
      </c>
      <c r="C5" s="17" t="s">
        <v>16</v>
      </c>
      <c r="D5" s="17" t="s">
        <v>103</v>
      </c>
      <c r="E5" s="40"/>
      <c r="F5" s="41"/>
      <c r="G5" s="42"/>
      <c r="H5" s="43">
        <v>1</v>
      </c>
      <c r="I5" s="43">
        <v>2</v>
      </c>
      <c r="J5" s="44">
        <v>3</v>
      </c>
      <c r="K5" s="44">
        <v>4</v>
      </c>
      <c r="L5" s="44">
        <v>5</v>
      </c>
      <c r="M5" s="44">
        <v>6</v>
      </c>
      <c r="N5" s="44">
        <v>7</v>
      </c>
      <c r="O5" s="44">
        <v>8</v>
      </c>
      <c r="P5" s="44">
        <v>9</v>
      </c>
      <c r="Q5" s="44">
        <v>10</v>
      </c>
      <c r="R5" s="44">
        <v>11</v>
      </c>
      <c r="S5" s="44">
        <v>12</v>
      </c>
      <c r="T5" s="44">
        <v>13</v>
      </c>
      <c r="U5" s="44">
        <v>14</v>
      </c>
      <c r="V5" s="44">
        <v>15</v>
      </c>
      <c r="W5" s="44">
        <v>16</v>
      </c>
      <c r="X5" s="44">
        <v>17</v>
      </c>
      <c r="Y5" s="44">
        <v>18</v>
      </c>
      <c r="Z5" s="44">
        <v>19</v>
      </c>
      <c r="AA5" s="44">
        <v>20</v>
      </c>
      <c r="AB5" s="44">
        <v>21</v>
      </c>
      <c r="AC5" s="44">
        <v>22</v>
      </c>
      <c r="AD5" s="44">
        <v>23</v>
      </c>
      <c r="AE5" s="44">
        <v>24</v>
      </c>
      <c r="AF5" s="44">
        <v>25</v>
      </c>
      <c r="AG5" s="44">
        <v>26</v>
      </c>
      <c r="AH5" s="44">
        <v>27</v>
      </c>
    </row>
    <row r="6" spans="1:41" ht="22.5" thickTop="1" thickBot="1" x14ac:dyDescent="0.4">
      <c r="A6" s="140">
        <v>1</v>
      </c>
      <c r="B6" s="141" t="s">
        <v>105</v>
      </c>
      <c r="C6" s="141" t="s">
        <v>83</v>
      </c>
      <c r="D6" s="142">
        <v>1500000</v>
      </c>
      <c r="E6" s="30"/>
      <c r="F6" s="45">
        <f>Puntenoverzicht!F2</f>
        <v>12</v>
      </c>
      <c r="G6" s="46"/>
      <c r="H6" s="45">
        <f>Puntenoverzicht!H2</f>
        <v>0</v>
      </c>
      <c r="I6" s="45">
        <f>Puntenoverzicht!I2</f>
        <v>6</v>
      </c>
      <c r="J6" s="45">
        <f>Puntenoverzicht!J2</f>
        <v>8</v>
      </c>
      <c r="K6" s="45">
        <f>Puntenoverzicht!K2</f>
        <v>0</v>
      </c>
      <c r="L6" s="45">
        <f>Puntenoverzicht!L2</f>
        <v>0</v>
      </c>
      <c r="M6" s="45">
        <f>Puntenoverzicht!M2</f>
        <v>1</v>
      </c>
      <c r="N6" s="45">
        <f>Puntenoverzicht!N2</f>
        <v>0</v>
      </c>
      <c r="O6" s="45">
        <f>Puntenoverzicht!O2</f>
        <v>-3</v>
      </c>
      <c r="P6" s="45">
        <f>Puntenoverzicht!P2</f>
        <v>0</v>
      </c>
      <c r="Q6" s="45">
        <f>Puntenoverzicht!Q2</f>
        <v>0</v>
      </c>
      <c r="R6" s="45">
        <f>Puntenoverzicht!R2</f>
        <v>0</v>
      </c>
      <c r="S6" s="45">
        <f>Puntenoverzicht!S2</f>
        <v>0</v>
      </c>
      <c r="T6" s="45">
        <f>Puntenoverzicht!T2</f>
        <v>0</v>
      </c>
      <c r="U6" s="45">
        <f>Puntenoverzicht!U2</f>
        <v>0</v>
      </c>
      <c r="V6" s="45">
        <f>Puntenoverzicht!V2</f>
        <v>0</v>
      </c>
      <c r="W6" s="45">
        <f>Puntenoverzicht!W2</f>
        <v>0</v>
      </c>
      <c r="X6" s="45">
        <f>Puntenoverzicht!X2</f>
        <v>0</v>
      </c>
      <c r="Y6" s="45">
        <f>Puntenoverzicht!Y2</f>
        <v>0</v>
      </c>
      <c r="Z6" s="45">
        <f>Puntenoverzicht!Z2</f>
        <v>0</v>
      </c>
      <c r="AA6" s="45">
        <f>Puntenoverzicht!AA2</f>
        <v>0</v>
      </c>
      <c r="AB6" s="45">
        <f>Puntenoverzicht!AB2</f>
        <v>0</v>
      </c>
      <c r="AC6" s="45">
        <f>Puntenoverzicht!AC2</f>
        <v>0</v>
      </c>
      <c r="AD6" s="45">
        <f>Puntenoverzicht!AD2</f>
        <v>0</v>
      </c>
      <c r="AE6" s="45">
        <f>Puntenoverzicht!AE2</f>
        <v>0</v>
      </c>
      <c r="AF6" s="45">
        <f>Puntenoverzicht!AF2</f>
        <v>0</v>
      </c>
      <c r="AG6" s="45">
        <f>Puntenoverzicht!AG2</f>
        <v>0</v>
      </c>
      <c r="AH6" s="45">
        <f>Puntenoverzicht!AH2</f>
        <v>0</v>
      </c>
      <c r="AI6" s="34"/>
      <c r="AJ6" s="34"/>
      <c r="AK6" s="34"/>
      <c r="AL6" s="34"/>
      <c r="AM6" s="34"/>
      <c r="AN6" s="34"/>
      <c r="AO6" s="34"/>
    </row>
    <row r="7" spans="1:41" ht="21.75" thickBot="1" x14ac:dyDescent="0.4">
      <c r="A7" s="136">
        <v>2</v>
      </c>
      <c r="B7" s="137" t="s">
        <v>96</v>
      </c>
      <c r="C7" s="137" t="s">
        <v>33</v>
      </c>
      <c r="D7" s="138">
        <v>1750000</v>
      </c>
      <c r="E7" s="47"/>
      <c r="F7" s="45">
        <f>Puntenoverzicht!F19</f>
        <v>16</v>
      </c>
      <c r="G7" s="46"/>
      <c r="H7" s="45">
        <f>Puntenoverzicht!H19</f>
        <v>6</v>
      </c>
      <c r="I7" s="45">
        <f>Puntenoverzicht!I19</f>
        <v>0</v>
      </c>
      <c r="J7" s="45">
        <f>Puntenoverzicht!J19</f>
        <v>0</v>
      </c>
      <c r="K7" s="45">
        <f>Puntenoverzicht!K19</f>
        <v>3</v>
      </c>
      <c r="L7" s="45">
        <f>Puntenoverzicht!L19</f>
        <v>0</v>
      </c>
      <c r="M7" s="45">
        <f>Puntenoverzicht!M19</f>
        <v>1</v>
      </c>
      <c r="N7" s="45">
        <f>Puntenoverzicht!N19</f>
        <v>6</v>
      </c>
      <c r="O7" s="45">
        <f>Puntenoverzicht!O19</f>
        <v>0</v>
      </c>
      <c r="P7" s="45">
        <f>Puntenoverzicht!P19</f>
        <v>0</v>
      </c>
      <c r="Q7" s="45">
        <f>Puntenoverzicht!Q19</f>
        <v>0</v>
      </c>
      <c r="R7" s="45">
        <f>Puntenoverzicht!R19</f>
        <v>0</v>
      </c>
      <c r="S7" s="45">
        <f>Puntenoverzicht!S19</f>
        <v>0</v>
      </c>
      <c r="T7" s="45">
        <f>Puntenoverzicht!T19</f>
        <v>0</v>
      </c>
      <c r="U7" s="45">
        <f>Puntenoverzicht!U19</f>
        <v>0</v>
      </c>
      <c r="V7" s="45">
        <f>Puntenoverzicht!V19</f>
        <v>0</v>
      </c>
      <c r="W7" s="45">
        <f>Puntenoverzicht!W19</f>
        <v>0</v>
      </c>
      <c r="X7" s="45">
        <f>Puntenoverzicht!X19</f>
        <v>0</v>
      </c>
      <c r="Y7" s="45">
        <f>Puntenoverzicht!Y19</f>
        <v>0</v>
      </c>
      <c r="Z7" s="45">
        <f>Puntenoverzicht!Z19</f>
        <v>0</v>
      </c>
      <c r="AA7" s="45">
        <f>Puntenoverzicht!AA19</f>
        <v>0</v>
      </c>
      <c r="AB7" s="45">
        <f>Puntenoverzicht!AB19</f>
        <v>0</v>
      </c>
      <c r="AC7" s="45">
        <f>Puntenoverzicht!AC19</f>
        <v>0</v>
      </c>
      <c r="AD7" s="45">
        <f>Puntenoverzicht!AD19</f>
        <v>0</v>
      </c>
      <c r="AE7" s="45">
        <f>Puntenoverzicht!AE19</f>
        <v>0</v>
      </c>
      <c r="AF7" s="45">
        <f>Puntenoverzicht!AF19</f>
        <v>0</v>
      </c>
      <c r="AG7" s="45">
        <f>Puntenoverzicht!AG19</f>
        <v>0</v>
      </c>
      <c r="AH7" s="45">
        <f>Puntenoverzicht!AH19</f>
        <v>0</v>
      </c>
      <c r="AI7" s="34"/>
      <c r="AJ7" s="34"/>
      <c r="AK7" s="34"/>
      <c r="AL7" s="34"/>
      <c r="AM7" s="34"/>
      <c r="AN7" s="34"/>
      <c r="AO7" s="34"/>
    </row>
    <row r="8" spans="1:41" ht="21.75" thickBot="1" x14ac:dyDescent="0.4">
      <c r="A8" s="136">
        <v>1</v>
      </c>
      <c r="B8" s="137" t="s">
        <v>246</v>
      </c>
      <c r="C8" s="137" t="s">
        <v>23</v>
      </c>
      <c r="D8" s="138">
        <v>1000000</v>
      </c>
      <c r="E8" s="47"/>
      <c r="F8" s="45">
        <f>Puntenoverzicht!F9</f>
        <v>11</v>
      </c>
      <c r="G8" s="46"/>
      <c r="H8" s="45">
        <f>Puntenoverzicht!H9</f>
        <v>0</v>
      </c>
      <c r="I8" s="45">
        <f>Puntenoverzicht!I9</f>
        <v>4</v>
      </c>
      <c r="J8" s="45">
        <f>Puntenoverzicht!J9</f>
        <v>6</v>
      </c>
      <c r="K8" s="45">
        <f>Puntenoverzicht!K9</f>
        <v>0</v>
      </c>
      <c r="L8" s="45">
        <f>Puntenoverzicht!L9</f>
        <v>0</v>
      </c>
      <c r="M8" s="45">
        <f>Puntenoverzicht!M9</f>
        <v>1</v>
      </c>
      <c r="N8" s="45">
        <f>Puntenoverzicht!N9</f>
        <v>0</v>
      </c>
      <c r="O8" s="45">
        <f>Puntenoverzicht!O9</f>
        <v>0</v>
      </c>
      <c r="P8" s="45">
        <f>Puntenoverzicht!P9</f>
        <v>0</v>
      </c>
      <c r="Q8" s="45">
        <f>Puntenoverzicht!Q9</f>
        <v>0</v>
      </c>
      <c r="R8" s="45">
        <f>Puntenoverzicht!R9</f>
        <v>0</v>
      </c>
      <c r="S8" s="45">
        <f>Puntenoverzicht!S9</f>
        <v>0</v>
      </c>
      <c r="T8" s="45">
        <f>Puntenoverzicht!T9</f>
        <v>0</v>
      </c>
      <c r="U8" s="45">
        <f>Puntenoverzicht!U9</f>
        <v>0</v>
      </c>
      <c r="V8" s="45">
        <f>Puntenoverzicht!V9</f>
        <v>0</v>
      </c>
      <c r="W8" s="45">
        <f>Puntenoverzicht!W9</f>
        <v>0</v>
      </c>
      <c r="X8" s="45">
        <f>Puntenoverzicht!X9</f>
        <v>0</v>
      </c>
      <c r="Y8" s="45">
        <f>Puntenoverzicht!Y9</f>
        <v>0</v>
      </c>
      <c r="Z8" s="45">
        <f>Puntenoverzicht!Z9</f>
        <v>0</v>
      </c>
      <c r="AA8" s="45">
        <f>Puntenoverzicht!AA9</f>
        <v>0</v>
      </c>
      <c r="AB8" s="45">
        <f>Puntenoverzicht!AB9</f>
        <v>0</v>
      </c>
      <c r="AC8" s="45">
        <f>Puntenoverzicht!AC9</f>
        <v>0</v>
      </c>
      <c r="AD8" s="45">
        <f>Puntenoverzicht!AD9</f>
        <v>0</v>
      </c>
      <c r="AE8" s="45">
        <f>Puntenoverzicht!AE9</f>
        <v>0</v>
      </c>
      <c r="AF8" s="45">
        <f>Puntenoverzicht!AF9</f>
        <v>0</v>
      </c>
      <c r="AG8" s="45">
        <f>Puntenoverzicht!AG9</f>
        <v>0</v>
      </c>
      <c r="AH8" s="45">
        <f>Puntenoverzicht!AH9</f>
        <v>0</v>
      </c>
      <c r="AI8" s="34"/>
      <c r="AJ8" s="34"/>
      <c r="AK8" s="34"/>
      <c r="AL8" s="34"/>
      <c r="AM8" s="34"/>
      <c r="AN8" s="34"/>
      <c r="AO8" s="34"/>
    </row>
    <row r="9" spans="1:41" ht="21.75" thickBot="1" x14ac:dyDescent="0.4">
      <c r="A9" s="247">
        <v>0.75</v>
      </c>
      <c r="B9" s="137" t="s">
        <v>117</v>
      </c>
      <c r="C9" s="137" t="s">
        <v>52</v>
      </c>
      <c r="D9" s="138">
        <v>500000</v>
      </c>
      <c r="E9" s="47"/>
      <c r="F9" s="45">
        <f>Puntenoverzicht!F38</f>
        <v>1</v>
      </c>
      <c r="G9" s="46"/>
      <c r="H9" s="45">
        <f>Puntenoverzicht!H38</f>
        <v>0</v>
      </c>
      <c r="I9" s="45">
        <f>Puntenoverzicht!I38</f>
        <v>0</v>
      </c>
      <c r="J9" s="45">
        <f>Puntenoverzicht!J38</f>
        <v>0</v>
      </c>
      <c r="K9" s="45">
        <f>Puntenoverzicht!K38</f>
        <v>0</v>
      </c>
      <c r="L9" s="45">
        <f>Puntenoverzicht!L38</f>
        <v>0</v>
      </c>
      <c r="M9" s="45">
        <f>Puntenoverzicht!M38</f>
        <v>0</v>
      </c>
      <c r="N9" s="45">
        <f>Puntenoverzicht!N38</f>
        <v>0</v>
      </c>
      <c r="O9" s="45">
        <f>Puntenoverzicht!O38</f>
        <v>0</v>
      </c>
      <c r="P9" s="45">
        <f>Puntenoverzicht!P38</f>
        <v>1</v>
      </c>
      <c r="Q9" s="45">
        <f>Puntenoverzicht!Q38</f>
        <v>0</v>
      </c>
      <c r="R9" s="45">
        <f>Puntenoverzicht!R38</f>
        <v>0</v>
      </c>
      <c r="S9" s="45">
        <f>Puntenoverzicht!S38</f>
        <v>0</v>
      </c>
      <c r="T9" s="45">
        <f>Puntenoverzicht!T38</f>
        <v>0</v>
      </c>
      <c r="U9" s="45">
        <f>Puntenoverzicht!U38</f>
        <v>0</v>
      </c>
      <c r="V9" s="45">
        <f>Puntenoverzicht!V38</f>
        <v>0</v>
      </c>
      <c r="W9" s="45">
        <f>Puntenoverzicht!W38</f>
        <v>0</v>
      </c>
      <c r="X9" s="45">
        <f>Puntenoverzicht!X38</f>
        <v>0</v>
      </c>
      <c r="Y9" s="45">
        <f>Puntenoverzicht!Y38</f>
        <v>0</v>
      </c>
      <c r="Z9" s="45">
        <f>Puntenoverzicht!Z38</f>
        <v>0</v>
      </c>
      <c r="AA9" s="45">
        <f>Puntenoverzicht!AA38</f>
        <v>0</v>
      </c>
      <c r="AB9" s="45">
        <f>Puntenoverzicht!AB38</f>
        <v>0</v>
      </c>
      <c r="AC9" s="45">
        <f>Puntenoverzicht!AC38</f>
        <v>0</v>
      </c>
      <c r="AD9" s="45">
        <f>Puntenoverzicht!AD38</f>
        <v>0</v>
      </c>
      <c r="AE9" s="45">
        <f>Puntenoverzicht!AE38</f>
        <v>0</v>
      </c>
      <c r="AF9" s="45">
        <f>Puntenoverzicht!AF38</f>
        <v>0</v>
      </c>
      <c r="AG9" s="45">
        <f>Puntenoverzicht!AG38</f>
        <v>0</v>
      </c>
      <c r="AH9" s="45">
        <f>Puntenoverzicht!AH38</f>
        <v>0</v>
      </c>
      <c r="AI9" s="34"/>
      <c r="AJ9" s="34"/>
      <c r="AK9" s="34"/>
      <c r="AL9" s="34"/>
      <c r="AM9" s="34"/>
      <c r="AN9" s="34"/>
      <c r="AO9" s="34"/>
    </row>
    <row r="10" spans="1:41" ht="21.75" thickBot="1" x14ac:dyDescent="0.4">
      <c r="A10" s="127">
        <v>1</v>
      </c>
      <c r="B10" s="128" t="s">
        <v>113</v>
      </c>
      <c r="C10" s="128" t="s">
        <v>25</v>
      </c>
      <c r="D10" s="129">
        <v>1750000</v>
      </c>
      <c r="E10" s="47"/>
      <c r="F10" s="45">
        <f>Puntenoverzicht!F11</f>
        <v>34</v>
      </c>
      <c r="G10" s="46"/>
      <c r="H10" s="45">
        <f>Puntenoverzicht!H11</f>
        <v>8</v>
      </c>
      <c r="I10" s="45">
        <f>Puntenoverzicht!I11</f>
        <v>1</v>
      </c>
      <c r="J10" s="45">
        <f>Puntenoverzicht!J11</f>
        <v>19</v>
      </c>
      <c r="K10" s="45">
        <f>Puntenoverzicht!K11</f>
        <v>-3</v>
      </c>
      <c r="L10" s="45">
        <f>Puntenoverzicht!L11</f>
        <v>0</v>
      </c>
      <c r="M10" s="45">
        <f>Puntenoverzicht!M11</f>
        <v>1</v>
      </c>
      <c r="N10" s="45">
        <f>Puntenoverzicht!N11</f>
        <v>0</v>
      </c>
      <c r="O10" s="45">
        <f>Puntenoverzicht!O11</f>
        <v>8</v>
      </c>
      <c r="P10" s="45">
        <f>Puntenoverzicht!P11</f>
        <v>0</v>
      </c>
      <c r="Q10" s="45">
        <f>Puntenoverzicht!Q11</f>
        <v>0</v>
      </c>
      <c r="R10" s="45">
        <f>Puntenoverzicht!R11</f>
        <v>0</v>
      </c>
      <c r="S10" s="45">
        <f>Puntenoverzicht!S11</f>
        <v>0</v>
      </c>
      <c r="T10" s="45">
        <f>Puntenoverzicht!T11</f>
        <v>0</v>
      </c>
      <c r="U10" s="45">
        <f>Puntenoverzicht!U11</f>
        <v>0</v>
      </c>
      <c r="V10" s="45">
        <f>Puntenoverzicht!V11</f>
        <v>0</v>
      </c>
      <c r="W10" s="45">
        <f>Puntenoverzicht!W11</f>
        <v>0</v>
      </c>
      <c r="X10" s="45">
        <f>Puntenoverzicht!X11</f>
        <v>0</v>
      </c>
      <c r="Y10" s="45">
        <f>Puntenoverzicht!Y11</f>
        <v>0</v>
      </c>
      <c r="Z10" s="45">
        <f>Puntenoverzicht!Z11</f>
        <v>0</v>
      </c>
      <c r="AA10" s="45">
        <f>Puntenoverzicht!AA11</f>
        <v>0</v>
      </c>
      <c r="AB10" s="45">
        <f>Puntenoverzicht!AB11</f>
        <v>0</v>
      </c>
      <c r="AC10" s="45">
        <f>Puntenoverzicht!AC11</f>
        <v>0</v>
      </c>
      <c r="AD10" s="45">
        <f>Puntenoverzicht!AD11</f>
        <v>0</v>
      </c>
      <c r="AE10" s="45">
        <f>Puntenoverzicht!AE11</f>
        <v>0</v>
      </c>
      <c r="AF10" s="45">
        <f>Puntenoverzicht!AF11</f>
        <v>0</v>
      </c>
      <c r="AG10" s="45">
        <f>Puntenoverzicht!AG11</f>
        <v>0</v>
      </c>
      <c r="AH10" s="45">
        <f>Puntenoverzicht!AH11</f>
        <v>0</v>
      </c>
      <c r="AI10" s="34"/>
      <c r="AJ10" s="34"/>
      <c r="AK10" s="34"/>
      <c r="AL10" s="34"/>
      <c r="AM10" s="34"/>
      <c r="AN10" s="34"/>
      <c r="AO10" s="34"/>
    </row>
    <row r="11" spans="1:41" ht="21.75" thickBot="1" x14ac:dyDescent="0.4">
      <c r="A11" s="127">
        <v>2</v>
      </c>
      <c r="B11" s="128" t="s">
        <v>191</v>
      </c>
      <c r="C11" s="128" t="s">
        <v>40</v>
      </c>
      <c r="D11" s="129">
        <v>1750000</v>
      </c>
      <c r="E11" s="30"/>
      <c r="F11" s="45">
        <f>Puntenoverzicht!F26</f>
        <v>15</v>
      </c>
      <c r="G11" s="46"/>
      <c r="H11" s="45">
        <f>Puntenoverzicht!H26</f>
        <v>3</v>
      </c>
      <c r="I11" s="45">
        <f>Puntenoverzicht!I26</f>
        <v>-11</v>
      </c>
      <c r="J11" s="45">
        <f>Puntenoverzicht!J26</f>
        <v>0</v>
      </c>
      <c r="K11" s="45">
        <f>Puntenoverzicht!K26</f>
        <v>11</v>
      </c>
      <c r="L11" s="45">
        <f>Puntenoverzicht!L26</f>
        <v>0</v>
      </c>
      <c r="M11" s="45">
        <f>Puntenoverzicht!M26</f>
        <v>1</v>
      </c>
      <c r="N11" s="45">
        <f>Puntenoverzicht!N26</f>
        <v>11</v>
      </c>
      <c r="O11" s="45">
        <f>Puntenoverzicht!O26</f>
        <v>0</v>
      </c>
      <c r="P11" s="45">
        <f>Puntenoverzicht!P26</f>
        <v>0</v>
      </c>
      <c r="Q11" s="45">
        <f>Puntenoverzicht!Q26</f>
        <v>0</v>
      </c>
      <c r="R11" s="45">
        <f>Puntenoverzicht!R26</f>
        <v>0</v>
      </c>
      <c r="S11" s="45">
        <f>Puntenoverzicht!S26</f>
        <v>0</v>
      </c>
      <c r="T11" s="45">
        <f>Puntenoverzicht!T26</f>
        <v>0</v>
      </c>
      <c r="U11" s="45">
        <f>Puntenoverzicht!U26</f>
        <v>0</v>
      </c>
      <c r="V11" s="45">
        <f>Puntenoverzicht!V26</f>
        <v>0</v>
      </c>
      <c r="W11" s="45">
        <f>Puntenoverzicht!W26</f>
        <v>0</v>
      </c>
      <c r="X11" s="45">
        <f>Puntenoverzicht!X26</f>
        <v>0</v>
      </c>
      <c r="Y11" s="45">
        <f>Puntenoverzicht!Y26</f>
        <v>0</v>
      </c>
      <c r="Z11" s="45">
        <f>Puntenoverzicht!Z26</f>
        <v>0</v>
      </c>
      <c r="AA11" s="45">
        <f>Puntenoverzicht!AA26</f>
        <v>0</v>
      </c>
      <c r="AB11" s="45">
        <f>Puntenoverzicht!AB26</f>
        <v>0</v>
      </c>
      <c r="AC11" s="45">
        <f>Puntenoverzicht!AC26</f>
        <v>0</v>
      </c>
      <c r="AD11" s="45">
        <f>Puntenoverzicht!AD26</f>
        <v>0</v>
      </c>
      <c r="AE11" s="45">
        <f>Puntenoverzicht!AE26</f>
        <v>0</v>
      </c>
      <c r="AF11" s="45">
        <f>Puntenoverzicht!AF26</f>
        <v>0</v>
      </c>
      <c r="AG11" s="45">
        <f>Puntenoverzicht!AG26</f>
        <v>0</v>
      </c>
      <c r="AH11" s="45">
        <f>Puntenoverzicht!AH26</f>
        <v>0</v>
      </c>
      <c r="AI11" s="34"/>
      <c r="AJ11" s="34"/>
      <c r="AK11" s="34"/>
      <c r="AL11" s="34"/>
      <c r="AM11" s="34"/>
      <c r="AN11" s="34"/>
      <c r="AO11" s="34"/>
    </row>
    <row r="12" spans="1:41" ht="21.75" thickBot="1" x14ac:dyDescent="0.4">
      <c r="A12" s="246">
        <v>0.75</v>
      </c>
      <c r="B12" s="128" t="s">
        <v>289</v>
      </c>
      <c r="C12" s="128" t="s">
        <v>69</v>
      </c>
      <c r="D12" s="129">
        <v>2000000</v>
      </c>
      <c r="E12" s="30"/>
      <c r="F12" s="45">
        <f>Puntenoverzicht!F55</f>
        <v>30</v>
      </c>
      <c r="G12" s="46"/>
      <c r="H12" s="45">
        <f>Puntenoverzicht!H55</f>
        <v>0</v>
      </c>
      <c r="I12" s="45">
        <f>Puntenoverzicht!I55</f>
        <v>0</v>
      </c>
      <c r="J12" s="45">
        <f>Puntenoverzicht!J55</f>
        <v>0</v>
      </c>
      <c r="K12" s="45">
        <f>Puntenoverzicht!K55</f>
        <v>9</v>
      </c>
      <c r="L12" s="45">
        <f>Puntenoverzicht!L55</f>
        <v>11</v>
      </c>
      <c r="M12" s="45">
        <f>Puntenoverzicht!M55</f>
        <v>9</v>
      </c>
      <c r="N12" s="45">
        <f>Puntenoverzicht!N55</f>
        <v>0</v>
      </c>
      <c r="O12" s="45">
        <f>Puntenoverzicht!O55</f>
        <v>1</v>
      </c>
      <c r="P12" s="45">
        <f>Puntenoverzicht!P55</f>
        <v>0</v>
      </c>
      <c r="Q12" s="45">
        <f>Puntenoverzicht!Q55</f>
        <v>0</v>
      </c>
      <c r="R12" s="45">
        <f>Puntenoverzicht!R55</f>
        <v>0</v>
      </c>
      <c r="S12" s="45">
        <f>Puntenoverzicht!S55</f>
        <v>0</v>
      </c>
      <c r="T12" s="45">
        <f>Puntenoverzicht!T55</f>
        <v>0</v>
      </c>
      <c r="U12" s="45">
        <f>Puntenoverzicht!U55</f>
        <v>0</v>
      </c>
      <c r="V12" s="45">
        <f>Puntenoverzicht!V55</f>
        <v>0</v>
      </c>
      <c r="W12" s="45">
        <f>Puntenoverzicht!W55</f>
        <v>0</v>
      </c>
      <c r="X12" s="45">
        <f>Puntenoverzicht!X55</f>
        <v>0</v>
      </c>
      <c r="Y12" s="45">
        <f>Puntenoverzicht!Y55</f>
        <v>0</v>
      </c>
      <c r="Z12" s="45">
        <f>Puntenoverzicht!Z55</f>
        <v>0</v>
      </c>
      <c r="AA12" s="45">
        <f>Puntenoverzicht!AA55</f>
        <v>0</v>
      </c>
      <c r="AB12" s="45">
        <f>Puntenoverzicht!AB55</f>
        <v>0</v>
      </c>
      <c r="AC12" s="45">
        <f>Puntenoverzicht!AC55</f>
        <v>0</v>
      </c>
      <c r="AD12" s="45">
        <f>Puntenoverzicht!AD55</f>
        <v>0</v>
      </c>
      <c r="AE12" s="45">
        <f>Puntenoverzicht!AE55</f>
        <v>0</v>
      </c>
      <c r="AF12" s="45">
        <f>Puntenoverzicht!AF55</f>
        <v>0</v>
      </c>
      <c r="AG12" s="45">
        <f>Puntenoverzicht!AG55</f>
        <v>0</v>
      </c>
      <c r="AH12" s="45">
        <f>Puntenoverzicht!AH55</f>
        <v>0</v>
      </c>
      <c r="AI12" s="34"/>
      <c r="AJ12" s="34"/>
      <c r="AK12" s="34"/>
      <c r="AL12" s="34"/>
      <c r="AM12" s="34"/>
      <c r="AN12" s="34"/>
      <c r="AO12" s="34"/>
    </row>
    <row r="13" spans="1:41" ht="21.75" thickBot="1" x14ac:dyDescent="0.4">
      <c r="A13" s="246">
        <v>0.75</v>
      </c>
      <c r="B13" s="128" t="s">
        <v>224</v>
      </c>
      <c r="C13" s="128" t="s">
        <v>68</v>
      </c>
      <c r="D13" s="129">
        <v>1000000</v>
      </c>
      <c r="E13" s="30"/>
      <c r="F13" s="45">
        <f>Puntenoverzicht!F54</f>
        <v>21</v>
      </c>
      <c r="G13" s="46"/>
      <c r="H13" s="45">
        <f>Puntenoverzicht!H54</f>
        <v>0</v>
      </c>
      <c r="I13" s="45">
        <f>Puntenoverzicht!I54</f>
        <v>3</v>
      </c>
      <c r="J13" s="45">
        <f>Puntenoverzicht!J54</f>
        <v>0</v>
      </c>
      <c r="K13" s="45">
        <f>Puntenoverzicht!K54</f>
        <v>0</v>
      </c>
      <c r="L13" s="45">
        <f>Puntenoverzicht!L54</f>
        <v>0</v>
      </c>
      <c r="M13" s="45">
        <f>Puntenoverzicht!M54</f>
        <v>0</v>
      </c>
      <c r="N13" s="45">
        <f>Puntenoverzicht!N54</f>
        <v>0</v>
      </c>
      <c r="O13" s="45">
        <f>Puntenoverzicht!O54</f>
        <v>17</v>
      </c>
      <c r="P13" s="45">
        <f>Puntenoverzicht!P54</f>
        <v>1</v>
      </c>
      <c r="Q13" s="45">
        <f>Puntenoverzicht!Q54</f>
        <v>0</v>
      </c>
      <c r="R13" s="45">
        <f>Puntenoverzicht!R54</f>
        <v>0</v>
      </c>
      <c r="S13" s="45">
        <f>Puntenoverzicht!S54</f>
        <v>0</v>
      </c>
      <c r="T13" s="45">
        <f>Puntenoverzicht!T54</f>
        <v>0</v>
      </c>
      <c r="U13" s="45">
        <f>Puntenoverzicht!U54</f>
        <v>0</v>
      </c>
      <c r="V13" s="45">
        <f>Puntenoverzicht!V54</f>
        <v>0</v>
      </c>
      <c r="W13" s="45">
        <f>Puntenoverzicht!W54</f>
        <v>0</v>
      </c>
      <c r="X13" s="45">
        <f>Puntenoverzicht!X54</f>
        <v>0</v>
      </c>
      <c r="Y13" s="45">
        <f>Puntenoverzicht!Y54</f>
        <v>0</v>
      </c>
      <c r="Z13" s="45">
        <f>Puntenoverzicht!Z54</f>
        <v>0</v>
      </c>
      <c r="AA13" s="45">
        <f>Puntenoverzicht!AA54</f>
        <v>0</v>
      </c>
      <c r="AB13" s="45">
        <f>Puntenoverzicht!AB54</f>
        <v>0</v>
      </c>
      <c r="AC13" s="45">
        <f>Puntenoverzicht!AC54</f>
        <v>0</v>
      </c>
      <c r="AD13" s="45">
        <f>Puntenoverzicht!AD54</f>
        <v>0</v>
      </c>
      <c r="AE13" s="45">
        <f>Puntenoverzicht!AE54</f>
        <v>0</v>
      </c>
      <c r="AF13" s="45">
        <f>Puntenoverzicht!AF54</f>
        <v>0</v>
      </c>
      <c r="AG13" s="45">
        <f>Puntenoverzicht!AG54</f>
        <v>0</v>
      </c>
      <c r="AH13" s="45">
        <f>Puntenoverzicht!AH54</f>
        <v>0</v>
      </c>
      <c r="AI13" s="34"/>
      <c r="AJ13" s="34"/>
      <c r="AK13" s="34"/>
      <c r="AL13" s="34"/>
      <c r="AM13" s="34"/>
      <c r="AN13" s="34"/>
      <c r="AO13" s="34"/>
    </row>
    <row r="14" spans="1:41" ht="21.75" thickBot="1" x14ac:dyDescent="0.4">
      <c r="A14" s="136">
        <v>2</v>
      </c>
      <c r="B14" s="137" t="s">
        <v>108</v>
      </c>
      <c r="C14" s="137" t="s">
        <v>45</v>
      </c>
      <c r="D14" s="138">
        <v>2750000</v>
      </c>
      <c r="E14" s="47"/>
      <c r="F14" s="45">
        <f>Puntenoverzicht!F31</f>
        <v>25</v>
      </c>
      <c r="G14" s="46"/>
      <c r="H14" s="45">
        <f>Puntenoverzicht!H31</f>
        <v>3</v>
      </c>
      <c r="I14" s="45">
        <f>Puntenoverzicht!I31</f>
        <v>6</v>
      </c>
      <c r="J14" s="45">
        <f>Puntenoverzicht!J31</f>
        <v>0</v>
      </c>
      <c r="K14" s="45">
        <f>Puntenoverzicht!K31</f>
        <v>9</v>
      </c>
      <c r="L14" s="45">
        <f>Puntenoverzicht!L31</f>
        <v>0</v>
      </c>
      <c r="M14" s="45">
        <f>Puntenoverzicht!M31</f>
        <v>7</v>
      </c>
      <c r="N14" s="45">
        <f>Puntenoverzicht!N31</f>
        <v>0</v>
      </c>
      <c r="O14" s="45">
        <f>Puntenoverzicht!O31</f>
        <v>0</v>
      </c>
      <c r="P14" s="45">
        <f>Puntenoverzicht!P31</f>
        <v>0</v>
      </c>
      <c r="Q14" s="45">
        <f>Puntenoverzicht!Q31</f>
        <v>0</v>
      </c>
      <c r="R14" s="45">
        <f>Puntenoverzicht!R31</f>
        <v>0</v>
      </c>
      <c r="S14" s="45">
        <f>Puntenoverzicht!S31</f>
        <v>0</v>
      </c>
      <c r="T14" s="45">
        <f>Puntenoverzicht!T31</f>
        <v>0</v>
      </c>
      <c r="U14" s="45">
        <f>Puntenoverzicht!U31</f>
        <v>0</v>
      </c>
      <c r="V14" s="45">
        <f>Puntenoverzicht!V31</f>
        <v>0</v>
      </c>
      <c r="W14" s="45">
        <f>Puntenoverzicht!W31</f>
        <v>0</v>
      </c>
      <c r="X14" s="45">
        <f>Puntenoverzicht!X31</f>
        <v>0</v>
      </c>
      <c r="Y14" s="45">
        <f>Puntenoverzicht!Y31</f>
        <v>0</v>
      </c>
      <c r="Z14" s="45">
        <f>Puntenoverzicht!Z31</f>
        <v>0</v>
      </c>
      <c r="AA14" s="45">
        <f>Puntenoverzicht!AA31</f>
        <v>0</v>
      </c>
      <c r="AB14" s="45">
        <f>Puntenoverzicht!AB31</f>
        <v>0</v>
      </c>
      <c r="AC14" s="45">
        <f>Puntenoverzicht!AC31</f>
        <v>0</v>
      </c>
      <c r="AD14" s="45">
        <f>Puntenoverzicht!AD31</f>
        <v>0</v>
      </c>
      <c r="AE14" s="45">
        <f>Puntenoverzicht!AE31</f>
        <v>0</v>
      </c>
      <c r="AF14" s="45">
        <f>Puntenoverzicht!AF31</f>
        <v>0</v>
      </c>
      <c r="AG14" s="45">
        <f>Puntenoverzicht!AG31</f>
        <v>0</v>
      </c>
      <c r="AH14" s="45">
        <f>Puntenoverzicht!AH31</f>
        <v>0</v>
      </c>
      <c r="AI14" s="34"/>
      <c r="AJ14" s="34"/>
      <c r="AK14" s="34"/>
      <c r="AL14" s="34"/>
      <c r="AM14" s="34"/>
      <c r="AN14" s="34"/>
      <c r="AO14" s="34"/>
    </row>
    <row r="15" spans="1:41" ht="21.75" thickBot="1" x14ac:dyDescent="0.4">
      <c r="A15" s="136" t="s">
        <v>266</v>
      </c>
      <c r="B15" s="137" t="s">
        <v>268</v>
      </c>
      <c r="C15" s="137" t="s">
        <v>227</v>
      </c>
      <c r="D15" s="138">
        <v>1000000</v>
      </c>
      <c r="E15" s="47"/>
      <c r="F15" s="45">
        <f>Puntenoverzicht!F72</f>
        <v>118</v>
      </c>
      <c r="G15" s="46"/>
      <c r="H15" s="45">
        <f>Puntenoverzicht!H72</f>
        <v>33</v>
      </c>
      <c r="I15" s="45">
        <f>Puntenoverzicht!I72</f>
        <v>21</v>
      </c>
      <c r="J15" s="45">
        <f>Puntenoverzicht!J72</f>
        <v>0</v>
      </c>
      <c r="K15" s="45">
        <f>Puntenoverzicht!K72</f>
        <v>12</v>
      </c>
      <c r="L15" s="45">
        <f>Puntenoverzicht!L72</f>
        <v>21</v>
      </c>
      <c r="M15" s="45">
        <f>Puntenoverzicht!M72</f>
        <v>1</v>
      </c>
      <c r="N15" s="45">
        <f>Puntenoverzicht!N72</f>
        <v>0</v>
      </c>
      <c r="O15" s="45">
        <f>Puntenoverzicht!O72</f>
        <v>0</v>
      </c>
      <c r="P15" s="45">
        <f>Puntenoverzicht!P72</f>
        <v>30</v>
      </c>
      <c r="Q15" s="45">
        <f>Puntenoverzicht!Q72</f>
        <v>0</v>
      </c>
      <c r="R15" s="45">
        <f>Puntenoverzicht!R72</f>
        <v>0</v>
      </c>
      <c r="S15" s="45">
        <f>Puntenoverzicht!S72</f>
        <v>0</v>
      </c>
      <c r="T15" s="45">
        <f>Puntenoverzicht!T72</f>
        <v>0</v>
      </c>
      <c r="U15" s="45">
        <f>Puntenoverzicht!U72</f>
        <v>0</v>
      </c>
      <c r="V15" s="45">
        <f>Puntenoverzicht!V72</f>
        <v>0</v>
      </c>
      <c r="W15" s="45">
        <f>Puntenoverzicht!W72</f>
        <v>0</v>
      </c>
      <c r="X15" s="45">
        <f>Puntenoverzicht!X72</f>
        <v>0</v>
      </c>
      <c r="Y15" s="45">
        <f>Puntenoverzicht!Y72</f>
        <v>0</v>
      </c>
      <c r="Z15" s="45">
        <f>Puntenoverzicht!Z72</f>
        <v>0</v>
      </c>
      <c r="AA15" s="45">
        <f>Puntenoverzicht!AA72</f>
        <v>0</v>
      </c>
      <c r="AB15" s="45">
        <f>Puntenoverzicht!AB72</f>
        <v>0</v>
      </c>
      <c r="AC15" s="45">
        <f>Puntenoverzicht!AC72</f>
        <v>0</v>
      </c>
      <c r="AD15" s="45">
        <f>Puntenoverzicht!AD72</f>
        <v>0</v>
      </c>
      <c r="AE15" s="45">
        <f>Puntenoverzicht!AE72</f>
        <v>0</v>
      </c>
      <c r="AF15" s="45">
        <f>Puntenoverzicht!AF72</f>
        <v>0</v>
      </c>
      <c r="AG15" s="45">
        <f>Puntenoverzicht!AG72</f>
        <v>0</v>
      </c>
      <c r="AH15" s="45">
        <f>Puntenoverzicht!AH72</f>
        <v>0</v>
      </c>
      <c r="AI15" s="34"/>
      <c r="AJ15" s="34"/>
      <c r="AK15" s="34"/>
      <c r="AL15" s="34"/>
      <c r="AM15" s="34"/>
      <c r="AN15" s="34"/>
      <c r="AO15" s="34"/>
    </row>
    <row r="16" spans="1:41" ht="21.75" thickBot="1" x14ac:dyDescent="0.4">
      <c r="A16" s="136" t="s">
        <v>266</v>
      </c>
      <c r="B16" s="137" t="s">
        <v>286</v>
      </c>
      <c r="C16" s="137" t="s">
        <v>228</v>
      </c>
      <c r="D16" s="138">
        <v>1000000</v>
      </c>
      <c r="E16" s="47"/>
      <c r="F16" s="45">
        <f>Puntenoverzicht!F73</f>
        <v>70</v>
      </c>
      <c r="G16" s="46"/>
      <c r="H16" s="45">
        <f>Puntenoverzicht!H73</f>
        <v>27</v>
      </c>
      <c r="I16" s="45">
        <f>Puntenoverzicht!I73</f>
        <v>9</v>
      </c>
      <c r="J16" s="45">
        <f>Puntenoverzicht!J73</f>
        <v>6</v>
      </c>
      <c r="K16" s="45">
        <f>Puntenoverzicht!K73</f>
        <v>0</v>
      </c>
      <c r="L16" s="45">
        <f>Puntenoverzicht!L73</f>
        <v>27</v>
      </c>
      <c r="M16" s="45">
        <f>Puntenoverzicht!M73</f>
        <v>1</v>
      </c>
      <c r="N16" s="45">
        <f>Puntenoverzicht!N73</f>
        <v>0</v>
      </c>
      <c r="O16" s="45">
        <f>Puntenoverzicht!O73</f>
        <v>0</v>
      </c>
      <c r="P16" s="45">
        <f>Puntenoverzicht!P73</f>
        <v>0</v>
      </c>
      <c r="Q16" s="45">
        <f>Puntenoverzicht!Q73</f>
        <v>0</v>
      </c>
      <c r="R16" s="45">
        <f>Puntenoverzicht!R73</f>
        <v>0</v>
      </c>
      <c r="S16" s="45">
        <f>Puntenoverzicht!S73</f>
        <v>0</v>
      </c>
      <c r="T16" s="45">
        <f>Puntenoverzicht!T73</f>
        <v>0</v>
      </c>
      <c r="U16" s="45">
        <f>Puntenoverzicht!U73</f>
        <v>0</v>
      </c>
      <c r="V16" s="45">
        <f>Puntenoverzicht!V73</f>
        <v>0</v>
      </c>
      <c r="W16" s="45">
        <f>Puntenoverzicht!W73</f>
        <v>0</v>
      </c>
      <c r="X16" s="45">
        <f>Puntenoverzicht!X73</f>
        <v>0</v>
      </c>
      <c r="Y16" s="45">
        <f>Puntenoverzicht!Y73</f>
        <v>0</v>
      </c>
      <c r="Z16" s="45">
        <f>Puntenoverzicht!Z73</f>
        <v>0</v>
      </c>
      <c r="AA16" s="45">
        <f>Puntenoverzicht!AA73</f>
        <v>0</v>
      </c>
      <c r="AB16" s="45">
        <f>Puntenoverzicht!AB73</f>
        <v>0</v>
      </c>
      <c r="AC16" s="45">
        <f>Puntenoverzicht!AC73</f>
        <v>0</v>
      </c>
      <c r="AD16" s="45">
        <f>Puntenoverzicht!AD73</f>
        <v>0</v>
      </c>
      <c r="AE16" s="45">
        <f>Puntenoverzicht!AE73</f>
        <v>0</v>
      </c>
      <c r="AF16" s="45">
        <f>Puntenoverzicht!AF73</f>
        <v>0</v>
      </c>
      <c r="AG16" s="45">
        <f>Puntenoverzicht!AG73</f>
        <v>0</v>
      </c>
      <c r="AH16" s="45">
        <f>Puntenoverzicht!AH73</f>
        <v>0</v>
      </c>
      <c r="AI16" s="34"/>
      <c r="AJ16" s="34"/>
      <c r="AK16" s="34"/>
      <c r="AL16" s="34"/>
      <c r="AM16" s="34"/>
      <c r="AN16" s="34"/>
      <c r="AO16" s="34"/>
    </row>
    <row r="17" spans="1:41" ht="21" x14ac:dyDescent="0.35">
      <c r="A17" s="40"/>
      <c r="B17" s="40"/>
      <c r="C17" s="40"/>
      <c r="D17" s="48"/>
      <c r="E17" s="40"/>
      <c r="F17" s="41"/>
      <c r="G17" s="42"/>
      <c r="H17" s="49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</row>
    <row r="18" spans="1:41" ht="21.75" thickBot="1" x14ac:dyDescent="0.4">
      <c r="A18" s="50"/>
      <c r="B18" s="40"/>
      <c r="C18" s="40"/>
      <c r="D18" s="48"/>
      <c r="E18" s="40"/>
      <c r="F18" s="41"/>
      <c r="G18" s="42"/>
      <c r="H18" s="49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</row>
    <row r="19" spans="1:41" ht="21.75" thickBot="1" x14ac:dyDescent="0.4">
      <c r="A19" s="36"/>
      <c r="B19" s="51"/>
      <c r="C19" s="51"/>
      <c r="D19" s="52">
        <f>SUM(D6:D16)</f>
        <v>16000000</v>
      </c>
      <c r="E19" s="40"/>
      <c r="F19" s="45">
        <f>SUM(F6:F17)</f>
        <v>353</v>
      </c>
      <c r="G19" s="46"/>
      <c r="H19" s="45">
        <f t="shared" ref="H19:AH19" si="0">SUM(H6:H16)</f>
        <v>80</v>
      </c>
      <c r="I19" s="45">
        <f t="shared" si="0"/>
        <v>39</v>
      </c>
      <c r="J19" s="45">
        <f t="shared" si="0"/>
        <v>39</v>
      </c>
      <c r="K19" s="45">
        <f t="shared" si="0"/>
        <v>41</v>
      </c>
      <c r="L19" s="45">
        <f t="shared" si="0"/>
        <v>59</v>
      </c>
      <c r="M19" s="45">
        <f t="shared" si="0"/>
        <v>23</v>
      </c>
      <c r="N19" s="45">
        <f t="shared" si="0"/>
        <v>17</v>
      </c>
      <c r="O19" s="45">
        <f t="shared" si="0"/>
        <v>23</v>
      </c>
      <c r="P19" s="45">
        <f t="shared" si="0"/>
        <v>32</v>
      </c>
      <c r="Q19" s="45">
        <f t="shared" si="0"/>
        <v>0</v>
      </c>
      <c r="R19" s="45">
        <f t="shared" si="0"/>
        <v>0</v>
      </c>
      <c r="S19" s="45">
        <f t="shared" si="0"/>
        <v>0</v>
      </c>
      <c r="T19" s="45">
        <f t="shared" si="0"/>
        <v>0</v>
      </c>
      <c r="U19" s="45">
        <f t="shared" si="0"/>
        <v>0</v>
      </c>
      <c r="V19" s="45">
        <f t="shared" si="0"/>
        <v>0</v>
      </c>
      <c r="W19" s="45">
        <f t="shared" si="0"/>
        <v>0</v>
      </c>
      <c r="X19" s="45">
        <f t="shared" si="0"/>
        <v>0</v>
      </c>
      <c r="Y19" s="45">
        <f t="shared" si="0"/>
        <v>0</v>
      </c>
      <c r="Z19" s="45">
        <f t="shared" si="0"/>
        <v>0</v>
      </c>
      <c r="AA19" s="45">
        <f t="shared" si="0"/>
        <v>0</v>
      </c>
      <c r="AB19" s="45">
        <f t="shared" si="0"/>
        <v>0</v>
      </c>
      <c r="AC19" s="45">
        <f t="shared" si="0"/>
        <v>0</v>
      </c>
      <c r="AD19" s="45">
        <f t="shared" si="0"/>
        <v>0</v>
      </c>
      <c r="AE19" s="45">
        <f t="shared" si="0"/>
        <v>0</v>
      </c>
      <c r="AF19" s="45">
        <f t="shared" si="0"/>
        <v>0</v>
      </c>
      <c r="AG19" s="45">
        <f t="shared" si="0"/>
        <v>0</v>
      </c>
      <c r="AH19" s="45">
        <f t="shared" si="0"/>
        <v>0</v>
      </c>
      <c r="AI19" s="34"/>
      <c r="AJ19" s="34"/>
      <c r="AK19" s="34"/>
      <c r="AL19" s="34"/>
      <c r="AM19" s="34"/>
      <c r="AN19" s="34"/>
      <c r="AO19" s="34"/>
    </row>
    <row r="20" spans="1:41" x14ac:dyDescent="0.2">
      <c r="A20" s="53"/>
      <c r="B20" s="54"/>
      <c r="C20" s="5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</row>
    <row r="21" spans="1:41" x14ac:dyDescent="0.2">
      <c r="B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</row>
    <row r="22" spans="1:41" x14ac:dyDescent="0.2">
      <c r="B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</row>
    <row r="23" spans="1:41" x14ac:dyDescent="0.2">
      <c r="B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</row>
    <row r="24" spans="1:41" x14ac:dyDescent="0.2">
      <c r="B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</row>
    <row r="25" spans="1:41" x14ac:dyDescent="0.2">
      <c r="B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</row>
    <row r="26" spans="1:41" x14ac:dyDescent="0.2">
      <c r="B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</row>
    <row r="27" spans="1:41" x14ac:dyDescent="0.2">
      <c r="B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</row>
    <row r="28" spans="1:41" x14ac:dyDescent="0.2">
      <c r="B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</row>
    <row r="29" spans="1:41" x14ac:dyDescent="0.2">
      <c r="B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</row>
    <row r="30" spans="1:41" x14ac:dyDescent="0.2">
      <c r="B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</row>
    <row r="31" spans="1:41" x14ac:dyDescent="0.2">
      <c r="B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</row>
    <row r="32" spans="1:41" x14ac:dyDescent="0.2">
      <c r="B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</row>
    <row r="33" spans="2:41" x14ac:dyDescent="0.2">
      <c r="B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</row>
    <row r="34" spans="2:41" x14ac:dyDescent="0.2">
      <c r="B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</row>
    <row r="35" spans="2:41" x14ac:dyDescent="0.2">
      <c r="B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</row>
    <row r="36" spans="2:41" x14ac:dyDescent="0.2">
      <c r="B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</row>
    <row r="37" spans="2:41" x14ac:dyDescent="0.2">
      <c r="B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</row>
    <row r="38" spans="2:41" x14ac:dyDescent="0.2">
      <c r="B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</row>
    <row r="39" spans="2:41" x14ac:dyDescent="0.2">
      <c r="B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</row>
    <row r="40" spans="2:41" x14ac:dyDescent="0.2">
      <c r="B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</row>
    <row r="41" spans="2:41" x14ac:dyDescent="0.2">
      <c r="B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</row>
    <row r="42" spans="2:41" x14ac:dyDescent="0.2">
      <c r="B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</row>
    <row r="43" spans="2:41" x14ac:dyDescent="0.2">
      <c r="B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</row>
    <row r="44" spans="2:41" x14ac:dyDescent="0.2">
      <c r="B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</row>
    <row r="45" spans="2:41" x14ac:dyDescent="0.2">
      <c r="B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</row>
    <row r="46" spans="2:41" x14ac:dyDescent="0.2">
      <c r="B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</row>
    <row r="47" spans="2:41" x14ac:dyDescent="0.2">
      <c r="B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</row>
    <row r="48" spans="2:41" x14ac:dyDescent="0.2">
      <c r="B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</row>
    <row r="49" spans="2:41" x14ac:dyDescent="0.2">
      <c r="B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</row>
    <row r="50" spans="2:41" x14ac:dyDescent="0.2">
      <c r="B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</row>
    <row r="51" spans="2:41" x14ac:dyDescent="0.2">
      <c r="B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</row>
    <row r="52" spans="2:41" x14ac:dyDescent="0.2">
      <c r="B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</row>
    <row r="53" spans="2:41" x14ac:dyDescent="0.2">
      <c r="B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</row>
    <row r="54" spans="2:41" x14ac:dyDescent="0.2">
      <c r="B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</row>
    <row r="55" spans="2:41" x14ac:dyDescent="0.2">
      <c r="B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</row>
    <row r="56" spans="2:41" x14ac:dyDescent="0.2">
      <c r="B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</row>
    <row r="57" spans="2:41" x14ac:dyDescent="0.2">
      <c r="B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</row>
    <row r="58" spans="2:41" x14ac:dyDescent="0.2">
      <c r="B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</row>
    <row r="59" spans="2:41" x14ac:dyDescent="0.2">
      <c r="B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</row>
    <row r="60" spans="2:41" x14ac:dyDescent="0.2">
      <c r="B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</row>
    <row r="61" spans="2:41" x14ac:dyDescent="0.2">
      <c r="B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</row>
    <row r="62" spans="2:41" x14ac:dyDescent="0.2">
      <c r="B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</row>
    <row r="63" spans="2:41" x14ac:dyDescent="0.2">
      <c r="B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</row>
    <row r="64" spans="2:41" x14ac:dyDescent="0.2">
      <c r="B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</row>
    <row r="65" spans="2:41" x14ac:dyDescent="0.2">
      <c r="B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</row>
    <row r="66" spans="2:41" x14ac:dyDescent="0.2">
      <c r="B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</row>
    <row r="67" spans="2:41" x14ac:dyDescent="0.2">
      <c r="B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</row>
    <row r="68" spans="2:41" x14ac:dyDescent="0.2">
      <c r="B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</row>
    <row r="69" spans="2:41" x14ac:dyDescent="0.2">
      <c r="B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</row>
    <row r="70" spans="2:41" x14ac:dyDescent="0.2">
      <c r="B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</row>
    <row r="71" spans="2:41" x14ac:dyDescent="0.2">
      <c r="B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</row>
    <row r="72" spans="2:41" x14ac:dyDescent="0.2">
      <c r="B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</row>
    <row r="73" spans="2:41" x14ac:dyDescent="0.2">
      <c r="B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</row>
    <row r="74" spans="2:41" x14ac:dyDescent="0.2">
      <c r="B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</row>
    <row r="75" spans="2:41" x14ac:dyDescent="0.2">
      <c r="B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</row>
    <row r="76" spans="2:41" x14ac:dyDescent="0.2">
      <c r="B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</row>
    <row r="77" spans="2:41" x14ac:dyDescent="0.2">
      <c r="B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</row>
  </sheetData>
  <hyperlinks>
    <hyperlink ref="C3" r:id="rId1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3">
    <pageSetUpPr fitToPage="1"/>
  </sheetPr>
  <dimension ref="A1:AQ181"/>
  <sheetViews>
    <sheetView tabSelected="1" zoomScale="70" zoomScaleNormal="70" workbookViewId="0">
      <selection activeCell="C38" sqref="C38"/>
    </sheetView>
  </sheetViews>
  <sheetFormatPr defaultColWidth="8.75" defaultRowHeight="15" x14ac:dyDescent="0.25"/>
  <cols>
    <col min="1" max="1" width="6.5" style="67" customWidth="1"/>
    <col min="2" max="2" width="4.125" style="67" customWidth="1"/>
    <col min="3" max="3" width="13.625" style="67" customWidth="1"/>
    <col min="4" max="4" width="11.625" style="67" customWidth="1"/>
    <col min="5" max="5" width="7.25" style="75" customWidth="1"/>
    <col min="6" max="6" width="7" style="67" customWidth="1"/>
    <col min="7" max="7" width="8.75" style="67" customWidth="1"/>
    <col min="8" max="8" width="6.125" style="67" customWidth="1"/>
    <col min="9" max="9" width="15.875" style="115" customWidth="1"/>
    <col min="10" max="10" width="7.125" style="59" customWidth="1"/>
    <col min="11" max="11" width="3.75" style="245" customWidth="1"/>
    <col min="12" max="12" width="4.125" style="67" customWidth="1"/>
    <col min="13" max="13" width="24.625" style="67" customWidth="1"/>
    <col min="14" max="14" width="4.875" style="75" customWidth="1"/>
    <col min="15" max="15" width="27.75" style="67" customWidth="1"/>
    <col min="16" max="16" width="4.25" style="67" customWidth="1"/>
    <col min="17" max="17" width="4.375" style="67" customWidth="1"/>
    <col min="18" max="18" width="9.625" style="67" customWidth="1"/>
    <col min="19" max="19" width="3.75" style="107" customWidth="1"/>
    <col min="20" max="21" width="9" style="66" customWidth="1"/>
    <col min="22" max="22" width="27" style="66" customWidth="1"/>
    <col min="23" max="27" width="8.75" style="66" customWidth="1"/>
    <col min="28" max="41" width="9" style="66" customWidth="1"/>
    <col min="42" max="43" width="8.75" style="66" customWidth="1"/>
    <col min="44" max="16384" width="8.75" style="67"/>
  </cols>
  <sheetData>
    <row r="1" spans="1:25" ht="46.5" x14ac:dyDescent="0.7">
      <c r="B1" s="595" t="s">
        <v>143</v>
      </c>
      <c r="C1" s="595"/>
      <c r="D1" s="595"/>
      <c r="E1" s="595"/>
      <c r="F1" s="595"/>
      <c r="G1" s="550"/>
      <c r="H1" s="550"/>
      <c r="M1" s="170"/>
      <c r="N1" s="594" t="str">
        <f>M11</f>
        <v>Marco de Vries</v>
      </c>
      <c r="O1" s="593"/>
      <c r="P1" s="593"/>
      <c r="Q1" s="593"/>
      <c r="R1" s="593"/>
      <c r="S1" s="59"/>
    </row>
    <row r="2" spans="1:25" ht="12.75" customHeight="1" x14ac:dyDescent="0.45">
      <c r="A2" s="57"/>
      <c r="B2" s="592" t="str">
        <f>C23</f>
        <v>Ellie de Vries</v>
      </c>
      <c r="C2" s="593"/>
      <c r="D2" s="593"/>
      <c r="E2" s="589"/>
      <c r="F2" s="592" t="str">
        <f>F23</f>
        <v>Captures</v>
      </c>
      <c r="G2" s="593"/>
      <c r="H2" s="593"/>
      <c r="I2" s="593"/>
      <c r="L2" s="57"/>
      <c r="M2" s="575"/>
      <c r="N2" s="593"/>
      <c r="O2" s="593"/>
      <c r="P2" s="593"/>
      <c r="Q2" s="593"/>
      <c r="R2" s="593"/>
      <c r="S2" s="59"/>
      <c r="T2" s="151"/>
      <c r="U2" s="151"/>
      <c r="V2" s="151"/>
      <c r="W2" s="151"/>
    </row>
    <row r="3" spans="1:25" ht="12.75" customHeight="1" x14ac:dyDescent="0.2">
      <c r="A3" s="57"/>
      <c r="B3" s="593"/>
      <c r="C3" s="593"/>
      <c r="D3" s="593"/>
      <c r="E3" s="589"/>
      <c r="F3" s="593"/>
      <c r="G3" s="593"/>
      <c r="H3" s="593"/>
      <c r="I3" s="593"/>
      <c r="L3" s="57"/>
      <c r="M3" s="574"/>
      <c r="N3" s="593"/>
      <c r="O3" s="593"/>
      <c r="P3" s="593"/>
      <c r="Q3" s="593"/>
      <c r="R3" s="593"/>
      <c r="S3" s="59"/>
      <c r="T3" s="151"/>
      <c r="U3" s="151"/>
      <c r="V3" s="151"/>
      <c r="W3" s="151"/>
    </row>
    <row r="4" spans="1:25" ht="12.75" customHeight="1" x14ac:dyDescent="0.25">
      <c r="A4" s="57"/>
      <c r="B4" s="227"/>
      <c r="C4" s="573"/>
      <c r="D4" s="572"/>
      <c r="E4" s="572"/>
      <c r="F4" s="572"/>
      <c r="G4" s="572"/>
      <c r="H4" s="572"/>
      <c r="I4" s="571"/>
      <c r="L4" s="57"/>
      <c r="M4" s="233"/>
      <c r="N4" s="592" t="str">
        <f>O11</f>
        <v>Coootje</v>
      </c>
      <c r="O4" s="593"/>
      <c r="P4" s="593"/>
      <c r="Q4" s="593"/>
      <c r="R4" s="59"/>
      <c r="S4" s="59"/>
      <c r="T4" s="151"/>
      <c r="U4" s="151"/>
      <c r="V4" s="151"/>
      <c r="W4" s="151"/>
    </row>
    <row r="5" spans="1:25" ht="12.75" customHeight="1" x14ac:dyDescent="0.25">
      <c r="A5" s="57"/>
      <c r="B5" s="193"/>
      <c r="C5" s="70"/>
      <c r="D5" s="72"/>
      <c r="E5" s="72"/>
      <c r="F5" s="72"/>
      <c r="G5" s="72"/>
      <c r="H5" s="72"/>
      <c r="I5" s="74"/>
      <c r="L5" s="57"/>
      <c r="M5" s="233"/>
      <c r="N5" s="593"/>
      <c r="O5" s="593"/>
      <c r="P5" s="593"/>
      <c r="Q5" s="593"/>
      <c r="R5" s="59"/>
      <c r="S5" s="59"/>
      <c r="T5" s="151"/>
      <c r="U5" s="151"/>
      <c r="V5" s="151"/>
      <c r="W5" s="151"/>
    </row>
    <row r="6" spans="1:25" ht="12.75" customHeight="1" x14ac:dyDescent="0.25">
      <c r="A6" s="57"/>
      <c r="B6" s="193"/>
      <c r="C6" s="70"/>
      <c r="D6" s="72"/>
      <c r="E6" s="196" t="str">
        <f>M60</f>
        <v>Sander Steenbergen</v>
      </c>
      <c r="F6" s="72"/>
      <c r="G6" s="72"/>
      <c r="H6" s="72"/>
      <c r="I6" s="74"/>
      <c r="L6" s="57"/>
      <c r="M6" s="233"/>
      <c r="N6" s="233"/>
      <c r="O6" s="233"/>
      <c r="P6" s="57"/>
      <c r="Q6" s="57"/>
      <c r="R6" s="59"/>
      <c r="S6" s="59"/>
      <c r="T6" s="151"/>
      <c r="U6" s="151"/>
      <c r="V6" s="151"/>
      <c r="W6" s="151"/>
    </row>
    <row r="7" spans="1:25" ht="12.75" customHeight="1" x14ac:dyDescent="0.25">
      <c r="A7" s="57"/>
      <c r="B7" s="193"/>
      <c r="C7" s="70"/>
      <c r="D7" s="72"/>
      <c r="E7" s="72"/>
      <c r="F7" s="72"/>
      <c r="G7" s="72"/>
      <c r="H7" s="72"/>
      <c r="I7" s="74"/>
      <c r="L7" s="57"/>
      <c r="M7" s="233"/>
      <c r="N7" s="67"/>
      <c r="O7" s="576" t="s">
        <v>180</v>
      </c>
      <c r="P7" s="233" t="str">
        <f>M51</f>
        <v>Ruud Kuizenga</v>
      </c>
      <c r="R7" s="59"/>
      <c r="S7" s="59"/>
      <c r="T7" s="151"/>
      <c r="U7" s="151"/>
      <c r="V7" s="151"/>
      <c r="W7" s="151"/>
    </row>
    <row r="8" spans="1:25" ht="12.75" customHeight="1" x14ac:dyDescent="0.25">
      <c r="A8" s="57"/>
      <c r="B8" s="193"/>
      <c r="C8" s="70"/>
      <c r="D8" s="72"/>
      <c r="E8" s="72"/>
      <c r="F8" s="72"/>
      <c r="G8" s="72"/>
      <c r="H8" s="72"/>
      <c r="I8" s="74"/>
      <c r="L8" s="57"/>
      <c r="M8" s="233"/>
      <c r="N8" s="233"/>
      <c r="O8" s="233"/>
      <c r="P8" s="57"/>
      <c r="Q8" s="57"/>
      <c r="R8" s="59"/>
      <c r="S8" s="59"/>
      <c r="T8" s="151"/>
      <c r="U8" s="151"/>
      <c r="V8" s="151"/>
      <c r="W8" s="151"/>
    </row>
    <row r="9" spans="1:25" ht="12.75" customHeight="1" x14ac:dyDescent="0.25">
      <c r="A9" s="57"/>
      <c r="B9" s="193"/>
      <c r="C9" s="70"/>
      <c r="D9" s="72"/>
      <c r="E9" s="72"/>
      <c r="F9" s="72"/>
      <c r="G9" s="72"/>
      <c r="H9" s="72"/>
      <c r="I9" s="74"/>
      <c r="L9" s="578"/>
      <c r="M9" s="590" t="s">
        <v>101</v>
      </c>
      <c r="N9" s="579"/>
      <c r="O9" s="580"/>
      <c r="P9" s="579"/>
      <c r="Q9" s="579"/>
      <c r="R9" s="581"/>
      <c r="S9" s="59"/>
      <c r="T9" s="151"/>
      <c r="U9" s="151"/>
      <c r="V9" s="151"/>
      <c r="W9" s="151"/>
    </row>
    <row r="10" spans="1:25" ht="12.75" customHeight="1" x14ac:dyDescent="0.35">
      <c r="A10" s="57"/>
      <c r="B10" s="193"/>
      <c r="C10" s="70" t="str">
        <f>M61</f>
        <v>Arjan de Vries</v>
      </c>
      <c r="D10" s="70"/>
      <c r="E10" s="70"/>
      <c r="F10" s="72"/>
      <c r="G10" s="72"/>
      <c r="H10" s="72" t="str">
        <f>M63</f>
        <v>Beno Hofman</v>
      </c>
      <c r="I10" s="74"/>
      <c r="L10" s="582"/>
      <c r="M10" s="591"/>
      <c r="N10" s="583"/>
      <c r="O10" s="583"/>
      <c r="P10" s="584" t="s">
        <v>100</v>
      </c>
      <c r="Q10" s="585" t="s">
        <v>87</v>
      </c>
      <c r="R10" s="586"/>
      <c r="S10" s="59"/>
      <c r="T10" s="151"/>
      <c r="U10" s="151"/>
      <c r="V10" s="151"/>
      <c r="W10" s="151"/>
    </row>
    <row r="11" spans="1:25" ht="12.75" x14ac:dyDescent="0.2">
      <c r="A11" s="57"/>
      <c r="B11" s="193"/>
      <c r="C11" s="70"/>
      <c r="D11" s="72"/>
      <c r="E11" s="72" t="str">
        <f>M62</f>
        <v>Emiel Bos</v>
      </c>
      <c r="F11" s="72"/>
      <c r="G11" s="72"/>
      <c r="H11" s="72"/>
      <c r="I11" s="74"/>
      <c r="K11" s="587"/>
      <c r="L11" s="186">
        <v>1</v>
      </c>
      <c r="M11" s="191" t="s">
        <v>220</v>
      </c>
      <c r="N11" s="192">
        <f>'4'!F19</f>
        <v>410</v>
      </c>
      <c r="O11" s="191" t="s">
        <v>292</v>
      </c>
      <c r="P11" s="244">
        <v>1</v>
      </c>
      <c r="Q11" s="577">
        <f>P11-L11</f>
        <v>0</v>
      </c>
      <c r="R11" s="519">
        <v>15750000</v>
      </c>
      <c r="T11" s="151"/>
      <c r="U11" s="151"/>
      <c r="V11" s="151"/>
      <c r="W11" s="151"/>
    </row>
    <row r="12" spans="1:25" ht="12.75" customHeight="1" x14ac:dyDescent="0.2">
      <c r="A12" s="57"/>
      <c r="B12" s="193"/>
      <c r="C12" s="72"/>
      <c r="D12" s="72"/>
      <c r="E12" s="72"/>
      <c r="F12" s="72"/>
      <c r="G12" s="74"/>
      <c r="H12" s="72"/>
      <c r="I12" s="74"/>
      <c r="K12" s="587"/>
      <c r="L12" s="172">
        <v>2</v>
      </c>
      <c r="M12" s="103" t="s">
        <v>248</v>
      </c>
      <c r="N12" s="100">
        <f>'21'!F19</f>
        <v>392</v>
      </c>
      <c r="O12" s="103" t="s">
        <v>174</v>
      </c>
      <c r="P12" s="244">
        <v>2</v>
      </c>
      <c r="Q12" s="577">
        <f>P12-L12</f>
        <v>0</v>
      </c>
      <c r="R12" s="520">
        <v>15250000</v>
      </c>
      <c r="T12" s="151"/>
      <c r="U12" s="151"/>
      <c r="V12" s="151"/>
      <c r="W12" s="151"/>
    </row>
    <row r="13" spans="1:25" ht="12.75" customHeight="1" x14ac:dyDescent="0.2">
      <c r="A13" s="57"/>
      <c r="B13" s="193"/>
      <c r="C13" s="70"/>
      <c r="D13" s="72"/>
      <c r="E13" s="72"/>
      <c r="F13" s="72"/>
      <c r="G13" s="72"/>
      <c r="H13" s="72"/>
      <c r="I13" s="72"/>
      <c r="K13" s="587"/>
      <c r="L13" s="186">
        <v>3</v>
      </c>
      <c r="M13" s="103" t="s">
        <v>96</v>
      </c>
      <c r="N13" s="100">
        <f>'17'!F19</f>
        <v>386</v>
      </c>
      <c r="O13" s="103" t="s">
        <v>144</v>
      </c>
      <c r="P13" s="244">
        <v>3</v>
      </c>
      <c r="Q13" s="548">
        <f>P13-L13</f>
        <v>0</v>
      </c>
      <c r="R13" s="520">
        <v>16000000</v>
      </c>
      <c r="T13" s="151"/>
      <c r="U13" s="151"/>
      <c r="V13" s="151"/>
      <c r="W13" s="151"/>
    </row>
    <row r="14" spans="1:25" ht="12.75" x14ac:dyDescent="0.2">
      <c r="A14" s="57"/>
      <c r="B14" s="193"/>
      <c r="C14" s="72" t="str">
        <f>M64</f>
        <v>Marco de Vries</v>
      </c>
      <c r="D14" s="72"/>
      <c r="E14" s="72"/>
      <c r="F14" s="81" t="str">
        <f>M66</f>
        <v>Geert van der Veen</v>
      </c>
      <c r="G14" s="72"/>
      <c r="H14" s="72"/>
      <c r="I14" s="72"/>
      <c r="K14" s="587"/>
      <c r="L14" s="186">
        <v>4</v>
      </c>
      <c r="M14" s="103" t="s">
        <v>131</v>
      </c>
      <c r="N14" s="100">
        <f>'40'!F19</f>
        <v>364</v>
      </c>
      <c r="O14" s="103" t="s">
        <v>356</v>
      </c>
      <c r="P14" s="244">
        <v>5</v>
      </c>
      <c r="Q14" s="549">
        <f>P14-L14</f>
        <v>1</v>
      </c>
      <c r="R14" s="520">
        <v>15500000</v>
      </c>
      <c r="T14" s="151"/>
      <c r="U14" s="151"/>
    </row>
    <row r="15" spans="1:25" ht="12.75" customHeight="1" x14ac:dyDescent="0.2">
      <c r="A15" s="57"/>
      <c r="B15" s="193"/>
      <c r="C15" s="72"/>
      <c r="D15" s="195" t="str">
        <f>M65</f>
        <v>Jeroen Kuik</v>
      </c>
      <c r="E15" s="72"/>
      <c r="F15" s="72"/>
      <c r="G15" s="72"/>
      <c r="H15" s="196" t="str">
        <f>M67</f>
        <v>Gerke Reiffers</v>
      </c>
      <c r="I15" s="74"/>
      <c r="K15" s="242"/>
      <c r="L15" s="172">
        <v>5</v>
      </c>
      <c r="M15" s="103" t="s">
        <v>325</v>
      </c>
      <c r="N15" s="100">
        <f>'23'!F19</f>
        <v>359</v>
      </c>
      <c r="O15" s="103" t="s">
        <v>326</v>
      </c>
      <c r="P15" s="244">
        <v>8</v>
      </c>
      <c r="Q15" s="549">
        <f>P15-L15</f>
        <v>3</v>
      </c>
      <c r="R15" s="520">
        <v>16000000</v>
      </c>
      <c r="T15" s="99"/>
      <c r="U15" s="99"/>
      <c r="V15" s="241"/>
      <c r="W15" s="99"/>
      <c r="X15" s="99"/>
      <c r="Y15" s="99"/>
    </row>
    <row r="16" spans="1:25" ht="12.75" customHeight="1" x14ac:dyDescent="0.2">
      <c r="A16" s="57"/>
      <c r="B16" s="193"/>
      <c r="C16" s="72"/>
      <c r="D16" s="72"/>
      <c r="E16" s="72"/>
      <c r="F16" s="72"/>
      <c r="G16" s="72"/>
      <c r="H16" s="72"/>
      <c r="I16" s="72"/>
      <c r="K16" s="242"/>
      <c r="L16" s="186">
        <v>6</v>
      </c>
      <c r="M16" s="103" t="s">
        <v>130</v>
      </c>
      <c r="N16" s="100">
        <f>'30'!F19</f>
        <v>358</v>
      </c>
      <c r="O16" s="103" t="s">
        <v>164</v>
      </c>
      <c r="P16" s="244">
        <v>7</v>
      </c>
      <c r="Q16" s="549">
        <f>P16-L16</f>
        <v>1</v>
      </c>
      <c r="R16" s="520">
        <v>15500000</v>
      </c>
      <c r="T16" s="99"/>
      <c r="U16" s="99"/>
      <c r="V16" s="241"/>
      <c r="W16" s="99"/>
      <c r="X16" s="99"/>
      <c r="Y16" s="99"/>
    </row>
    <row r="17" spans="1:25" ht="12.75" customHeight="1" x14ac:dyDescent="0.2">
      <c r="A17" s="57"/>
      <c r="B17" s="193"/>
      <c r="C17" s="72"/>
      <c r="D17" s="72"/>
      <c r="E17" s="81"/>
      <c r="F17" s="72"/>
      <c r="G17" s="72"/>
      <c r="H17" s="72"/>
      <c r="I17" s="74"/>
      <c r="K17" s="242"/>
      <c r="L17" s="186">
        <v>7</v>
      </c>
      <c r="M17" s="103" t="s">
        <v>250</v>
      </c>
      <c r="N17" s="100">
        <f>'15'!F19</f>
        <v>353</v>
      </c>
      <c r="O17" s="103" t="s">
        <v>312</v>
      </c>
      <c r="P17" s="244">
        <v>4</v>
      </c>
      <c r="Q17" s="234">
        <f>P17-L17</f>
        <v>-3</v>
      </c>
      <c r="R17" s="520">
        <v>16000000</v>
      </c>
      <c r="T17" s="99"/>
      <c r="U17" s="99"/>
      <c r="V17" s="241"/>
      <c r="W17" s="99"/>
      <c r="X17" s="99"/>
      <c r="Y17" s="99"/>
    </row>
    <row r="18" spans="1:25" ht="12.75" customHeight="1" x14ac:dyDescent="0.2">
      <c r="A18" s="57"/>
      <c r="B18" s="193"/>
      <c r="C18" s="72" t="str">
        <f>M68</f>
        <v>Roos Mekkering</v>
      </c>
      <c r="D18" s="76"/>
      <c r="E18" s="74" t="str">
        <f>M69</f>
        <v>Eline de Preter</v>
      </c>
      <c r="F18" s="76"/>
      <c r="G18" s="76"/>
      <c r="H18" s="72" t="str">
        <f>M70</f>
        <v>Marthijn Brontsema</v>
      </c>
      <c r="I18" s="82"/>
      <c r="K18" s="587"/>
      <c r="L18" s="172">
        <v>8</v>
      </c>
      <c r="M18" s="103" t="s">
        <v>279</v>
      </c>
      <c r="N18" s="100">
        <f>'12'!F19</f>
        <v>350</v>
      </c>
      <c r="O18" s="103" t="s">
        <v>306</v>
      </c>
      <c r="P18" s="244">
        <v>9</v>
      </c>
      <c r="Q18" s="549">
        <f>P18-L18</f>
        <v>1</v>
      </c>
      <c r="R18" s="520">
        <v>15750000</v>
      </c>
      <c r="T18" s="99"/>
      <c r="U18" s="99"/>
      <c r="V18" s="241"/>
      <c r="W18" s="99"/>
      <c r="X18" s="99"/>
      <c r="Y18" s="99"/>
    </row>
    <row r="19" spans="1:25" ht="12.75" customHeight="1" x14ac:dyDescent="0.2">
      <c r="A19" s="57"/>
      <c r="B19" s="82"/>
      <c r="C19" s="82"/>
      <c r="D19" s="82"/>
      <c r="E19" s="82"/>
      <c r="F19" s="82"/>
      <c r="G19" s="82"/>
      <c r="H19" s="82"/>
      <c r="I19" s="82"/>
      <c r="K19" s="242"/>
      <c r="L19" s="186">
        <v>9</v>
      </c>
      <c r="M19" s="236" t="s">
        <v>253</v>
      </c>
      <c r="N19" s="100">
        <f>'26'!F19</f>
        <v>349</v>
      </c>
      <c r="O19" s="103" t="s">
        <v>331</v>
      </c>
      <c r="P19" s="244">
        <v>6</v>
      </c>
      <c r="Q19" s="234">
        <f>P19-L19</f>
        <v>-3</v>
      </c>
      <c r="R19" s="520">
        <v>15750000</v>
      </c>
      <c r="T19" s="99"/>
      <c r="U19" s="99"/>
      <c r="V19" s="241"/>
      <c r="W19" s="99"/>
      <c r="X19" s="99"/>
      <c r="Y19" s="99"/>
    </row>
    <row r="20" spans="1:25" ht="12.75" customHeight="1" x14ac:dyDescent="0.2">
      <c r="A20" s="57"/>
      <c r="B20" s="231"/>
      <c r="C20" s="231"/>
      <c r="D20" s="231"/>
      <c r="E20" s="231"/>
      <c r="F20" s="231"/>
      <c r="G20" s="231"/>
      <c r="H20" s="231"/>
      <c r="I20" s="231"/>
      <c r="K20" s="587"/>
      <c r="L20" s="186">
        <v>10</v>
      </c>
      <c r="M20" s="103" t="s">
        <v>110</v>
      </c>
      <c r="N20" s="100">
        <f>'35'!F19</f>
        <v>344</v>
      </c>
      <c r="O20" s="103" t="s">
        <v>345</v>
      </c>
      <c r="P20" s="244">
        <v>10</v>
      </c>
      <c r="Q20" s="548">
        <f>P20-L20</f>
        <v>0</v>
      </c>
      <c r="R20" s="520">
        <v>15000000</v>
      </c>
      <c r="T20" s="99"/>
      <c r="U20" s="99"/>
      <c r="V20" s="241"/>
      <c r="W20" s="99"/>
      <c r="X20" s="99"/>
      <c r="Y20" s="99"/>
    </row>
    <row r="21" spans="1:25" ht="12.75" customHeight="1" x14ac:dyDescent="0.2">
      <c r="A21" s="57"/>
      <c r="B21" s="552"/>
      <c r="C21" s="553"/>
      <c r="D21" s="554"/>
      <c r="E21" s="555"/>
      <c r="F21" s="553"/>
      <c r="G21" s="554"/>
      <c r="H21" s="554"/>
      <c r="I21" s="556"/>
      <c r="K21" s="587"/>
      <c r="L21" s="172">
        <v>11</v>
      </c>
      <c r="M21" s="103" t="s">
        <v>234</v>
      </c>
      <c r="N21" s="100">
        <f>'36'!F19</f>
        <v>344</v>
      </c>
      <c r="O21" s="103" t="s">
        <v>346</v>
      </c>
      <c r="P21" s="244">
        <v>11</v>
      </c>
      <c r="Q21" s="548">
        <f>P21-L21</f>
        <v>0</v>
      </c>
      <c r="R21" s="520">
        <v>15250000</v>
      </c>
      <c r="T21" s="99"/>
      <c r="U21" s="99"/>
      <c r="V21" s="241"/>
      <c r="W21" s="99"/>
      <c r="X21" s="99"/>
      <c r="Y21" s="99"/>
    </row>
    <row r="22" spans="1:25" ht="12.75" customHeight="1" x14ac:dyDescent="0.3">
      <c r="A22" s="57"/>
      <c r="B22" s="557"/>
      <c r="C22" s="562" t="s">
        <v>92</v>
      </c>
      <c r="D22" s="559"/>
      <c r="E22" s="560"/>
      <c r="F22" s="558"/>
      <c r="G22" s="559"/>
      <c r="H22" s="559"/>
      <c r="I22" s="561"/>
      <c r="K22" s="587"/>
      <c r="L22" s="186">
        <v>12</v>
      </c>
      <c r="M22" s="103" t="s">
        <v>341</v>
      </c>
      <c r="N22" s="100">
        <f>'34'!F19</f>
        <v>332</v>
      </c>
      <c r="O22" s="103" t="s">
        <v>342</v>
      </c>
      <c r="P22" s="244">
        <v>13</v>
      </c>
      <c r="Q22" s="549">
        <f>P22-L22</f>
        <v>1</v>
      </c>
      <c r="R22" s="520">
        <v>16000000</v>
      </c>
      <c r="T22" s="99"/>
      <c r="U22" s="99"/>
      <c r="V22" s="241"/>
      <c r="W22" s="99"/>
      <c r="X22" s="99"/>
      <c r="Y22" s="99"/>
    </row>
    <row r="23" spans="1:25" ht="12.75" customHeight="1" x14ac:dyDescent="0.2">
      <c r="A23" s="57"/>
      <c r="B23" s="230">
        <v>1</v>
      </c>
      <c r="C23" s="235" t="str">
        <f>'38'!C1</f>
        <v>Ellie de Vries</v>
      </c>
      <c r="D23" s="239"/>
      <c r="E23" s="192">
        <f>'38'!P19</f>
        <v>46</v>
      </c>
      <c r="F23" s="235" t="str">
        <f>'38'!C2</f>
        <v>Captures</v>
      </c>
      <c r="G23" s="238"/>
      <c r="H23" s="239"/>
      <c r="I23" s="551">
        <f>'38'!D19</f>
        <v>15000000</v>
      </c>
      <c r="K23" s="587"/>
      <c r="L23" s="186">
        <v>13</v>
      </c>
      <c r="M23" s="103" t="s">
        <v>132</v>
      </c>
      <c r="N23" s="100">
        <f>'33'!F19</f>
        <v>325</v>
      </c>
      <c r="O23" s="103" t="s">
        <v>340</v>
      </c>
      <c r="P23" s="244">
        <v>15</v>
      </c>
      <c r="Q23" s="549">
        <f>P23-L23</f>
        <v>2</v>
      </c>
      <c r="R23" s="520">
        <v>16000000</v>
      </c>
      <c r="T23" s="99"/>
      <c r="U23" s="99"/>
      <c r="V23" s="241"/>
      <c r="W23" s="99"/>
      <c r="X23" s="99"/>
      <c r="Y23" s="99"/>
    </row>
    <row r="24" spans="1:25" ht="12.75" customHeight="1" x14ac:dyDescent="0.2">
      <c r="A24" s="57"/>
      <c r="B24" s="176">
        <v>2</v>
      </c>
      <c r="C24" s="236" t="str">
        <f>'21'!C1</f>
        <v>Dirk Jan Elema</v>
      </c>
      <c r="D24" s="237"/>
      <c r="E24" s="192">
        <f>'21'!P19</f>
        <v>46</v>
      </c>
      <c r="F24" s="236" t="str">
        <f>'21'!C2</f>
        <v>De Kannibaal</v>
      </c>
      <c r="G24" s="238"/>
      <c r="H24" s="239"/>
      <c r="I24" s="526">
        <f>'21'!D19</f>
        <v>15250000</v>
      </c>
      <c r="K24" s="242"/>
      <c r="L24" s="172">
        <v>14</v>
      </c>
      <c r="M24" s="103" t="s">
        <v>246</v>
      </c>
      <c r="N24" s="100">
        <f>'6'!F19</f>
        <v>319</v>
      </c>
      <c r="O24" s="103" t="s">
        <v>295</v>
      </c>
      <c r="P24" s="244">
        <v>12</v>
      </c>
      <c r="Q24" s="234">
        <f>P24-L24</f>
        <v>-2</v>
      </c>
      <c r="R24" s="520">
        <v>16000000</v>
      </c>
      <c r="T24" s="99"/>
      <c r="U24" s="99"/>
      <c r="V24" s="241"/>
      <c r="W24" s="99"/>
      <c r="X24" s="99"/>
      <c r="Y24" s="99"/>
    </row>
    <row r="25" spans="1:25" ht="12.75" customHeight="1" x14ac:dyDescent="0.2">
      <c r="A25" s="57"/>
      <c r="B25" s="176">
        <v>3</v>
      </c>
      <c r="C25" s="236" t="str">
        <f>'16'!C1</f>
        <v>Erik Smit</v>
      </c>
      <c r="D25" s="237"/>
      <c r="E25" s="192">
        <f>'16'!P19</f>
        <v>46</v>
      </c>
      <c r="F25" s="236" t="str">
        <f>'16'!C2</f>
        <v>Cocktailteam</v>
      </c>
      <c r="G25" s="238"/>
      <c r="H25" s="239"/>
      <c r="I25" s="526">
        <f>'16'!D19</f>
        <v>15250000</v>
      </c>
      <c r="K25" s="242"/>
      <c r="L25" s="186">
        <v>15</v>
      </c>
      <c r="M25" s="103" t="s">
        <v>235</v>
      </c>
      <c r="N25" s="100">
        <f>'27'!F19</f>
        <v>318</v>
      </c>
      <c r="O25" s="103" t="s">
        <v>236</v>
      </c>
      <c r="P25" s="244">
        <v>17</v>
      </c>
      <c r="Q25" s="549">
        <f>P25-L25</f>
        <v>2</v>
      </c>
      <c r="R25" s="520">
        <v>15500000</v>
      </c>
      <c r="T25" s="99"/>
      <c r="U25" s="99"/>
      <c r="V25" s="241"/>
      <c r="W25" s="99"/>
      <c r="X25" s="99"/>
      <c r="Y25" s="99"/>
    </row>
    <row r="26" spans="1:25" ht="12.75" customHeight="1" x14ac:dyDescent="0.2">
      <c r="A26" s="57"/>
      <c r="B26" s="176">
        <v>4</v>
      </c>
      <c r="C26" s="236" t="str">
        <f>'27'!C1</f>
        <v>Thom Winkel</v>
      </c>
      <c r="D26" s="237"/>
      <c r="E26" s="192">
        <f>'27'!P19</f>
        <v>46</v>
      </c>
      <c r="F26" s="236" t="str">
        <f>'27'!C2</f>
        <v>FC Blinde Vink</v>
      </c>
      <c r="G26" s="238"/>
      <c r="H26" s="239"/>
      <c r="I26" s="526">
        <f>'26'!D19</f>
        <v>15500000</v>
      </c>
      <c r="K26" s="587"/>
      <c r="L26" s="186">
        <v>16</v>
      </c>
      <c r="M26" s="103" t="s">
        <v>230</v>
      </c>
      <c r="N26" s="100">
        <f>'14'!F19</f>
        <v>317</v>
      </c>
      <c r="O26" s="103" t="s">
        <v>310</v>
      </c>
      <c r="P26" s="244">
        <v>18</v>
      </c>
      <c r="Q26" s="549">
        <f>P26-L26</f>
        <v>2</v>
      </c>
      <c r="R26" s="520">
        <v>16000000</v>
      </c>
      <c r="T26" s="99"/>
      <c r="U26" s="99"/>
      <c r="V26" s="241"/>
      <c r="W26" s="99"/>
      <c r="X26" s="99"/>
      <c r="Y26" s="99"/>
    </row>
    <row r="27" spans="1:25" ht="12.75" customHeight="1" x14ac:dyDescent="0.2">
      <c r="A27" s="57"/>
      <c r="B27" s="176">
        <v>5</v>
      </c>
      <c r="C27" s="236" t="str">
        <f>'5'!C1</f>
        <v>Bé van der Laan</v>
      </c>
      <c r="D27" s="237"/>
      <c r="E27" s="192">
        <f>'5'!P19</f>
        <v>46</v>
      </c>
      <c r="F27" s="236" t="str">
        <f>'5'!C2</f>
        <v>Westeremder Boys</v>
      </c>
      <c r="G27" s="238"/>
      <c r="H27" s="239"/>
      <c r="I27" s="526">
        <f>'5'!D19</f>
        <v>16000000</v>
      </c>
      <c r="K27" s="587"/>
      <c r="L27" s="172">
        <v>17</v>
      </c>
      <c r="M27" s="103" t="s">
        <v>322</v>
      </c>
      <c r="N27" s="100">
        <f>'22'!F19</f>
        <v>313</v>
      </c>
      <c r="O27" s="103" t="s">
        <v>323</v>
      </c>
      <c r="P27" s="244">
        <v>19</v>
      </c>
      <c r="Q27" s="549">
        <f>P27-L27</f>
        <v>2</v>
      </c>
      <c r="R27" s="520">
        <v>15250000</v>
      </c>
      <c r="T27" s="99"/>
      <c r="U27" s="99"/>
      <c r="V27" s="241"/>
      <c r="W27" s="99"/>
      <c r="X27" s="99"/>
      <c r="Y27" s="99"/>
    </row>
    <row r="28" spans="1:25" ht="12.75" customHeight="1" x14ac:dyDescent="0.2">
      <c r="A28" s="57"/>
      <c r="B28" s="176">
        <v>6</v>
      </c>
      <c r="C28" s="236" t="str">
        <f>'29'!C1</f>
        <v>Gert Smit</v>
      </c>
      <c r="D28" s="237"/>
      <c r="E28" s="192">
        <f>'29'!P19</f>
        <v>46</v>
      </c>
      <c r="F28" s="236" t="str">
        <f>'29'!C2</f>
        <v>mengelmoes</v>
      </c>
      <c r="G28" s="238"/>
      <c r="H28" s="239"/>
      <c r="I28" s="526">
        <f>'28'!D19</f>
        <v>16000000</v>
      </c>
      <c r="K28" s="587"/>
      <c r="L28" s="186">
        <v>18</v>
      </c>
      <c r="M28" s="103" t="s">
        <v>113</v>
      </c>
      <c r="N28" s="100">
        <f>'20'!F19</f>
        <v>313</v>
      </c>
      <c r="O28" s="103" t="s">
        <v>321</v>
      </c>
      <c r="P28" s="244">
        <v>14</v>
      </c>
      <c r="Q28" s="234">
        <f>P28-L28</f>
        <v>-4</v>
      </c>
      <c r="R28" s="520">
        <v>15750000</v>
      </c>
      <c r="T28" s="99"/>
      <c r="U28" s="99"/>
      <c r="V28" s="241"/>
      <c r="W28" s="99"/>
      <c r="X28" s="99"/>
      <c r="Y28" s="99"/>
    </row>
    <row r="29" spans="1:25" ht="12.75" customHeight="1" x14ac:dyDescent="0.2">
      <c r="A29" s="57"/>
      <c r="B29" s="176">
        <v>7</v>
      </c>
      <c r="C29" s="236" t="str">
        <f>'39'!C1</f>
        <v>Jaap Smit</v>
      </c>
      <c r="D29" s="237"/>
      <c r="E29" s="192">
        <f>'39'!P19</f>
        <v>46</v>
      </c>
      <c r="F29" s="236" t="str">
        <f>'39'!C2</f>
        <v>Vooruit</v>
      </c>
      <c r="G29" s="238"/>
      <c r="H29" s="239"/>
      <c r="I29" s="526">
        <f>'39'!D19</f>
        <v>16000000</v>
      </c>
      <c r="K29" s="587"/>
      <c r="L29" s="186">
        <v>19</v>
      </c>
      <c r="M29" s="103" t="s">
        <v>349</v>
      </c>
      <c r="N29" s="100">
        <f>'38'!F19</f>
        <v>310</v>
      </c>
      <c r="O29" s="103" t="s">
        <v>350</v>
      </c>
      <c r="P29" s="244">
        <v>21</v>
      </c>
      <c r="Q29" s="549">
        <f>P29-L29</f>
        <v>2</v>
      </c>
      <c r="R29" s="520">
        <v>15000000</v>
      </c>
      <c r="T29" s="99"/>
      <c r="U29" s="99"/>
      <c r="V29" s="241"/>
      <c r="W29" s="99"/>
      <c r="X29" s="99"/>
      <c r="Y29" s="99"/>
    </row>
    <row r="30" spans="1:25" ht="12.75" customHeight="1" x14ac:dyDescent="0.2">
      <c r="A30" s="57"/>
      <c r="B30" s="176">
        <v>8</v>
      </c>
      <c r="C30" s="236" t="str">
        <f>'17'!C1</f>
        <v>Jan-Willem Brontsema</v>
      </c>
      <c r="D30" s="237"/>
      <c r="E30" s="192">
        <f>'17'!P19</f>
        <v>46</v>
      </c>
      <c r="F30" s="236" t="str">
        <f>'17'!C2</f>
        <v>Equipo Juan-Guillermo</v>
      </c>
      <c r="G30" s="238"/>
      <c r="H30" s="239"/>
      <c r="I30" s="526">
        <f>'17'!D19</f>
        <v>16000000</v>
      </c>
      <c r="K30" s="587"/>
      <c r="L30" s="172">
        <v>20</v>
      </c>
      <c r="M30" s="103" t="s">
        <v>336</v>
      </c>
      <c r="N30" s="100">
        <f>'31'!F19</f>
        <v>309</v>
      </c>
      <c r="O30" s="103" t="s">
        <v>337</v>
      </c>
      <c r="P30" s="244">
        <v>16</v>
      </c>
      <c r="Q30" s="234">
        <f>P30-L30</f>
        <v>-4</v>
      </c>
      <c r="R30" s="520">
        <v>16000000</v>
      </c>
      <c r="T30" s="99"/>
      <c r="U30" s="99"/>
      <c r="V30" s="241"/>
      <c r="W30" s="99"/>
      <c r="X30" s="99"/>
      <c r="Y30" s="99"/>
    </row>
    <row r="31" spans="1:25" ht="13.5" customHeight="1" x14ac:dyDescent="0.2">
      <c r="A31" s="57"/>
      <c r="B31" s="176">
        <v>9</v>
      </c>
      <c r="C31" s="236" t="str">
        <f>'13'!C1</f>
        <v>Jeroen Korpershoek</v>
      </c>
      <c r="D31" s="237"/>
      <c r="E31" s="192">
        <f>'13'!P19</f>
        <v>46</v>
      </c>
      <c r="F31" s="236" t="str">
        <f>'13'!C2</f>
        <v>BV KUIPSTRA</v>
      </c>
      <c r="G31" s="238"/>
      <c r="H31" s="239"/>
      <c r="I31" s="526">
        <f>'13'!D19</f>
        <v>16000000</v>
      </c>
      <c r="K31" s="242"/>
      <c r="L31" s="186">
        <v>21</v>
      </c>
      <c r="M31" s="103" t="s">
        <v>240</v>
      </c>
      <c r="N31" s="100">
        <f>'24'!F19</f>
        <v>299</v>
      </c>
      <c r="O31" s="103" t="s">
        <v>328</v>
      </c>
      <c r="P31" s="244">
        <v>20</v>
      </c>
      <c r="Q31" s="234">
        <f>P31-L31</f>
        <v>-1</v>
      </c>
      <c r="R31" s="520">
        <v>15000000</v>
      </c>
      <c r="T31" s="99"/>
      <c r="U31" s="99"/>
      <c r="V31" s="241"/>
      <c r="W31" s="99"/>
      <c r="Y31" s="99"/>
    </row>
    <row r="32" spans="1:25" ht="12.75" customHeight="1" x14ac:dyDescent="0.2">
      <c r="A32" s="57"/>
      <c r="B32" s="176">
        <v>10</v>
      </c>
      <c r="C32" s="236" t="str">
        <f>'34'!C1</f>
        <v>mark en anne</v>
      </c>
      <c r="D32" s="237"/>
      <c r="E32" s="192">
        <f>'34'!P19</f>
        <v>46</v>
      </c>
      <c r="F32" s="236" t="str">
        <f>'34'!C2</f>
        <v>vv manne</v>
      </c>
      <c r="G32" s="238"/>
      <c r="H32" s="239"/>
      <c r="I32" s="526">
        <f>'33'!D19</f>
        <v>16000000</v>
      </c>
      <c r="J32" s="57"/>
      <c r="K32" s="242"/>
      <c r="L32" s="186">
        <v>22</v>
      </c>
      <c r="M32" s="103" t="s">
        <v>119</v>
      </c>
      <c r="N32" s="100">
        <f>'25'!F19</f>
        <v>289</v>
      </c>
      <c r="O32" s="103" t="s">
        <v>330</v>
      </c>
      <c r="P32" s="244">
        <v>22</v>
      </c>
      <c r="Q32" s="548">
        <f>P32-L32</f>
        <v>0</v>
      </c>
      <c r="R32" s="520">
        <v>16000000</v>
      </c>
      <c r="T32" s="99"/>
      <c r="U32" s="99"/>
      <c r="V32" s="241"/>
      <c r="W32" s="99"/>
      <c r="X32" s="99"/>
      <c r="Y32" s="99"/>
    </row>
    <row r="33" spans="1:25" ht="12.75" customHeight="1" x14ac:dyDescent="0.2">
      <c r="A33" s="231"/>
      <c r="B33" s="176">
        <v>11</v>
      </c>
      <c r="C33" s="236" t="str">
        <f>'14'!C1</f>
        <v>Silke Korpershoek</v>
      </c>
      <c r="D33" s="237"/>
      <c r="E33" s="192">
        <f>'14'!P19</f>
        <v>46</v>
      </c>
      <c r="F33" s="236" t="str">
        <f>'14'!C2</f>
        <v>Noord west op Zuid 't best</v>
      </c>
      <c r="G33" s="238"/>
      <c r="H33" s="239"/>
      <c r="I33" s="526">
        <f>'14'!D19</f>
        <v>16000000</v>
      </c>
      <c r="J33" s="57"/>
      <c r="K33" s="242"/>
      <c r="L33" s="172">
        <v>23</v>
      </c>
      <c r="M33" s="103" t="s">
        <v>12</v>
      </c>
      <c r="N33" s="100">
        <f>'7'!F19</f>
        <v>287</v>
      </c>
      <c r="O33" s="103" t="s">
        <v>297</v>
      </c>
      <c r="P33" s="244">
        <v>24</v>
      </c>
      <c r="Q33" s="549">
        <f>P33-L33</f>
        <v>1</v>
      </c>
      <c r="R33" s="520">
        <v>15750000</v>
      </c>
      <c r="T33" s="99"/>
      <c r="U33" s="99"/>
      <c r="V33" s="241"/>
      <c r="W33" s="99"/>
      <c r="X33" s="99"/>
      <c r="Y33" s="99"/>
    </row>
    <row r="34" spans="1:25" ht="12.75" customHeight="1" x14ac:dyDescent="0.2">
      <c r="A34" s="231"/>
      <c r="B34" s="176">
        <v>12</v>
      </c>
      <c r="C34" s="236" t="str">
        <f>'35'!C1</f>
        <v>Manfred Munters</v>
      </c>
      <c r="D34" s="237"/>
      <c r="E34" s="192">
        <f>'35'!P19</f>
        <v>45</v>
      </c>
      <c r="F34" s="236" t="str">
        <f>'35'!C2</f>
        <v>Manfred Mann</v>
      </c>
      <c r="G34" s="238"/>
      <c r="H34" s="239"/>
      <c r="I34" s="526">
        <f>'34'!D19</f>
        <v>15000000</v>
      </c>
      <c r="J34" s="231"/>
      <c r="K34" s="587"/>
      <c r="L34" s="186">
        <v>24</v>
      </c>
      <c r="M34" s="103" t="s">
        <v>351</v>
      </c>
      <c r="N34" s="100">
        <f>'39'!F19</f>
        <v>286</v>
      </c>
      <c r="O34" s="103" t="s">
        <v>352</v>
      </c>
      <c r="P34" s="244">
        <v>25</v>
      </c>
      <c r="Q34" s="549">
        <f>P34-L34</f>
        <v>1</v>
      </c>
      <c r="R34" s="520">
        <v>16000000</v>
      </c>
      <c r="T34" s="99"/>
      <c r="U34" s="99"/>
      <c r="V34" s="241"/>
      <c r="W34" s="99"/>
      <c r="X34" s="99"/>
      <c r="Y34" s="99"/>
    </row>
    <row r="35" spans="1:25" ht="12.75" customHeight="1" x14ac:dyDescent="0.2">
      <c r="A35" s="231"/>
      <c r="B35" s="176">
        <v>13</v>
      </c>
      <c r="C35" s="236" t="str">
        <f>'36'!C1</f>
        <v>Frits Bijmolt</v>
      </c>
      <c r="D35" s="237"/>
      <c r="E35" s="192">
        <f>'36'!P19</f>
        <v>45</v>
      </c>
      <c r="F35" s="236" t="str">
        <f>'36'!C2</f>
        <v>V.V. Tjamsweer</v>
      </c>
      <c r="G35" s="238"/>
      <c r="H35" s="239"/>
      <c r="I35" s="526">
        <f>'35'!D19</f>
        <v>15250000</v>
      </c>
      <c r="J35" s="231"/>
      <c r="K35" s="242"/>
      <c r="L35" s="186">
        <v>25</v>
      </c>
      <c r="M35" s="103" t="s">
        <v>11</v>
      </c>
      <c r="N35" s="100">
        <f>'18'!F19</f>
        <v>284</v>
      </c>
      <c r="O35" s="103" t="s">
        <v>317</v>
      </c>
      <c r="P35" s="244">
        <v>23</v>
      </c>
      <c r="Q35" s="234">
        <f>P35-L35</f>
        <v>-2</v>
      </c>
      <c r="R35" s="520">
        <v>16000000</v>
      </c>
      <c r="T35" s="99"/>
      <c r="U35" s="99"/>
      <c r="V35" s="241"/>
      <c r="W35" s="99"/>
      <c r="X35" s="99"/>
      <c r="Y35" s="99"/>
    </row>
    <row r="36" spans="1:25" ht="12.75" customHeight="1" x14ac:dyDescent="0.2">
      <c r="A36" s="231"/>
      <c r="B36" s="176">
        <v>14</v>
      </c>
      <c r="C36" s="236" t="str">
        <f>'22'!C1</f>
        <v>Simon Schuil</v>
      </c>
      <c r="D36" s="237"/>
      <c r="E36" s="192">
        <f>'22'!P19</f>
        <v>45</v>
      </c>
      <c r="F36" s="236" t="str">
        <f>'22'!C2</f>
        <v>De relatief onbekende</v>
      </c>
      <c r="G36" s="238"/>
      <c r="H36" s="239"/>
      <c r="I36" s="526">
        <f>'21'!D19</f>
        <v>15250000</v>
      </c>
      <c r="J36" s="231"/>
      <c r="K36" s="587"/>
      <c r="L36" s="172">
        <v>26</v>
      </c>
      <c r="M36" s="191" t="s">
        <v>216</v>
      </c>
      <c r="N36" s="100">
        <f>'5'!F19</f>
        <v>280</v>
      </c>
      <c r="O36" s="103" t="s">
        <v>192</v>
      </c>
      <c r="P36" s="244">
        <v>29</v>
      </c>
      <c r="Q36" s="549">
        <f>P36-L36</f>
        <v>3</v>
      </c>
      <c r="R36" s="520">
        <v>16000000</v>
      </c>
      <c r="T36" s="99"/>
      <c r="U36" s="99"/>
      <c r="V36" s="241"/>
      <c r="W36" s="99"/>
      <c r="X36" s="99"/>
      <c r="Y36" s="99"/>
    </row>
    <row r="37" spans="1:25" ht="12.75" customHeight="1" x14ac:dyDescent="0.2">
      <c r="A37" s="231"/>
      <c r="B37" s="176">
        <v>15</v>
      </c>
      <c r="C37" s="236" t="str">
        <f>'40'!C1</f>
        <v>Arjan de Vries</v>
      </c>
      <c r="D37" s="237"/>
      <c r="E37" s="192">
        <f>'40'!P19</f>
        <v>45</v>
      </c>
      <c r="F37" s="236" t="str">
        <f>'40'!C2</f>
        <v>Poar neem'n</v>
      </c>
      <c r="G37" s="238"/>
      <c r="H37" s="239"/>
      <c r="I37" s="526">
        <f>'40'!D19</f>
        <v>15500000</v>
      </c>
      <c r="J37" s="231"/>
      <c r="K37" s="587"/>
      <c r="L37" s="186">
        <v>27</v>
      </c>
      <c r="M37" s="103" t="s">
        <v>261</v>
      </c>
      <c r="N37" s="100">
        <f>'37'!F19</f>
        <v>280</v>
      </c>
      <c r="O37" s="103" t="s">
        <v>360</v>
      </c>
      <c r="P37" s="244">
        <v>27</v>
      </c>
      <c r="Q37" s="548">
        <f>P37-L37</f>
        <v>0</v>
      </c>
      <c r="R37" s="520">
        <v>16000000</v>
      </c>
      <c r="T37" s="99"/>
      <c r="U37" s="99"/>
      <c r="V37" s="241"/>
      <c r="W37" s="99"/>
      <c r="X37" s="99"/>
      <c r="Y37" s="99"/>
    </row>
    <row r="38" spans="1:25" ht="12.75" customHeight="1" x14ac:dyDescent="0.2">
      <c r="A38" s="231"/>
      <c r="B38" s="176">
        <v>16</v>
      </c>
      <c r="C38" s="236" t="str">
        <f>'4'!C1</f>
        <v>Marco de Vries</v>
      </c>
      <c r="D38" s="237"/>
      <c r="E38" s="192">
        <f>'4'!P19</f>
        <v>45</v>
      </c>
      <c r="F38" s="236" t="str">
        <f>'4'!C2</f>
        <v>Coootje</v>
      </c>
      <c r="G38" s="238"/>
      <c r="H38" s="239"/>
      <c r="I38" s="526">
        <f>'4'!D19</f>
        <v>15750000</v>
      </c>
      <c r="J38" s="231"/>
      <c r="K38" s="587"/>
      <c r="L38" s="186">
        <v>28</v>
      </c>
      <c r="M38" s="103" t="s">
        <v>126</v>
      </c>
      <c r="N38" s="100">
        <f>'29'!F19</f>
        <v>269</v>
      </c>
      <c r="O38" s="103" t="s">
        <v>335</v>
      </c>
      <c r="P38" s="244">
        <v>32</v>
      </c>
      <c r="Q38" s="549">
        <f>P38-L38</f>
        <v>4</v>
      </c>
      <c r="R38" s="520">
        <v>16000000</v>
      </c>
      <c r="T38" s="99"/>
      <c r="U38" s="99"/>
      <c r="V38" s="241"/>
      <c r="W38" s="99"/>
      <c r="X38" s="99"/>
      <c r="Y38" s="99"/>
    </row>
    <row r="39" spans="1:25" ht="12.75" customHeight="1" x14ac:dyDescent="0.2">
      <c r="A39" s="231"/>
      <c r="B39" s="176">
        <v>17</v>
      </c>
      <c r="C39" s="236" t="str">
        <f>'12'!C1</f>
        <v>Margriet Westerhuis</v>
      </c>
      <c r="D39" s="237"/>
      <c r="E39" s="192">
        <f>'12'!P19</f>
        <v>45</v>
      </c>
      <c r="F39" s="236" t="str">
        <f>'12'!C2</f>
        <v>Westerhoes</v>
      </c>
      <c r="G39" s="238"/>
      <c r="H39" s="239"/>
      <c r="I39" s="526">
        <f>'12'!D19</f>
        <v>15750000</v>
      </c>
      <c r="J39" s="231"/>
      <c r="K39" s="587"/>
      <c r="L39" s="172">
        <v>29</v>
      </c>
      <c r="M39" s="103" t="s">
        <v>114</v>
      </c>
      <c r="N39" s="100">
        <f>'41'!F19</f>
        <v>268</v>
      </c>
      <c r="O39" s="103" t="s">
        <v>359</v>
      </c>
      <c r="P39" s="244">
        <v>26</v>
      </c>
      <c r="Q39" s="234">
        <f>P39-L39</f>
        <v>-3</v>
      </c>
      <c r="R39" s="520">
        <v>16000000</v>
      </c>
      <c r="T39" s="99"/>
      <c r="U39" s="99"/>
      <c r="V39" s="241"/>
      <c r="W39" s="99"/>
      <c r="X39" s="99"/>
      <c r="Y39" s="99"/>
    </row>
    <row r="40" spans="1:25" ht="12.75" customHeight="1" x14ac:dyDescent="0.2">
      <c r="A40" s="231"/>
      <c r="B40" s="176">
        <v>18</v>
      </c>
      <c r="C40" s="236" t="str">
        <f>'23'!C1</f>
        <v>Ruben en Esmee van Oostrum</v>
      </c>
      <c r="D40" s="237"/>
      <c r="E40" s="192">
        <f>'23'!P19</f>
        <v>45</v>
      </c>
      <c r="F40" s="236" t="str">
        <f>'23'!C2</f>
        <v>Net Niet!!!</v>
      </c>
      <c r="G40" s="238"/>
      <c r="H40" s="239"/>
      <c r="I40" s="526">
        <f>'22'!D19</f>
        <v>16000000</v>
      </c>
      <c r="J40" s="231"/>
      <c r="K40" s="242"/>
      <c r="L40" s="186">
        <v>30</v>
      </c>
      <c r="M40" s="103" t="s">
        <v>223</v>
      </c>
      <c r="N40" s="100">
        <f>'19'!F19</f>
        <v>265</v>
      </c>
      <c r="O40" s="103" t="s">
        <v>319</v>
      </c>
      <c r="P40" s="244">
        <v>30</v>
      </c>
      <c r="Q40" s="548">
        <f>P40-L40</f>
        <v>0</v>
      </c>
      <c r="R40" s="520">
        <v>14250000</v>
      </c>
      <c r="T40" s="99"/>
      <c r="U40" s="99"/>
      <c r="V40" s="241"/>
      <c r="W40" s="99"/>
      <c r="X40" s="99"/>
      <c r="Y40" s="99"/>
    </row>
    <row r="41" spans="1:25" ht="12.75" customHeight="1" x14ac:dyDescent="0.2">
      <c r="A41" s="231"/>
      <c r="B41" s="176">
        <v>19</v>
      </c>
      <c r="C41" s="236" t="str">
        <f>'30'!C1</f>
        <v>Thomas van der Veen</v>
      </c>
      <c r="D41" s="237"/>
      <c r="E41" s="192">
        <f>'30'!P19</f>
        <v>44</v>
      </c>
      <c r="F41" s="236" t="str">
        <f>'30'!C2</f>
        <v>Honger en Dorst</v>
      </c>
      <c r="G41" s="238"/>
      <c r="H41" s="239"/>
      <c r="I41" s="526">
        <f>'29'!D19</f>
        <v>15500000</v>
      </c>
      <c r="J41" s="231"/>
      <c r="K41" s="587"/>
      <c r="L41" s="186">
        <v>31</v>
      </c>
      <c r="M41" s="103" t="s">
        <v>231</v>
      </c>
      <c r="N41" s="100">
        <f>'13'!F19</f>
        <v>265</v>
      </c>
      <c r="O41" s="103" t="s">
        <v>308</v>
      </c>
      <c r="P41" s="244">
        <v>33</v>
      </c>
      <c r="Q41" s="549">
        <f>P41-L41</f>
        <v>2</v>
      </c>
      <c r="R41" s="520">
        <v>16000000</v>
      </c>
      <c r="T41" s="99"/>
      <c r="U41" s="99"/>
      <c r="V41" s="241"/>
      <c r="W41" s="99"/>
      <c r="X41" s="99"/>
      <c r="Y41" s="99"/>
    </row>
    <row r="42" spans="1:25" ht="12.75" customHeight="1" x14ac:dyDescent="0.2">
      <c r="A42" s="231"/>
      <c r="B42" s="176">
        <v>20</v>
      </c>
      <c r="C42" s="236" t="str">
        <f>'7'!C1</f>
        <v>Roderik van der Werff</v>
      </c>
      <c r="D42" s="237"/>
      <c r="E42" s="192">
        <f>'7'!P19</f>
        <v>44</v>
      </c>
      <c r="F42" s="236" t="str">
        <f>'7'!C2</f>
        <v>FC The Red Victory</v>
      </c>
      <c r="G42" s="238"/>
      <c r="H42" s="239"/>
      <c r="I42" s="526">
        <f>'7'!D19</f>
        <v>15750000</v>
      </c>
      <c r="J42" s="231"/>
      <c r="K42" s="587"/>
      <c r="L42" s="172">
        <v>32</v>
      </c>
      <c r="M42" s="103" t="s">
        <v>267</v>
      </c>
      <c r="N42" s="100">
        <f>'8'!F19</f>
        <v>265</v>
      </c>
      <c r="O42" s="103" t="s">
        <v>298</v>
      </c>
      <c r="P42" s="244">
        <v>28</v>
      </c>
      <c r="Q42" s="234">
        <f>P42-L42</f>
        <v>-4</v>
      </c>
      <c r="R42" s="520">
        <v>16000000</v>
      </c>
      <c r="T42" s="99"/>
      <c r="U42" s="99"/>
      <c r="V42" s="241"/>
      <c r="W42" s="99"/>
      <c r="X42" s="99"/>
      <c r="Y42" s="99"/>
    </row>
    <row r="43" spans="1:25" ht="12.75" customHeight="1" x14ac:dyDescent="0.2">
      <c r="A43" s="231"/>
      <c r="B43" s="176">
        <v>21</v>
      </c>
      <c r="C43" s="236" t="str">
        <f>'33'!C1</f>
        <v>Geert van der Veen</v>
      </c>
      <c r="D43" s="237"/>
      <c r="E43" s="192">
        <f>'33'!P19</f>
        <v>44</v>
      </c>
      <c r="F43" s="236" t="str">
        <f>'33'!C2</f>
        <v>FC Bal</v>
      </c>
      <c r="G43" s="238"/>
      <c r="H43" s="239"/>
      <c r="I43" s="526">
        <f>'32'!D19</f>
        <v>16000000</v>
      </c>
      <c r="J43" s="231"/>
      <c r="K43" s="587"/>
      <c r="L43" s="186">
        <v>33</v>
      </c>
      <c r="M43" s="103" t="s">
        <v>313</v>
      </c>
      <c r="N43" s="100">
        <f>'16'!F19</f>
        <v>260</v>
      </c>
      <c r="O43" s="103" t="s">
        <v>314</v>
      </c>
      <c r="P43" s="244">
        <v>34</v>
      </c>
      <c r="Q43" s="549">
        <f>P43-L43</f>
        <v>1</v>
      </c>
      <c r="R43" s="520">
        <v>15250000</v>
      </c>
      <c r="T43" s="99"/>
      <c r="U43" s="99"/>
      <c r="V43" s="241"/>
      <c r="W43" s="99"/>
      <c r="X43" s="99"/>
      <c r="Y43" s="99"/>
    </row>
    <row r="44" spans="1:25" ht="12.75" customHeight="1" x14ac:dyDescent="0.2">
      <c r="A44" s="231"/>
      <c r="B44" s="176">
        <v>22</v>
      </c>
      <c r="C44" s="236" t="str">
        <f>'37'!C1</f>
        <v>Jos Bijmolt</v>
      </c>
      <c r="D44" s="237"/>
      <c r="E44" s="192">
        <f>'37'!P19</f>
        <v>44</v>
      </c>
      <c r="F44" s="236" t="str">
        <f>'37'!C2</f>
        <v xml:space="preserve">FC De Josti's </v>
      </c>
      <c r="G44" s="238"/>
      <c r="H44" s="239"/>
      <c r="I44" s="526">
        <f>'36'!D19</f>
        <v>16000000</v>
      </c>
      <c r="J44" s="231"/>
      <c r="K44" s="587"/>
      <c r="L44" s="186">
        <v>34</v>
      </c>
      <c r="M44" s="103" t="s">
        <v>303</v>
      </c>
      <c r="N44" s="100">
        <f>'11'!F19</f>
        <v>257</v>
      </c>
      <c r="O44" s="103" t="s">
        <v>304</v>
      </c>
      <c r="P44" s="244">
        <v>31</v>
      </c>
      <c r="Q44" s="234">
        <f>P44-L44</f>
        <v>-3</v>
      </c>
      <c r="R44" s="520">
        <v>15000000</v>
      </c>
      <c r="T44" s="99"/>
      <c r="U44" s="99"/>
      <c r="V44" s="241"/>
      <c r="W44" s="99"/>
      <c r="X44" s="99"/>
      <c r="Y44" s="99"/>
    </row>
    <row r="45" spans="1:25" ht="12.75" customHeight="1" x14ac:dyDescent="0.2">
      <c r="A45" s="231"/>
      <c r="B45" s="176">
        <v>23</v>
      </c>
      <c r="C45" s="236" t="str">
        <f>'31'!C1</f>
        <v>Jan en Ciska de Vries</v>
      </c>
      <c r="D45" s="237"/>
      <c r="E45" s="192">
        <f>'31'!P19</f>
        <v>33</v>
      </c>
      <c r="F45" s="236" t="str">
        <f>'31'!C2</f>
        <v>Toppers</v>
      </c>
      <c r="G45" s="238"/>
      <c r="H45" s="239"/>
      <c r="I45" s="526">
        <f>'30'!D19</f>
        <v>16000000</v>
      </c>
      <c r="J45" s="231"/>
      <c r="K45" s="587"/>
      <c r="L45" s="172">
        <v>35</v>
      </c>
      <c r="M45" s="103" t="s">
        <v>300</v>
      </c>
      <c r="N45" s="100">
        <f>'9'!F19</f>
        <v>241</v>
      </c>
      <c r="O45" s="103" t="s">
        <v>301</v>
      </c>
      <c r="P45" s="244">
        <v>35</v>
      </c>
      <c r="Q45" s="548">
        <f>P45-L45</f>
        <v>0</v>
      </c>
      <c r="R45" s="520">
        <v>14750000</v>
      </c>
      <c r="T45" s="99"/>
      <c r="U45" s="99"/>
      <c r="V45" s="241"/>
      <c r="X45" s="99"/>
      <c r="Y45" s="99"/>
    </row>
    <row r="46" spans="1:25" ht="12.75" customHeight="1" x14ac:dyDescent="0.2">
      <c r="A46" s="231"/>
      <c r="B46" s="176">
        <v>24</v>
      </c>
      <c r="C46" s="236" t="str">
        <f>'32'!C1</f>
        <v>Marko vd Ploeg</v>
      </c>
      <c r="D46" s="237"/>
      <c r="E46" s="192">
        <f>'32'!P19</f>
        <v>32</v>
      </c>
      <c r="F46" s="236" t="str">
        <f>'32'!C2</f>
        <v>De Ploeg</v>
      </c>
      <c r="G46" s="238"/>
      <c r="H46" s="239"/>
      <c r="I46" s="526">
        <f>'31'!D19</f>
        <v>12500000</v>
      </c>
      <c r="J46" s="231"/>
      <c r="K46" s="242"/>
      <c r="L46" s="186">
        <v>36</v>
      </c>
      <c r="M46" s="103" t="s">
        <v>224</v>
      </c>
      <c r="N46" s="100">
        <f>'28'!F19</f>
        <v>240</v>
      </c>
      <c r="O46" s="103" t="s">
        <v>314</v>
      </c>
      <c r="P46" s="244">
        <v>36</v>
      </c>
      <c r="Q46" s="548">
        <f>P46-L46</f>
        <v>0</v>
      </c>
      <c r="R46" s="520">
        <v>15750000</v>
      </c>
      <c r="T46" s="99"/>
      <c r="U46" s="99"/>
      <c r="V46" s="241"/>
      <c r="W46" s="99"/>
      <c r="X46" s="99"/>
      <c r="Y46" s="99"/>
    </row>
    <row r="47" spans="1:25" ht="12.75" customHeight="1" x14ac:dyDescent="0.2">
      <c r="A47" s="231"/>
      <c r="B47" s="176">
        <v>25</v>
      </c>
      <c r="C47" s="236" t="str">
        <f>'19'!C1</f>
        <v>Arne Brockmöller</v>
      </c>
      <c r="D47" s="237"/>
      <c r="E47" s="192">
        <f>'19'!P19</f>
        <v>32</v>
      </c>
      <c r="F47" s="236" t="str">
        <f>'19'!C2</f>
        <v>ESEPIDG</v>
      </c>
      <c r="G47" s="238"/>
      <c r="H47" s="239"/>
      <c r="I47" s="526">
        <f>'19'!D19</f>
        <v>14250000</v>
      </c>
      <c r="J47" s="231"/>
      <c r="K47" s="242"/>
      <c r="L47" s="186">
        <v>37</v>
      </c>
      <c r="M47" s="521" t="s">
        <v>338</v>
      </c>
      <c r="N47" s="100">
        <f>'32'!F19</f>
        <v>239</v>
      </c>
      <c r="O47" s="521" t="s">
        <v>339</v>
      </c>
      <c r="P47" s="244">
        <v>37</v>
      </c>
      <c r="Q47" s="596">
        <f>P47-L47</f>
        <v>0</v>
      </c>
      <c r="R47" s="522">
        <v>12500000</v>
      </c>
      <c r="T47" s="99"/>
      <c r="U47" s="99"/>
      <c r="V47" s="241"/>
      <c r="W47" s="99"/>
      <c r="X47" s="99"/>
      <c r="Y47" s="99"/>
    </row>
    <row r="48" spans="1:25" ht="12.75" customHeight="1" x14ac:dyDescent="0.2">
      <c r="A48" s="231"/>
      <c r="B48" s="176">
        <v>26</v>
      </c>
      <c r="C48" s="236" t="str">
        <f>'11'!C1</f>
        <v>Erik Winkel</v>
      </c>
      <c r="D48" s="237"/>
      <c r="E48" s="192">
        <f>'11'!P19</f>
        <v>32</v>
      </c>
      <c r="F48" s="236" t="str">
        <f>'11'!C2</f>
        <v>Altied Boet'nspul</v>
      </c>
      <c r="G48" s="238"/>
      <c r="H48" s="239"/>
      <c r="I48" s="526">
        <f>'11'!D19</f>
        <v>15000000</v>
      </c>
      <c r="J48" s="231"/>
      <c r="K48" s="588"/>
      <c r="L48" s="172">
        <v>38</v>
      </c>
      <c r="M48" s="103" t="s">
        <v>13</v>
      </c>
      <c r="N48" s="100">
        <f>'3'!F19</f>
        <v>235</v>
      </c>
      <c r="O48" s="103" t="s">
        <v>291</v>
      </c>
      <c r="P48" s="244">
        <v>38</v>
      </c>
      <c r="Q48" s="548">
        <f>P48-L48</f>
        <v>0</v>
      </c>
      <c r="R48" s="522">
        <v>15750000</v>
      </c>
      <c r="T48" s="99"/>
      <c r="U48" s="99"/>
      <c r="V48" s="241"/>
      <c r="X48" s="99"/>
      <c r="Y48" s="99"/>
    </row>
    <row r="49" spans="1:25" ht="12.75" customHeight="1" x14ac:dyDescent="0.2">
      <c r="A49" s="231"/>
      <c r="B49" s="176">
        <v>27</v>
      </c>
      <c r="C49" s="236" t="str">
        <f>'24'!C1</f>
        <v>Rindert Havinga</v>
      </c>
      <c r="D49" s="237"/>
      <c r="E49" s="192">
        <f>'24'!P19</f>
        <v>32</v>
      </c>
      <c r="F49" s="236" t="str">
        <f>'24'!C2</f>
        <v>vv Arsenal</v>
      </c>
      <c r="G49" s="238"/>
      <c r="H49" s="239"/>
      <c r="I49" s="526">
        <f>'23'!D19</f>
        <v>15000000</v>
      </c>
      <c r="J49" s="231"/>
      <c r="L49" s="186">
        <v>39</v>
      </c>
      <c r="M49" s="103" t="s">
        <v>237</v>
      </c>
      <c r="N49" s="100">
        <f>'1'!F19</f>
        <v>215</v>
      </c>
      <c r="O49" s="103" t="s">
        <v>265</v>
      </c>
      <c r="P49" s="244">
        <v>41</v>
      </c>
      <c r="Q49" s="549">
        <f>P49-L49</f>
        <v>2</v>
      </c>
      <c r="R49" s="522">
        <v>16000000</v>
      </c>
      <c r="T49" s="99"/>
      <c r="U49" s="99"/>
      <c r="V49" s="241"/>
      <c r="W49" s="99"/>
      <c r="X49" s="99"/>
      <c r="Y49" s="99"/>
    </row>
    <row r="50" spans="1:25" ht="12.75" customHeight="1" x14ac:dyDescent="0.2">
      <c r="A50" s="231"/>
      <c r="B50" s="176">
        <v>28</v>
      </c>
      <c r="C50" s="236" t="str">
        <f>'26'!C1</f>
        <v>Margrietha Havinga</v>
      </c>
      <c r="D50" s="237"/>
      <c r="E50" s="192">
        <f>'26'!P19</f>
        <v>32</v>
      </c>
      <c r="F50" s="236" t="str">
        <f>'26'!C2</f>
        <v>team 88</v>
      </c>
      <c r="G50" s="238"/>
      <c r="H50" s="239"/>
      <c r="I50" s="526">
        <f>'25'!D19</f>
        <v>15750000</v>
      </c>
      <c r="J50" s="231"/>
      <c r="K50" s="588"/>
      <c r="L50" s="186">
        <v>40</v>
      </c>
      <c r="M50" s="103" t="s">
        <v>257</v>
      </c>
      <c r="N50" s="100">
        <f>'2'!F19</f>
        <v>188</v>
      </c>
      <c r="O50" s="103" t="s">
        <v>258</v>
      </c>
      <c r="P50" s="244">
        <v>40</v>
      </c>
      <c r="Q50" s="548">
        <f>P50-L50</f>
        <v>0</v>
      </c>
      <c r="R50" s="526">
        <v>16000000</v>
      </c>
      <c r="T50" s="99"/>
      <c r="U50" s="99"/>
      <c r="V50" s="241"/>
      <c r="W50" s="99"/>
      <c r="X50" s="99"/>
      <c r="Y50" s="99"/>
    </row>
    <row r="51" spans="1:25" ht="12.75" customHeight="1" x14ac:dyDescent="0.2">
      <c r="A51" s="231"/>
      <c r="B51" s="176">
        <v>29</v>
      </c>
      <c r="C51" s="236" t="str">
        <f>'28'!C1</f>
        <v>Roelof de Jong</v>
      </c>
      <c r="D51" s="237"/>
      <c r="E51" s="192">
        <f>'28'!P19</f>
        <v>32</v>
      </c>
      <c r="F51" s="236" t="str">
        <f>'28'!C2</f>
        <v>Exploited Barmy Army</v>
      </c>
      <c r="G51" s="238"/>
      <c r="H51" s="239"/>
      <c r="I51" s="526">
        <f>'27'!D19</f>
        <v>15750000</v>
      </c>
      <c r="J51" s="231"/>
      <c r="L51" s="172">
        <v>41</v>
      </c>
      <c r="M51" s="103" t="s">
        <v>105</v>
      </c>
      <c r="N51" s="100">
        <f>'10'!F19</f>
        <v>187</v>
      </c>
      <c r="O51" s="103" t="s">
        <v>242</v>
      </c>
      <c r="P51" s="244">
        <v>39</v>
      </c>
      <c r="Q51" s="234">
        <f>P51-L51</f>
        <v>-2</v>
      </c>
      <c r="R51" s="526">
        <v>15750000</v>
      </c>
      <c r="S51" s="59"/>
      <c r="T51" s="99"/>
      <c r="U51" s="99"/>
      <c r="V51" s="241"/>
      <c r="W51" s="99"/>
      <c r="X51" s="99"/>
      <c r="Y51" s="99"/>
    </row>
    <row r="52" spans="1:25" ht="12.75" customHeight="1" x14ac:dyDescent="0.2">
      <c r="A52" s="231"/>
      <c r="B52" s="176">
        <v>30</v>
      </c>
      <c r="C52" s="236" t="str">
        <f>'15'!C1</f>
        <v>Danny Luurssen</v>
      </c>
      <c r="D52" s="237"/>
      <c r="E52" s="192">
        <f>'15'!P19</f>
        <v>32</v>
      </c>
      <c r="F52" s="236" t="str">
        <f>'15'!C2</f>
        <v>Floda FC</v>
      </c>
      <c r="G52" s="238"/>
      <c r="H52" s="239"/>
      <c r="I52" s="526">
        <f>'15'!D19</f>
        <v>16000000</v>
      </c>
      <c r="J52" s="231"/>
      <c r="L52" s="222"/>
      <c r="M52" s="224"/>
      <c r="N52" s="523"/>
      <c r="O52" s="224"/>
      <c r="P52" s="229"/>
      <c r="Q52" s="229"/>
      <c r="R52" s="226"/>
      <c r="S52" s="57"/>
      <c r="T52" s="99"/>
      <c r="U52" s="99"/>
      <c r="V52" s="241"/>
      <c r="W52" s="99"/>
      <c r="X52" s="99"/>
      <c r="Y52" s="99"/>
    </row>
    <row r="53" spans="1:25" ht="12.75" customHeight="1" x14ac:dyDescent="0.2">
      <c r="A53" s="231"/>
      <c r="B53" s="176">
        <v>31</v>
      </c>
      <c r="C53" s="236" t="str">
        <f>'25'!C1</f>
        <v>Egbert Brontsema</v>
      </c>
      <c r="D53" s="237"/>
      <c r="E53" s="192">
        <f>'25'!P19</f>
        <v>32</v>
      </c>
      <c r="F53" s="236" t="str">
        <f>'25'!C2</f>
        <v>Fc meg</v>
      </c>
      <c r="G53" s="238"/>
      <c r="H53" s="239"/>
      <c r="I53" s="526">
        <f>'24'!D19</f>
        <v>16000000</v>
      </c>
      <c r="J53" s="231"/>
      <c r="L53" s="222">
        <v>52</v>
      </c>
      <c r="M53" s="224"/>
      <c r="N53" s="225"/>
      <c r="O53" s="224"/>
      <c r="P53" s="228"/>
      <c r="Q53" s="229"/>
      <c r="R53" s="226"/>
      <c r="S53" s="57"/>
      <c r="T53" s="99"/>
      <c r="U53" s="99"/>
      <c r="V53" s="241"/>
      <c r="W53" s="99"/>
      <c r="X53" s="99"/>
      <c r="Y53" s="99"/>
    </row>
    <row r="54" spans="1:25" ht="12.75" customHeight="1" x14ac:dyDescent="0.2">
      <c r="A54" s="231"/>
      <c r="B54" s="176">
        <v>32</v>
      </c>
      <c r="C54" s="236" t="str">
        <f>'6'!C1</f>
        <v>Emiel Bos</v>
      </c>
      <c r="D54" s="237"/>
      <c r="E54" s="192">
        <f>'6'!P19</f>
        <v>32</v>
      </c>
      <c r="F54" s="236" t="str">
        <f>'6'!C2</f>
        <v>Estévez Calcio</v>
      </c>
      <c r="G54" s="238"/>
      <c r="H54" s="239"/>
      <c r="I54" s="526">
        <f>'6'!D19</f>
        <v>16000000</v>
      </c>
      <c r="J54" s="231"/>
      <c r="L54" s="222">
        <v>53</v>
      </c>
      <c r="M54" s="224"/>
      <c r="N54" s="225"/>
      <c r="O54" s="224"/>
      <c r="P54" s="228"/>
      <c r="Q54" s="229"/>
      <c r="R54" s="226"/>
      <c r="S54" s="57"/>
      <c r="T54" s="99"/>
      <c r="U54" s="99"/>
      <c r="V54" s="241"/>
      <c r="W54" s="187"/>
      <c r="X54" s="99"/>
      <c r="Y54" s="99"/>
    </row>
    <row r="55" spans="1:25" ht="12.75" customHeight="1" x14ac:dyDescent="0.2">
      <c r="A55" s="231"/>
      <c r="B55" s="176">
        <v>33</v>
      </c>
      <c r="C55" s="236" t="str">
        <f>'18'!C1</f>
        <v>Menko Duisterwinkel</v>
      </c>
      <c r="D55" s="237"/>
      <c r="E55" s="192">
        <f>'18'!P19</f>
        <v>32</v>
      </c>
      <c r="F55" s="236" t="str">
        <f>'18'!C2</f>
        <v>iD</v>
      </c>
      <c r="G55" s="238"/>
      <c r="H55" s="239"/>
      <c r="I55" s="526">
        <f>'18'!D19</f>
        <v>16000000</v>
      </c>
      <c r="J55" s="231"/>
      <c r="L55" s="34"/>
      <c r="M55" s="29" t="s">
        <v>151</v>
      </c>
      <c r="N55" s="198" t="s">
        <v>349</v>
      </c>
      <c r="O55" s="199"/>
      <c r="P55" s="228"/>
      <c r="Q55" s="229"/>
      <c r="R55" s="226"/>
      <c r="S55" s="57"/>
      <c r="T55" s="99"/>
      <c r="U55" s="99"/>
      <c r="V55" s="241"/>
      <c r="W55" s="151"/>
      <c r="X55" s="98"/>
      <c r="Y55" s="99"/>
    </row>
    <row r="56" spans="1:25" ht="12.75" customHeight="1" x14ac:dyDescent="0.2">
      <c r="A56" s="231"/>
      <c r="B56" s="176">
        <v>34</v>
      </c>
      <c r="C56" s="236" t="str">
        <f>'3'!C1</f>
        <v>Alderik van der Ploeg</v>
      </c>
      <c r="D56" s="237"/>
      <c r="E56" s="192">
        <f>'3'!P19</f>
        <v>31</v>
      </c>
      <c r="F56" s="236" t="str">
        <f>'3'!C2</f>
        <v>Tough Señoras y señores FC Rikkie</v>
      </c>
      <c r="G56" s="238"/>
      <c r="H56" s="239"/>
      <c r="I56" s="526">
        <f>'3'!D19</f>
        <v>15750000</v>
      </c>
      <c r="J56" s="231"/>
      <c r="L56" s="34"/>
      <c r="M56" s="29" t="s">
        <v>150</v>
      </c>
      <c r="N56" s="200" t="s">
        <v>350</v>
      </c>
      <c r="O56" s="201"/>
      <c r="P56" s="228"/>
      <c r="Q56" s="229"/>
      <c r="R56" s="226"/>
      <c r="S56" s="59"/>
      <c r="T56" s="99"/>
      <c r="U56" s="99"/>
      <c r="V56" s="241"/>
      <c r="W56" s="151"/>
      <c r="X56" s="98"/>
      <c r="Y56" s="99"/>
    </row>
    <row r="57" spans="1:25" ht="12.75" customHeight="1" x14ac:dyDescent="0.2">
      <c r="A57" s="231"/>
      <c r="B57" s="176">
        <v>35</v>
      </c>
      <c r="C57" s="236" t="str">
        <f>'20'!C1</f>
        <v>Jacob Havinga</v>
      </c>
      <c r="D57" s="237"/>
      <c r="E57" s="192">
        <f>'20'!P19</f>
        <v>31</v>
      </c>
      <c r="F57" s="236" t="str">
        <f>'20'!C2</f>
        <v>The Gunners</v>
      </c>
      <c r="G57" s="238"/>
      <c r="H57" s="239"/>
      <c r="I57" s="526">
        <f>'20'!D19</f>
        <v>15750000</v>
      </c>
      <c r="J57" s="231"/>
      <c r="L57" s="34"/>
      <c r="M57" s="29" t="s">
        <v>145</v>
      </c>
      <c r="N57" s="547" t="s">
        <v>233</v>
      </c>
      <c r="O57" s="202"/>
      <c r="P57" s="228"/>
      <c r="Q57" s="229"/>
      <c r="R57" s="226"/>
      <c r="S57" s="57"/>
      <c r="T57" s="99"/>
      <c r="U57" s="99"/>
      <c r="V57" s="194"/>
      <c r="W57" s="151"/>
      <c r="X57" s="98"/>
      <c r="Y57" s="99"/>
    </row>
    <row r="58" spans="1:25" ht="12.75" customHeight="1" x14ac:dyDescent="0.2">
      <c r="A58" s="231"/>
      <c r="B58" s="176">
        <v>36</v>
      </c>
      <c r="C58" s="236" t="str">
        <f>'41'!C1</f>
        <v>Harry Pijper</v>
      </c>
      <c r="D58" s="237"/>
      <c r="E58" s="192">
        <f>'41'!P19</f>
        <v>31</v>
      </c>
      <c r="F58" s="236" t="str">
        <f>'41'!C2</f>
        <v>Harry`s dreamteam</v>
      </c>
      <c r="G58" s="238"/>
      <c r="H58" s="239"/>
      <c r="I58" s="526">
        <f>'41'!D19</f>
        <v>16000000</v>
      </c>
      <c r="J58" s="231"/>
      <c r="L58" s="203"/>
      <c r="M58" s="203"/>
      <c r="N58" s="203"/>
      <c r="O58" s="203"/>
      <c r="P58" s="228"/>
      <c r="Q58" s="229"/>
      <c r="R58" s="226"/>
      <c r="S58" s="59"/>
      <c r="T58" s="99"/>
      <c r="U58" s="99"/>
      <c r="V58" s="194"/>
      <c r="W58" s="151"/>
      <c r="X58" s="98"/>
      <c r="Y58" s="99"/>
    </row>
    <row r="59" spans="1:25" ht="12.75" customHeight="1" x14ac:dyDescent="0.2">
      <c r="A59" s="231"/>
      <c r="B59" s="176">
        <v>37</v>
      </c>
      <c r="C59" s="236" t="str">
        <f>'1'!C1</f>
        <v>Henk Kuik</v>
      </c>
      <c r="D59" s="237"/>
      <c r="E59" s="192">
        <f>'1'!P19</f>
        <v>31</v>
      </c>
      <c r="F59" s="240" t="str">
        <f>'1'!C2</f>
        <v>Team zonder naam</v>
      </c>
      <c r="G59" s="238"/>
      <c r="H59" s="239"/>
      <c r="I59" s="526">
        <f>'1'!D19</f>
        <v>16000000</v>
      </c>
      <c r="J59" s="231"/>
      <c r="L59" s="31" t="s">
        <v>95</v>
      </c>
      <c r="M59" s="17" t="s">
        <v>104</v>
      </c>
      <c r="N59" s="17" t="s">
        <v>16</v>
      </c>
      <c r="O59" s="17" t="s">
        <v>103</v>
      </c>
      <c r="P59" s="228"/>
      <c r="Q59" s="229"/>
      <c r="R59" s="226"/>
      <c r="S59" s="59"/>
      <c r="T59" s="99"/>
      <c r="U59" s="99"/>
      <c r="V59" s="194"/>
      <c r="W59" s="151"/>
      <c r="X59" s="98"/>
      <c r="Y59" s="99"/>
    </row>
    <row r="60" spans="1:25" ht="12.75" customHeight="1" x14ac:dyDescent="0.2">
      <c r="A60" s="231"/>
      <c r="B60" s="176">
        <v>38</v>
      </c>
      <c r="C60" s="236" t="str">
        <f>'9'!C1</f>
        <v>Luitina Smit</v>
      </c>
      <c r="D60" s="237"/>
      <c r="E60" s="192">
        <f>'9'!P19</f>
        <v>30</v>
      </c>
      <c r="F60" s="236" t="str">
        <f>'9'!C2</f>
        <v>Het beste team</v>
      </c>
      <c r="G60" s="238"/>
      <c r="H60" s="239"/>
      <c r="I60" s="526">
        <f>'9'!D19</f>
        <v>14750000</v>
      </c>
      <c r="J60" s="231"/>
      <c r="L60" s="127">
        <v>2</v>
      </c>
      <c r="M60" s="128" t="s">
        <v>270</v>
      </c>
      <c r="N60" s="128" t="s">
        <v>31</v>
      </c>
      <c r="O60" s="129">
        <v>1250000</v>
      </c>
      <c r="P60" s="228"/>
      <c r="Q60" s="229"/>
      <c r="R60" s="226"/>
      <c r="S60" s="59"/>
      <c r="T60" s="187"/>
      <c r="U60" s="187"/>
      <c r="V60" s="194"/>
      <c r="W60" s="151"/>
      <c r="X60" s="98"/>
      <c r="Y60" s="99"/>
    </row>
    <row r="61" spans="1:25" ht="12.75" customHeight="1" x14ac:dyDescent="0.2">
      <c r="A61" s="231"/>
      <c r="B61" s="176">
        <v>39</v>
      </c>
      <c r="C61" s="236" t="str">
        <f>'8'!C1</f>
        <v>Marlies Smit</v>
      </c>
      <c r="D61" s="237"/>
      <c r="E61" s="192">
        <f>'8'!P19</f>
        <v>30</v>
      </c>
      <c r="F61" s="236" t="str">
        <f>'8'!C2</f>
        <v xml:space="preserve">zalfkes </v>
      </c>
      <c r="G61" s="238"/>
      <c r="H61" s="239"/>
      <c r="I61" s="526">
        <f>'8'!D19</f>
        <v>16000000</v>
      </c>
      <c r="J61" s="231"/>
      <c r="L61" s="136">
        <v>1</v>
      </c>
      <c r="M61" s="137" t="s">
        <v>131</v>
      </c>
      <c r="N61" s="137" t="s">
        <v>22</v>
      </c>
      <c r="O61" s="138">
        <v>1000000</v>
      </c>
      <c r="P61" s="227"/>
      <c r="Q61" s="227"/>
      <c r="R61" s="227"/>
      <c r="S61" s="59"/>
      <c r="T61" s="151"/>
      <c r="U61" s="151"/>
      <c r="V61" s="194"/>
      <c r="W61" s="151"/>
      <c r="X61" s="98"/>
      <c r="Y61" s="99"/>
    </row>
    <row r="62" spans="1:25" ht="12.75" customHeight="1" x14ac:dyDescent="0.2">
      <c r="A62" s="231"/>
      <c r="B62" s="176">
        <v>40</v>
      </c>
      <c r="C62" s="236" t="str">
        <f>'2'!C1</f>
        <v>Jan van Hell</v>
      </c>
      <c r="D62" s="237"/>
      <c r="E62" s="192">
        <f>'2'!P19</f>
        <v>3</v>
      </c>
      <c r="F62" s="236" t="str">
        <f>'2'!C2</f>
        <v>Hellrangers</v>
      </c>
      <c r="G62" s="238"/>
      <c r="H62" s="239"/>
      <c r="I62" s="526">
        <f>'2'!D19</f>
        <v>16000000</v>
      </c>
      <c r="J62" s="231"/>
      <c r="L62" s="136">
        <v>1</v>
      </c>
      <c r="M62" s="137" t="s">
        <v>246</v>
      </c>
      <c r="N62" s="137" t="s">
        <v>23</v>
      </c>
      <c r="O62" s="138">
        <v>1000000</v>
      </c>
      <c r="P62" s="59"/>
      <c r="Q62" s="59"/>
      <c r="R62" s="59"/>
      <c r="S62" s="59"/>
      <c r="T62" s="151"/>
      <c r="U62" s="151"/>
      <c r="W62" s="151"/>
      <c r="X62" s="98"/>
      <c r="Y62" s="99"/>
    </row>
    <row r="63" spans="1:25" ht="12.75" customHeight="1" x14ac:dyDescent="0.2">
      <c r="A63" s="231"/>
      <c r="B63" s="176">
        <v>41</v>
      </c>
      <c r="C63" s="236" t="str">
        <f>'10'!C1</f>
        <v>Ruud Kuizenga</v>
      </c>
      <c r="D63" s="237"/>
      <c r="E63" s="192">
        <f>'10'!P19</f>
        <v>1</v>
      </c>
      <c r="F63" s="236" t="str">
        <f>'10'!C2</f>
        <v>Kuis FC</v>
      </c>
      <c r="G63" s="238"/>
      <c r="H63" s="239"/>
      <c r="I63" s="526">
        <f>'10'!D19</f>
        <v>15750000</v>
      </c>
      <c r="J63" s="231"/>
      <c r="L63" s="247">
        <v>0.75</v>
      </c>
      <c r="M63" s="137" t="s">
        <v>109</v>
      </c>
      <c r="N63" s="137" t="s">
        <v>52</v>
      </c>
      <c r="O63" s="138">
        <v>1250000</v>
      </c>
      <c r="P63" s="59"/>
      <c r="Q63" s="59"/>
      <c r="R63" s="59"/>
      <c r="S63" s="59"/>
      <c r="T63" s="151"/>
      <c r="U63" s="151"/>
      <c r="V63" s="181"/>
      <c r="W63" s="151"/>
      <c r="X63" s="98"/>
      <c r="Y63" s="99"/>
    </row>
    <row r="64" spans="1:25" ht="12.75" customHeight="1" x14ac:dyDescent="0.2">
      <c r="A64" s="231"/>
      <c r="E64" s="67"/>
      <c r="I64" s="67"/>
      <c r="J64" s="231"/>
      <c r="L64" s="127">
        <v>2</v>
      </c>
      <c r="M64" s="128" t="s">
        <v>220</v>
      </c>
      <c r="N64" s="128" t="s">
        <v>41</v>
      </c>
      <c r="O64" s="129">
        <v>1500000</v>
      </c>
      <c r="P64" s="59"/>
      <c r="Q64" s="59"/>
      <c r="R64" s="59"/>
      <c r="S64" s="59"/>
      <c r="T64" s="151"/>
      <c r="U64" s="151"/>
      <c r="V64" s="181"/>
      <c r="W64" s="151"/>
      <c r="X64" s="98"/>
      <c r="Y64" s="99"/>
    </row>
    <row r="65" spans="1:25" ht="12.75" customHeight="1" x14ac:dyDescent="0.2">
      <c r="A65" s="231"/>
      <c r="E65" s="67"/>
      <c r="I65" s="67"/>
      <c r="J65" s="231"/>
      <c r="L65" s="127">
        <v>2</v>
      </c>
      <c r="M65" s="128" t="s">
        <v>191</v>
      </c>
      <c r="N65" s="128" t="s">
        <v>40</v>
      </c>
      <c r="O65" s="129">
        <v>1750000</v>
      </c>
      <c r="P65" s="59"/>
      <c r="Q65" s="59"/>
      <c r="R65" s="59"/>
      <c r="S65" s="189"/>
      <c r="T65" s="151"/>
      <c r="U65" s="151"/>
      <c r="V65" s="181"/>
      <c r="W65" s="151"/>
      <c r="Y65" s="99"/>
    </row>
    <row r="66" spans="1:25" ht="12.75" customHeight="1" x14ac:dyDescent="0.2">
      <c r="A66" s="231"/>
      <c r="E66" s="67"/>
      <c r="I66" s="67"/>
      <c r="J66" s="227"/>
      <c r="L66" s="127">
        <v>1</v>
      </c>
      <c r="M66" s="128" t="s">
        <v>132</v>
      </c>
      <c r="N66" s="128" t="s">
        <v>24</v>
      </c>
      <c r="O66" s="129">
        <v>2000000</v>
      </c>
      <c r="P66" s="59"/>
      <c r="Q66" s="59"/>
      <c r="R66" s="59"/>
      <c r="S66" s="59"/>
      <c r="T66" s="151"/>
      <c r="U66" s="151"/>
      <c r="V66" s="181"/>
      <c r="W66" s="151"/>
      <c r="Y66" s="99"/>
    </row>
    <row r="67" spans="1:25" ht="12.75" customHeight="1" x14ac:dyDescent="0.2">
      <c r="A67" s="231"/>
      <c r="E67" s="67"/>
      <c r="I67" s="67"/>
      <c r="J67" s="231"/>
      <c r="L67" s="246">
        <v>0.75</v>
      </c>
      <c r="M67" s="128" t="s">
        <v>123</v>
      </c>
      <c r="N67" s="128" t="s">
        <v>61</v>
      </c>
      <c r="O67" s="129">
        <v>1500000</v>
      </c>
      <c r="P67" s="59"/>
      <c r="Q67" s="59"/>
      <c r="R67" s="59"/>
      <c r="S67" s="59"/>
      <c r="T67" s="151"/>
      <c r="U67" s="151"/>
      <c r="V67" s="181"/>
      <c r="W67" s="151"/>
      <c r="Y67" s="99"/>
    </row>
    <row r="68" spans="1:25" ht="12.75" customHeight="1" x14ac:dyDescent="0.2">
      <c r="A68" s="231"/>
      <c r="E68" s="67"/>
      <c r="I68" s="67"/>
      <c r="J68" s="231"/>
      <c r="L68" s="136" t="s">
        <v>266</v>
      </c>
      <c r="M68" s="137" t="s">
        <v>268</v>
      </c>
      <c r="N68" s="137" t="s">
        <v>227</v>
      </c>
      <c r="O68" s="138">
        <v>1000000</v>
      </c>
      <c r="P68" s="59"/>
      <c r="Q68" s="59"/>
      <c r="R68" s="59"/>
      <c r="S68" s="59"/>
      <c r="T68" s="151"/>
      <c r="U68" s="151"/>
      <c r="V68" s="151"/>
      <c r="W68" s="151"/>
      <c r="Y68" s="99"/>
    </row>
    <row r="69" spans="1:25" ht="12.75" customHeight="1" x14ac:dyDescent="0.2">
      <c r="A69" s="231"/>
      <c r="E69" s="67"/>
      <c r="I69" s="67"/>
      <c r="J69" s="231"/>
      <c r="L69" s="136" t="s">
        <v>266</v>
      </c>
      <c r="M69" s="137" t="s">
        <v>286</v>
      </c>
      <c r="N69" s="137" t="s">
        <v>228</v>
      </c>
      <c r="O69" s="138">
        <v>1000000</v>
      </c>
      <c r="P69" s="59"/>
      <c r="Q69" s="59"/>
      <c r="R69" s="59"/>
      <c r="S69" s="59"/>
      <c r="T69" s="151"/>
      <c r="U69" s="151"/>
      <c r="V69" s="151"/>
      <c r="W69" s="151"/>
      <c r="Y69" s="99"/>
    </row>
    <row r="70" spans="1:25" ht="12.75" customHeight="1" x14ac:dyDescent="0.2">
      <c r="A70" s="231"/>
      <c r="E70" s="67"/>
      <c r="I70" s="67"/>
      <c r="J70" s="231"/>
      <c r="L70" s="247">
        <v>0.75</v>
      </c>
      <c r="M70" s="137" t="s">
        <v>98</v>
      </c>
      <c r="N70" s="137" t="s">
        <v>70</v>
      </c>
      <c r="O70" s="138">
        <v>1750000</v>
      </c>
      <c r="P70" s="59"/>
      <c r="Q70" s="59"/>
      <c r="R70" s="59"/>
      <c r="S70" s="59"/>
      <c r="T70" s="151"/>
      <c r="U70" s="151"/>
      <c r="V70" s="151"/>
      <c r="W70" s="151"/>
      <c r="Y70" s="99"/>
    </row>
    <row r="71" spans="1:25" ht="12.75" customHeight="1" x14ac:dyDescent="0.2">
      <c r="A71" s="231"/>
      <c r="E71" s="67"/>
      <c r="I71" s="67"/>
      <c r="J71" s="231"/>
      <c r="K71" s="67"/>
      <c r="N71" s="67"/>
      <c r="S71" s="67"/>
      <c r="T71" s="151"/>
      <c r="U71" s="151"/>
      <c r="V71" s="151"/>
      <c r="W71" s="151"/>
    </row>
    <row r="72" spans="1:25" ht="12.75" customHeight="1" x14ac:dyDescent="0.2">
      <c r="A72" s="231"/>
      <c r="B72" s="222"/>
      <c r="C72" s="223"/>
      <c r="D72" s="224"/>
      <c r="E72" s="225"/>
      <c r="F72" s="224"/>
      <c r="G72" s="224"/>
      <c r="H72" s="224"/>
      <c r="I72" s="226"/>
      <c r="J72" s="231"/>
      <c r="K72" s="67"/>
      <c r="N72" s="67"/>
      <c r="S72" s="67"/>
      <c r="T72" s="151"/>
      <c r="U72" s="151"/>
      <c r="V72" s="151"/>
      <c r="W72" s="151"/>
    </row>
    <row r="73" spans="1:25" ht="12.75" customHeight="1" x14ac:dyDescent="0.2">
      <c r="A73" s="231"/>
      <c r="B73" s="222"/>
      <c r="C73" s="223"/>
      <c r="D73" s="224"/>
      <c r="E73" s="225"/>
      <c r="F73" s="224"/>
      <c r="G73" s="224"/>
      <c r="H73" s="224"/>
      <c r="I73" s="226"/>
      <c r="J73" s="231"/>
      <c r="K73" s="67"/>
      <c r="N73" s="67"/>
      <c r="S73" s="67"/>
      <c r="T73" s="151"/>
      <c r="U73" s="151"/>
      <c r="V73" s="151"/>
      <c r="W73" s="151"/>
    </row>
    <row r="74" spans="1:25" ht="12.75" customHeight="1" x14ac:dyDescent="0.2">
      <c r="A74" s="231"/>
      <c r="B74" s="222"/>
      <c r="C74" s="223"/>
      <c r="D74" s="224"/>
      <c r="E74" s="225"/>
      <c r="F74" s="224"/>
      <c r="G74" s="224"/>
      <c r="H74" s="224"/>
      <c r="I74" s="226"/>
      <c r="J74" s="231"/>
      <c r="K74" s="67"/>
      <c r="N74" s="67"/>
      <c r="S74" s="67"/>
      <c r="T74" s="151"/>
      <c r="U74" s="151"/>
      <c r="V74" s="151"/>
      <c r="W74" s="151"/>
    </row>
    <row r="75" spans="1:25" ht="12.75" customHeight="1" x14ac:dyDescent="0.2">
      <c r="A75" s="231"/>
      <c r="B75" s="222"/>
      <c r="C75" s="223"/>
      <c r="D75" s="224"/>
      <c r="E75" s="225"/>
      <c r="F75" s="224"/>
      <c r="G75" s="224"/>
      <c r="H75" s="224"/>
      <c r="I75" s="226"/>
      <c r="J75" s="231"/>
      <c r="K75" s="67"/>
      <c r="N75" s="67"/>
      <c r="S75" s="67"/>
      <c r="T75" s="151"/>
      <c r="U75" s="151"/>
      <c r="V75" s="151"/>
      <c r="W75" s="151"/>
    </row>
    <row r="76" spans="1:25" ht="12.75" customHeight="1" x14ac:dyDescent="0.25">
      <c r="A76" s="231"/>
      <c r="B76" s="222"/>
      <c r="C76" s="223"/>
      <c r="D76" s="224"/>
      <c r="E76" s="225"/>
      <c r="F76" s="224"/>
      <c r="G76" s="224"/>
      <c r="H76" s="224"/>
      <c r="I76" s="226"/>
      <c r="J76" s="231"/>
      <c r="L76" s="231"/>
      <c r="M76" s="231"/>
      <c r="N76" s="232"/>
      <c r="O76" s="231"/>
      <c r="P76" s="227"/>
      <c r="Q76" s="59"/>
      <c r="R76" s="59"/>
      <c r="S76" s="59"/>
      <c r="T76" s="151"/>
      <c r="U76" s="151"/>
      <c r="V76" s="151"/>
      <c r="W76" s="151"/>
    </row>
    <row r="77" spans="1:25" ht="12.75" customHeight="1" x14ac:dyDescent="0.25">
      <c r="A77" s="231"/>
      <c r="B77" s="222"/>
      <c r="C77" s="223"/>
      <c r="D77" s="224"/>
      <c r="E77" s="225"/>
      <c r="F77" s="224"/>
      <c r="G77" s="224"/>
      <c r="H77" s="224"/>
      <c r="I77" s="226"/>
      <c r="J77" s="231"/>
      <c r="L77" s="231"/>
      <c r="M77" s="231"/>
      <c r="N77" s="232"/>
      <c r="O77" s="231"/>
      <c r="P77" s="227"/>
      <c r="Q77" s="59"/>
      <c r="R77" s="59"/>
      <c r="S77" s="59"/>
      <c r="T77" s="151"/>
      <c r="U77" s="151"/>
      <c r="V77" s="151"/>
      <c r="W77" s="151"/>
    </row>
    <row r="78" spans="1:25" ht="12.75" customHeight="1" x14ac:dyDescent="0.25">
      <c r="A78" s="231"/>
      <c r="B78" s="222"/>
      <c r="C78" s="223"/>
      <c r="D78" s="224"/>
      <c r="E78" s="225"/>
      <c r="F78" s="224"/>
      <c r="G78" s="224"/>
      <c r="H78" s="224"/>
      <c r="I78" s="226"/>
      <c r="J78" s="227"/>
      <c r="L78" s="231"/>
      <c r="M78" s="231"/>
      <c r="N78" s="232"/>
      <c r="O78" s="231"/>
      <c r="P78" s="227"/>
      <c r="Q78" s="59"/>
      <c r="R78" s="59"/>
      <c r="S78" s="59"/>
      <c r="T78" s="151"/>
      <c r="U78" s="151"/>
      <c r="V78" s="151"/>
      <c r="W78" s="151"/>
    </row>
    <row r="79" spans="1:25" ht="12.75" customHeight="1" x14ac:dyDescent="0.25">
      <c r="A79" s="231"/>
      <c r="B79" s="222"/>
      <c r="C79" s="223"/>
      <c r="D79" s="224"/>
      <c r="E79" s="225"/>
      <c r="F79" s="224"/>
      <c r="G79" s="224"/>
      <c r="H79" s="224"/>
      <c r="I79" s="226"/>
      <c r="J79" s="231"/>
      <c r="L79" s="231"/>
      <c r="M79" s="231"/>
      <c r="N79" s="232"/>
      <c r="O79" s="231"/>
      <c r="P79" s="227"/>
      <c r="Q79" s="59"/>
      <c r="R79" s="59"/>
      <c r="S79" s="59"/>
      <c r="T79" s="151"/>
      <c r="U79" s="151"/>
      <c r="V79" s="151"/>
      <c r="W79" s="151"/>
    </row>
    <row r="80" spans="1:25" ht="12.75" customHeight="1" x14ac:dyDescent="0.25">
      <c r="A80" s="231"/>
      <c r="B80" s="222"/>
      <c r="C80" s="223"/>
      <c r="D80" s="224"/>
      <c r="E80" s="225"/>
      <c r="F80" s="224"/>
      <c r="G80" s="224"/>
      <c r="H80" s="224"/>
      <c r="I80" s="226"/>
      <c r="J80" s="231"/>
      <c r="L80" s="231"/>
      <c r="M80" s="231"/>
      <c r="N80" s="232"/>
      <c r="O80" s="231"/>
      <c r="P80" s="227"/>
      <c r="Q80" s="59"/>
      <c r="R80" s="59"/>
      <c r="S80" s="59"/>
      <c r="T80" s="151"/>
      <c r="U80" s="151"/>
      <c r="V80" s="151"/>
      <c r="W80" s="151"/>
    </row>
    <row r="81" spans="1:23" x14ac:dyDescent="0.25">
      <c r="A81" s="231"/>
      <c r="B81" s="222"/>
      <c r="C81" s="223"/>
      <c r="D81" s="224"/>
      <c r="E81" s="225"/>
      <c r="F81" s="224"/>
      <c r="G81" s="224"/>
      <c r="H81" s="224"/>
      <c r="I81" s="226"/>
      <c r="J81" s="231"/>
      <c r="L81" s="231"/>
      <c r="M81" s="231"/>
      <c r="N81" s="232"/>
      <c r="O81" s="231"/>
      <c r="P81" s="227"/>
      <c r="Q81" s="59"/>
      <c r="R81" s="59"/>
      <c r="S81" s="59"/>
      <c r="T81" s="151"/>
      <c r="U81" s="151"/>
      <c r="V81" s="151"/>
      <c r="W81" s="151"/>
    </row>
    <row r="82" spans="1:23" x14ac:dyDescent="0.25">
      <c r="A82" s="231"/>
      <c r="B82" s="222"/>
      <c r="C82" s="223"/>
      <c r="D82" s="224"/>
      <c r="E82" s="225"/>
      <c r="F82" s="224"/>
      <c r="G82" s="224"/>
      <c r="H82" s="224"/>
      <c r="I82" s="226"/>
      <c r="J82" s="231"/>
      <c r="L82" s="231"/>
      <c r="M82" s="231"/>
      <c r="N82" s="232"/>
      <c r="O82" s="231"/>
      <c r="P82" s="227"/>
      <c r="Q82" s="59"/>
      <c r="R82" s="59"/>
      <c r="S82" s="59"/>
      <c r="T82" s="151"/>
      <c r="U82" s="151"/>
      <c r="V82" s="151"/>
      <c r="W82" s="151"/>
    </row>
    <row r="83" spans="1:23" x14ac:dyDescent="0.25">
      <c r="A83" s="231"/>
      <c r="B83" s="222"/>
      <c r="C83" s="223"/>
      <c r="D83" s="224"/>
      <c r="E83" s="225"/>
      <c r="F83" s="224"/>
      <c r="G83" s="224"/>
      <c r="H83" s="224"/>
      <c r="I83" s="226"/>
      <c r="L83" s="231"/>
      <c r="M83" s="231"/>
      <c r="N83" s="232"/>
      <c r="O83" s="231"/>
      <c r="P83" s="227"/>
      <c r="Q83" s="59"/>
      <c r="R83" s="59"/>
      <c r="S83" s="59"/>
      <c r="T83" s="151"/>
      <c r="U83" s="151"/>
    </row>
    <row r="84" spans="1:23" x14ac:dyDescent="0.25">
      <c r="A84" s="57"/>
      <c r="B84" s="222"/>
      <c r="C84" s="223"/>
      <c r="D84" s="224"/>
      <c r="E84" s="225"/>
      <c r="F84" s="224"/>
      <c r="G84" s="224"/>
      <c r="H84" s="224"/>
      <c r="I84" s="226"/>
      <c r="L84" s="231"/>
      <c r="M84" s="231"/>
      <c r="N84" s="232"/>
      <c r="O84" s="231"/>
      <c r="P84" s="227"/>
      <c r="Q84" s="59"/>
      <c r="R84" s="59"/>
      <c r="S84" s="59"/>
      <c r="T84" s="151"/>
      <c r="U84" s="151"/>
      <c r="V84" s="151"/>
      <c r="W84" s="151"/>
    </row>
    <row r="85" spans="1:23" ht="12.75" x14ac:dyDescent="0.2">
      <c r="A85" s="57"/>
      <c r="B85" s="222"/>
      <c r="C85" s="223"/>
      <c r="D85" s="224"/>
      <c r="E85" s="225"/>
      <c r="F85" s="224"/>
      <c r="G85" s="224"/>
      <c r="H85" s="224"/>
      <c r="I85" s="226"/>
      <c r="L85" s="59"/>
      <c r="M85" s="59"/>
      <c r="N85" s="59"/>
      <c r="O85" s="59"/>
      <c r="P85" s="59"/>
      <c r="Q85" s="59"/>
      <c r="R85" s="59"/>
      <c r="S85" s="59"/>
      <c r="T85" s="151"/>
      <c r="U85" s="151"/>
    </row>
    <row r="86" spans="1:23" ht="12.75" x14ac:dyDescent="0.2">
      <c r="A86" s="57"/>
      <c r="B86" s="222"/>
      <c r="C86" s="223"/>
      <c r="D86" s="224"/>
      <c r="E86" s="225"/>
      <c r="F86" s="224"/>
      <c r="G86" s="224"/>
      <c r="H86" s="224"/>
      <c r="I86" s="226"/>
      <c r="L86" s="59"/>
      <c r="M86" s="59"/>
      <c r="N86" s="59"/>
      <c r="O86" s="59"/>
      <c r="P86" s="59"/>
      <c r="Q86" s="59"/>
      <c r="R86" s="59"/>
      <c r="S86" s="59"/>
      <c r="T86" s="151"/>
      <c r="U86" s="151"/>
      <c r="V86" s="151"/>
      <c r="W86" s="151"/>
    </row>
    <row r="87" spans="1:23" ht="12.75" x14ac:dyDescent="0.2">
      <c r="A87" s="57"/>
      <c r="B87" s="222"/>
      <c r="C87" s="223"/>
      <c r="D87" s="224"/>
      <c r="E87" s="225"/>
      <c r="F87" s="224"/>
      <c r="G87" s="224"/>
      <c r="H87" s="224"/>
      <c r="I87" s="226"/>
      <c r="L87" s="59"/>
      <c r="M87" s="59"/>
      <c r="N87" s="59"/>
      <c r="O87" s="59"/>
      <c r="P87" s="59"/>
      <c r="Q87" s="59"/>
      <c r="R87" s="59"/>
      <c r="S87" s="59"/>
      <c r="T87" s="151"/>
      <c r="U87" s="151"/>
    </row>
    <row r="88" spans="1:23" ht="12.75" x14ac:dyDescent="0.2">
      <c r="A88" s="57"/>
      <c r="B88" s="222"/>
      <c r="C88" s="223"/>
      <c r="D88" s="224"/>
      <c r="E88" s="225"/>
      <c r="F88" s="224"/>
      <c r="G88" s="224"/>
      <c r="H88" s="224"/>
      <c r="I88" s="226"/>
      <c r="L88" s="59"/>
      <c r="M88" s="59"/>
      <c r="N88" s="59"/>
      <c r="O88" s="59"/>
      <c r="P88" s="59"/>
      <c r="Q88" s="59"/>
      <c r="R88" s="59"/>
      <c r="S88" s="59"/>
      <c r="U88" s="151"/>
    </row>
    <row r="89" spans="1:23" ht="12.75" x14ac:dyDescent="0.2">
      <c r="A89" s="57"/>
      <c r="B89" s="222"/>
      <c r="C89" s="223"/>
      <c r="D89" s="224"/>
      <c r="E89" s="225"/>
      <c r="F89" s="224"/>
      <c r="G89" s="224"/>
      <c r="H89" s="224"/>
      <c r="I89" s="226"/>
      <c r="L89" s="59"/>
      <c r="M89" s="59"/>
      <c r="N89" s="59"/>
      <c r="O89" s="59"/>
      <c r="P89" s="59"/>
      <c r="Q89" s="59"/>
      <c r="R89" s="59"/>
      <c r="S89" s="59"/>
      <c r="U89" s="151"/>
      <c r="V89" s="151"/>
      <c r="W89" s="151"/>
    </row>
    <row r="90" spans="1:23" ht="12.75" x14ac:dyDescent="0.2">
      <c r="A90" s="57"/>
      <c r="B90" s="222"/>
      <c r="C90" s="223"/>
      <c r="D90" s="224"/>
      <c r="E90" s="225"/>
      <c r="F90" s="224"/>
      <c r="G90" s="224"/>
      <c r="H90" s="224"/>
      <c r="I90" s="226"/>
      <c r="L90" s="59"/>
      <c r="M90" s="59"/>
      <c r="N90" s="59"/>
      <c r="O90" s="59"/>
      <c r="P90" s="59"/>
      <c r="Q90" s="59"/>
      <c r="R90" s="59"/>
      <c r="S90" s="59"/>
      <c r="U90" s="151"/>
    </row>
    <row r="91" spans="1:23" x14ac:dyDescent="0.25">
      <c r="A91" s="57"/>
      <c r="B91" s="57"/>
      <c r="C91" s="57"/>
      <c r="D91" s="57"/>
      <c r="E91" s="58"/>
      <c r="F91" s="57"/>
      <c r="G91" s="57"/>
      <c r="H91" s="57"/>
      <c r="I91" s="68"/>
      <c r="L91" s="59"/>
      <c r="M91" s="59"/>
      <c r="N91" s="59"/>
      <c r="O91" s="59"/>
      <c r="P91" s="59"/>
      <c r="Q91" s="59"/>
      <c r="R91" s="59"/>
      <c r="S91" s="59"/>
    </row>
    <row r="92" spans="1:23" x14ac:dyDescent="0.25">
      <c r="A92" s="57"/>
      <c r="B92" s="57"/>
      <c r="C92" s="57"/>
      <c r="D92" s="57"/>
      <c r="E92" s="58"/>
      <c r="F92" s="57"/>
      <c r="G92" s="57"/>
      <c r="H92" s="57"/>
      <c r="I92" s="68"/>
      <c r="L92" s="59"/>
      <c r="M92" s="59"/>
      <c r="N92" s="59"/>
      <c r="O92" s="59"/>
      <c r="P92" s="59"/>
      <c r="Q92" s="59"/>
      <c r="R92" s="59"/>
      <c r="S92" s="59"/>
    </row>
    <row r="93" spans="1:23" x14ac:dyDescent="0.25">
      <c r="A93" s="57"/>
      <c r="B93" s="57"/>
      <c r="C93" s="57"/>
      <c r="D93" s="57"/>
      <c r="E93" s="58"/>
      <c r="F93" s="57"/>
      <c r="G93" s="57"/>
      <c r="H93" s="57"/>
      <c r="I93" s="68"/>
      <c r="L93" s="59"/>
      <c r="M93" s="59"/>
      <c r="N93" s="59"/>
      <c r="O93" s="59"/>
      <c r="P93" s="59"/>
      <c r="Q93" s="59"/>
      <c r="R93" s="59"/>
      <c r="S93" s="59"/>
    </row>
    <row r="94" spans="1:23" x14ac:dyDescent="0.25">
      <c r="A94" s="57"/>
      <c r="B94" s="57"/>
      <c r="C94" s="57"/>
      <c r="D94" s="57"/>
      <c r="E94" s="58"/>
      <c r="F94" s="57"/>
      <c r="G94" s="57"/>
      <c r="H94" s="57"/>
      <c r="I94" s="68"/>
      <c r="L94" s="59"/>
      <c r="M94" s="59"/>
      <c r="N94" s="59"/>
      <c r="O94" s="59"/>
      <c r="P94" s="59"/>
      <c r="Q94" s="59"/>
      <c r="R94" s="59"/>
      <c r="S94" s="59"/>
    </row>
    <row r="95" spans="1:23" x14ac:dyDescent="0.25">
      <c r="A95" s="57"/>
      <c r="B95" s="57"/>
      <c r="C95" s="57"/>
      <c r="D95" s="57"/>
      <c r="E95" s="58"/>
      <c r="F95" s="57"/>
      <c r="G95" s="57"/>
      <c r="H95" s="57"/>
      <c r="I95" s="68"/>
      <c r="L95" s="59"/>
      <c r="M95" s="59"/>
      <c r="N95" s="59"/>
      <c r="O95" s="59"/>
      <c r="P95" s="59"/>
      <c r="Q95" s="59"/>
      <c r="R95" s="59"/>
      <c r="S95" s="59"/>
    </row>
    <row r="96" spans="1:23" x14ac:dyDescent="0.25">
      <c r="A96" s="57"/>
      <c r="B96" s="57"/>
      <c r="C96" s="57"/>
      <c r="D96" s="57"/>
      <c r="E96" s="58"/>
      <c r="F96" s="57"/>
      <c r="G96" s="57"/>
      <c r="H96" s="57"/>
      <c r="I96" s="68"/>
      <c r="L96" s="59"/>
      <c r="M96" s="59"/>
      <c r="N96" s="59"/>
      <c r="O96" s="59"/>
      <c r="P96" s="59"/>
      <c r="Q96" s="59"/>
      <c r="R96" s="59"/>
      <c r="S96" s="59"/>
    </row>
    <row r="97" spans="1:19" x14ac:dyDescent="0.25">
      <c r="A97" s="57"/>
      <c r="B97" s="57"/>
      <c r="C97" s="57"/>
      <c r="D97" s="57"/>
      <c r="E97" s="58"/>
      <c r="F97" s="57"/>
      <c r="G97" s="57"/>
      <c r="H97" s="57"/>
      <c r="I97" s="68"/>
      <c r="L97" s="59"/>
      <c r="M97" s="59"/>
      <c r="N97" s="59"/>
      <c r="O97" s="59"/>
      <c r="P97" s="59"/>
      <c r="Q97" s="59"/>
      <c r="R97" s="59"/>
      <c r="S97" s="59"/>
    </row>
    <row r="98" spans="1:19" x14ac:dyDescent="0.25">
      <c r="A98" s="57"/>
      <c r="B98" s="57"/>
      <c r="C98" s="57"/>
      <c r="D98" s="57"/>
      <c r="E98" s="58"/>
      <c r="F98" s="57"/>
      <c r="G98" s="57"/>
      <c r="H98" s="57"/>
      <c r="I98" s="68"/>
      <c r="L98" s="59"/>
      <c r="M98" s="59"/>
      <c r="N98" s="188"/>
      <c r="O98" s="59"/>
      <c r="P98" s="59"/>
      <c r="Q98" s="59"/>
      <c r="R98" s="59"/>
      <c r="S98" s="59"/>
    </row>
    <row r="99" spans="1:19" x14ac:dyDescent="0.25">
      <c r="A99" s="57"/>
      <c r="B99" s="57"/>
      <c r="C99" s="57"/>
      <c r="D99" s="57"/>
      <c r="E99" s="58"/>
      <c r="F99" s="57"/>
      <c r="G99" s="57"/>
      <c r="H99" s="57"/>
      <c r="I99" s="68"/>
      <c r="L99" s="59"/>
      <c r="M99" s="59"/>
      <c r="N99" s="188"/>
      <c r="O99" s="59"/>
      <c r="P99" s="59"/>
      <c r="Q99" s="59"/>
      <c r="R99" s="59"/>
      <c r="S99" s="59"/>
    </row>
    <row r="100" spans="1:19" x14ac:dyDescent="0.25">
      <c r="A100" s="57"/>
      <c r="B100" s="57"/>
      <c r="C100" s="57"/>
      <c r="D100" s="57"/>
      <c r="E100" s="58"/>
      <c r="F100" s="57"/>
      <c r="G100" s="57"/>
      <c r="H100" s="57"/>
      <c r="I100" s="68"/>
      <c r="L100" s="57"/>
      <c r="M100" s="57"/>
      <c r="N100" s="58"/>
      <c r="O100" s="57"/>
      <c r="P100" s="57"/>
      <c r="Q100" s="57"/>
      <c r="R100" s="59"/>
      <c r="S100" s="59"/>
    </row>
    <row r="101" spans="1:19" x14ac:dyDescent="0.25">
      <c r="A101" s="57"/>
      <c r="B101" s="57"/>
      <c r="C101" s="57"/>
      <c r="D101" s="57"/>
      <c r="E101" s="58"/>
      <c r="F101" s="57"/>
      <c r="G101" s="57"/>
      <c r="H101" s="57"/>
      <c r="I101" s="68"/>
      <c r="L101" s="57"/>
      <c r="M101" s="57"/>
      <c r="N101" s="58"/>
      <c r="O101" s="57"/>
      <c r="P101" s="57"/>
      <c r="Q101" s="57"/>
      <c r="R101" s="59"/>
      <c r="S101" s="59"/>
    </row>
    <row r="102" spans="1:19" x14ac:dyDescent="0.25">
      <c r="A102" s="57"/>
      <c r="B102" s="57"/>
      <c r="C102" s="57"/>
      <c r="D102" s="57"/>
      <c r="E102" s="58"/>
      <c r="F102" s="57"/>
      <c r="G102" s="57"/>
      <c r="H102" s="57"/>
      <c r="I102" s="68"/>
      <c r="L102" s="57"/>
      <c r="M102" s="57"/>
      <c r="N102" s="58"/>
      <c r="O102" s="57"/>
      <c r="P102" s="57"/>
      <c r="Q102" s="57"/>
      <c r="R102" s="59"/>
      <c r="S102" s="59"/>
    </row>
    <row r="103" spans="1:19" x14ac:dyDescent="0.25">
      <c r="A103" s="57"/>
      <c r="B103" s="57"/>
      <c r="C103" s="57"/>
      <c r="D103" s="57"/>
      <c r="E103" s="58"/>
      <c r="F103" s="57"/>
      <c r="G103" s="57"/>
      <c r="H103" s="57"/>
      <c r="I103" s="68"/>
      <c r="L103" s="57"/>
      <c r="M103" s="57"/>
      <c r="N103" s="58"/>
      <c r="O103" s="57"/>
      <c r="P103" s="57"/>
      <c r="Q103" s="57"/>
      <c r="R103" s="59"/>
      <c r="S103" s="59"/>
    </row>
    <row r="104" spans="1:19" x14ac:dyDescent="0.25">
      <c r="A104" s="57"/>
      <c r="B104" s="57"/>
      <c r="C104" s="57"/>
      <c r="D104" s="57"/>
      <c r="E104" s="58"/>
      <c r="F104" s="57"/>
      <c r="G104" s="57"/>
      <c r="H104" s="57"/>
      <c r="I104" s="68"/>
      <c r="L104" s="57"/>
      <c r="M104" s="57"/>
      <c r="N104" s="58"/>
      <c r="O104" s="57"/>
      <c r="P104" s="57"/>
      <c r="Q104" s="57"/>
      <c r="R104" s="59"/>
      <c r="S104" s="59"/>
    </row>
    <row r="105" spans="1:19" x14ac:dyDescent="0.25">
      <c r="A105" s="57"/>
      <c r="B105" s="57"/>
      <c r="C105" s="57"/>
      <c r="D105" s="57"/>
      <c r="E105" s="58"/>
      <c r="F105" s="57"/>
      <c r="G105" s="57"/>
      <c r="H105" s="57"/>
      <c r="I105" s="68"/>
      <c r="L105" s="57"/>
      <c r="M105" s="57"/>
      <c r="N105" s="58"/>
      <c r="O105" s="57"/>
      <c r="P105" s="57"/>
      <c r="Q105" s="57"/>
      <c r="R105" s="59"/>
      <c r="S105" s="59"/>
    </row>
    <row r="106" spans="1:19" x14ac:dyDescent="0.25">
      <c r="A106" s="57"/>
      <c r="B106" s="57"/>
      <c r="C106" s="57"/>
      <c r="D106" s="57"/>
      <c r="E106" s="58"/>
      <c r="F106" s="57"/>
      <c r="G106" s="57"/>
      <c r="H106" s="57"/>
      <c r="I106" s="68"/>
      <c r="L106" s="57"/>
      <c r="M106" s="57"/>
      <c r="N106" s="58"/>
      <c r="O106" s="57"/>
      <c r="P106" s="57"/>
      <c r="Q106" s="57"/>
      <c r="R106" s="59"/>
      <c r="S106" s="59"/>
    </row>
    <row r="107" spans="1:19" x14ac:dyDescent="0.25">
      <c r="A107" s="57"/>
      <c r="B107" s="57"/>
      <c r="C107" s="57"/>
      <c r="D107" s="57"/>
      <c r="E107" s="58"/>
      <c r="F107" s="57"/>
      <c r="G107" s="57"/>
      <c r="H107" s="57"/>
      <c r="I107" s="68"/>
      <c r="L107" s="57"/>
      <c r="M107" s="57"/>
      <c r="N107" s="58"/>
      <c r="O107" s="57"/>
      <c r="P107" s="57"/>
      <c r="Q107" s="57"/>
      <c r="R107" s="59"/>
      <c r="S107" s="59"/>
    </row>
    <row r="108" spans="1:19" x14ac:dyDescent="0.25">
      <c r="A108" s="57"/>
      <c r="B108" s="57"/>
      <c r="C108" s="57"/>
      <c r="D108" s="57"/>
      <c r="E108" s="58"/>
      <c r="F108" s="57"/>
      <c r="G108" s="57"/>
      <c r="H108" s="57"/>
      <c r="I108" s="68"/>
      <c r="L108" s="57"/>
      <c r="M108" s="57"/>
      <c r="N108" s="58"/>
      <c r="O108" s="57"/>
      <c r="P108" s="57"/>
      <c r="Q108" s="57"/>
      <c r="R108" s="59"/>
      <c r="S108" s="59"/>
    </row>
    <row r="109" spans="1:19" x14ac:dyDescent="0.25">
      <c r="A109" s="57"/>
      <c r="B109" s="57"/>
      <c r="C109" s="57"/>
      <c r="D109" s="57"/>
      <c r="E109" s="58"/>
      <c r="F109" s="57"/>
      <c r="G109" s="57"/>
      <c r="H109" s="57"/>
      <c r="I109" s="68"/>
      <c r="L109" s="57"/>
      <c r="M109" s="57"/>
      <c r="N109" s="58"/>
      <c r="O109" s="57"/>
      <c r="P109" s="57"/>
      <c r="Q109" s="57"/>
      <c r="R109" s="59"/>
      <c r="S109" s="59"/>
    </row>
    <row r="110" spans="1:19" x14ac:dyDescent="0.25">
      <c r="A110" s="57"/>
      <c r="B110" s="57"/>
      <c r="C110" s="57"/>
      <c r="D110" s="57"/>
      <c r="E110" s="58"/>
      <c r="F110" s="57"/>
      <c r="G110" s="57"/>
      <c r="H110" s="57"/>
      <c r="I110" s="68"/>
      <c r="L110" s="57"/>
      <c r="M110" s="57"/>
      <c r="N110" s="58"/>
      <c r="O110" s="57"/>
      <c r="P110" s="57"/>
      <c r="Q110" s="57"/>
      <c r="R110" s="59"/>
      <c r="S110" s="59"/>
    </row>
    <row r="111" spans="1:19" x14ac:dyDescent="0.25">
      <c r="A111" s="57"/>
      <c r="B111" s="57"/>
      <c r="C111" s="57"/>
      <c r="D111" s="57"/>
      <c r="E111" s="58"/>
      <c r="F111" s="57"/>
      <c r="G111" s="57"/>
      <c r="H111" s="57"/>
      <c r="I111" s="68"/>
      <c r="L111" s="57"/>
      <c r="M111" s="57"/>
      <c r="N111" s="58"/>
      <c r="O111" s="57"/>
      <c r="P111" s="57"/>
      <c r="Q111" s="57"/>
      <c r="R111" s="59"/>
      <c r="S111" s="59"/>
    </row>
    <row r="112" spans="1:19" x14ac:dyDescent="0.25">
      <c r="A112" s="57"/>
      <c r="B112" s="57"/>
      <c r="C112" s="57"/>
      <c r="D112" s="57"/>
      <c r="E112" s="58"/>
      <c r="F112" s="57"/>
      <c r="G112" s="57"/>
      <c r="H112" s="57"/>
      <c r="I112" s="68"/>
      <c r="L112" s="57"/>
      <c r="M112" s="57"/>
      <c r="N112" s="58"/>
      <c r="O112" s="57"/>
      <c r="P112" s="57"/>
      <c r="Q112" s="57"/>
      <c r="R112" s="59"/>
      <c r="S112" s="59"/>
    </row>
    <row r="113" spans="1:19" x14ac:dyDescent="0.25">
      <c r="A113" s="57"/>
      <c r="B113" s="57"/>
      <c r="C113" s="57"/>
      <c r="D113" s="57"/>
      <c r="E113" s="58"/>
      <c r="F113" s="57"/>
      <c r="G113" s="57"/>
      <c r="H113" s="57"/>
      <c r="I113" s="68"/>
      <c r="L113" s="57"/>
      <c r="M113" s="57"/>
      <c r="N113" s="58"/>
      <c r="O113" s="57"/>
      <c r="P113" s="57"/>
      <c r="Q113" s="57"/>
      <c r="R113" s="59"/>
      <c r="S113" s="59"/>
    </row>
    <row r="114" spans="1:19" x14ac:dyDescent="0.25">
      <c r="A114" s="57"/>
      <c r="B114" s="57"/>
      <c r="C114" s="57"/>
      <c r="D114" s="57"/>
      <c r="E114" s="58"/>
      <c r="F114" s="57"/>
      <c r="G114" s="57"/>
      <c r="H114" s="57"/>
      <c r="I114" s="68"/>
      <c r="L114" s="57"/>
      <c r="M114" s="57"/>
      <c r="N114" s="58"/>
      <c r="O114" s="57"/>
      <c r="P114" s="57"/>
      <c r="Q114" s="57"/>
      <c r="R114" s="59"/>
      <c r="S114" s="59"/>
    </row>
    <row r="115" spans="1:19" x14ac:dyDescent="0.25">
      <c r="A115" s="57"/>
      <c r="B115" s="57"/>
      <c r="C115" s="57"/>
      <c r="D115" s="57"/>
      <c r="E115" s="58"/>
      <c r="F115" s="57"/>
      <c r="G115" s="57"/>
      <c r="H115" s="57"/>
      <c r="I115" s="68"/>
      <c r="L115" s="57"/>
      <c r="M115" s="57"/>
      <c r="N115" s="58"/>
      <c r="O115" s="57"/>
      <c r="P115" s="57"/>
      <c r="Q115" s="57"/>
      <c r="R115" s="59"/>
      <c r="S115" s="59"/>
    </row>
    <row r="116" spans="1:19" x14ac:dyDescent="0.25">
      <c r="A116" s="57"/>
      <c r="B116" s="57"/>
      <c r="C116" s="57"/>
      <c r="D116" s="57"/>
      <c r="E116" s="58"/>
      <c r="F116" s="57"/>
      <c r="G116" s="57"/>
      <c r="H116" s="57"/>
      <c r="I116" s="68"/>
      <c r="L116" s="57"/>
      <c r="M116" s="57"/>
      <c r="N116" s="58"/>
      <c r="O116" s="57"/>
      <c r="P116" s="57"/>
      <c r="Q116" s="57"/>
      <c r="R116" s="59"/>
      <c r="S116" s="59"/>
    </row>
    <row r="117" spans="1:19" x14ac:dyDescent="0.25">
      <c r="A117" s="57"/>
      <c r="B117" s="57"/>
      <c r="C117" s="57"/>
      <c r="D117" s="57"/>
      <c r="E117" s="58"/>
      <c r="F117" s="57"/>
      <c r="G117" s="57"/>
      <c r="H117" s="57"/>
      <c r="I117" s="68"/>
      <c r="L117" s="57"/>
      <c r="M117" s="57"/>
      <c r="N117" s="58"/>
      <c r="O117" s="57"/>
      <c r="P117" s="57"/>
      <c r="Q117" s="57"/>
      <c r="R117" s="59"/>
      <c r="S117" s="59"/>
    </row>
    <row r="118" spans="1:19" x14ac:dyDescent="0.25">
      <c r="A118" s="57"/>
      <c r="B118" s="57"/>
      <c r="C118" s="57"/>
      <c r="D118" s="57"/>
      <c r="E118" s="58"/>
      <c r="F118" s="57"/>
      <c r="G118" s="57"/>
      <c r="H118" s="57"/>
      <c r="I118" s="68"/>
      <c r="L118" s="57"/>
      <c r="M118" s="57"/>
      <c r="N118" s="58"/>
      <c r="O118" s="57"/>
      <c r="P118" s="57"/>
      <c r="Q118" s="57"/>
      <c r="R118" s="59"/>
      <c r="S118" s="59"/>
    </row>
    <row r="119" spans="1:19" x14ac:dyDescent="0.25">
      <c r="A119" s="57"/>
      <c r="B119" s="57"/>
      <c r="C119" s="57"/>
      <c r="D119" s="57"/>
      <c r="E119" s="58"/>
      <c r="F119" s="57"/>
      <c r="G119" s="57"/>
      <c r="H119" s="57"/>
      <c r="I119" s="68"/>
      <c r="L119" s="57"/>
      <c r="M119" s="57"/>
      <c r="N119" s="58"/>
      <c r="O119" s="57"/>
      <c r="P119" s="57"/>
      <c r="Q119" s="57"/>
      <c r="R119" s="59"/>
      <c r="S119" s="59"/>
    </row>
    <row r="120" spans="1:19" x14ac:dyDescent="0.25">
      <c r="A120" s="57"/>
      <c r="B120" s="57"/>
      <c r="C120" s="57"/>
      <c r="D120" s="57"/>
      <c r="E120" s="58"/>
      <c r="F120" s="57"/>
      <c r="G120" s="57"/>
      <c r="H120" s="57"/>
      <c r="I120" s="68"/>
      <c r="L120" s="57"/>
      <c r="M120" s="57"/>
      <c r="N120" s="58"/>
      <c r="O120" s="57"/>
      <c r="P120" s="57"/>
      <c r="Q120" s="57"/>
      <c r="R120" s="59"/>
      <c r="S120" s="59"/>
    </row>
    <row r="121" spans="1:19" x14ac:dyDescent="0.25">
      <c r="A121" s="57"/>
      <c r="B121" s="57"/>
      <c r="C121" s="57"/>
      <c r="D121" s="57"/>
      <c r="E121" s="58"/>
      <c r="F121" s="57"/>
      <c r="G121" s="57"/>
      <c r="H121" s="57"/>
      <c r="I121" s="68"/>
      <c r="L121" s="57"/>
      <c r="M121" s="57"/>
      <c r="N121" s="58"/>
      <c r="O121" s="57"/>
      <c r="P121" s="57"/>
      <c r="Q121" s="57"/>
      <c r="R121" s="59"/>
      <c r="S121" s="59"/>
    </row>
    <row r="122" spans="1:19" x14ac:dyDescent="0.25">
      <c r="A122" s="57"/>
      <c r="B122" s="57"/>
      <c r="C122" s="57"/>
      <c r="D122" s="57"/>
      <c r="E122" s="58"/>
      <c r="F122" s="57"/>
      <c r="G122" s="57"/>
      <c r="H122" s="57"/>
      <c r="I122" s="68"/>
      <c r="L122" s="57"/>
      <c r="M122" s="57"/>
      <c r="N122" s="58"/>
      <c r="O122" s="57"/>
      <c r="P122" s="57"/>
      <c r="Q122" s="57"/>
      <c r="R122" s="59"/>
      <c r="S122" s="59"/>
    </row>
    <row r="123" spans="1:19" x14ac:dyDescent="0.25">
      <c r="A123" s="57"/>
      <c r="B123" s="57"/>
      <c r="C123" s="57"/>
      <c r="D123" s="57"/>
      <c r="E123" s="58"/>
      <c r="F123" s="57"/>
      <c r="G123" s="57"/>
      <c r="H123" s="57"/>
      <c r="I123" s="68"/>
      <c r="L123" s="57"/>
      <c r="M123" s="57"/>
      <c r="N123" s="58"/>
      <c r="O123" s="57"/>
      <c r="P123" s="57"/>
      <c r="Q123" s="57"/>
      <c r="R123" s="59"/>
      <c r="S123" s="59"/>
    </row>
    <row r="124" spans="1:19" x14ac:dyDescent="0.25">
      <c r="A124" s="57"/>
      <c r="B124" s="57"/>
      <c r="C124" s="57"/>
      <c r="D124" s="57"/>
      <c r="E124" s="58"/>
      <c r="F124" s="57"/>
      <c r="G124" s="57"/>
      <c r="H124" s="57"/>
      <c r="I124" s="68"/>
      <c r="L124" s="57"/>
      <c r="M124" s="57"/>
      <c r="N124" s="58"/>
      <c r="O124" s="57"/>
      <c r="P124" s="57"/>
      <c r="Q124" s="57"/>
      <c r="R124" s="59"/>
      <c r="S124" s="59"/>
    </row>
    <row r="125" spans="1:19" x14ac:dyDescent="0.25">
      <c r="A125" s="57"/>
      <c r="B125" s="57"/>
      <c r="C125" s="57"/>
      <c r="D125" s="57"/>
      <c r="E125" s="58"/>
      <c r="F125" s="57"/>
      <c r="G125" s="57"/>
      <c r="H125" s="57"/>
      <c r="I125" s="68"/>
      <c r="L125" s="57"/>
      <c r="M125" s="57"/>
      <c r="N125" s="58"/>
      <c r="O125" s="57"/>
      <c r="P125" s="57"/>
      <c r="Q125" s="57"/>
      <c r="R125" s="59"/>
      <c r="S125" s="59"/>
    </row>
    <row r="126" spans="1:19" x14ac:dyDescent="0.25">
      <c r="A126" s="57"/>
      <c r="B126" s="57"/>
      <c r="C126" s="57"/>
      <c r="D126" s="57"/>
      <c r="E126" s="58"/>
      <c r="F126" s="57"/>
      <c r="G126" s="57"/>
      <c r="H126" s="57"/>
      <c r="I126" s="68"/>
      <c r="L126" s="57"/>
      <c r="M126" s="57"/>
      <c r="N126" s="58"/>
      <c r="O126" s="57"/>
      <c r="P126" s="57"/>
      <c r="Q126" s="57"/>
      <c r="R126" s="59"/>
      <c r="S126" s="59"/>
    </row>
    <row r="127" spans="1:19" x14ac:dyDescent="0.25">
      <c r="A127" s="57"/>
      <c r="B127" s="57"/>
      <c r="C127" s="57"/>
      <c r="D127" s="57"/>
      <c r="E127" s="58"/>
      <c r="F127" s="57"/>
      <c r="G127" s="57"/>
      <c r="H127" s="57"/>
      <c r="I127" s="68"/>
      <c r="L127" s="57"/>
      <c r="M127" s="57"/>
      <c r="N127" s="58"/>
      <c r="O127" s="57"/>
      <c r="P127" s="57"/>
      <c r="Q127" s="57"/>
      <c r="R127" s="59"/>
      <c r="S127" s="59"/>
    </row>
    <row r="128" spans="1:19" x14ac:dyDescent="0.25">
      <c r="A128" s="57"/>
      <c r="B128" s="57"/>
      <c r="C128" s="57"/>
      <c r="D128" s="57"/>
      <c r="E128" s="58"/>
      <c r="F128" s="57"/>
      <c r="G128" s="57"/>
      <c r="H128" s="57"/>
      <c r="I128" s="68"/>
      <c r="L128" s="57"/>
      <c r="M128" s="57"/>
      <c r="N128" s="58"/>
      <c r="O128" s="57"/>
      <c r="P128" s="57"/>
      <c r="Q128" s="57"/>
      <c r="R128" s="59"/>
      <c r="S128" s="59"/>
    </row>
    <row r="129" spans="1:19" x14ac:dyDescent="0.25">
      <c r="A129" s="57"/>
      <c r="B129" s="57"/>
      <c r="C129" s="57"/>
      <c r="D129" s="57"/>
      <c r="E129" s="58"/>
      <c r="F129" s="57"/>
      <c r="G129" s="57"/>
      <c r="H129" s="57"/>
      <c r="I129" s="68"/>
      <c r="L129" s="57"/>
      <c r="M129" s="57"/>
      <c r="N129" s="58"/>
      <c r="O129" s="57"/>
      <c r="P129" s="57"/>
      <c r="Q129" s="57"/>
      <c r="R129" s="59"/>
      <c r="S129" s="59"/>
    </row>
    <row r="130" spans="1:19" x14ac:dyDescent="0.25">
      <c r="A130" s="57"/>
      <c r="B130" s="57"/>
      <c r="C130" s="57"/>
      <c r="D130" s="57"/>
      <c r="E130" s="58"/>
      <c r="F130" s="57"/>
      <c r="G130" s="57"/>
      <c r="H130" s="57"/>
      <c r="I130" s="68"/>
      <c r="L130" s="57"/>
      <c r="M130" s="57"/>
      <c r="N130" s="58"/>
      <c r="O130" s="57"/>
      <c r="P130" s="57"/>
      <c r="Q130" s="57"/>
      <c r="R130" s="59"/>
      <c r="S130" s="59"/>
    </row>
    <row r="131" spans="1:19" x14ac:dyDescent="0.25">
      <c r="A131" s="57"/>
      <c r="B131" s="57"/>
      <c r="C131" s="57"/>
      <c r="D131" s="57"/>
      <c r="E131" s="58"/>
      <c r="F131" s="57"/>
      <c r="G131" s="57"/>
      <c r="H131" s="57"/>
      <c r="I131" s="68"/>
      <c r="L131" s="57"/>
      <c r="M131" s="57"/>
      <c r="N131" s="58"/>
      <c r="O131" s="57"/>
      <c r="P131" s="57"/>
      <c r="Q131" s="57"/>
      <c r="R131" s="59"/>
      <c r="S131" s="59"/>
    </row>
    <row r="132" spans="1:19" x14ac:dyDescent="0.25">
      <c r="A132" s="57"/>
      <c r="B132" s="57"/>
      <c r="C132" s="57"/>
      <c r="D132" s="57"/>
      <c r="E132" s="58"/>
      <c r="F132" s="57"/>
      <c r="G132" s="57"/>
      <c r="H132" s="57"/>
      <c r="I132" s="68"/>
      <c r="L132" s="57"/>
      <c r="M132" s="57"/>
      <c r="N132" s="58"/>
      <c r="O132" s="57"/>
      <c r="P132" s="57"/>
      <c r="Q132" s="57"/>
      <c r="R132" s="59"/>
      <c r="S132" s="59"/>
    </row>
    <row r="133" spans="1:19" x14ac:dyDescent="0.25">
      <c r="A133" s="57"/>
      <c r="B133" s="57"/>
      <c r="C133" s="57"/>
      <c r="D133" s="57"/>
      <c r="E133" s="58"/>
      <c r="F133" s="57"/>
      <c r="G133" s="57"/>
      <c r="H133" s="57"/>
      <c r="I133" s="68"/>
      <c r="L133" s="57"/>
      <c r="M133" s="57"/>
      <c r="N133" s="58"/>
      <c r="O133" s="57"/>
      <c r="P133" s="57"/>
      <c r="Q133" s="57"/>
      <c r="R133" s="59"/>
      <c r="S133" s="59"/>
    </row>
    <row r="134" spans="1:19" x14ac:dyDescent="0.25">
      <c r="A134" s="57"/>
      <c r="B134" s="57"/>
      <c r="C134" s="57"/>
      <c r="D134" s="57"/>
      <c r="E134" s="58"/>
      <c r="F134" s="57"/>
      <c r="G134" s="57"/>
      <c r="H134" s="57"/>
      <c r="I134" s="68"/>
      <c r="L134" s="57"/>
      <c r="M134" s="57"/>
      <c r="N134" s="58"/>
      <c r="O134" s="57"/>
      <c r="P134" s="57"/>
      <c r="Q134" s="57"/>
      <c r="R134" s="59"/>
      <c r="S134" s="59"/>
    </row>
    <row r="135" spans="1:19" x14ac:dyDescent="0.25">
      <c r="A135" s="57"/>
      <c r="B135" s="57"/>
      <c r="C135" s="57"/>
      <c r="D135" s="57"/>
      <c r="E135" s="58"/>
      <c r="F135" s="57"/>
      <c r="G135" s="57"/>
      <c r="H135" s="57"/>
      <c r="I135" s="68"/>
      <c r="L135" s="57"/>
      <c r="M135" s="57"/>
      <c r="N135" s="58"/>
      <c r="O135" s="57"/>
      <c r="P135" s="57"/>
      <c r="Q135" s="57"/>
      <c r="R135" s="59"/>
      <c r="S135" s="59"/>
    </row>
    <row r="136" spans="1:19" x14ac:dyDescent="0.25">
      <c r="A136" s="57"/>
      <c r="B136" s="57"/>
      <c r="C136" s="57"/>
      <c r="D136" s="57"/>
      <c r="E136" s="58"/>
      <c r="F136" s="57"/>
      <c r="G136" s="57"/>
      <c r="H136" s="57"/>
      <c r="I136" s="68"/>
      <c r="L136" s="57"/>
      <c r="M136" s="57"/>
      <c r="N136" s="58"/>
      <c r="O136" s="57"/>
      <c r="P136" s="57"/>
      <c r="Q136" s="57"/>
      <c r="R136" s="59"/>
      <c r="S136" s="59"/>
    </row>
    <row r="137" spans="1:19" x14ac:dyDescent="0.25">
      <c r="A137" s="57"/>
      <c r="B137" s="57"/>
      <c r="C137" s="57"/>
      <c r="D137" s="57"/>
      <c r="E137" s="58"/>
      <c r="F137" s="57"/>
      <c r="G137" s="57"/>
      <c r="H137" s="57"/>
      <c r="I137" s="68"/>
      <c r="L137" s="57"/>
      <c r="M137" s="57"/>
      <c r="N137" s="58"/>
      <c r="O137" s="57"/>
      <c r="P137" s="57"/>
      <c r="Q137" s="57"/>
      <c r="R137" s="59"/>
      <c r="S137" s="59"/>
    </row>
    <row r="138" spans="1:19" x14ac:dyDescent="0.25">
      <c r="A138" s="57"/>
      <c r="B138" s="57"/>
      <c r="C138" s="57"/>
      <c r="D138" s="57"/>
      <c r="E138" s="58"/>
      <c r="F138" s="57"/>
      <c r="G138" s="57"/>
      <c r="H138" s="57"/>
      <c r="I138" s="68"/>
      <c r="L138" s="57"/>
      <c r="M138" s="57"/>
      <c r="N138" s="58"/>
      <c r="O138" s="57"/>
      <c r="P138" s="57"/>
      <c r="Q138" s="57"/>
      <c r="R138" s="59"/>
      <c r="S138" s="59"/>
    </row>
    <row r="139" spans="1:19" x14ac:dyDescent="0.25">
      <c r="A139" s="57"/>
      <c r="B139" s="57"/>
      <c r="C139" s="57"/>
      <c r="D139" s="57"/>
      <c r="E139" s="58"/>
      <c r="F139" s="57"/>
      <c r="G139" s="57"/>
      <c r="H139" s="57"/>
      <c r="I139" s="68"/>
      <c r="L139" s="57"/>
      <c r="M139" s="57"/>
      <c r="N139" s="58"/>
      <c r="O139" s="57"/>
      <c r="P139" s="57"/>
      <c r="Q139" s="57"/>
      <c r="R139" s="59"/>
      <c r="S139" s="59"/>
    </row>
    <row r="140" spans="1:19" x14ac:dyDescent="0.25">
      <c r="A140" s="57"/>
      <c r="B140" s="57"/>
      <c r="C140" s="57"/>
      <c r="D140" s="57"/>
      <c r="E140" s="58"/>
      <c r="F140" s="57"/>
      <c r="G140" s="57"/>
      <c r="H140" s="57"/>
      <c r="I140" s="68"/>
      <c r="L140" s="57"/>
      <c r="M140" s="57"/>
      <c r="N140" s="58"/>
      <c r="O140" s="57"/>
      <c r="P140" s="57"/>
      <c r="Q140" s="57"/>
      <c r="R140" s="59"/>
      <c r="S140" s="59"/>
    </row>
    <row r="141" spans="1:19" x14ac:dyDescent="0.25">
      <c r="A141" s="57"/>
      <c r="B141" s="57"/>
      <c r="C141" s="57"/>
      <c r="D141" s="57"/>
      <c r="E141" s="58"/>
      <c r="F141" s="57"/>
      <c r="G141" s="57"/>
      <c r="H141" s="57"/>
      <c r="I141" s="68"/>
      <c r="L141" s="57"/>
      <c r="M141" s="57"/>
      <c r="N141" s="58"/>
      <c r="O141" s="57"/>
      <c r="P141" s="57"/>
      <c r="Q141" s="57"/>
      <c r="R141" s="59"/>
      <c r="S141" s="59"/>
    </row>
    <row r="142" spans="1:19" x14ac:dyDescent="0.25">
      <c r="A142" s="57"/>
      <c r="B142" s="57"/>
      <c r="C142" s="57"/>
      <c r="D142" s="57"/>
      <c r="E142" s="58"/>
      <c r="F142" s="57"/>
      <c r="G142" s="57"/>
      <c r="H142" s="57"/>
      <c r="I142" s="68"/>
      <c r="L142" s="57"/>
      <c r="M142" s="57"/>
      <c r="N142" s="58"/>
      <c r="O142" s="57"/>
      <c r="P142" s="57"/>
      <c r="Q142" s="57"/>
      <c r="R142" s="59"/>
      <c r="S142" s="59"/>
    </row>
    <row r="143" spans="1:19" x14ac:dyDescent="0.25">
      <c r="A143" s="57"/>
      <c r="B143" s="57"/>
      <c r="C143" s="57"/>
      <c r="D143" s="57"/>
      <c r="E143" s="58"/>
      <c r="F143" s="57"/>
      <c r="G143" s="57"/>
      <c r="H143" s="57"/>
      <c r="I143" s="68"/>
      <c r="L143" s="57"/>
      <c r="M143" s="57"/>
      <c r="N143" s="58"/>
      <c r="O143" s="57"/>
      <c r="P143" s="57"/>
      <c r="Q143" s="57"/>
      <c r="R143" s="59"/>
      <c r="S143" s="59"/>
    </row>
    <row r="144" spans="1:19" x14ac:dyDescent="0.25">
      <c r="A144" s="57"/>
      <c r="B144" s="57"/>
      <c r="C144" s="57"/>
      <c r="D144" s="57"/>
      <c r="E144" s="58"/>
      <c r="F144" s="57"/>
      <c r="G144" s="57"/>
      <c r="H144" s="57"/>
      <c r="I144" s="68"/>
      <c r="L144" s="57"/>
      <c r="M144" s="57"/>
      <c r="N144" s="58"/>
      <c r="O144" s="57"/>
      <c r="P144" s="57"/>
      <c r="Q144" s="57"/>
      <c r="R144" s="59"/>
      <c r="S144" s="59"/>
    </row>
    <row r="145" spans="1:19" x14ac:dyDescent="0.25">
      <c r="A145" s="57"/>
      <c r="B145" s="57"/>
      <c r="C145" s="57"/>
      <c r="D145" s="57"/>
      <c r="E145" s="58"/>
      <c r="F145" s="57"/>
      <c r="G145" s="57"/>
      <c r="H145" s="57"/>
      <c r="I145" s="68"/>
      <c r="L145" s="57"/>
      <c r="M145" s="57"/>
      <c r="N145" s="58"/>
      <c r="O145" s="57"/>
      <c r="P145" s="57"/>
      <c r="Q145" s="57"/>
      <c r="R145" s="59"/>
      <c r="S145" s="59"/>
    </row>
    <row r="146" spans="1:19" x14ac:dyDescent="0.25">
      <c r="A146" s="57"/>
      <c r="B146" s="57"/>
      <c r="C146" s="57"/>
      <c r="D146" s="57"/>
      <c r="E146" s="58"/>
      <c r="F146" s="57"/>
      <c r="G146" s="57"/>
      <c r="H146" s="57"/>
      <c r="I146" s="68"/>
      <c r="L146" s="57"/>
      <c r="M146" s="57"/>
      <c r="N146" s="58"/>
      <c r="O146" s="57"/>
      <c r="P146" s="57"/>
      <c r="Q146" s="57"/>
      <c r="R146" s="59"/>
      <c r="S146" s="59"/>
    </row>
    <row r="147" spans="1:19" x14ac:dyDescent="0.25">
      <c r="A147" s="57"/>
      <c r="B147" s="57"/>
      <c r="C147" s="57"/>
      <c r="D147" s="57"/>
      <c r="E147" s="58"/>
      <c r="F147" s="57"/>
      <c r="G147" s="57"/>
      <c r="H147" s="57"/>
      <c r="I147" s="68"/>
      <c r="L147" s="57"/>
      <c r="M147" s="57"/>
      <c r="N147" s="58"/>
      <c r="O147" s="57"/>
      <c r="P147" s="57"/>
      <c r="Q147" s="57"/>
      <c r="R147" s="59"/>
      <c r="S147" s="59"/>
    </row>
    <row r="148" spans="1:19" x14ac:dyDescent="0.25">
      <c r="A148" s="57"/>
      <c r="B148" s="57"/>
      <c r="C148" s="57"/>
      <c r="D148" s="57"/>
      <c r="E148" s="58"/>
      <c r="F148" s="57"/>
      <c r="G148" s="57"/>
      <c r="H148" s="57"/>
      <c r="I148" s="68"/>
      <c r="L148" s="57"/>
      <c r="M148" s="57"/>
      <c r="N148" s="58"/>
      <c r="O148" s="57"/>
      <c r="P148" s="57"/>
      <c r="Q148" s="57"/>
      <c r="R148" s="59"/>
      <c r="S148" s="59"/>
    </row>
    <row r="149" spans="1:19" x14ac:dyDescent="0.25">
      <c r="R149" s="190"/>
      <c r="S149" s="59"/>
    </row>
    <row r="150" spans="1:19" x14ac:dyDescent="0.25">
      <c r="R150" s="190"/>
      <c r="S150" s="59"/>
    </row>
    <row r="151" spans="1:19" x14ac:dyDescent="0.25">
      <c r="R151" s="190"/>
      <c r="S151" s="59"/>
    </row>
    <row r="152" spans="1:19" x14ac:dyDescent="0.25">
      <c r="R152" s="190"/>
      <c r="S152" s="59"/>
    </row>
    <row r="153" spans="1:19" x14ac:dyDescent="0.25">
      <c r="R153" s="190"/>
      <c r="S153" s="59"/>
    </row>
    <row r="154" spans="1:19" x14ac:dyDescent="0.25">
      <c r="R154" s="190"/>
      <c r="S154" s="59"/>
    </row>
    <row r="155" spans="1:19" x14ac:dyDescent="0.25">
      <c r="R155" s="190"/>
      <c r="S155" s="59"/>
    </row>
    <row r="156" spans="1:19" x14ac:dyDescent="0.25">
      <c r="R156" s="190"/>
      <c r="S156" s="59"/>
    </row>
    <row r="157" spans="1:19" x14ac:dyDescent="0.25">
      <c r="R157" s="190"/>
      <c r="S157" s="59"/>
    </row>
    <row r="158" spans="1:19" x14ac:dyDescent="0.25">
      <c r="R158" s="190"/>
      <c r="S158" s="59"/>
    </row>
    <row r="159" spans="1:19" x14ac:dyDescent="0.25">
      <c r="R159" s="190"/>
      <c r="S159" s="59"/>
    </row>
    <row r="160" spans="1:19" x14ac:dyDescent="0.25">
      <c r="R160" s="190"/>
      <c r="S160" s="59"/>
    </row>
    <row r="161" spans="18:19" x14ac:dyDescent="0.25">
      <c r="R161" s="190"/>
      <c r="S161" s="59"/>
    </row>
    <row r="162" spans="18:19" x14ac:dyDescent="0.25">
      <c r="R162" s="190"/>
      <c r="S162" s="59"/>
    </row>
    <row r="163" spans="18:19" x14ac:dyDescent="0.25">
      <c r="R163" s="190"/>
      <c r="S163" s="59"/>
    </row>
    <row r="164" spans="18:19" x14ac:dyDescent="0.25">
      <c r="R164" s="190"/>
      <c r="S164" s="59"/>
    </row>
    <row r="165" spans="18:19" x14ac:dyDescent="0.25">
      <c r="R165" s="190"/>
      <c r="S165" s="59"/>
    </row>
    <row r="166" spans="18:19" x14ac:dyDescent="0.25">
      <c r="R166" s="190"/>
      <c r="S166" s="59"/>
    </row>
    <row r="167" spans="18:19" x14ac:dyDescent="0.25">
      <c r="R167" s="190"/>
      <c r="S167" s="59"/>
    </row>
    <row r="168" spans="18:19" x14ac:dyDescent="0.25">
      <c r="R168" s="190"/>
      <c r="S168" s="59"/>
    </row>
    <row r="169" spans="18:19" x14ac:dyDescent="0.25">
      <c r="R169" s="190"/>
      <c r="S169" s="59"/>
    </row>
    <row r="170" spans="18:19" x14ac:dyDescent="0.25">
      <c r="R170" s="190"/>
      <c r="S170" s="59"/>
    </row>
    <row r="171" spans="18:19" x14ac:dyDescent="0.25">
      <c r="R171" s="190"/>
      <c r="S171" s="59"/>
    </row>
    <row r="172" spans="18:19" x14ac:dyDescent="0.25">
      <c r="R172" s="190"/>
      <c r="S172" s="59"/>
    </row>
    <row r="173" spans="18:19" x14ac:dyDescent="0.25">
      <c r="R173" s="190"/>
      <c r="S173" s="59"/>
    </row>
    <row r="174" spans="18:19" x14ac:dyDescent="0.25">
      <c r="R174" s="190"/>
      <c r="S174" s="59"/>
    </row>
    <row r="175" spans="18:19" x14ac:dyDescent="0.25">
      <c r="R175" s="190"/>
      <c r="S175" s="59"/>
    </row>
    <row r="176" spans="18:19" x14ac:dyDescent="0.25">
      <c r="R176" s="190"/>
      <c r="S176" s="59"/>
    </row>
    <row r="177" spans="18:19" x14ac:dyDescent="0.25">
      <c r="R177" s="190"/>
      <c r="S177" s="59"/>
    </row>
    <row r="178" spans="18:19" x14ac:dyDescent="0.25">
      <c r="R178" s="190"/>
      <c r="S178" s="59"/>
    </row>
    <row r="179" spans="18:19" x14ac:dyDescent="0.25">
      <c r="R179" s="190"/>
      <c r="S179" s="59"/>
    </row>
    <row r="180" spans="18:19" x14ac:dyDescent="0.25">
      <c r="R180" s="190"/>
      <c r="S180" s="59"/>
    </row>
    <row r="181" spans="18:19" x14ac:dyDescent="0.25">
      <c r="R181" s="190"/>
      <c r="S181" s="59"/>
    </row>
  </sheetData>
  <sortState ref="K11:S51">
    <sortCondition descending="1" ref="N11:N51"/>
    <sortCondition ref="R11:R51"/>
    <sortCondition ref="M11:M51"/>
  </sortState>
  <mergeCells count="6">
    <mergeCell ref="M9:M10"/>
    <mergeCell ref="N4:Q5"/>
    <mergeCell ref="N1:R3"/>
    <mergeCell ref="B1:F1"/>
    <mergeCell ref="F2:I3"/>
    <mergeCell ref="B2:D3"/>
  </mergeCells>
  <phoneticPr fontId="0" type="noConversion"/>
  <hyperlinks>
    <hyperlink ref="N57" r:id="rId1"/>
  </hyperlinks>
  <printOptions horizontalCentered="1" verticalCentered="1"/>
  <pageMargins left="0.25" right="0.25" top="0.75" bottom="0.75" header="0.3" footer="0.3"/>
  <pageSetup paperSize="9" scale="89" orientation="portrait" horizontalDpi="4294967293" verticalDpi="4294967293" r:id="rId2"/>
  <headerFooter alignWithMargins="0"/>
  <drawing r:id="rId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77"/>
  <sheetViews>
    <sheetView workbookViewId="0">
      <selection activeCell="H6" sqref="H6:AH16"/>
    </sheetView>
  </sheetViews>
  <sheetFormatPr defaultColWidth="8" defaultRowHeight="12.75" x14ac:dyDescent="0.2"/>
  <cols>
    <col min="1" max="1" width="4.125" style="34" customWidth="1"/>
    <col min="2" max="2" width="16.5" style="35" customWidth="1"/>
    <col min="3" max="3" width="4.125" style="34" customWidth="1"/>
    <col min="4" max="4" width="19.875" style="35" customWidth="1"/>
    <col min="5" max="5" width="3.125" style="35" customWidth="1"/>
    <col min="6" max="6" width="13.875" style="35" customWidth="1"/>
    <col min="7" max="7" width="3.125" style="35" customWidth="1"/>
    <col min="8" max="8" width="6.375" style="35" customWidth="1"/>
    <col min="9" max="16384" width="8" style="35"/>
  </cols>
  <sheetData>
    <row r="1" spans="1:41" ht="21" x14ac:dyDescent="0.35">
      <c r="B1" s="29" t="s">
        <v>151</v>
      </c>
      <c r="C1" s="198" t="s">
        <v>313</v>
      </c>
      <c r="D1" s="199"/>
      <c r="E1" s="32"/>
      <c r="F1" s="33"/>
      <c r="G1" s="33"/>
      <c r="H1" s="33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</row>
    <row r="2" spans="1:41" ht="21.75" thickBot="1" x14ac:dyDescent="0.4">
      <c r="B2" s="29" t="s">
        <v>150</v>
      </c>
      <c r="C2" s="200" t="s">
        <v>314</v>
      </c>
      <c r="D2" s="201"/>
      <c r="E2" s="32"/>
      <c r="F2" s="33"/>
      <c r="G2" s="33"/>
      <c r="H2" s="33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</row>
    <row r="3" spans="1:41" ht="19.5" thickBot="1" x14ac:dyDescent="0.35">
      <c r="B3" s="29" t="s">
        <v>145</v>
      </c>
      <c r="C3" s="468" t="s">
        <v>315</v>
      </c>
      <c r="D3" s="202"/>
      <c r="E3" s="36"/>
      <c r="F3" s="37" t="s">
        <v>91</v>
      </c>
      <c r="G3" s="38"/>
      <c r="H3" s="39" t="s">
        <v>92</v>
      </c>
      <c r="I3" s="39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</row>
    <row r="4" spans="1:41" ht="8.25" customHeight="1" thickBot="1" x14ac:dyDescent="0.35">
      <c r="A4" s="203"/>
      <c r="B4" s="203"/>
      <c r="C4" s="203"/>
      <c r="D4" s="203"/>
      <c r="E4" s="36"/>
      <c r="F4" s="36"/>
      <c r="G4" s="36"/>
      <c r="H4" s="36"/>
      <c r="I4" s="36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</row>
    <row r="5" spans="1:41" s="34" customFormat="1" ht="21.75" thickBot="1" x14ac:dyDescent="0.4">
      <c r="A5" s="31" t="s">
        <v>95</v>
      </c>
      <c r="B5" s="17" t="s">
        <v>104</v>
      </c>
      <c r="C5" s="17" t="s">
        <v>16</v>
      </c>
      <c r="D5" s="17" t="s">
        <v>103</v>
      </c>
      <c r="E5" s="40"/>
      <c r="F5" s="41"/>
      <c r="G5" s="42"/>
      <c r="H5" s="43">
        <v>1</v>
      </c>
      <c r="I5" s="43">
        <v>2</v>
      </c>
      <c r="J5" s="44">
        <v>3</v>
      </c>
      <c r="K5" s="44">
        <v>4</v>
      </c>
      <c r="L5" s="44">
        <v>5</v>
      </c>
      <c r="M5" s="44">
        <v>6</v>
      </c>
      <c r="N5" s="44">
        <v>7</v>
      </c>
      <c r="O5" s="44">
        <v>8</v>
      </c>
      <c r="P5" s="44">
        <v>9</v>
      </c>
      <c r="Q5" s="44">
        <v>10</v>
      </c>
      <c r="R5" s="44">
        <v>11</v>
      </c>
      <c r="S5" s="44">
        <v>12</v>
      </c>
      <c r="T5" s="44">
        <v>13</v>
      </c>
      <c r="U5" s="44">
        <v>14</v>
      </c>
      <c r="V5" s="44">
        <v>15</v>
      </c>
      <c r="W5" s="44">
        <v>16</v>
      </c>
      <c r="X5" s="44">
        <v>17</v>
      </c>
      <c r="Y5" s="44">
        <v>18</v>
      </c>
      <c r="Z5" s="44">
        <v>19</v>
      </c>
      <c r="AA5" s="44">
        <v>20</v>
      </c>
      <c r="AB5" s="44">
        <v>21</v>
      </c>
      <c r="AC5" s="44">
        <v>22</v>
      </c>
      <c r="AD5" s="44">
        <v>23</v>
      </c>
      <c r="AE5" s="44">
        <v>24</v>
      </c>
      <c r="AF5" s="44">
        <v>25</v>
      </c>
      <c r="AG5" s="44">
        <v>26</v>
      </c>
      <c r="AH5" s="44">
        <v>27</v>
      </c>
    </row>
    <row r="6" spans="1:41" ht="22.5" thickTop="1" thickBot="1" x14ac:dyDescent="0.4">
      <c r="A6" s="140">
        <v>1</v>
      </c>
      <c r="B6" s="141" t="s">
        <v>105</v>
      </c>
      <c r="C6" s="141" t="s">
        <v>83</v>
      </c>
      <c r="D6" s="142">
        <v>1500000</v>
      </c>
      <c r="E6" s="30"/>
      <c r="F6" s="45">
        <f>Puntenoverzicht!F2</f>
        <v>12</v>
      </c>
      <c r="G6" s="46"/>
      <c r="H6" s="45">
        <f>Puntenoverzicht!H2</f>
        <v>0</v>
      </c>
      <c r="I6" s="45">
        <f>Puntenoverzicht!I2</f>
        <v>6</v>
      </c>
      <c r="J6" s="45">
        <f>Puntenoverzicht!J2</f>
        <v>8</v>
      </c>
      <c r="K6" s="45">
        <f>Puntenoverzicht!K2</f>
        <v>0</v>
      </c>
      <c r="L6" s="45">
        <f>Puntenoverzicht!L2</f>
        <v>0</v>
      </c>
      <c r="M6" s="45">
        <f>Puntenoverzicht!M2</f>
        <v>1</v>
      </c>
      <c r="N6" s="45">
        <f>Puntenoverzicht!N2</f>
        <v>0</v>
      </c>
      <c r="O6" s="45">
        <f>Puntenoverzicht!O2</f>
        <v>-3</v>
      </c>
      <c r="P6" s="45">
        <f>Puntenoverzicht!P2</f>
        <v>0</v>
      </c>
      <c r="Q6" s="45">
        <f>Puntenoverzicht!Q2</f>
        <v>0</v>
      </c>
      <c r="R6" s="45">
        <f>Puntenoverzicht!R2</f>
        <v>0</v>
      </c>
      <c r="S6" s="45">
        <f>Puntenoverzicht!S2</f>
        <v>0</v>
      </c>
      <c r="T6" s="45">
        <f>Puntenoverzicht!T2</f>
        <v>0</v>
      </c>
      <c r="U6" s="45">
        <f>Puntenoverzicht!U2</f>
        <v>0</v>
      </c>
      <c r="V6" s="45">
        <f>Puntenoverzicht!V2</f>
        <v>0</v>
      </c>
      <c r="W6" s="45">
        <f>Puntenoverzicht!W2</f>
        <v>0</v>
      </c>
      <c r="X6" s="45">
        <f>Puntenoverzicht!X2</f>
        <v>0</v>
      </c>
      <c r="Y6" s="45">
        <f>Puntenoverzicht!Y2</f>
        <v>0</v>
      </c>
      <c r="Z6" s="45">
        <f>Puntenoverzicht!Z2</f>
        <v>0</v>
      </c>
      <c r="AA6" s="45">
        <f>Puntenoverzicht!AA2</f>
        <v>0</v>
      </c>
      <c r="AB6" s="45">
        <f>Puntenoverzicht!AB2</f>
        <v>0</v>
      </c>
      <c r="AC6" s="45">
        <f>Puntenoverzicht!AC2</f>
        <v>0</v>
      </c>
      <c r="AD6" s="45">
        <f>Puntenoverzicht!AD2</f>
        <v>0</v>
      </c>
      <c r="AE6" s="45">
        <f>Puntenoverzicht!AE2</f>
        <v>0</v>
      </c>
      <c r="AF6" s="45">
        <f>Puntenoverzicht!AF2</f>
        <v>0</v>
      </c>
      <c r="AG6" s="45">
        <f>Puntenoverzicht!AG2</f>
        <v>0</v>
      </c>
      <c r="AH6" s="45">
        <f>Puntenoverzicht!AH2</f>
        <v>0</v>
      </c>
      <c r="AI6" s="34"/>
      <c r="AJ6" s="34"/>
      <c r="AK6" s="34"/>
      <c r="AL6" s="34"/>
      <c r="AM6" s="34"/>
      <c r="AN6" s="34"/>
      <c r="AO6" s="34"/>
    </row>
    <row r="7" spans="1:41" ht="21.75" thickBot="1" x14ac:dyDescent="0.4">
      <c r="A7" s="136">
        <v>1</v>
      </c>
      <c r="B7" s="137" t="s">
        <v>130</v>
      </c>
      <c r="C7" s="137" t="s">
        <v>20</v>
      </c>
      <c r="D7" s="138">
        <v>1250000</v>
      </c>
      <c r="E7" s="47"/>
      <c r="F7" s="45">
        <f>Puntenoverzicht!F6</f>
        <v>11</v>
      </c>
      <c r="G7" s="46"/>
      <c r="H7" s="45">
        <f>Puntenoverzicht!H6</f>
        <v>0</v>
      </c>
      <c r="I7" s="45">
        <f>Puntenoverzicht!I6</f>
        <v>4</v>
      </c>
      <c r="J7" s="45">
        <f>Puntenoverzicht!J6</f>
        <v>6</v>
      </c>
      <c r="K7" s="45">
        <f>Puntenoverzicht!K6</f>
        <v>0</v>
      </c>
      <c r="L7" s="45">
        <f>Puntenoverzicht!L6</f>
        <v>0</v>
      </c>
      <c r="M7" s="45">
        <f>Puntenoverzicht!M6</f>
        <v>1</v>
      </c>
      <c r="N7" s="45">
        <f>Puntenoverzicht!N6</f>
        <v>0</v>
      </c>
      <c r="O7" s="45">
        <f>Puntenoverzicht!O6</f>
        <v>0</v>
      </c>
      <c r="P7" s="45">
        <f>Puntenoverzicht!P6</f>
        <v>0</v>
      </c>
      <c r="Q7" s="45">
        <f>Puntenoverzicht!Q6</f>
        <v>0</v>
      </c>
      <c r="R7" s="45">
        <f>Puntenoverzicht!R6</f>
        <v>0</v>
      </c>
      <c r="S7" s="45">
        <f>Puntenoverzicht!S6</f>
        <v>0</v>
      </c>
      <c r="T7" s="45">
        <f>Puntenoverzicht!T6</f>
        <v>0</v>
      </c>
      <c r="U7" s="45">
        <f>Puntenoverzicht!U6</f>
        <v>0</v>
      </c>
      <c r="V7" s="45">
        <f>Puntenoverzicht!V6</f>
        <v>0</v>
      </c>
      <c r="W7" s="45">
        <f>Puntenoverzicht!W6</f>
        <v>0</v>
      </c>
      <c r="X7" s="45">
        <f>Puntenoverzicht!X6</f>
        <v>0</v>
      </c>
      <c r="Y7" s="45">
        <f>Puntenoverzicht!Y6</f>
        <v>0</v>
      </c>
      <c r="Z7" s="45">
        <f>Puntenoverzicht!Z6</f>
        <v>0</v>
      </c>
      <c r="AA7" s="45">
        <f>Puntenoverzicht!AA6</f>
        <v>0</v>
      </c>
      <c r="AB7" s="45">
        <f>Puntenoverzicht!AB6</f>
        <v>0</v>
      </c>
      <c r="AC7" s="45">
        <f>Puntenoverzicht!AC6</f>
        <v>0</v>
      </c>
      <c r="AD7" s="45">
        <f>Puntenoverzicht!AD6</f>
        <v>0</v>
      </c>
      <c r="AE7" s="45">
        <f>Puntenoverzicht!AE6</f>
        <v>0</v>
      </c>
      <c r="AF7" s="45">
        <f>Puntenoverzicht!AF6</f>
        <v>0</v>
      </c>
      <c r="AG7" s="45">
        <f>Puntenoverzicht!AG6</f>
        <v>0</v>
      </c>
      <c r="AH7" s="45">
        <f>Puntenoverzicht!AH6</f>
        <v>0</v>
      </c>
      <c r="AI7" s="34"/>
      <c r="AJ7" s="34"/>
      <c r="AK7" s="34"/>
      <c r="AL7" s="34"/>
      <c r="AM7" s="34"/>
      <c r="AN7" s="34"/>
      <c r="AO7" s="34"/>
    </row>
    <row r="8" spans="1:41" ht="21.75" thickBot="1" x14ac:dyDescent="0.4">
      <c r="A8" s="136">
        <v>2</v>
      </c>
      <c r="B8" s="137" t="s">
        <v>272</v>
      </c>
      <c r="C8" s="137" t="s">
        <v>36</v>
      </c>
      <c r="D8" s="138">
        <v>750000</v>
      </c>
      <c r="E8" s="47"/>
      <c r="F8" s="45">
        <f>Puntenoverzicht!F22</f>
        <v>0</v>
      </c>
      <c r="G8" s="46"/>
      <c r="H8" s="45">
        <f>Puntenoverzicht!H22</f>
        <v>0</v>
      </c>
      <c r="I8" s="45">
        <f>Puntenoverzicht!I22</f>
        <v>0</v>
      </c>
      <c r="J8" s="45">
        <f>Puntenoverzicht!J22</f>
        <v>0</v>
      </c>
      <c r="K8" s="45">
        <f>Puntenoverzicht!K22</f>
        <v>0</v>
      </c>
      <c r="L8" s="45">
        <f>Puntenoverzicht!L22</f>
        <v>0</v>
      </c>
      <c r="M8" s="45">
        <f>Puntenoverzicht!M22</f>
        <v>0</v>
      </c>
      <c r="N8" s="45">
        <f>Puntenoverzicht!N22</f>
        <v>0</v>
      </c>
      <c r="O8" s="45">
        <f>Puntenoverzicht!O22</f>
        <v>0</v>
      </c>
      <c r="P8" s="45">
        <f>Puntenoverzicht!P22</f>
        <v>0</v>
      </c>
      <c r="Q8" s="45">
        <f>Puntenoverzicht!Q22</f>
        <v>0</v>
      </c>
      <c r="R8" s="45">
        <f>Puntenoverzicht!R22</f>
        <v>0</v>
      </c>
      <c r="S8" s="45">
        <f>Puntenoverzicht!S22</f>
        <v>0</v>
      </c>
      <c r="T8" s="45">
        <f>Puntenoverzicht!T22</f>
        <v>0</v>
      </c>
      <c r="U8" s="45">
        <f>Puntenoverzicht!U22</f>
        <v>0</v>
      </c>
      <c r="V8" s="45">
        <f>Puntenoverzicht!V22</f>
        <v>0</v>
      </c>
      <c r="W8" s="45">
        <f>Puntenoverzicht!W22</f>
        <v>0</v>
      </c>
      <c r="X8" s="45">
        <f>Puntenoverzicht!X22</f>
        <v>0</v>
      </c>
      <c r="Y8" s="45">
        <f>Puntenoverzicht!Y22</f>
        <v>0</v>
      </c>
      <c r="Z8" s="45">
        <f>Puntenoverzicht!Z22</f>
        <v>0</v>
      </c>
      <c r="AA8" s="45">
        <f>Puntenoverzicht!AA22</f>
        <v>0</v>
      </c>
      <c r="AB8" s="45">
        <f>Puntenoverzicht!AB22</f>
        <v>0</v>
      </c>
      <c r="AC8" s="45">
        <f>Puntenoverzicht!AC22</f>
        <v>0</v>
      </c>
      <c r="AD8" s="45">
        <f>Puntenoverzicht!AD22</f>
        <v>0</v>
      </c>
      <c r="AE8" s="45">
        <f>Puntenoverzicht!AE22</f>
        <v>0</v>
      </c>
      <c r="AF8" s="45">
        <f>Puntenoverzicht!AF22</f>
        <v>0</v>
      </c>
      <c r="AG8" s="45">
        <f>Puntenoverzicht!AG22</f>
        <v>0</v>
      </c>
      <c r="AH8" s="45">
        <f>Puntenoverzicht!AH22</f>
        <v>0</v>
      </c>
      <c r="AI8" s="34"/>
      <c r="AJ8" s="34"/>
      <c r="AK8" s="34"/>
      <c r="AL8" s="34"/>
      <c r="AM8" s="34"/>
      <c r="AN8" s="34"/>
      <c r="AO8" s="34"/>
    </row>
    <row r="9" spans="1:41" ht="21.75" thickBot="1" x14ac:dyDescent="0.4">
      <c r="A9" s="247">
        <v>0.75</v>
      </c>
      <c r="B9" s="137" t="s">
        <v>116</v>
      </c>
      <c r="C9" s="137" t="s">
        <v>49</v>
      </c>
      <c r="D9" s="138">
        <v>750000</v>
      </c>
      <c r="E9" s="47"/>
      <c r="F9" s="45">
        <f>Puntenoverzicht!F35</f>
        <v>3</v>
      </c>
      <c r="G9" s="46"/>
      <c r="H9" s="45">
        <f>Puntenoverzicht!H35</f>
        <v>0</v>
      </c>
      <c r="I9" s="45">
        <f>Puntenoverzicht!I35</f>
        <v>0</v>
      </c>
      <c r="J9" s="45">
        <f>Puntenoverzicht!J35</f>
        <v>0</v>
      </c>
      <c r="K9" s="45">
        <f>Puntenoverzicht!K35</f>
        <v>1</v>
      </c>
      <c r="L9" s="45">
        <f>Puntenoverzicht!L35</f>
        <v>0</v>
      </c>
      <c r="M9" s="45">
        <f>Puntenoverzicht!M35</f>
        <v>0</v>
      </c>
      <c r="N9" s="45">
        <f>Puntenoverzicht!N35</f>
        <v>0</v>
      </c>
      <c r="O9" s="45">
        <f>Puntenoverzicht!O35</f>
        <v>1</v>
      </c>
      <c r="P9" s="45">
        <f>Puntenoverzicht!P35</f>
        <v>1</v>
      </c>
      <c r="Q9" s="45">
        <f>Puntenoverzicht!Q35</f>
        <v>0</v>
      </c>
      <c r="R9" s="45">
        <f>Puntenoverzicht!R35</f>
        <v>0</v>
      </c>
      <c r="S9" s="45">
        <f>Puntenoverzicht!S35</f>
        <v>0</v>
      </c>
      <c r="T9" s="45">
        <f>Puntenoverzicht!T35</f>
        <v>0</v>
      </c>
      <c r="U9" s="45">
        <f>Puntenoverzicht!U35</f>
        <v>0</v>
      </c>
      <c r="V9" s="45">
        <f>Puntenoverzicht!V35</f>
        <v>0</v>
      </c>
      <c r="W9" s="45">
        <f>Puntenoverzicht!W35</f>
        <v>0</v>
      </c>
      <c r="X9" s="45">
        <f>Puntenoverzicht!X35</f>
        <v>0</v>
      </c>
      <c r="Y9" s="45">
        <f>Puntenoverzicht!Y35</f>
        <v>0</v>
      </c>
      <c r="Z9" s="45">
        <f>Puntenoverzicht!Z35</f>
        <v>0</v>
      </c>
      <c r="AA9" s="45">
        <f>Puntenoverzicht!AA35</f>
        <v>0</v>
      </c>
      <c r="AB9" s="45">
        <f>Puntenoverzicht!AB35</f>
        <v>0</v>
      </c>
      <c r="AC9" s="45">
        <f>Puntenoverzicht!AC35</f>
        <v>0</v>
      </c>
      <c r="AD9" s="45">
        <f>Puntenoverzicht!AD35</f>
        <v>0</v>
      </c>
      <c r="AE9" s="45">
        <f>Puntenoverzicht!AE35</f>
        <v>0</v>
      </c>
      <c r="AF9" s="45">
        <f>Puntenoverzicht!AF35</f>
        <v>0</v>
      </c>
      <c r="AG9" s="45">
        <f>Puntenoverzicht!AG35</f>
        <v>0</v>
      </c>
      <c r="AH9" s="45">
        <f>Puntenoverzicht!AH35</f>
        <v>0</v>
      </c>
      <c r="AI9" s="34"/>
      <c r="AJ9" s="34"/>
      <c r="AK9" s="34"/>
      <c r="AL9" s="34"/>
      <c r="AM9" s="34"/>
      <c r="AN9" s="34"/>
      <c r="AO9" s="34"/>
    </row>
    <row r="10" spans="1:41" ht="21.75" thickBot="1" x14ac:dyDescent="0.4">
      <c r="A10" s="127">
        <v>1</v>
      </c>
      <c r="B10" s="128" t="s">
        <v>132</v>
      </c>
      <c r="C10" s="128" t="s">
        <v>24</v>
      </c>
      <c r="D10" s="129">
        <v>2000000</v>
      </c>
      <c r="E10" s="47"/>
      <c r="F10" s="45">
        <f>Puntenoverzicht!F10</f>
        <v>13</v>
      </c>
      <c r="G10" s="46"/>
      <c r="H10" s="45">
        <f>Puntenoverzicht!H10</f>
        <v>0</v>
      </c>
      <c r="I10" s="45">
        <f>Puntenoverzicht!I10</f>
        <v>1</v>
      </c>
      <c r="J10" s="45">
        <f>Puntenoverzicht!J10</f>
        <v>11</v>
      </c>
      <c r="K10" s="45">
        <f>Puntenoverzicht!K10</f>
        <v>0</v>
      </c>
      <c r="L10" s="45">
        <f>Puntenoverzicht!L10</f>
        <v>0</v>
      </c>
      <c r="M10" s="45">
        <f>Puntenoverzicht!M10</f>
        <v>1</v>
      </c>
      <c r="N10" s="45">
        <f>Puntenoverzicht!N10</f>
        <v>0</v>
      </c>
      <c r="O10" s="45">
        <f>Puntenoverzicht!O10</f>
        <v>0</v>
      </c>
      <c r="P10" s="45">
        <f>Puntenoverzicht!P10</f>
        <v>0</v>
      </c>
      <c r="Q10" s="45">
        <f>Puntenoverzicht!Q10</f>
        <v>0</v>
      </c>
      <c r="R10" s="45">
        <f>Puntenoverzicht!R10</f>
        <v>0</v>
      </c>
      <c r="S10" s="45">
        <f>Puntenoverzicht!S10</f>
        <v>0</v>
      </c>
      <c r="T10" s="45">
        <f>Puntenoverzicht!T10</f>
        <v>0</v>
      </c>
      <c r="U10" s="45">
        <f>Puntenoverzicht!U10</f>
        <v>0</v>
      </c>
      <c r="V10" s="45">
        <f>Puntenoverzicht!V10</f>
        <v>0</v>
      </c>
      <c r="W10" s="45">
        <f>Puntenoverzicht!W10</f>
        <v>0</v>
      </c>
      <c r="X10" s="45">
        <f>Puntenoverzicht!X10</f>
        <v>0</v>
      </c>
      <c r="Y10" s="45">
        <f>Puntenoverzicht!Y10</f>
        <v>0</v>
      </c>
      <c r="Z10" s="45">
        <f>Puntenoverzicht!Z10</f>
        <v>0</v>
      </c>
      <c r="AA10" s="45">
        <f>Puntenoverzicht!AA10</f>
        <v>0</v>
      </c>
      <c r="AB10" s="45">
        <f>Puntenoverzicht!AB10</f>
        <v>0</v>
      </c>
      <c r="AC10" s="45">
        <f>Puntenoverzicht!AC10</f>
        <v>0</v>
      </c>
      <c r="AD10" s="45">
        <f>Puntenoverzicht!AD10</f>
        <v>0</v>
      </c>
      <c r="AE10" s="45">
        <f>Puntenoverzicht!AE10</f>
        <v>0</v>
      </c>
      <c r="AF10" s="45">
        <f>Puntenoverzicht!AF10</f>
        <v>0</v>
      </c>
      <c r="AG10" s="45">
        <f>Puntenoverzicht!AG10</f>
        <v>0</v>
      </c>
      <c r="AH10" s="45">
        <f>Puntenoverzicht!AH10</f>
        <v>0</v>
      </c>
      <c r="AI10" s="34"/>
      <c r="AJ10" s="34"/>
      <c r="AK10" s="34"/>
      <c r="AL10" s="34"/>
      <c r="AM10" s="34"/>
      <c r="AN10" s="34"/>
      <c r="AO10" s="34"/>
    </row>
    <row r="11" spans="1:41" ht="21.75" thickBot="1" x14ac:dyDescent="0.4">
      <c r="A11" s="127" t="s">
        <v>266</v>
      </c>
      <c r="B11" s="128" t="s">
        <v>267</v>
      </c>
      <c r="C11" s="128" t="s">
        <v>81</v>
      </c>
      <c r="D11" s="129">
        <v>1000000</v>
      </c>
      <c r="E11" s="30"/>
      <c r="F11" s="45">
        <f>Puntenoverzicht!F67</f>
        <v>4</v>
      </c>
      <c r="G11" s="46"/>
      <c r="H11" s="45">
        <f>Puntenoverzicht!H67</f>
        <v>0</v>
      </c>
      <c r="I11" s="45">
        <f>Puntenoverzicht!I67</f>
        <v>3</v>
      </c>
      <c r="J11" s="45">
        <f>Puntenoverzicht!J67</f>
        <v>0</v>
      </c>
      <c r="K11" s="45">
        <f>Puntenoverzicht!K67</f>
        <v>0</v>
      </c>
      <c r="L11" s="45">
        <f>Puntenoverzicht!L67</f>
        <v>0</v>
      </c>
      <c r="M11" s="45">
        <f>Puntenoverzicht!M67</f>
        <v>1</v>
      </c>
      <c r="N11" s="45">
        <f>Puntenoverzicht!N67</f>
        <v>0</v>
      </c>
      <c r="O11" s="45">
        <f>Puntenoverzicht!O67</f>
        <v>0</v>
      </c>
      <c r="P11" s="45">
        <f>Puntenoverzicht!P67</f>
        <v>0</v>
      </c>
      <c r="Q11" s="45">
        <f>Puntenoverzicht!Q67</f>
        <v>0</v>
      </c>
      <c r="R11" s="45">
        <f>Puntenoverzicht!R67</f>
        <v>0</v>
      </c>
      <c r="S11" s="45">
        <f>Puntenoverzicht!S67</f>
        <v>0</v>
      </c>
      <c r="T11" s="45">
        <f>Puntenoverzicht!T67</f>
        <v>0</v>
      </c>
      <c r="U11" s="45">
        <f>Puntenoverzicht!U67</f>
        <v>0</v>
      </c>
      <c r="V11" s="45">
        <f>Puntenoverzicht!V67</f>
        <v>0</v>
      </c>
      <c r="W11" s="45">
        <f>Puntenoverzicht!W67</f>
        <v>0</v>
      </c>
      <c r="X11" s="45">
        <f>Puntenoverzicht!X67</f>
        <v>0</v>
      </c>
      <c r="Y11" s="45">
        <f>Puntenoverzicht!Y67</f>
        <v>0</v>
      </c>
      <c r="Z11" s="45">
        <f>Puntenoverzicht!Z67</f>
        <v>0</v>
      </c>
      <c r="AA11" s="45">
        <f>Puntenoverzicht!AA67</f>
        <v>0</v>
      </c>
      <c r="AB11" s="45">
        <f>Puntenoverzicht!AB67</f>
        <v>0</v>
      </c>
      <c r="AC11" s="45">
        <f>Puntenoverzicht!AC67</f>
        <v>0</v>
      </c>
      <c r="AD11" s="45">
        <f>Puntenoverzicht!AD67</f>
        <v>0</v>
      </c>
      <c r="AE11" s="45">
        <f>Puntenoverzicht!AE67</f>
        <v>0</v>
      </c>
      <c r="AF11" s="45">
        <f>Puntenoverzicht!AF67</f>
        <v>0</v>
      </c>
      <c r="AG11" s="45">
        <f>Puntenoverzicht!AG67</f>
        <v>0</v>
      </c>
      <c r="AH11" s="45">
        <f>Puntenoverzicht!AH67</f>
        <v>0</v>
      </c>
      <c r="AI11" s="34"/>
      <c r="AJ11" s="34"/>
      <c r="AK11" s="34"/>
      <c r="AL11" s="34"/>
      <c r="AM11" s="34"/>
      <c r="AN11" s="34"/>
      <c r="AO11" s="34"/>
    </row>
    <row r="12" spans="1:41" ht="21.75" thickBot="1" x14ac:dyDescent="0.4">
      <c r="A12" s="127" t="s">
        <v>266</v>
      </c>
      <c r="B12" s="128" t="s">
        <v>283</v>
      </c>
      <c r="C12" s="128" t="s">
        <v>217</v>
      </c>
      <c r="D12" s="129">
        <v>1000000</v>
      </c>
      <c r="E12" s="30"/>
      <c r="F12" s="45">
        <f>Puntenoverzicht!F69</f>
        <v>18</v>
      </c>
      <c r="G12" s="46"/>
      <c r="H12" s="45">
        <f>Puntenoverzicht!H69</f>
        <v>11</v>
      </c>
      <c r="I12" s="45">
        <f>Puntenoverzicht!I69</f>
        <v>3</v>
      </c>
      <c r="J12" s="45">
        <f>Puntenoverzicht!J69</f>
        <v>0</v>
      </c>
      <c r="K12" s="45">
        <f>Puntenoverzicht!K69</f>
        <v>0</v>
      </c>
      <c r="L12" s="45">
        <f>Puntenoverzicht!L69</f>
        <v>3</v>
      </c>
      <c r="M12" s="45">
        <f>Puntenoverzicht!M69</f>
        <v>1</v>
      </c>
      <c r="N12" s="45">
        <f>Puntenoverzicht!N69</f>
        <v>0</v>
      </c>
      <c r="O12" s="45">
        <f>Puntenoverzicht!O69</f>
        <v>0</v>
      </c>
      <c r="P12" s="45">
        <f>Puntenoverzicht!P69</f>
        <v>0</v>
      </c>
      <c r="Q12" s="45">
        <f>Puntenoverzicht!Q69</f>
        <v>0</v>
      </c>
      <c r="R12" s="45">
        <f>Puntenoverzicht!R69</f>
        <v>0</v>
      </c>
      <c r="S12" s="45">
        <f>Puntenoverzicht!S69</f>
        <v>0</v>
      </c>
      <c r="T12" s="45">
        <f>Puntenoverzicht!T69</f>
        <v>0</v>
      </c>
      <c r="U12" s="45">
        <f>Puntenoverzicht!U69</f>
        <v>0</v>
      </c>
      <c r="V12" s="45">
        <f>Puntenoverzicht!V69</f>
        <v>0</v>
      </c>
      <c r="W12" s="45">
        <f>Puntenoverzicht!W69</f>
        <v>0</v>
      </c>
      <c r="X12" s="45">
        <f>Puntenoverzicht!X69</f>
        <v>0</v>
      </c>
      <c r="Y12" s="45">
        <f>Puntenoverzicht!Y69</f>
        <v>0</v>
      </c>
      <c r="Z12" s="45">
        <f>Puntenoverzicht!Z69</f>
        <v>0</v>
      </c>
      <c r="AA12" s="45">
        <f>Puntenoverzicht!AA69</f>
        <v>0</v>
      </c>
      <c r="AB12" s="45">
        <f>Puntenoverzicht!AB69</f>
        <v>0</v>
      </c>
      <c r="AC12" s="45">
        <f>Puntenoverzicht!AC69</f>
        <v>0</v>
      </c>
      <c r="AD12" s="45">
        <f>Puntenoverzicht!AD69</f>
        <v>0</v>
      </c>
      <c r="AE12" s="45">
        <f>Puntenoverzicht!AE69</f>
        <v>0</v>
      </c>
      <c r="AF12" s="45">
        <f>Puntenoverzicht!AF69</f>
        <v>0</v>
      </c>
      <c r="AG12" s="45">
        <f>Puntenoverzicht!AG69</f>
        <v>0</v>
      </c>
      <c r="AH12" s="45">
        <f>Puntenoverzicht!AH69</f>
        <v>0</v>
      </c>
      <c r="AI12" s="34"/>
      <c r="AJ12" s="34"/>
      <c r="AK12" s="34"/>
      <c r="AL12" s="34"/>
      <c r="AM12" s="34"/>
      <c r="AN12" s="34"/>
      <c r="AO12" s="34"/>
    </row>
    <row r="13" spans="1:41" ht="21.75" thickBot="1" x14ac:dyDescent="0.4">
      <c r="A13" s="246">
        <v>0.75</v>
      </c>
      <c r="B13" s="128" t="s">
        <v>123</v>
      </c>
      <c r="C13" s="128" t="s">
        <v>61</v>
      </c>
      <c r="D13" s="129">
        <v>1500000</v>
      </c>
      <c r="E13" s="30"/>
      <c r="F13" s="45">
        <f>Puntenoverzicht!F47</f>
        <v>32</v>
      </c>
      <c r="G13" s="46"/>
      <c r="H13" s="45">
        <f>Puntenoverzicht!H47</f>
        <v>0</v>
      </c>
      <c r="I13" s="45">
        <f>Puntenoverzicht!I47</f>
        <v>3</v>
      </c>
      <c r="J13" s="45">
        <f>Puntenoverzicht!J47</f>
        <v>0</v>
      </c>
      <c r="K13" s="45">
        <f>Puntenoverzicht!K47</f>
        <v>0</v>
      </c>
      <c r="L13" s="45">
        <f>Puntenoverzicht!L47</f>
        <v>3</v>
      </c>
      <c r="M13" s="45">
        <f>Puntenoverzicht!M47</f>
        <v>0</v>
      </c>
      <c r="N13" s="45">
        <f>Puntenoverzicht!N47</f>
        <v>11</v>
      </c>
      <c r="O13" s="45">
        <f>Puntenoverzicht!O47</f>
        <v>1</v>
      </c>
      <c r="P13" s="45">
        <f>Puntenoverzicht!P47</f>
        <v>14</v>
      </c>
      <c r="Q13" s="45">
        <f>Puntenoverzicht!Q47</f>
        <v>0</v>
      </c>
      <c r="R13" s="45">
        <f>Puntenoverzicht!R47</f>
        <v>0</v>
      </c>
      <c r="S13" s="45">
        <f>Puntenoverzicht!S47</f>
        <v>0</v>
      </c>
      <c r="T13" s="45">
        <f>Puntenoverzicht!T47</f>
        <v>0</v>
      </c>
      <c r="U13" s="45">
        <f>Puntenoverzicht!U47</f>
        <v>0</v>
      </c>
      <c r="V13" s="45">
        <f>Puntenoverzicht!V47</f>
        <v>0</v>
      </c>
      <c r="W13" s="45">
        <f>Puntenoverzicht!W47</f>
        <v>0</v>
      </c>
      <c r="X13" s="45">
        <f>Puntenoverzicht!X47</f>
        <v>0</v>
      </c>
      <c r="Y13" s="45">
        <f>Puntenoverzicht!Y47</f>
        <v>0</v>
      </c>
      <c r="Z13" s="45">
        <f>Puntenoverzicht!Z47</f>
        <v>0</v>
      </c>
      <c r="AA13" s="45">
        <f>Puntenoverzicht!AA47</f>
        <v>0</v>
      </c>
      <c r="AB13" s="45">
        <f>Puntenoverzicht!AB47</f>
        <v>0</v>
      </c>
      <c r="AC13" s="45">
        <f>Puntenoverzicht!AC47</f>
        <v>0</v>
      </c>
      <c r="AD13" s="45">
        <f>Puntenoverzicht!AD47</f>
        <v>0</v>
      </c>
      <c r="AE13" s="45">
        <f>Puntenoverzicht!AE47</f>
        <v>0</v>
      </c>
      <c r="AF13" s="45">
        <f>Puntenoverzicht!AF47</f>
        <v>0</v>
      </c>
      <c r="AG13" s="45">
        <f>Puntenoverzicht!AG47</f>
        <v>0</v>
      </c>
      <c r="AH13" s="45">
        <f>Puntenoverzicht!AH47</f>
        <v>0</v>
      </c>
      <c r="AI13" s="34"/>
      <c r="AJ13" s="34"/>
      <c r="AK13" s="34"/>
      <c r="AL13" s="34"/>
      <c r="AM13" s="34"/>
      <c r="AN13" s="34"/>
      <c r="AO13" s="34"/>
    </row>
    <row r="14" spans="1:41" ht="21.75" thickBot="1" x14ac:dyDescent="0.4">
      <c r="A14" s="136">
        <v>2</v>
      </c>
      <c r="B14" s="137" t="s">
        <v>108</v>
      </c>
      <c r="C14" s="137" t="s">
        <v>45</v>
      </c>
      <c r="D14" s="138">
        <v>2750000</v>
      </c>
      <c r="E14" s="47"/>
      <c r="F14" s="45">
        <f>Puntenoverzicht!F31</f>
        <v>25</v>
      </c>
      <c r="G14" s="46"/>
      <c r="H14" s="45">
        <f>Puntenoverzicht!H31</f>
        <v>3</v>
      </c>
      <c r="I14" s="45">
        <f>Puntenoverzicht!I31</f>
        <v>6</v>
      </c>
      <c r="J14" s="45">
        <f>Puntenoverzicht!J31</f>
        <v>0</v>
      </c>
      <c r="K14" s="45">
        <f>Puntenoverzicht!K31</f>
        <v>9</v>
      </c>
      <c r="L14" s="45">
        <f>Puntenoverzicht!L31</f>
        <v>0</v>
      </c>
      <c r="M14" s="45">
        <f>Puntenoverzicht!M31</f>
        <v>7</v>
      </c>
      <c r="N14" s="45">
        <f>Puntenoverzicht!N31</f>
        <v>0</v>
      </c>
      <c r="O14" s="45">
        <f>Puntenoverzicht!O31</f>
        <v>0</v>
      </c>
      <c r="P14" s="45">
        <f>Puntenoverzicht!P31</f>
        <v>0</v>
      </c>
      <c r="Q14" s="45">
        <f>Puntenoverzicht!Q31</f>
        <v>0</v>
      </c>
      <c r="R14" s="45">
        <f>Puntenoverzicht!R31</f>
        <v>0</v>
      </c>
      <c r="S14" s="45">
        <f>Puntenoverzicht!S31</f>
        <v>0</v>
      </c>
      <c r="T14" s="45">
        <f>Puntenoverzicht!T31</f>
        <v>0</v>
      </c>
      <c r="U14" s="45">
        <f>Puntenoverzicht!U31</f>
        <v>0</v>
      </c>
      <c r="V14" s="45">
        <f>Puntenoverzicht!V31</f>
        <v>0</v>
      </c>
      <c r="W14" s="45">
        <f>Puntenoverzicht!W31</f>
        <v>0</v>
      </c>
      <c r="X14" s="45">
        <f>Puntenoverzicht!X31</f>
        <v>0</v>
      </c>
      <c r="Y14" s="45">
        <f>Puntenoverzicht!Y31</f>
        <v>0</v>
      </c>
      <c r="Z14" s="45">
        <f>Puntenoverzicht!Z31</f>
        <v>0</v>
      </c>
      <c r="AA14" s="45">
        <f>Puntenoverzicht!AA31</f>
        <v>0</v>
      </c>
      <c r="AB14" s="45">
        <f>Puntenoverzicht!AB31</f>
        <v>0</v>
      </c>
      <c r="AC14" s="45">
        <f>Puntenoverzicht!AC31</f>
        <v>0</v>
      </c>
      <c r="AD14" s="45">
        <f>Puntenoverzicht!AD31</f>
        <v>0</v>
      </c>
      <c r="AE14" s="45">
        <f>Puntenoverzicht!AE31</f>
        <v>0</v>
      </c>
      <c r="AF14" s="45">
        <f>Puntenoverzicht!AF31</f>
        <v>0</v>
      </c>
      <c r="AG14" s="45">
        <f>Puntenoverzicht!AG31</f>
        <v>0</v>
      </c>
      <c r="AH14" s="45">
        <f>Puntenoverzicht!AH31</f>
        <v>0</v>
      </c>
      <c r="AI14" s="34"/>
      <c r="AJ14" s="34"/>
      <c r="AK14" s="34"/>
      <c r="AL14" s="34"/>
      <c r="AM14" s="34"/>
      <c r="AN14" s="34"/>
      <c r="AO14" s="34"/>
    </row>
    <row r="15" spans="1:41" ht="21.75" thickBot="1" x14ac:dyDescent="0.4">
      <c r="A15" s="247">
        <v>0.75</v>
      </c>
      <c r="B15" s="137" t="s">
        <v>98</v>
      </c>
      <c r="C15" s="137" t="s">
        <v>71</v>
      </c>
      <c r="D15" s="138">
        <v>1750000</v>
      </c>
      <c r="E15" s="47"/>
      <c r="F15" s="45">
        <f>Puntenoverzicht!F57</f>
        <v>24</v>
      </c>
      <c r="G15" s="46"/>
      <c r="H15" s="45">
        <f>Puntenoverzicht!H57</f>
        <v>0</v>
      </c>
      <c r="I15" s="45">
        <f>Puntenoverzicht!I57</f>
        <v>6</v>
      </c>
      <c r="J15" s="45">
        <f>Puntenoverzicht!J57</f>
        <v>0</v>
      </c>
      <c r="K15" s="45">
        <f>Puntenoverzicht!K57</f>
        <v>1</v>
      </c>
      <c r="L15" s="45">
        <f>Puntenoverzicht!L57</f>
        <v>9</v>
      </c>
      <c r="M15" s="45">
        <f>Puntenoverzicht!M57</f>
        <v>6</v>
      </c>
      <c r="N15" s="45">
        <f>Puntenoverzicht!N57</f>
        <v>0</v>
      </c>
      <c r="O15" s="45">
        <f>Puntenoverzicht!O57</f>
        <v>1</v>
      </c>
      <c r="P15" s="45">
        <f>Puntenoverzicht!P57</f>
        <v>1</v>
      </c>
      <c r="Q15" s="45">
        <f>Puntenoverzicht!Q57</f>
        <v>0</v>
      </c>
      <c r="R15" s="45">
        <f>Puntenoverzicht!R57</f>
        <v>0</v>
      </c>
      <c r="S15" s="45">
        <f>Puntenoverzicht!S57</f>
        <v>0</v>
      </c>
      <c r="T15" s="45">
        <f>Puntenoverzicht!T57</f>
        <v>0</v>
      </c>
      <c r="U15" s="45">
        <f>Puntenoverzicht!U57</f>
        <v>0</v>
      </c>
      <c r="V15" s="45">
        <f>Puntenoverzicht!V57</f>
        <v>0</v>
      </c>
      <c r="W15" s="45">
        <f>Puntenoverzicht!W57</f>
        <v>0</v>
      </c>
      <c r="X15" s="45">
        <f>Puntenoverzicht!X57</f>
        <v>0</v>
      </c>
      <c r="Y15" s="45">
        <f>Puntenoverzicht!Y57</f>
        <v>0</v>
      </c>
      <c r="Z15" s="45">
        <f>Puntenoverzicht!Z57</f>
        <v>0</v>
      </c>
      <c r="AA15" s="45">
        <f>Puntenoverzicht!AA57</f>
        <v>0</v>
      </c>
      <c r="AB15" s="45">
        <f>Puntenoverzicht!AB57</f>
        <v>0</v>
      </c>
      <c r="AC15" s="45">
        <f>Puntenoverzicht!AC57</f>
        <v>0</v>
      </c>
      <c r="AD15" s="45">
        <f>Puntenoverzicht!AD57</f>
        <v>0</v>
      </c>
      <c r="AE15" s="45">
        <f>Puntenoverzicht!AE57</f>
        <v>0</v>
      </c>
      <c r="AF15" s="45">
        <f>Puntenoverzicht!AF57</f>
        <v>0</v>
      </c>
      <c r="AG15" s="45">
        <f>Puntenoverzicht!AG57</f>
        <v>0</v>
      </c>
      <c r="AH15" s="45">
        <f>Puntenoverzicht!AH57</f>
        <v>0</v>
      </c>
      <c r="AI15" s="34"/>
      <c r="AJ15" s="34"/>
      <c r="AK15" s="34"/>
      <c r="AL15" s="34"/>
      <c r="AM15" s="34"/>
      <c r="AN15" s="34"/>
      <c r="AO15" s="34"/>
    </row>
    <row r="16" spans="1:41" ht="21.75" thickBot="1" x14ac:dyDescent="0.4">
      <c r="A16" s="136" t="s">
        <v>266</v>
      </c>
      <c r="B16" s="137" t="s">
        <v>268</v>
      </c>
      <c r="C16" s="137" t="s">
        <v>227</v>
      </c>
      <c r="D16" s="138">
        <v>1000000</v>
      </c>
      <c r="E16" s="47"/>
      <c r="F16" s="45">
        <f>Puntenoverzicht!F72</f>
        <v>118</v>
      </c>
      <c r="G16" s="46"/>
      <c r="H16" s="45">
        <f>Puntenoverzicht!H72</f>
        <v>33</v>
      </c>
      <c r="I16" s="45">
        <f>Puntenoverzicht!I72</f>
        <v>21</v>
      </c>
      <c r="J16" s="45">
        <f>Puntenoverzicht!J72</f>
        <v>0</v>
      </c>
      <c r="K16" s="45">
        <f>Puntenoverzicht!K72</f>
        <v>12</v>
      </c>
      <c r="L16" s="45">
        <f>Puntenoverzicht!L72</f>
        <v>21</v>
      </c>
      <c r="M16" s="45">
        <f>Puntenoverzicht!M72</f>
        <v>1</v>
      </c>
      <c r="N16" s="45">
        <f>Puntenoverzicht!N72</f>
        <v>0</v>
      </c>
      <c r="O16" s="45">
        <f>Puntenoverzicht!O72</f>
        <v>0</v>
      </c>
      <c r="P16" s="45">
        <f>Puntenoverzicht!P72</f>
        <v>30</v>
      </c>
      <c r="Q16" s="45">
        <f>Puntenoverzicht!Q72</f>
        <v>0</v>
      </c>
      <c r="R16" s="45">
        <f>Puntenoverzicht!R72</f>
        <v>0</v>
      </c>
      <c r="S16" s="45">
        <f>Puntenoverzicht!S72</f>
        <v>0</v>
      </c>
      <c r="T16" s="45">
        <f>Puntenoverzicht!T72</f>
        <v>0</v>
      </c>
      <c r="U16" s="45">
        <f>Puntenoverzicht!U72</f>
        <v>0</v>
      </c>
      <c r="V16" s="45">
        <f>Puntenoverzicht!V72</f>
        <v>0</v>
      </c>
      <c r="W16" s="45">
        <f>Puntenoverzicht!W72</f>
        <v>0</v>
      </c>
      <c r="X16" s="45">
        <f>Puntenoverzicht!X72</f>
        <v>0</v>
      </c>
      <c r="Y16" s="45">
        <f>Puntenoverzicht!Y72</f>
        <v>0</v>
      </c>
      <c r="Z16" s="45">
        <f>Puntenoverzicht!Z72</f>
        <v>0</v>
      </c>
      <c r="AA16" s="45">
        <f>Puntenoverzicht!AA72</f>
        <v>0</v>
      </c>
      <c r="AB16" s="45">
        <f>Puntenoverzicht!AB72</f>
        <v>0</v>
      </c>
      <c r="AC16" s="45">
        <f>Puntenoverzicht!AC72</f>
        <v>0</v>
      </c>
      <c r="AD16" s="45">
        <f>Puntenoverzicht!AD72</f>
        <v>0</v>
      </c>
      <c r="AE16" s="45">
        <f>Puntenoverzicht!AE72</f>
        <v>0</v>
      </c>
      <c r="AF16" s="45">
        <f>Puntenoverzicht!AF72</f>
        <v>0</v>
      </c>
      <c r="AG16" s="45">
        <f>Puntenoverzicht!AG72</f>
        <v>0</v>
      </c>
      <c r="AH16" s="45">
        <f>Puntenoverzicht!AH72</f>
        <v>0</v>
      </c>
      <c r="AI16" s="34"/>
      <c r="AJ16" s="34"/>
      <c r="AK16" s="34"/>
      <c r="AL16" s="34"/>
      <c r="AM16" s="34"/>
      <c r="AN16" s="34"/>
      <c r="AO16" s="34"/>
    </row>
    <row r="17" spans="1:41" ht="21" x14ac:dyDescent="0.35">
      <c r="A17" s="40"/>
      <c r="B17" s="40"/>
      <c r="C17" s="40"/>
      <c r="D17" s="48"/>
      <c r="E17" s="40"/>
      <c r="F17" s="41"/>
      <c r="G17" s="42"/>
      <c r="H17" s="49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</row>
    <row r="18" spans="1:41" ht="21.75" thickBot="1" x14ac:dyDescent="0.4">
      <c r="A18" s="50"/>
      <c r="B18" s="40"/>
      <c r="C18" s="40"/>
      <c r="D18" s="48"/>
      <c r="E18" s="40"/>
      <c r="F18" s="41"/>
      <c r="G18" s="42"/>
      <c r="H18" s="49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</row>
    <row r="19" spans="1:41" ht="21.75" thickBot="1" x14ac:dyDescent="0.4">
      <c r="A19" s="36"/>
      <c r="B19" s="51"/>
      <c r="C19" s="51"/>
      <c r="D19" s="52">
        <f>SUM(D6:D16)</f>
        <v>15250000</v>
      </c>
      <c r="E19" s="40"/>
      <c r="F19" s="45">
        <f>SUM(F6:F17)</f>
        <v>260</v>
      </c>
      <c r="G19" s="46"/>
      <c r="H19" s="45">
        <f t="shared" ref="H19:AH19" si="0">SUM(H6:H16)</f>
        <v>47</v>
      </c>
      <c r="I19" s="45">
        <f t="shared" si="0"/>
        <v>53</v>
      </c>
      <c r="J19" s="45">
        <f t="shared" si="0"/>
        <v>25</v>
      </c>
      <c r="K19" s="45">
        <f t="shared" si="0"/>
        <v>23</v>
      </c>
      <c r="L19" s="45">
        <f t="shared" si="0"/>
        <v>36</v>
      </c>
      <c r="M19" s="45">
        <f t="shared" si="0"/>
        <v>19</v>
      </c>
      <c r="N19" s="45">
        <f t="shared" si="0"/>
        <v>11</v>
      </c>
      <c r="O19" s="45">
        <f t="shared" si="0"/>
        <v>0</v>
      </c>
      <c r="P19" s="45">
        <f t="shared" si="0"/>
        <v>46</v>
      </c>
      <c r="Q19" s="45">
        <f t="shared" si="0"/>
        <v>0</v>
      </c>
      <c r="R19" s="45">
        <f t="shared" si="0"/>
        <v>0</v>
      </c>
      <c r="S19" s="45">
        <f t="shared" si="0"/>
        <v>0</v>
      </c>
      <c r="T19" s="45">
        <f t="shared" si="0"/>
        <v>0</v>
      </c>
      <c r="U19" s="45">
        <f t="shared" si="0"/>
        <v>0</v>
      </c>
      <c r="V19" s="45">
        <f t="shared" si="0"/>
        <v>0</v>
      </c>
      <c r="W19" s="45">
        <f t="shared" si="0"/>
        <v>0</v>
      </c>
      <c r="X19" s="45">
        <f t="shared" si="0"/>
        <v>0</v>
      </c>
      <c r="Y19" s="45">
        <f t="shared" si="0"/>
        <v>0</v>
      </c>
      <c r="Z19" s="45">
        <f t="shared" si="0"/>
        <v>0</v>
      </c>
      <c r="AA19" s="45">
        <f t="shared" si="0"/>
        <v>0</v>
      </c>
      <c r="AB19" s="45">
        <f t="shared" si="0"/>
        <v>0</v>
      </c>
      <c r="AC19" s="45">
        <f t="shared" si="0"/>
        <v>0</v>
      </c>
      <c r="AD19" s="45">
        <f t="shared" si="0"/>
        <v>0</v>
      </c>
      <c r="AE19" s="45">
        <f t="shared" si="0"/>
        <v>0</v>
      </c>
      <c r="AF19" s="45">
        <f t="shared" si="0"/>
        <v>0</v>
      </c>
      <c r="AG19" s="45">
        <f t="shared" si="0"/>
        <v>0</v>
      </c>
      <c r="AH19" s="45">
        <f t="shared" si="0"/>
        <v>0</v>
      </c>
      <c r="AI19" s="34"/>
      <c r="AJ19" s="34"/>
      <c r="AK19" s="34"/>
      <c r="AL19" s="34"/>
      <c r="AM19" s="34"/>
      <c r="AN19" s="34"/>
      <c r="AO19" s="34"/>
    </row>
    <row r="20" spans="1:41" x14ac:dyDescent="0.2">
      <c r="A20" s="53"/>
      <c r="B20" s="54"/>
      <c r="C20" s="5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</row>
    <row r="21" spans="1:41" x14ac:dyDescent="0.2">
      <c r="B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</row>
    <row r="22" spans="1:41" x14ac:dyDescent="0.2">
      <c r="B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</row>
    <row r="23" spans="1:41" x14ac:dyDescent="0.2">
      <c r="B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</row>
    <row r="24" spans="1:41" x14ac:dyDescent="0.2">
      <c r="B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</row>
    <row r="25" spans="1:41" x14ac:dyDescent="0.2">
      <c r="B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</row>
    <row r="26" spans="1:41" x14ac:dyDescent="0.2">
      <c r="B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</row>
    <row r="27" spans="1:41" x14ac:dyDescent="0.2">
      <c r="B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</row>
    <row r="28" spans="1:41" x14ac:dyDescent="0.2">
      <c r="B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</row>
    <row r="29" spans="1:41" x14ac:dyDescent="0.2">
      <c r="B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</row>
    <row r="30" spans="1:41" x14ac:dyDescent="0.2">
      <c r="B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</row>
    <row r="31" spans="1:41" x14ac:dyDescent="0.2">
      <c r="B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</row>
    <row r="32" spans="1:41" x14ac:dyDescent="0.2">
      <c r="B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</row>
    <row r="33" spans="2:41" x14ac:dyDescent="0.2">
      <c r="B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</row>
    <row r="34" spans="2:41" x14ac:dyDescent="0.2">
      <c r="B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</row>
    <row r="35" spans="2:41" x14ac:dyDescent="0.2">
      <c r="B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</row>
    <row r="36" spans="2:41" x14ac:dyDescent="0.2">
      <c r="B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</row>
    <row r="37" spans="2:41" x14ac:dyDescent="0.2">
      <c r="B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</row>
    <row r="38" spans="2:41" x14ac:dyDescent="0.2">
      <c r="B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</row>
    <row r="39" spans="2:41" x14ac:dyDescent="0.2">
      <c r="B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</row>
    <row r="40" spans="2:41" x14ac:dyDescent="0.2">
      <c r="B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</row>
    <row r="41" spans="2:41" x14ac:dyDescent="0.2">
      <c r="B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</row>
    <row r="42" spans="2:41" x14ac:dyDescent="0.2">
      <c r="B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</row>
    <row r="43" spans="2:41" x14ac:dyDescent="0.2">
      <c r="B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</row>
    <row r="44" spans="2:41" x14ac:dyDescent="0.2">
      <c r="B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</row>
    <row r="45" spans="2:41" x14ac:dyDescent="0.2">
      <c r="B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</row>
    <row r="46" spans="2:41" x14ac:dyDescent="0.2">
      <c r="B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</row>
    <row r="47" spans="2:41" x14ac:dyDescent="0.2">
      <c r="B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</row>
    <row r="48" spans="2:41" x14ac:dyDescent="0.2">
      <c r="B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</row>
    <row r="49" spans="2:41" x14ac:dyDescent="0.2">
      <c r="B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</row>
    <row r="50" spans="2:41" x14ac:dyDescent="0.2">
      <c r="B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</row>
    <row r="51" spans="2:41" x14ac:dyDescent="0.2">
      <c r="B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</row>
    <row r="52" spans="2:41" x14ac:dyDescent="0.2">
      <c r="B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</row>
    <row r="53" spans="2:41" x14ac:dyDescent="0.2">
      <c r="B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</row>
    <row r="54" spans="2:41" x14ac:dyDescent="0.2">
      <c r="B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</row>
    <row r="55" spans="2:41" x14ac:dyDescent="0.2">
      <c r="B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</row>
    <row r="56" spans="2:41" x14ac:dyDescent="0.2">
      <c r="B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</row>
    <row r="57" spans="2:41" x14ac:dyDescent="0.2">
      <c r="B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</row>
    <row r="58" spans="2:41" x14ac:dyDescent="0.2">
      <c r="B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</row>
    <row r="59" spans="2:41" x14ac:dyDescent="0.2">
      <c r="B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</row>
    <row r="60" spans="2:41" x14ac:dyDescent="0.2">
      <c r="B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</row>
    <row r="61" spans="2:41" x14ac:dyDescent="0.2">
      <c r="B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</row>
    <row r="62" spans="2:41" x14ac:dyDescent="0.2">
      <c r="B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</row>
    <row r="63" spans="2:41" x14ac:dyDescent="0.2">
      <c r="B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</row>
    <row r="64" spans="2:41" x14ac:dyDescent="0.2">
      <c r="B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</row>
    <row r="65" spans="2:41" x14ac:dyDescent="0.2">
      <c r="B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</row>
    <row r="66" spans="2:41" x14ac:dyDescent="0.2">
      <c r="B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</row>
    <row r="67" spans="2:41" x14ac:dyDescent="0.2">
      <c r="B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</row>
    <row r="68" spans="2:41" x14ac:dyDescent="0.2">
      <c r="B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</row>
    <row r="69" spans="2:41" x14ac:dyDescent="0.2">
      <c r="B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</row>
    <row r="70" spans="2:41" x14ac:dyDescent="0.2">
      <c r="B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</row>
    <row r="71" spans="2:41" x14ac:dyDescent="0.2">
      <c r="B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</row>
    <row r="72" spans="2:41" x14ac:dyDescent="0.2">
      <c r="B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</row>
    <row r="73" spans="2:41" x14ac:dyDescent="0.2">
      <c r="B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</row>
    <row r="74" spans="2:41" x14ac:dyDescent="0.2">
      <c r="B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</row>
    <row r="75" spans="2:41" x14ac:dyDescent="0.2">
      <c r="B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</row>
    <row r="76" spans="2:41" x14ac:dyDescent="0.2">
      <c r="B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</row>
    <row r="77" spans="2:41" x14ac:dyDescent="0.2">
      <c r="B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</row>
  </sheetData>
  <hyperlinks>
    <hyperlink ref="C3" r:id="rId1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77"/>
  <sheetViews>
    <sheetView workbookViewId="0">
      <selection activeCell="H13" sqref="H13:AH13"/>
    </sheetView>
  </sheetViews>
  <sheetFormatPr defaultColWidth="8" defaultRowHeight="12.75" x14ac:dyDescent="0.2"/>
  <cols>
    <col min="1" max="1" width="4.125" style="34" customWidth="1"/>
    <col min="2" max="2" width="16.5" style="35" customWidth="1"/>
    <col min="3" max="3" width="4.125" style="34" customWidth="1"/>
    <col min="4" max="4" width="19.875" style="35" customWidth="1"/>
    <col min="5" max="5" width="3.125" style="35" customWidth="1"/>
    <col min="6" max="6" width="13.875" style="35" customWidth="1"/>
    <col min="7" max="7" width="3.125" style="35" customWidth="1"/>
    <col min="8" max="8" width="6.375" style="35" customWidth="1"/>
    <col min="9" max="16384" width="8" style="35"/>
  </cols>
  <sheetData>
    <row r="1" spans="1:41" ht="21" x14ac:dyDescent="0.35">
      <c r="B1" s="29" t="s">
        <v>151</v>
      </c>
      <c r="C1" s="198" t="s">
        <v>96</v>
      </c>
      <c r="D1" s="199"/>
      <c r="E1" s="32"/>
      <c r="F1" s="33"/>
      <c r="G1" s="33"/>
      <c r="H1" s="33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</row>
    <row r="2" spans="1:41" ht="21.75" thickBot="1" x14ac:dyDescent="0.4">
      <c r="B2" s="29" t="s">
        <v>150</v>
      </c>
      <c r="C2" s="200" t="s">
        <v>144</v>
      </c>
      <c r="D2" s="201"/>
      <c r="E2" s="32"/>
      <c r="F2" s="33"/>
      <c r="G2" s="33"/>
      <c r="H2" s="33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</row>
    <row r="3" spans="1:41" ht="19.5" thickBot="1" x14ac:dyDescent="0.35">
      <c r="B3" s="29" t="s">
        <v>145</v>
      </c>
      <c r="C3" s="468" t="s">
        <v>316</v>
      </c>
      <c r="D3" s="202"/>
      <c r="E3" s="36"/>
      <c r="F3" s="37" t="s">
        <v>91</v>
      </c>
      <c r="G3" s="38"/>
      <c r="H3" s="39" t="s">
        <v>92</v>
      </c>
      <c r="I3" s="39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</row>
    <row r="4" spans="1:41" ht="8.25" customHeight="1" thickBot="1" x14ac:dyDescent="0.35">
      <c r="A4" s="203"/>
      <c r="B4" s="203"/>
      <c r="C4" s="203"/>
      <c r="D4" s="203"/>
      <c r="E4" s="36"/>
      <c r="F4" s="36"/>
      <c r="G4" s="36"/>
      <c r="H4" s="36"/>
      <c r="I4" s="36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</row>
    <row r="5" spans="1:41" s="34" customFormat="1" ht="21.75" thickBot="1" x14ac:dyDescent="0.4">
      <c r="A5" s="31" t="s">
        <v>95</v>
      </c>
      <c r="B5" s="17" t="s">
        <v>104</v>
      </c>
      <c r="C5" s="17" t="s">
        <v>16</v>
      </c>
      <c r="D5" s="17" t="s">
        <v>103</v>
      </c>
      <c r="E5" s="40"/>
      <c r="F5" s="41"/>
      <c r="G5" s="42"/>
      <c r="H5" s="43">
        <v>1</v>
      </c>
      <c r="I5" s="43">
        <v>2</v>
      </c>
      <c r="J5" s="44">
        <v>3</v>
      </c>
      <c r="K5" s="44">
        <v>4</v>
      </c>
      <c r="L5" s="44">
        <v>5</v>
      </c>
      <c r="M5" s="44">
        <v>6</v>
      </c>
      <c r="N5" s="44">
        <v>7</v>
      </c>
      <c r="O5" s="44">
        <v>8</v>
      </c>
      <c r="P5" s="44">
        <v>9</v>
      </c>
      <c r="Q5" s="44">
        <v>10</v>
      </c>
      <c r="R5" s="44">
        <v>11</v>
      </c>
      <c r="S5" s="44">
        <v>12</v>
      </c>
      <c r="T5" s="44">
        <v>13</v>
      </c>
      <c r="U5" s="44">
        <v>14</v>
      </c>
      <c r="V5" s="44">
        <v>15</v>
      </c>
      <c r="W5" s="44">
        <v>16</v>
      </c>
      <c r="X5" s="44">
        <v>17</v>
      </c>
      <c r="Y5" s="44">
        <v>18</v>
      </c>
      <c r="Z5" s="44">
        <v>19</v>
      </c>
      <c r="AA5" s="44">
        <v>20</v>
      </c>
      <c r="AB5" s="44">
        <v>21</v>
      </c>
      <c r="AC5" s="44">
        <v>22</v>
      </c>
      <c r="AD5" s="44">
        <v>23</v>
      </c>
      <c r="AE5" s="44">
        <v>24</v>
      </c>
      <c r="AF5" s="44">
        <v>25</v>
      </c>
      <c r="AG5" s="44">
        <v>26</v>
      </c>
      <c r="AH5" s="44">
        <v>27</v>
      </c>
    </row>
    <row r="6" spans="1:41" ht="22.5" thickTop="1" thickBot="1" x14ac:dyDescent="0.4">
      <c r="A6" s="140">
        <v>2</v>
      </c>
      <c r="B6" s="141" t="s">
        <v>97</v>
      </c>
      <c r="C6" s="141" t="s">
        <v>30</v>
      </c>
      <c r="D6" s="142">
        <v>1000000</v>
      </c>
      <c r="E6" s="30"/>
      <c r="F6" s="45">
        <f>Puntenoverzicht!F16</f>
        <v>33</v>
      </c>
      <c r="G6" s="46"/>
      <c r="H6" s="45">
        <f>Puntenoverzicht!H16</f>
        <v>8</v>
      </c>
      <c r="I6" s="45">
        <f>Puntenoverzicht!I16</f>
        <v>0</v>
      </c>
      <c r="J6" s="45">
        <f>Puntenoverzicht!J16</f>
        <v>0</v>
      </c>
      <c r="K6" s="45">
        <f>Puntenoverzicht!K16</f>
        <v>13</v>
      </c>
      <c r="L6" s="45">
        <f>Puntenoverzicht!L16</f>
        <v>3</v>
      </c>
      <c r="M6" s="45">
        <f>Puntenoverzicht!M16</f>
        <v>1</v>
      </c>
      <c r="N6" s="45">
        <f>Puntenoverzicht!N16</f>
        <v>8</v>
      </c>
      <c r="O6" s="45">
        <f>Puntenoverzicht!O16</f>
        <v>0</v>
      </c>
      <c r="P6" s="45">
        <f>Puntenoverzicht!P16</f>
        <v>0</v>
      </c>
      <c r="Q6" s="45">
        <f>Puntenoverzicht!Q16</f>
        <v>0</v>
      </c>
      <c r="R6" s="45">
        <f>Puntenoverzicht!R16</f>
        <v>0</v>
      </c>
      <c r="S6" s="45">
        <f>Puntenoverzicht!S16</f>
        <v>0</v>
      </c>
      <c r="T6" s="45">
        <f>Puntenoverzicht!T16</f>
        <v>0</v>
      </c>
      <c r="U6" s="45">
        <f>Puntenoverzicht!U16</f>
        <v>0</v>
      </c>
      <c r="V6" s="45">
        <f>Puntenoverzicht!V16</f>
        <v>0</v>
      </c>
      <c r="W6" s="45">
        <f>Puntenoverzicht!W16</f>
        <v>0</v>
      </c>
      <c r="X6" s="45">
        <f>Puntenoverzicht!X16</f>
        <v>0</v>
      </c>
      <c r="Y6" s="45">
        <f>Puntenoverzicht!Y16</f>
        <v>0</v>
      </c>
      <c r="Z6" s="45">
        <f>Puntenoverzicht!Z16</f>
        <v>0</v>
      </c>
      <c r="AA6" s="45">
        <f>Puntenoverzicht!AA16</f>
        <v>0</v>
      </c>
      <c r="AB6" s="45">
        <f>Puntenoverzicht!AB16</f>
        <v>0</v>
      </c>
      <c r="AC6" s="45">
        <f>Puntenoverzicht!AC16</f>
        <v>0</v>
      </c>
      <c r="AD6" s="45">
        <f>Puntenoverzicht!AD16</f>
        <v>0</v>
      </c>
      <c r="AE6" s="45">
        <f>Puntenoverzicht!AE16</f>
        <v>0</v>
      </c>
      <c r="AF6" s="45">
        <f>Puntenoverzicht!AF16</f>
        <v>0</v>
      </c>
      <c r="AG6" s="45">
        <f>Puntenoverzicht!AG16</f>
        <v>0</v>
      </c>
      <c r="AH6" s="45">
        <f>Puntenoverzicht!AH16</f>
        <v>0</v>
      </c>
      <c r="AI6" s="34"/>
      <c r="AJ6" s="34"/>
      <c r="AK6" s="34"/>
      <c r="AL6" s="34"/>
      <c r="AM6" s="34"/>
      <c r="AN6" s="34"/>
      <c r="AO6" s="34"/>
    </row>
    <row r="7" spans="1:41" ht="21.75" thickBot="1" x14ac:dyDescent="0.4">
      <c r="A7" s="247">
        <v>0.75</v>
      </c>
      <c r="B7" s="137" t="s">
        <v>109</v>
      </c>
      <c r="C7" s="137" t="s">
        <v>53</v>
      </c>
      <c r="D7" s="138">
        <v>1250000</v>
      </c>
      <c r="E7" s="47"/>
      <c r="F7" s="45">
        <f>Puntenoverzicht!F39</f>
        <v>22</v>
      </c>
      <c r="G7" s="46"/>
      <c r="H7" s="45">
        <f>Puntenoverzicht!H39</f>
        <v>0</v>
      </c>
      <c r="I7" s="45">
        <f>Puntenoverzicht!I39</f>
        <v>13</v>
      </c>
      <c r="J7" s="45">
        <f>Puntenoverzicht!J39</f>
        <v>0</v>
      </c>
      <c r="K7" s="45">
        <f>Puntenoverzicht!K39</f>
        <v>1</v>
      </c>
      <c r="L7" s="45">
        <f>Puntenoverzicht!L39</f>
        <v>0</v>
      </c>
      <c r="M7" s="45">
        <f>Puntenoverzicht!M39</f>
        <v>0</v>
      </c>
      <c r="N7" s="45">
        <f>Puntenoverzicht!N39</f>
        <v>6</v>
      </c>
      <c r="O7" s="45">
        <f>Puntenoverzicht!O39</f>
        <v>1</v>
      </c>
      <c r="P7" s="45">
        <f>Puntenoverzicht!P39</f>
        <v>1</v>
      </c>
      <c r="Q7" s="45">
        <f>Puntenoverzicht!Q39</f>
        <v>0</v>
      </c>
      <c r="R7" s="45">
        <f>Puntenoverzicht!R39</f>
        <v>0</v>
      </c>
      <c r="S7" s="45">
        <f>Puntenoverzicht!S39</f>
        <v>0</v>
      </c>
      <c r="T7" s="45">
        <f>Puntenoverzicht!T39</f>
        <v>0</v>
      </c>
      <c r="U7" s="45">
        <f>Puntenoverzicht!U39</f>
        <v>0</v>
      </c>
      <c r="V7" s="45">
        <f>Puntenoverzicht!V39</f>
        <v>0</v>
      </c>
      <c r="W7" s="45">
        <f>Puntenoverzicht!W39</f>
        <v>0</v>
      </c>
      <c r="X7" s="45">
        <f>Puntenoverzicht!X39</f>
        <v>0</v>
      </c>
      <c r="Y7" s="45">
        <f>Puntenoverzicht!Y39</f>
        <v>0</v>
      </c>
      <c r="Z7" s="45">
        <f>Puntenoverzicht!Z39</f>
        <v>0</v>
      </c>
      <c r="AA7" s="45">
        <f>Puntenoverzicht!AA39</f>
        <v>0</v>
      </c>
      <c r="AB7" s="45">
        <f>Puntenoverzicht!AB39</f>
        <v>0</v>
      </c>
      <c r="AC7" s="45">
        <f>Puntenoverzicht!AC39</f>
        <v>0</v>
      </c>
      <c r="AD7" s="45">
        <f>Puntenoverzicht!AD39</f>
        <v>0</v>
      </c>
      <c r="AE7" s="45">
        <f>Puntenoverzicht!AE39</f>
        <v>0</v>
      </c>
      <c r="AF7" s="45">
        <f>Puntenoverzicht!AF39</f>
        <v>0</v>
      </c>
      <c r="AG7" s="45">
        <f>Puntenoverzicht!AG39</f>
        <v>0</v>
      </c>
      <c r="AH7" s="45">
        <f>Puntenoverzicht!AH39</f>
        <v>0</v>
      </c>
      <c r="AI7" s="34"/>
      <c r="AJ7" s="34"/>
      <c r="AK7" s="34"/>
      <c r="AL7" s="34"/>
      <c r="AM7" s="34"/>
      <c r="AN7" s="34"/>
      <c r="AO7" s="34"/>
    </row>
    <row r="8" spans="1:41" ht="21.75" thickBot="1" x14ac:dyDescent="0.4">
      <c r="A8" s="136">
        <v>2</v>
      </c>
      <c r="B8" s="137" t="s">
        <v>96</v>
      </c>
      <c r="C8" s="137" t="s">
        <v>33</v>
      </c>
      <c r="D8" s="138">
        <v>1750000</v>
      </c>
      <c r="E8" s="47"/>
      <c r="F8" s="45">
        <f>Puntenoverzicht!F19</f>
        <v>16</v>
      </c>
      <c r="G8" s="46"/>
      <c r="H8" s="45">
        <f>Puntenoverzicht!H19</f>
        <v>6</v>
      </c>
      <c r="I8" s="45">
        <f>Puntenoverzicht!I19</f>
        <v>0</v>
      </c>
      <c r="J8" s="45">
        <f>Puntenoverzicht!J19</f>
        <v>0</v>
      </c>
      <c r="K8" s="45">
        <f>Puntenoverzicht!K19</f>
        <v>3</v>
      </c>
      <c r="L8" s="45">
        <f>Puntenoverzicht!L19</f>
        <v>0</v>
      </c>
      <c r="M8" s="45">
        <f>Puntenoverzicht!M19</f>
        <v>1</v>
      </c>
      <c r="N8" s="45">
        <f>Puntenoverzicht!N19</f>
        <v>6</v>
      </c>
      <c r="O8" s="45">
        <f>Puntenoverzicht!O19</f>
        <v>0</v>
      </c>
      <c r="P8" s="45">
        <f>Puntenoverzicht!P19</f>
        <v>0</v>
      </c>
      <c r="Q8" s="45">
        <f>Puntenoverzicht!Q19</f>
        <v>0</v>
      </c>
      <c r="R8" s="45">
        <f>Puntenoverzicht!R19</f>
        <v>0</v>
      </c>
      <c r="S8" s="45">
        <f>Puntenoverzicht!S19</f>
        <v>0</v>
      </c>
      <c r="T8" s="45">
        <f>Puntenoverzicht!T19</f>
        <v>0</v>
      </c>
      <c r="U8" s="45">
        <f>Puntenoverzicht!U19</f>
        <v>0</v>
      </c>
      <c r="V8" s="45">
        <f>Puntenoverzicht!V19</f>
        <v>0</v>
      </c>
      <c r="W8" s="45">
        <f>Puntenoverzicht!W19</f>
        <v>0</v>
      </c>
      <c r="X8" s="45">
        <f>Puntenoverzicht!X19</f>
        <v>0</v>
      </c>
      <c r="Y8" s="45">
        <f>Puntenoverzicht!Y19</f>
        <v>0</v>
      </c>
      <c r="Z8" s="45">
        <f>Puntenoverzicht!Z19</f>
        <v>0</v>
      </c>
      <c r="AA8" s="45">
        <f>Puntenoverzicht!AA19</f>
        <v>0</v>
      </c>
      <c r="AB8" s="45">
        <f>Puntenoverzicht!AB19</f>
        <v>0</v>
      </c>
      <c r="AC8" s="45">
        <f>Puntenoverzicht!AC19</f>
        <v>0</v>
      </c>
      <c r="AD8" s="45">
        <f>Puntenoverzicht!AD19</f>
        <v>0</v>
      </c>
      <c r="AE8" s="45">
        <f>Puntenoverzicht!AE19</f>
        <v>0</v>
      </c>
      <c r="AF8" s="45">
        <f>Puntenoverzicht!AF19</f>
        <v>0</v>
      </c>
      <c r="AG8" s="45">
        <f>Puntenoverzicht!AG19</f>
        <v>0</v>
      </c>
      <c r="AH8" s="45">
        <f>Puntenoverzicht!AH19</f>
        <v>0</v>
      </c>
      <c r="AI8" s="34"/>
      <c r="AJ8" s="34"/>
      <c r="AK8" s="34"/>
      <c r="AL8" s="34"/>
      <c r="AM8" s="34"/>
      <c r="AN8" s="34"/>
      <c r="AO8" s="34"/>
    </row>
    <row r="9" spans="1:41" ht="21.75" thickBot="1" x14ac:dyDescent="0.4">
      <c r="A9" s="136">
        <v>1</v>
      </c>
      <c r="B9" s="137" t="s">
        <v>131</v>
      </c>
      <c r="C9" s="137" t="s">
        <v>22</v>
      </c>
      <c r="D9" s="138">
        <v>1000000</v>
      </c>
      <c r="E9" s="47"/>
      <c r="F9" s="45">
        <f>Puntenoverzicht!F8</f>
        <v>2</v>
      </c>
      <c r="G9" s="46"/>
      <c r="H9" s="45">
        <f>Puntenoverzicht!H8</f>
        <v>0</v>
      </c>
      <c r="I9" s="45">
        <f>Puntenoverzicht!I8</f>
        <v>1</v>
      </c>
      <c r="J9" s="45">
        <f>Puntenoverzicht!J8</f>
        <v>0</v>
      </c>
      <c r="K9" s="45">
        <f>Puntenoverzicht!K8</f>
        <v>0</v>
      </c>
      <c r="L9" s="45">
        <f>Puntenoverzicht!L8</f>
        <v>0</v>
      </c>
      <c r="M9" s="45">
        <f>Puntenoverzicht!M8</f>
        <v>1</v>
      </c>
      <c r="N9" s="45">
        <f>Puntenoverzicht!N8</f>
        <v>0</v>
      </c>
      <c r="O9" s="45">
        <f>Puntenoverzicht!O8</f>
        <v>0</v>
      </c>
      <c r="P9" s="45">
        <f>Puntenoverzicht!P8</f>
        <v>0</v>
      </c>
      <c r="Q9" s="45">
        <f>Puntenoverzicht!Q8</f>
        <v>0</v>
      </c>
      <c r="R9" s="45">
        <f>Puntenoverzicht!R8</f>
        <v>0</v>
      </c>
      <c r="S9" s="45">
        <f>Puntenoverzicht!S8</f>
        <v>0</v>
      </c>
      <c r="T9" s="45">
        <f>Puntenoverzicht!T8</f>
        <v>0</v>
      </c>
      <c r="U9" s="45">
        <f>Puntenoverzicht!U8</f>
        <v>0</v>
      </c>
      <c r="V9" s="45">
        <f>Puntenoverzicht!V8</f>
        <v>0</v>
      </c>
      <c r="W9" s="45">
        <f>Puntenoverzicht!W8</f>
        <v>0</v>
      </c>
      <c r="X9" s="45">
        <f>Puntenoverzicht!X8</f>
        <v>0</v>
      </c>
      <c r="Y9" s="45">
        <f>Puntenoverzicht!Y8</f>
        <v>0</v>
      </c>
      <c r="Z9" s="45">
        <f>Puntenoverzicht!Z8</f>
        <v>0</v>
      </c>
      <c r="AA9" s="45">
        <f>Puntenoverzicht!AA8</f>
        <v>0</v>
      </c>
      <c r="AB9" s="45">
        <f>Puntenoverzicht!AB8</f>
        <v>0</v>
      </c>
      <c r="AC9" s="45">
        <f>Puntenoverzicht!AC8</f>
        <v>0</v>
      </c>
      <c r="AD9" s="45">
        <f>Puntenoverzicht!AD8</f>
        <v>0</v>
      </c>
      <c r="AE9" s="45">
        <f>Puntenoverzicht!AE8</f>
        <v>0</v>
      </c>
      <c r="AF9" s="45">
        <f>Puntenoverzicht!AF8</f>
        <v>0</v>
      </c>
      <c r="AG9" s="45">
        <f>Puntenoverzicht!AG8</f>
        <v>0</v>
      </c>
      <c r="AH9" s="45">
        <f>Puntenoverzicht!AH8</f>
        <v>0</v>
      </c>
      <c r="AJ9" s="34"/>
      <c r="AK9" s="34"/>
      <c r="AL9" s="34"/>
      <c r="AM9" s="34"/>
      <c r="AN9" s="34"/>
      <c r="AO9" s="34"/>
    </row>
    <row r="10" spans="1:41" ht="21.75" thickBot="1" x14ac:dyDescent="0.4">
      <c r="A10" s="246">
        <v>0.75</v>
      </c>
      <c r="B10" s="128" t="s">
        <v>123</v>
      </c>
      <c r="C10" s="128" t="s">
        <v>61</v>
      </c>
      <c r="D10" s="129">
        <v>1500000</v>
      </c>
      <c r="E10" s="47"/>
      <c r="F10" s="45">
        <f>Puntenoverzicht!F47</f>
        <v>32</v>
      </c>
      <c r="G10" s="46"/>
      <c r="H10" s="45">
        <f>Puntenoverzicht!H47</f>
        <v>0</v>
      </c>
      <c r="I10" s="45">
        <f>Puntenoverzicht!I47</f>
        <v>3</v>
      </c>
      <c r="J10" s="45">
        <f>Puntenoverzicht!J47</f>
        <v>0</v>
      </c>
      <c r="K10" s="45">
        <f>Puntenoverzicht!K47</f>
        <v>0</v>
      </c>
      <c r="L10" s="45">
        <f>Puntenoverzicht!L47</f>
        <v>3</v>
      </c>
      <c r="M10" s="45">
        <f>Puntenoverzicht!M47</f>
        <v>0</v>
      </c>
      <c r="N10" s="45">
        <f>Puntenoverzicht!N47</f>
        <v>11</v>
      </c>
      <c r="O10" s="45">
        <f>Puntenoverzicht!O47</f>
        <v>1</v>
      </c>
      <c r="P10" s="45">
        <f>Puntenoverzicht!P47</f>
        <v>14</v>
      </c>
      <c r="Q10" s="45">
        <f>Puntenoverzicht!Q47</f>
        <v>0</v>
      </c>
      <c r="R10" s="45">
        <f>Puntenoverzicht!R47</f>
        <v>0</v>
      </c>
      <c r="S10" s="45">
        <f>Puntenoverzicht!S47</f>
        <v>0</v>
      </c>
      <c r="T10" s="45">
        <f>Puntenoverzicht!T47</f>
        <v>0</v>
      </c>
      <c r="U10" s="45">
        <f>Puntenoverzicht!U47</f>
        <v>0</v>
      </c>
      <c r="V10" s="45">
        <f>Puntenoverzicht!V47</f>
        <v>0</v>
      </c>
      <c r="W10" s="45">
        <f>Puntenoverzicht!W47</f>
        <v>0</v>
      </c>
      <c r="X10" s="45">
        <f>Puntenoverzicht!X47</f>
        <v>0</v>
      </c>
      <c r="Y10" s="45">
        <f>Puntenoverzicht!Y47</f>
        <v>0</v>
      </c>
      <c r="Z10" s="45">
        <f>Puntenoverzicht!Z47</f>
        <v>0</v>
      </c>
      <c r="AA10" s="45">
        <f>Puntenoverzicht!AA47</f>
        <v>0</v>
      </c>
      <c r="AB10" s="45">
        <f>Puntenoverzicht!AB47</f>
        <v>0</v>
      </c>
      <c r="AC10" s="45">
        <f>Puntenoverzicht!AC47</f>
        <v>0</v>
      </c>
      <c r="AD10" s="45">
        <f>Puntenoverzicht!AD47</f>
        <v>0</v>
      </c>
      <c r="AE10" s="45">
        <f>Puntenoverzicht!AE47</f>
        <v>0</v>
      </c>
      <c r="AF10" s="45">
        <f>Puntenoverzicht!AF47</f>
        <v>0</v>
      </c>
      <c r="AG10" s="45">
        <f>Puntenoverzicht!AG47</f>
        <v>0</v>
      </c>
      <c r="AH10" s="45">
        <f>Puntenoverzicht!AH47</f>
        <v>0</v>
      </c>
      <c r="AI10" s="34"/>
      <c r="AJ10" s="34"/>
      <c r="AK10" s="34"/>
      <c r="AL10" s="34"/>
      <c r="AM10" s="34"/>
      <c r="AN10" s="34"/>
      <c r="AO10" s="34"/>
    </row>
    <row r="11" spans="1:41" ht="21.75" thickBot="1" x14ac:dyDescent="0.4">
      <c r="A11" s="127">
        <v>1</v>
      </c>
      <c r="B11" s="128" t="s">
        <v>132</v>
      </c>
      <c r="C11" s="128" t="s">
        <v>24</v>
      </c>
      <c r="D11" s="129">
        <v>2000000</v>
      </c>
      <c r="E11" s="30"/>
      <c r="F11" s="45">
        <f>Puntenoverzicht!F10</f>
        <v>13</v>
      </c>
      <c r="G11" s="46"/>
      <c r="H11" s="45">
        <f>Puntenoverzicht!H10</f>
        <v>0</v>
      </c>
      <c r="I11" s="45">
        <f>Puntenoverzicht!I10</f>
        <v>1</v>
      </c>
      <c r="J11" s="45">
        <f>Puntenoverzicht!J10</f>
        <v>11</v>
      </c>
      <c r="K11" s="45">
        <f>Puntenoverzicht!K10</f>
        <v>0</v>
      </c>
      <c r="L11" s="45">
        <f>Puntenoverzicht!L10</f>
        <v>0</v>
      </c>
      <c r="M11" s="45">
        <f>Puntenoverzicht!M10</f>
        <v>1</v>
      </c>
      <c r="N11" s="45">
        <f>Puntenoverzicht!N10</f>
        <v>0</v>
      </c>
      <c r="O11" s="45">
        <f>Puntenoverzicht!O10</f>
        <v>0</v>
      </c>
      <c r="P11" s="45">
        <f>Puntenoverzicht!P10</f>
        <v>0</v>
      </c>
      <c r="Q11" s="45">
        <f>Puntenoverzicht!Q10</f>
        <v>0</v>
      </c>
      <c r="R11" s="45">
        <f>Puntenoverzicht!R10</f>
        <v>0</v>
      </c>
      <c r="S11" s="45">
        <f>Puntenoverzicht!S10</f>
        <v>0</v>
      </c>
      <c r="T11" s="45">
        <f>Puntenoverzicht!T10</f>
        <v>0</v>
      </c>
      <c r="U11" s="45">
        <f>Puntenoverzicht!U10</f>
        <v>0</v>
      </c>
      <c r="V11" s="45">
        <f>Puntenoverzicht!V10</f>
        <v>0</v>
      </c>
      <c r="W11" s="45">
        <f>Puntenoverzicht!W10</f>
        <v>0</v>
      </c>
      <c r="X11" s="45">
        <f>Puntenoverzicht!X10</f>
        <v>0</v>
      </c>
      <c r="Y11" s="45">
        <f>Puntenoverzicht!Y10</f>
        <v>0</v>
      </c>
      <c r="Z11" s="45">
        <f>Puntenoverzicht!Z10</f>
        <v>0</v>
      </c>
      <c r="AA11" s="45">
        <f>Puntenoverzicht!AA10</f>
        <v>0</v>
      </c>
      <c r="AB11" s="45">
        <f>Puntenoverzicht!AB10</f>
        <v>0</v>
      </c>
      <c r="AC11" s="45">
        <f>Puntenoverzicht!AC10</f>
        <v>0</v>
      </c>
      <c r="AD11" s="45">
        <f>Puntenoverzicht!AD10</f>
        <v>0</v>
      </c>
      <c r="AE11" s="45">
        <f>Puntenoverzicht!AE10</f>
        <v>0</v>
      </c>
      <c r="AF11" s="45">
        <f>Puntenoverzicht!AF10</f>
        <v>0</v>
      </c>
      <c r="AG11" s="45">
        <f>Puntenoverzicht!AG10</f>
        <v>0</v>
      </c>
      <c r="AH11" s="45">
        <f>Puntenoverzicht!AH10</f>
        <v>0</v>
      </c>
      <c r="AI11" s="34"/>
      <c r="AJ11" s="34"/>
      <c r="AK11" s="34"/>
      <c r="AL11" s="34"/>
      <c r="AM11" s="34"/>
      <c r="AN11" s="34"/>
      <c r="AO11" s="34"/>
    </row>
    <row r="12" spans="1:41" ht="21.75" thickBot="1" x14ac:dyDescent="0.4">
      <c r="A12" s="127">
        <v>1</v>
      </c>
      <c r="B12" s="128" t="s">
        <v>113</v>
      </c>
      <c r="C12" s="128" t="s">
        <v>25</v>
      </c>
      <c r="D12" s="129">
        <v>1750000</v>
      </c>
      <c r="E12" s="30"/>
      <c r="F12" s="45">
        <f>Puntenoverzicht!F11</f>
        <v>34</v>
      </c>
      <c r="G12" s="46"/>
      <c r="H12" s="45">
        <f>Puntenoverzicht!H11</f>
        <v>8</v>
      </c>
      <c r="I12" s="45">
        <f>Puntenoverzicht!I11</f>
        <v>1</v>
      </c>
      <c r="J12" s="45">
        <f>Puntenoverzicht!J11</f>
        <v>19</v>
      </c>
      <c r="K12" s="45">
        <f>Puntenoverzicht!K11</f>
        <v>-3</v>
      </c>
      <c r="L12" s="45">
        <f>Puntenoverzicht!L11</f>
        <v>0</v>
      </c>
      <c r="M12" s="45">
        <f>Puntenoverzicht!M11</f>
        <v>1</v>
      </c>
      <c r="N12" s="45">
        <f>Puntenoverzicht!N11</f>
        <v>0</v>
      </c>
      <c r="O12" s="45">
        <f>Puntenoverzicht!O11</f>
        <v>8</v>
      </c>
      <c r="P12" s="45">
        <f>Puntenoverzicht!P11</f>
        <v>0</v>
      </c>
      <c r="Q12" s="45">
        <f>Puntenoverzicht!Q11</f>
        <v>0</v>
      </c>
      <c r="R12" s="45">
        <f>Puntenoverzicht!R11</f>
        <v>0</v>
      </c>
      <c r="S12" s="45">
        <f>Puntenoverzicht!S11</f>
        <v>0</v>
      </c>
      <c r="T12" s="45">
        <f>Puntenoverzicht!T11</f>
        <v>0</v>
      </c>
      <c r="U12" s="45">
        <f>Puntenoverzicht!U11</f>
        <v>0</v>
      </c>
      <c r="V12" s="45">
        <f>Puntenoverzicht!V11</f>
        <v>0</v>
      </c>
      <c r="W12" s="45">
        <f>Puntenoverzicht!W11</f>
        <v>0</v>
      </c>
      <c r="X12" s="45">
        <f>Puntenoverzicht!X11</f>
        <v>0</v>
      </c>
      <c r="Y12" s="45">
        <f>Puntenoverzicht!Y11</f>
        <v>0</v>
      </c>
      <c r="Z12" s="45">
        <f>Puntenoverzicht!Z11</f>
        <v>0</v>
      </c>
      <c r="AA12" s="45">
        <f>Puntenoverzicht!AA11</f>
        <v>0</v>
      </c>
      <c r="AB12" s="45">
        <f>Puntenoverzicht!AB11</f>
        <v>0</v>
      </c>
      <c r="AC12" s="45">
        <f>Puntenoverzicht!AC11</f>
        <v>0</v>
      </c>
      <c r="AD12" s="45">
        <f>Puntenoverzicht!AD11</f>
        <v>0</v>
      </c>
      <c r="AE12" s="45">
        <f>Puntenoverzicht!AE11</f>
        <v>0</v>
      </c>
      <c r="AF12" s="45">
        <f>Puntenoverzicht!AF11</f>
        <v>0</v>
      </c>
      <c r="AG12" s="45">
        <f>Puntenoverzicht!AG11</f>
        <v>0</v>
      </c>
      <c r="AH12" s="45">
        <f>Puntenoverzicht!AH11</f>
        <v>0</v>
      </c>
      <c r="AI12" s="34"/>
      <c r="AJ12" s="34"/>
      <c r="AK12" s="34"/>
      <c r="AL12" s="34"/>
      <c r="AM12" s="34"/>
      <c r="AN12" s="34"/>
      <c r="AO12" s="34"/>
    </row>
    <row r="13" spans="1:41" ht="21.75" thickBot="1" x14ac:dyDescent="0.4">
      <c r="A13" s="246">
        <v>0.75</v>
      </c>
      <c r="B13" s="128" t="s">
        <v>224</v>
      </c>
      <c r="C13" s="128" t="s">
        <v>68</v>
      </c>
      <c r="D13" s="129">
        <v>1000000</v>
      </c>
      <c r="E13" s="30"/>
      <c r="F13" s="45">
        <f>Puntenoverzicht!F54</f>
        <v>21</v>
      </c>
      <c r="G13" s="46"/>
      <c r="H13" s="45">
        <f>Puntenoverzicht!H54</f>
        <v>0</v>
      </c>
      <c r="I13" s="45">
        <f>Puntenoverzicht!I54</f>
        <v>3</v>
      </c>
      <c r="J13" s="45">
        <f>Puntenoverzicht!J54</f>
        <v>0</v>
      </c>
      <c r="K13" s="45">
        <f>Puntenoverzicht!K54</f>
        <v>0</v>
      </c>
      <c r="L13" s="45">
        <f>Puntenoverzicht!L54</f>
        <v>0</v>
      </c>
      <c r="M13" s="45">
        <f>Puntenoverzicht!M54</f>
        <v>0</v>
      </c>
      <c r="N13" s="45">
        <f>Puntenoverzicht!N54</f>
        <v>0</v>
      </c>
      <c r="O13" s="45">
        <f>Puntenoverzicht!O54</f>
        <v>17</v>
      </c>
      <c r="P13" s="45">
        <f>Puntenoverzicht!P54</f>
        <v>1</v>
      </c>
      <c r="Q13" s="45">
        <f>Puntenoverzicht!Q54</f>
        <v>0</v>
      </c>
      <c r="R13" s="45">
        <f>Puntenoverzicht!R54</f>
        <v>0</v>
      </c>
      <c r="S13" s="45">
        <f>Puntenoverzicht!S54</f>
        <v>0</v>
      </c>
      <c r="T13" s="45">
        <f>Puntenoverzicht!T54</f>
        <v>0</v>
      </c>
      <c r="U13" s="45">
        <f>Puntenoverzicht!U54</f>
        <v>0</v>
      </c>
      <c r="V13" s="45">
        <f>Puntenoverzicht!V54</f>
        <v>0</v>
      </c>
      <c r="W13" s="45">
        <f>Puntenoverzicht!W54</f>
        <v>0</v>
      </c>
      <c r="X13" s="45">
        <f>Puntenoverzicht!X54</f>
        <v>0</v>
      </c>
      <c r="Y13" s="45">
        <f>Puntenoverzicht!Y54</f>
        <v>0</v>
      </c>
      <c r="Z13" s="45">
        <f>Puntenoverzicht!Z54</f>
        <v>0</v>
      </c>
      <c r="AA13" s="45">
        <f>Puntenoverzicht!AA54</f>
        <v>0</v>
      </c>
      <c r="AB13" s="45">
        <f>Puntenoverzicht!AB54</f>
        <v>0</v>
      </c>
      <c r="AC13" s="45">
        <f>Puntenoverzicht!AC54</f>
        <v>0</v>
      </c>
      <c r="AD13" s="45">
        <f>Puntenoverzicht!AD54</f>
        <v>0</v>
      </c>
      <c r="AE13" s="45">
        <f>Puntenoverzicht!AE54</f>
        <v>0</v>
      </c>
      <c r="AF13" s="45">
        <f>Puntenoverzicht!AF54</f>
        <v>0</v>
      </c>
      <c r="AG13" s="45">
        <f>Puntenoverzicht!AG54</f>
        <v>0</v>
      </c>
      <c r="AH13" s="45">
        <f>Puntenoverzicht!AH54</f>
        <v>0</v>
      </c>
      <c r="AI13" s="34"/>
      <c r="AJ13" s="34"/>
      <c r="AK13" s="34"/>
      <c r="AL13" s="34"/>
      <c r="AM13" s="34"/>
      <c r="AN13" s="34"/>
      <c r="AO13" s="34"/>
    </row>
    <row r="14" spans="1:41" ht="21.75" thickBot="1" x14ac:dyDescent="0.4">
      <c r="A14" s="136" t="s">
        <v>266</v>
      </c>
      <c r="B14" s="137" t="s">
        <v>286</v>
      </c>
      <c r="C14" s="137" t="s">
        <v>228</v>
      </c>
      <c r="D14" s="138">
        <v>1000000</v>
      </c>
      <c r="E14" s="47"/>
      <c r="F14" s="45">
        <f>Puntenoverzicht!F73</f>
        <v>70</v>
      </c>
      <c r="G14" s="46"/>
      <c r="H14" s="45">
        <f>Puntenoverzicht!H73</f>
        <v>27</v>
      </c>
      <c r="I14" s="45">
        <f>Puntenoverzicht!I73</f>
        <v>9</v>
      </c>
      <c r="J14" s="45">
        <f>Puntenoverzicht!J73</f>
        <v>6</v>
      </c>
      <c r="K14" s="45">
        <f>Puntenoverzicht!K73</f>
        <v>0</v>
      </c>
      <c r="L14" s="45">
        <f>Puntenoverzicht!L73</f>
        <v>27</v>
      </c>
      <c r="M14" s="45">
        <f>Puntenoverzicht!M73</f>
        <v>1</v>
      </c>
      <c r="N14" s="45">
        <f>Puntenoverzicht!N73</f>
        <v>0</v>
      </c>
      <c r="O14" s="45">
        <f>Puntenoverzicht!O73</f>
        <v>0</v>
      </c>
      <c r="P14" s="45">
        <f>Puntenoverzicht!P73</f>
        <v>0</v>
      </c>
      <c r="Q14" s="45">
        <f>Puntenoverzicht!Q73</f>
        <v>0</v>
      </c>
      <c r="R14" s="45">
        <f>Puntenoverzicht!R73</f>
        <v>0</v>
      </c>
      <c r="S14" s="45">
        <f>Puntenoverzicht!S73</f>
        <v>0</v>
      </c>
      <c r="T14" s="45">
        <f>Puntenoverzicht!T73</f>
        <v>0</v>
      </c>
      <c r="U14" s="45">
        <f>Puntenoverzicht!U73</f>
        <v>0</v>
      </c>
      <c r="V14" s="45">
        <f>Puntenoverzicht!V73</f>
        <v>0</v>
      </c>
      <c r="W14" s="45">
        <f>Puntenoverzicht!W73</f>
        <v>0</v>
      </c>
      <c r="X14" s="45">
        <f>Puntenoverzicht!X73</f>
        <v>0</v>
      </c>
      <c r="Y14" s="45">
        <f>Puntenoverzicht!Y73</f>
        <v>0</v>
      </c>
      <c r="Z14" s="45">
        <f>Puntenoverzicht!Z73</f>
        <v>0</v>
      </c>
      <c r="AA14" s="45">
        <f>Puntenoverzicht!AA73</f>
        <v>0</v>
      </c>
      <c r="AB14" s="45">
        <f>Puntenoverzicht!AB73</f>
        <v>0</v>
      </c>
      <c r="AC14" s="45">
        <f>Puntenoverzicht!AC73</f>
        <v>0</v>
      </c>
      <c r="AD14" s="45">
        <f>Puntenoverzicht!AD73</f>
        <v>0</v>
      </c>
      <c r="AE14" s="45">
        <f>Puntenoverzicht!AE73</f>
        <v>0</v>
      </c>
      <c r="AF14" s="45">
        <f>Puntenoverzicht!AF73</f>
        <v>0</v>
      </c>
      <c r="AG14" s="45">
        <f>Puntenoverzicht!AG73</f>
        <v>0</v>
      </c>
      <c r="AH14" s="45">
        <f>Puntenoverzicht!AH73</f>
        <v>0</v>
      </c>
      <c r="AI14" s="34"/>
      <c r="AJ14" s="34"/>
      <c r="AK14" s="34"/>
      <c r="AL14" s="34"/>
      <c r="AM14" s="34"/>
      <c r="AN14" s="34"/>
      <c r="AO14" s="34"/>
    </row>
    <row r="15" spans="1:41" ht="21.75" thickBot="1" x14ac:dyDescent="0.4">
      <c r="A15" s="136">
        <v>2</v>
      </c>
      <c r="B15" s="137" t="s">
        <v>108</v>
      </c>
      <c r="C15" s="137" t="s">
        <v>45</v>
      </c>
      <c r="D15" s="138">
        <v>2750000</v>
      </c>
      <c r="E15" s="47"/>
      <c r="F15" s="45">
        <f>Puntenoverzicht!F31</f>
        <v>25</v>
      </c>
      <c r="G15" s="46"/>
      <c r="H15" s="45">
        <f>Puntenoverzicht!H31</f>
        <v>3</v>
      </c>
      <c r="I15" s="45">
        <f>Puntenoverzicht!I31</f>
        <v>6</v>
      </c>
      <c r="J15" s="45">
        <f>Puntenoverzicht!J31</f>
        <v>0</v>
      </c>
      <c r="K15" s="45">
        <f>Puntenoverzicht!K31</f>
        <v>9</v>
      </c>
      <c r="L15" s="45">
        <f>Puntenoverzicht!L31</f>
        <v>0</v>
      </c>
      <c r="M15" s="45">
        <f>Puntenoverzicht!M31</f>
        <v>7</v>
      </c>
      <c r="N15" s="45">
        <f>Puntenoverzicht!N31</f>
        <v>0</v>
      </c>
      <c r="O15" s="45">
        <f>Puntenoverzicht!O31</f>
        <v>0</v>
      </c>
      <c r="P15" s="45">
        <f>Puntenoverzicht!P31</f>
        <v>0</v>
      </c>
      <c r="Q15" s="45">
        <f>Puntenoverzicht!Q31</f>
        <v>0</v>
      </c>
      <c r="R15" s="45">
        <f>Puntenoverzicht!R31</f>
        <v>0</v>
      </c>
      <c r="S15" s="45">
        <f>Puntenoverzicht!S31</f>
        <v>0</v>
      </c>
      <c r="T15" s="45">
        <f>Puntenoverzicht!T31</f>
        <v>0</v>
      </c>
      <c r="U15" s="45">
        <f>Puntenoverzicht!U31</f>
        <v>0</v>
      </c>
      <c r="V15" s="45">
        <f>Puntenoverzicht!V31</f>
        <v>0</v>
      </c>
      <c r="W15" s="45">
        <f>Puntenoverzicht!W31</f>
        <v>0</v>
      </c>
      <c r="X15" s="45">
        <f>Puntenoverzicht!X31</f>
        <v>0</v>
      </c>
      <c r="Y15" s="45">
        <f>Puntenoverzicht!Y31</f>
        <v>0</v>
      </c>
      <c r="Z15" s="45">
        <f>Puntenoverzicht!Z31</f>
        <v>0</v>
      </c>
      <c r="AA15" s="45">
        <f>Puntenoverzicht!AA31</f>
        <v>0</v>
      </c>
      <c r="AB15" s="45">
        <f>Puntenoverzicht!AB31</f>
        <v>0</v>
      </c>
      <c r="AC15" s="45">
        <f>Puntenoverzicht!AC31</f>
        <v>0</v>
      </c>
      <c r="AD15" s="45">
        <f>Puntenoverzicht!AD31</f>
        <v>0</v>
      </c>
      <c r="AE15" s="45">
        <f>Puntenoverzicht!AE31</f>
        <v>0</v>
      </c>
      <c r="AF15" s="45">
        <f>Puntenoverzicht!AF31</f>
        <v>0</v>
      </c>
      <c r="AG15" s="45">
        <f>Puntenoverzicht!AG31</f>
        <v>0</v>
      </c>
      <c r="AH15" s="45">
        <f>Puntenoverzicht!AH31</f>
        <v>0</v>
      </c>
      <c r="AI15" s="34"/>
      <c r="AJ15" s="34"/>
      <c r="AK15" s="34"/>
      <c r="AL15" s="34"/>
      <c r="AM15" s="34"/>
      <c r="AN15" s="34"/>
      <c r="AO15" s="34"/>
    </row>
    <row r="16" spans="1:41" ht="21.75" thickBot="1" x14ac:dyDescent="0.4">
      <c r="A16" s="136" t="s">
        <v>266</v>
      </c>
      <c r="B16" s="137" t="s">
        <v>268</v>
      </c>
      <c r="C16" s="137" t="s">
        <v>227</v>
      </c>
      <c r="D16" s="138">
        <v>1000000</v>
      </c>
      <c r="E16" s="47"/>
      <c r="F16" s="45">
        <f>Puntenoverzicht!F72</f>
        <v>118</v>
      </c>
      <c r="G16" s="46"/>
      <c r="H16" s="45">
        <f>Puntenoverzicht!H72</f>
        <v>33</v>
      </c>
      <c r="I16" s="45">
        <f>Puntenoverzicht!I72</f>
        <v>21</v>
      </c>
      <c r="J16" s="45">
        <f>Puntenoverzicht!J72</f>
        <v>0</v>
      </c>
      <c r="K16" s="45">
        <f>Puntenoverzicht!K72</f>
        <v>12</v>
      </c>
      <c r="L16" s="45">
        <f>Puntenoverzicht!L72</f>
        <v>21</v>
      </c>
      <c r="M16" s="45">
        <f>Puntenoverzicht!M72</f>
        <v>1</v>
      </c>
      <c r="N16" s="45">
        <f>Puntenoverzicht!N72</f>
        <v>0</v>
      </c>
      <c r="O16" s="45">
        <f>Puntenoverzicht!O72</f>
        <v>0</v>
      </c>
      <c r="P16" s="45">
        <f>Puntenoverzicht!P72</f>
        <v>30</v>
      </c>
      <c r="Q16" s="45">
        <f>Puntenoverzicht!Q72</f>
        <v>0</v>
      </c>
      <c r="R16" s="45">
        <f>Puntenoverzicht!R72</f>
        <v>0</v>
      </c>
      <c r="S16" s="45">
        <f>Puntenoverzicht!S72</f>
        <v>0</v>
      </c>
      <c r="T16" s="45">
        <f>Puntenoverzicht!T72</f>
        <v>0</v>
      </c>
      <c r="U16" s="45">
        <f>Puntenoverzicht!U72</f>
        <v>0</v>
      </c>
      <c r="V16" s="45">
        <f>Puntenoverzicht!V72</f>
        <v>0</v>
      </c>
      <c r="W16" s="45">
        <f>Puntenoverzicht!W72</f>
        <v>0</v>
      </c>
      <c r="X16" s="45">
        <f>Puntenoverzicht!X72</f>
        <v>0</v>
      </c>
      <c r="Y16" s="45">
        <f>Puntenoverzicht!Y72</f>
        <v>0</v>
      </c>
      <c r="Z16" s="45">
        <f>Puntenoverzicht!Z72</f>
        <v>0</v>
      </c>
      <c r="AA16" s="45">
        <f>Puntenoverzicht!AA72</f>
        <v>0</v>
      </c>
      <c r="AB16" s="45">
        <f>Puntenoverzicht!AB72</f>
        <v>0</v>
      </c>
      <c r="AC16" s="45">
        <f>Puntenoverzicht!AC72</f>
        <v>0</v>
      </c>
      <c r="AD16" s="45">
        <f>Puntenoverzicht!AD72</f>
        <v>0</v>
      </c>
      <c r="AE16" s="45">
        <f>Puntenoverzicht!AE72</f>
        <v>0</v>
      </c>
      <c r="AF16" s="45">
        <f>Puntenoverzicht!AF72</f>
        <v>0</v>
      </c>
      <c r="AG16" s="45">
        <f>Puntenoverzicht!AG72</f>
        <v>0</v>
      </c>
      <c r="AH16" s="45">
        <f>Puntenoverzicht!AH72</f>
        <v>0</v>
      </c>
      <c r="AI16" s="34"/>
      <c r="AJ16" s="34"/>
      <c r="AK16" s="34"/>
      <c r="AL16" s="34"/>
      <c r="AM16" s="34"/>
      <c r="AN16" s="34"/>
      <c r="AO16" s="34"/>
    </row>
    <row r="17" spans="1:41" ht="21" x14ac:dyDescent="0.35">
      <c r="A17" s="40"/>
      <c r="B17" s="40"/>
      <c r="C17" s="40"/>
      <c r="D17" s="48"/>
      <c r="E17" s="40"/>
      <c r="F17" s="41"/>
      <c r="G17" s="42"/>
      <c r="H17" s="49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</row>
    <row r="18" spans="1:41" ht="21.75" thickBot="1" x14ac:dyDescent="0.4">
      <c r="A18" s="50"/>
      <c r="B18" s="40"/>
      <c r="C18" s="40"/>
      <c r="D18" s="48"/>
      <c r="E18" s="40"/>
      <c r="F18" s="41"/>
      <c r="G18" s="42"/>
      <c r="H18" s="49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</row>
    <row r="19" spans="1:41" ht="21.75" thickBot="1" x14ac:dyDescent="0.4">
      <c r="A19" s="36"/>
      <c r="B19" s="51"/>
      <c r="C19" s="51"/>
      <c r="D19" s="52">
        <f>SUM(D6:D16)</f>
        <v>16000000</v>
      </c>
      <c r="E19" s="40"/>
      <c r="F19" s="45">
        <f>SUM(F6:F17)</f>
        <v>386</v>
      </c>
      <c r="G19" s="46"/>
      <c r="H19" s="45">
        <f t="shared" ref="H19:AH19" si="0">SUM(H6:H16)</f>
        <v>85</v>
      </c>
      <c r="I19" s="45">
        <f t="shared" si="0"/>
        <v>58</v>
      </c>
      <c r="J19" s="45">
        <f t="shared" si="0"/>
        <v>36</v>
      </c>
      <c r="K19" s="45">
        <f t="shared" si="0"/>
        <v>35</v>
      </c>
      <c r="L19" s="45">
        <f t="shared" si="0"/>
        <v>54</v>
      </c>
      <c r="M19" s="45">
        <f t="shared" si="0"/>
        <v>14</v>
      </c>
      <c r="N19" s="45">
        <f t="shared" si="0"/>
        <v>31</v>
      </c>
      <c r="O19" s="45">
        <f t="shared" si="0"/>
        <v>27</v>
      </c>
      <c r="P19" s="45">
        <f t="shared" si="0"/>
        <v>46</v>
      </c>
      <c r="Q19" s="45">
        <f t="shared" si="0"/>
        <v>0</v>
      </c>
      <c r="R19" s="45">
        <f t="shared" si="0"/>
        <v>0</v>
      </c>
      <c r="S19" s="45">
        <f t="shared" si="0"/>
        <v>0</v>
      </c>
      <c r="T19" s="45">
        <f t="shared" si="0"/>
        <v>0</v>
      </c>
      <c r="U19" s="45">
        <f t="shared" si="0"/>
        <v>0</v>
      </c>
      <c r="V19" s="45">
        <f t="shared" si="0"/>
        <v>0</v>
      </c>
      <c r="W19" s="45">
        <f t="shared" si="0"/>
        <v>0</v>
      </c>
      <c r="X19" s="45">
        <f t="shared" si="0"/>
        <v>0</v>
      </c>
      <c r="Y19" s="45">
        <f t="shared" si="0"/>
        <v>0</v>
      </c>
      <c r="Z19" s="45">
        <f t="shared" si="0"/>
        <v>0</v>
      </c>
      <c r="AA19" s="45">
        <f t="shared" si="0"/>
        <v>0</v>
      </c>
      <c r="AB19" s="45">
        <f t="shared" si="0"/>
        <v>0</v>
      </c>
      <c r="AC19" s="45">
        <f t="shared" si="0"/>
        <v>0</v>
      </c>
      <c r="AD19" s="45">
        <f t="shared" si="0"/>
        <v>0</v>
      </c>
      <c r="AE19" s="45">
        <f t="shared" si="0"/>
        <v>0</v>
      </c>
      <c r="AF19" s="45">
        <f t="shared" si="0"/>
        <v>0</v>
      </c>
      <c r="AG19" s="45">
        <f t="shared" si="0"/>
        <v>0</v>
      </c>
      <c r="AH19" s="45">
        <f t="shared" si="0"/>
        <v>0</v>
      </c>
      <c r="AI19" s="34"/>
      <c r="AJ19" s="34"/>
      <c r="AK19" s="34"/>
      <c r="AL19" s="34"/>
      <c r="AM19" s="34"/>
      <c r="AN19" s="34"/>
      <c r="AO19" s="34"/>
    </row>
    <row r="20" spans="1:41" x14ac:dyDescent="0.2">
      <c r="A20" s="53"/>
      <c r="B20" s="54"/>
      <c r="C20" s="5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</row>
    <row r="21" spans="1:41" x14ac:dyDescent="0.2">
      <c r="B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</row>
    <row r="22" spans="1:41" x14ac:dyDescent="0.2">
      <c r="B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</row>
    <row r="23" spans="1:41" x14ac:dyDescent="0.2">
      <c r="B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</row>
    <row r="24" spans="1:41" x14ac:dyDescent="0.2">
      <c r="B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</row>
    <row r="25" spans="1:41" x14ac:dyDescent="0.2">
      <c r="B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</row>
    <row r="26" spans="1:41" x14ac:dyDescent="0.2">
      <c r="B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</row>
    <row r="27" spans="1:41" x14ac:dyDescent="0.2">
      <c r="B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</row>
    <row r="28" spans="1:41" x14ac:dyDescent="0.2">
      <c r="B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</row>
    <row r="29" spans="1:41" x14ac:dyDescent="0.2">
      <c r="B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</row>
    <row r="30" spans="1:41" x14ac:dyDescent="0.2">
      <c r="B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</row>
    <row r="31" spans="1:41" x14ac:dyDescent="0.2">
      <c r="B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</row>
    <row r="32" spans="1:41" x14ac:dyDescent="0.2">
      <c r="B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</row>
    <row r="33" spans="2:41" x14ac:dyDescent="0.2">
      <c r="B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</row>
    <row r="34" spans="2:41" x14ac:dyDescent="0.2">
      <c r="B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</row>
    <row r="35" spans="2:41" x14ac:dyDescent="0.2">
      <c r="B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</row>
    <row r="36" spans="2:41" x14ac:dyDescent="0.2">
      <c r="B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</row>
    <row r="37" spans="2:41" x14ac:dyDescent="0.2">
      <c r="B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</row>
    <row r="38" spans="2:41" x14ac:dyDescent="0.2">
      <c r="B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</row>
    <row r="39" spans="2:41" x14ac:dyDescent="0.2">
      <c r="B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</row>
    <row r="40" spans="2:41" x14ac:dyDescent="0.2">
      <c r="B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</row>
    <row r="41" spans="2:41" x14ac:dyDescent="0.2">
      <c r="B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</row>
    <row r="42" spans="2:41" x14ac:dyDescent="0.2">
      <c r="B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</row>
    <row r="43" spans="2:41" x14ac:dyDescent="0.2">
      <c r="B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</row>
    <row r="44" spans="2:41" x14ac:dyDescent="0.2">
      <c r="B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</row>
    <row r="45" spans="2:41" x14ac:dyDescent="0.2">
      <c r="B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</row>
    <row r="46" spans="2:41" x14ac:dyDescent="0.2">
      <c r="B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</row>
    <row r="47" spans="2:41" x14ac:dyDescent="0.2">
      <c r="B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</row>
    <row r="48" spans="2:41" x14ac:dyDescent="0.2">
      <c r="B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</row>
    <row r="49" spans="2:41" x14ac:dyDescent="0.2">
      <c r="B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</row>
    <row r="50" spans="2:41" x14ac:dyDescent="0.2">
      <c r="B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</row>
    <row r="51" spans="2:41" x14ac:dyDescent="0.2">
      <c r="B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</row>
    <row r="52" spans="2:41" x14ac:dyDescent="0.2">
      <c r="B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</row>
    <row r="53" spans="2:41" x14ac:dyDescent="0.2">
      <c r="B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</row>
    <row r="54" spans="2:41" x14ac:dyDescent="0.2">
      <c r="B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</row>
    <row r="55" spans="2:41" x14ac:dyDescent="0.2">
      <c r="B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</row>
    <row r="56" spans="2:41" x14ac:dyDescent="0.2">
      <c r="B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</row>
    <row r="57" spans="2:41" x14ac:dyDescent="0.2">
      <c r="B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</row>
    <row r="58" spans="2:41" x14ac:dyDescent="0.2">
      <c r="B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</row>
    <row r="59" spans="2:41" x14ac:dyDescent="0.2">
      <c r="B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</row>
    <row r="60" spans="2:41" x14ac:dyDescent="0.2">
      <c r="B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</row>
    <row r="61" spans="2:41" x14ac:dyDescent="0.2">
      <c r="B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</row>
    <row r="62" spans="2:41" x14ac:dyDescent="0.2">
      <c r="B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</row>
    <row r="63" spans="2:41" x14ac:dyDescent="0.2">
      <c r="B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</row>
    <row r="64" spans="2:41" x14ac:dyDescent="0.2">
      <c r="B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</row>
    <row r="65" spans="2:41" x14ac:dyDescent="0.2">
      <c r="B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</row>
    <row r="66" spans="2:41" x14ac:dyDescent="0.2">
      <c r="B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</row>
    <row r="67" spans="2:41" x14ac:dyDescent="0.2">
      <c r="B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</row>
    <row r="68" spans="2:41" x14ac:dyDescent="0.2">
      <c r="B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</row>
    <row r="69" spans="2:41" x14ac:dyDescent="0.2">
      <c r="B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</row>
    <row r="70" spans="2:41" x14ac:dyDescent="0.2">
      <c r="B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</row>
    <row r="71" spans="2:41" x14ac:dyDescent="0.2">
      <c r="B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</row>
    <row r="72" spans="2:41" x14ac:dyDescent="0.2">
      <c r="B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</row>
    <row r="73" spans="2:41" x14ac:dyDescent="0.2">
      <c r="B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</row>
    <row r="74" spans="2:41" x14ac:dyDescent="0.2">
      <c r="B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</row>
    <row r="75" spans="2:41" x14ac:dyDescent="0.2">
      <c r="B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</row>
    <row r="76" spans="2:41" x14ac:dyDescent="0.2">
      <c r="B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</row>
    <row r="77" spans="2:41" x14ac:dyDescent="0.2">
      <c r="B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</row>
  </sheetData>
  <hyperlinks>
    <hyperlink ref="C3" r:id="rId1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77"/>
  <sheetViews>
    <sheetView workbookViewId="0">
      <selection activeCell="H6" sqref="H6:AH16"/>
    </sheetView>
  </sheetViews>
  <sheetFormatPr defaultColWidth="8" defaultRowHeight="12.75" x14ac:dyDescent="0.2"/>
  <cols>
    <col min="1" max="1" width="4.125" style="34" customWidth="1"/>
    <col min="2" max="2" width="16.5" style="35" customWidth="1"/>
    <col min="3" max="3" width="4.125" style="34" customWidth="1"/>
    <col min="4" max="4" width="19.875" style="35" customWidth="1"/>
    <col min="5" max="5" width="3.125" style="35" customWidth="1"/>
    <col min="6" max="6" width="13.875" style="35" customWidth="1"/>
    <col min="7" max="7" width="3.125" style="35" customWidth="1"/>
    <col min="8" max="8" width="6.375" style="35" customWidth="1"/>
    <col min="9" max="16384" width="8" style="35"/>
  </cols>
  <sheetData>
    <row r="1" spans="1:41" ht="21" x14ac:dyDescent="0.35">
      <c r="B1" s="29" t="s">
        <v>151</v>
      </c>
      <c r="C1" s="198" t="s">
        <v>11</v>
      </c>
      <c r="D1" s="199"/>
      <c r="E1" s="32"/>
      <c r="F1" s="33"/>
      <c r="G1" s="33"/>
      <c r="H1" s="33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</row>
    <row r="2" spans="1:41" ht="21.75" thickBot="1" x14ac:dyDescent="0.4">
      <c r="B2" s="29" t="s">
        <v>150</v>
      </c>
      <c r="C2" s="200" t="s">
        <v>317</v>
      </c>
      <c r="D2" s="201"/>
      <c r="E2" s="32"/>
      <c r="F2" s="33"/>
      <c r="G2" s="33"/>
      <c r="H2" s="33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</row>
    <row r="3" spans="1:41" ht="19.5" thickBot="1" x14ac:dyDescent="0.35">
      <c r="B3" s="29" t="s">
        <v>145</v>
      </c>
      <c r="C3" s="468" t="s">
        <v>318</v>
      </c>
      <c r="D3" s="202"/>
      <c r="E3" s="36"/>
      <c r="F3" s="37" t="s">
        <v>91</v>
      </c>
      <c r="G3" s="38"/>
      <c r="H3" s="39" t="s">
        <v>92</v>
      </c>
      <c r="I3" s="39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</row>
    <row r="4" spans="1:41" ht="8.25" customHeight="1" thickBot="1" x14ac:dyDescent="0.35">
      <c r="A4" s="203"/>
      <c r="B4" s="203"/>
      <c r="C4" s="203"/>
      <c r="D4" s="203"/>
      <c r="E4" s="36"/>
      <c r="F4" s="36"/>
      <c r="G4" s="36"/>
      <c r="H4" s="36"/>
      <c r="I4" s="36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</row>
    <row r="5" spans="1:41" s="34" customFormat="1" ht="21.75" thickBot="1" x14ac:dyDescent="0.4">
      <c r="A5" s="31" t="s">
        <v>95</v>
      </c>
      <c r="B5" s="17" t="s">
        <v>104</v>
      </c>
      <c r="C5" s="17" t="s">
        <v>16</v>
      </c>
      <c r="D5" s="17" t="s">
        <v>103</v>
      </c>
      <c r="E5" s="40"/>
      <c r="F5" s="41"/>
      <c r="G5" s="42"/>
      <c r="H5" s="43">
        <v>1</v>
      </c>
      <c r="I5" s="43">
        <v>2</v>
      </c>
      <c r="J5" s="44">
        <v>3</v>
      </c>
      <c r="K5" s="44">
        <v>4</v>
      </c>
      <c r="L5" s="44">
        <v>5</v>
      </c>
      <c r="M5" s="44">
        <v>6</v>
      </c>
      <c r="N5" s="44">
        <v>7</v>
      </c>
      <c r="O5" s="44">
        <v>8</v>
      </c>
      <c r="P5" s="44">
        <v>9</v>
      </c>
      <c r="Q5" s="44">
        <v>10</v>
      </c>
      <c r="R5" s="44">
        <v>11</v>
      </c>
      <c r="S5" s="44">
        <v>12</v>
      </c>
      <c r="T5" s="44">
        <v>13</v>
      </c>
      <c r="U5" s="44">
        <v>14</v>
      </c>
      <c r="V5" s="44">
        <v>15</v>
      </c>
      <c r="W5" s="44">
        <v>16</v>
      </c>
      <c r="X5" s="44">
        <v>17</v>
      </c>
      <c r="Y5" s="44">
        <v>18</v>
      </c>
      <c r="Z5" s="44">
        <v>19</v>
      </c>
      <c r="AA5" s="44">
        <v>20</v>
      </c>
      <c r="AB5" s="44">
        <v>21</v>
      </c>
      <c r="AC5" s="44">
        <v>22</v>
      </c>
      <c r="AD5" s="44">
        <v>23</v>
      </c>
      <c r="AE5" s="44">
        <v>24</v>
      </c>
      <c r="AF5" s="44">
        <v>25</v>
      </c>
      <c r="AG5" s="44">
        <v>26</v>
      </c>
      <c r="AH5" s="44">
        <v>27</v>
      </c>
    </row>
    <row r="6" spans="1:41" ht="22.5" thickTop="1" thickBot="1" x14ac:dyDescent="0.4">
      <c r="A6" s="140">
        <v>1</v>
      </c>
      <c r="B6" s="141" t="s">
        <v>105</v>
      </c>
      <c r="C6" s="141" t="s">
        <v>83</v>
      </c>
      <c r="D6" s="142">
        <v>1500000</v>
      </c>
      <c r="E6" s="30"/>
      <c r="F6" s="45">
        <f>Puntenoverzicht!F2</f>
        <v>12</v>
      </c>
      <c r="G6" s="46"/>
      <c r="H6" s="45">
        <f>Puntenoverzicht!H2</f>
        <v>0</v>
      </c>
      <c r="I6" s="45">
        <f>Puntenoverzicht!I2</f>
        <v>6</v>
      </c>
      <c r="J6" s="45">
        <f>Puntenoverzicht!J2</f>
        <v>8</v>
      </c>
      <c r="K6" s="45">
        <f>Puntenoverzicht!K2</f>
        <v>0</v>
      </c>
      <c r="L6" s="45">
        <f>Puntenoverzicht!L2</f>
        <v>0</v>
      </c>
      <c r="M6" s="45">
        <f>Puntenoverzicht!M2</f>
        <v>1</v>
      </c>
      <c r="N6" s="45">
        <f>Puntenoverzicht!N2</f>
        <v>0</v>
      </c>
      <c r="O6" s="45">
        <f>Puntenoverzicht!O2</f>
        <v>-3</v>
      </c>
      <c r="P6" s="45">
        <f>Puntenoverzicht!P2</f>
        <v>0</v>
      </c>
      <c r="Q6" s="45">
        <f>Puntenoverzicht!Q2</f>
        <v>0</v>
      </c>
      <c r="R6" s="45">
        <f>Puntenoverzicht!R2</f>
        <v>0</v>
      </c>
      <c r="S6" s="45">
        <f>Puntenoverzicht!S2</f>
        <v>0</v>
      </c>
      <c r="T6" s="45">
        <f>Puntenoverzicht!T2</f>
        <v>0</v>
      </c>
      <c r="U6" s="45">
        <f>Puntenoverzicht!U2</f>
        <v>0</v>
      </c>
      <c r="V6" s="45">
        <f>Puntenoverzicht!V2</f>
        <v>0</v>
      </c>
      <c r="W6" s="45">
        <f>Puntenoverzicht!W2</f>
        <v>0</v>
      </c>
      <c r="X6" s="45">
        <f>Puntenoverzicht!X2</f>
        <v>0</v>
      </c>
      <c r="Y6" s="45">
        <f>Puntenoverzicht!Y2</f>
        <v>0</v>
      </c>
      <c r="Z6" s="45">
        <f>Puntenoverzicht!Z2</f>
        <v>0</v>
      </c>
      <c r="AA6" s="45">
        <f>Puntenoverzicht!AA2</f>
        <v>0</v>
      </c>
      <c r="AB6" s="45">
        <f>Puntenoverzicht!AB2</f>
        <v>0</v>
      </c>
      <c r="AC6" s="45">
        <f>Puntenoverzicht!AC2</f>
        <v>0</v>
      </c>
      <c r="AD6" s="45">
        <f>Puntenoverzicht!AD2</f>
        <v>0</v>
      </c>
      <c r="AE6" s="45">
        <f>Puntenoverzicht!AE2</f>
        <v>0</v>
      </c>
      <c r="AF6" s="45">
        <f>Puntenoverzicht!AF2</f>
        <v>0</v>
      </c>
      <c r="AG6" s="45">
        <f>Puntenoverzicht!AG2</f>
        <v>0</v>
      </c>
      <c r="AH6" s="45">
        <f>Puntenoverzicht!AH2</f>
        <v>0</v>
      </c>
      <c r="AI6" s="34"/>
      <c r="AJ6" s="34"/>
      <c r="AK6" s="34"/>
      <c r="AL6" s="34"/>
      <c r="AM6" s="34"/>
      <c r="AN6" s="34"/>
      <c r="AO6" s="34"/>
    </row>
    <row r="7" spans="1:41" ht="21.75" thickBot="1" x14ac:dyDescent="0.4">
      <c r="A7" s="136">
        <v>2</v>
      </c>
      <c r="B7" s="137" t="s">
        <v>96</v>
      </c>
      <c r="C7" s="137" t="s">
        <v>33</v>
      </c>
      <c r="D7" s="138">
        <v>1750000</v>
      </c>
      <c r="E7" s="47"/>
      <c r="F7" s="45">
        <f>Puntenoverzicht!F19</f>
        <v>16</v>
      </c>
      <c r="G7" s="46"/>
      <c r="H7" s="45">
        <f>Puntenoverzicht!H19</f>
        <v>6</v>
      </c>
      <c r="I7" s="45">
        <f>Puntenoverzicht!I19</f>
        <v>0</v>
      </c>
      <c r="J7" s="45">
        <f>Puntenoverzicht!J19</f>
        <v>0</v>
      </c>
      <c r="K7" s="45">
        <f>Puntenoverzicht!K19</f>
        <v>3</v>
      </c>
      <c r="L7" s="45">
        <f>Puntenoverzicht!L19</f>
        <v>0</v>
      </c>
      <c r="M7" s="45">
        <f>Puntenoverzicht!M19</f>
        <v>1</v>
      </c>
      <c r="N7" s="45">
        <f>Puntenoverzicht!N19</f>
        <v>6</v>
      </c>
      <c r="O7" s="45">
        <f>Puntenoverzicht!O19</f>
        <v>0</v>
      </c>
      <c r="P7" s="45">
        <f>Puntenoverzicht!P19</f>
        <v>0</v>
      </c>
      <c r="Q7" s="45">
        <f>Puntenoverzicht!Q19</f>
        <v>0</v>
      </c>
      <c r="R7" s="45">
        <f>Puntenoverzicht!R19</f>
        <v>0</v>
      </c>
      <c r="S7" s="45">
        <f>Puntenoverzicht!S19</f>
        <v>0</v>
      </c>
      <c r="T7" s="45">
        <f>Puntenoverzicht!T19</f>
        <v>0</v>
      </c>
      <c r="U7" s="45">
        <f>Puntenoverzicht!U19</f>
        <v>0</v>
      </c>
      <c r="V7" s="45">
        <f>Puntenoverzicht!V19</f>
        <v>0</v>
      </c>
      <c r="W7" s="45">
        <f>Puntenoverzicht!W19</f>
        <v>0</v>
      </c>
      <c r="X7" s="45">
        <f>Puntenoverzicht!X19</f>
        <v>0</v>
      </c>
      <c r="Y7" s="45">
        <f>Puntenoverzicht!Y19</f>
        <v>0</v>
      </c>
      <c r="Z7" s="45">
        <f>Puntenoverzicht!Z19</f>
        <v>0</v>
      </c>
      <c r="AA7" s="45">
        <f>Puntenoverzicht!AA19</f>
        <v>0</v>
      </c>
      <c r="AB7" s="45">
        <f>Puntenoverzicht!AB19</f>
        <v>0</v>
      </c>
      <c r="AC7" s="45">
        <f>Puntenoverzicht!AC19</f>
        <v>0</v>
      </c>
      <c r="AD7" s="45">
        <f>Puntenoverzicht!AD19</f>
        <v>0</v>
      </c>
      <c r="AE7" s="45">
        <f>Puntenoverzicht!AE19</f>
        <v>0</v>
      </c>
      <c r="AF7" s="45">
        <f>Puntenoverzicht!AF19</f>
        <v>0</v>
      </c>
      <c r="AG7" s="45">
        <f>Puntenoverzicht!AG19</f>
        <v>0</v>
      </c>
      <c r="AH7" s="45">
        <f>Puntenoverzicht!AH19</f>
        <v>0</v>
      </c>
      <c r="AI7" s="34"/>
      <c r="AJ7" s="34"/>
      <c r="AK7" s="34"/>
      <c r="AL7" s="34"/>
      <c r="AM7" s="34"/>
      <c r="AN7" s="34"/>
      <c r="AO7" s="34"/>
    </row>
    <row r="8" spans="1:41" ht="21.75" thickBot="1" x14ac:dyDescent="0.4">
      <c r="A8" s="247">
        <v>0.75</v>
      </c>
      <c r="B8" s="137" t="s">
        <v>114</v>
      </c>
      <c r="C8" s="137" t="s">
        <v>56</v>
      </c>
      <c r="D8" s="138">
        <v>750000</v>
      </c>
      <c r="E8" s="47"/>
      <c r="F8" s="45">
        <f>Puntenoverzicht!F42</f>
        <v>8</v>
      </c>
      <c r="G8" s="46"/>
      <c r="H8" s="45">
        <f>Puntenoverzicht!H42</f>
        <v>0</v>
      </c>
      <c r="I8" s="45">
        <f>Puntenoverzicht!I42</f>
        <v>3</v>
      </c>
      <c r="J8" s="45">
        <f>Puntenoverzicht!J42</f>
        <v>0</v>
      </c>
      <c r="K8" s="45">
        <f>Puntenoverzicht!K42</f>
        <v>0</v>
      </c>
      <c r="L8" s="45">
        <f>Puntenoverzicht!L42</f>
        <v>3</v>
      </c>
      <c r="M8" s="45">
        <f>Puntenoverzicht!M42</f>
        <v>0</v>
      </c>
      <c r="N8" s="45">
        <f>Puntenoverzicht!N42</f>
        <v>0</v>
      </c>
      <c r="O8" s="45">
        <f>Puntenoverzicht!O42</f>
        <v>1</v>
      </c>
      <c r="P8" s="45">
        <f>Puntenoverzicht!P42</f>
        <v>1</v>
      </c>
      <c r="Q8" s="45">
        <f>Puntenoverzicht!Q42</f>
        <v>0</v>
      </c>
      <c r="R8" s="45">
        <f>Puntenoverzicht!R42</f>
        <v>0</v>
      </c>
      <c r="S8" s="45">
        <f>Puntenoverzicht!S42</f>
        <v>0</v>
      </c>
      <c r="T8" s="45">
        <f>Puntenoverzicht!T42</f>
        <v>0</v>
      </c>
      <c r="U8" s="45">
        <f>Puntenoverzicht!U42</f>
        <v>0</v>
      </c>
      <c r="V8" s="45">
        <f>Puntenoverzicht!V42</f>
        <v>0</v>
      </c>
      <c r="W8" s="45">
        <f>Puntenoverzicht!W42</f>
        <v>0</v>
      </c>
      <c r="X8" s="45">
        <f>Puntenoverzicht!X42</f>
        <v>0</v>
      </c>
      <c r="Y8" s="45">
        <f>Puntenoverzicht!Y42</f>
        <v>0</v>
      </c>
      <c r="Z8" s="45">
        <f>Puntenoverzicht!Z42</f>
        <v>0</v>
      </c>
      <c r="AA8" s="45">
        <f>Puntenoverzicht!AA42</f>
        <v>0</v>
      </c>
      <c r="AB8" s="45">
        <f>Puntenoverzicht!AB42</f>
        <v>0</v>
      </c>
      <c r="AC8" s="45">
        <f>Puntenoverzicht!AC42</f>
        <v>0</v>
      </c>
      <c r="AD8" s="45">
        <f>Puntenoverzicht!AD42</f>
        <v>0</v>
      </c>
      <c r="AE8" s="45">
        <f>Puntenoverzicht!AE42</f>
        <v>0</v>
      </c>
      <c r="AF8" s="45">
        <f>Puntenoverzicht!AF42</f>
        <v>0</v>
      </c>
      <c r="AG8" s="45">
        <f>Puntenoverzicht!AG42</f>
        <v>0</v>
      </c>
      <c r="AH8" s="45">
        <f>Puntenoverzicht!AH42</f>
        <v>0</v>
      </c>
      <c r="AI8" s="34"/>
      <c r="AJ8" s="34"/>
      <c r="AK8" s="34"/>
      <c r="AL8" s="34"/>
      <c r="AM8" s="34"/>
      <c r="AN8" s="34"/>
      <c r="AO8" s="34"/>
    </row>
    <row r="9" spans="1:41" ht="21.75" thickBot="1" x14ac:dyDescent="0.4">
      <c r="A9" s="136" t="s">
        <v>266</v>
      </c>
      <c r="B9" s="137" t="s">
        <v>279</v>
      </c>
      <c r="C9" s="137" t="s">
        <v>78</v>
      </c>
      <c r="D9" s="138">
        <v>1000000</v>
      </c>
      <c r="E9" s="47"/>
      <c r="F9" s="45">
        <f>Puntenoverzicht!F64</f>
        <v>43</v>
      </c>
      <c r="G9" s="46"/>
      <c r="H9" s="45">
        <f>Puntenoverzicht!H64</f>
        <v>3</v>
      </c>
      <c r="I9" s="45">
        <f>Puntenoverzicht!I64</f>
        <v>3</v>
      </c>
      <c r="J9" s="45">
        <f>Puntenoverzicht!J64</f>
        <v>0</v>
      </c>
      <c r="K9" s="45">
        <f>Puntenoverzicht!K64</f>
        <v>0</v>
      </c>
      <c r="L9" s="45">
        <f>Puntenoverzicht!L64</f>
        <v>33</v>
      </c>
      <c r="M9" s="45">
        <f>Puntenoverzicht!M64</f>
        <v>4</v>
      </c>
      <c r="N9" s="45">
        <f>Puntenoverzicht!N64</f>
        <v>0</v>
      </c>
      <c r="O9" s="45">
        <f>Puntenoverzicht!O64</f>
        <v>0</v>
      </c>
      <c r="P9" s="45">
        <f>Puntenoverzicht!P64</f>
        <v>0</v>
      </c>
      <c r="Q9" s="45">
        <f>Puntenoverzicht!Q64</f>
        <v>0</v>
      </c>
      <c r="R9" s="45">
        <f>Puntenoverzicht!R64</f>
        <v>0</v>
      </c>
      <c r="S9" s="45">
        <f>Puntenoverzicht!S64</f>
        <v>0</v>
      </c>
      <c r="T9" s="45">
        <f>Puntenoverzicht!T64</f>
        <v>0</v>
      </c>
      <c r="U9" s="45">
        <f>Puntenoverzicht!U64</f>
        <v>0</v>
      </c>
      <c r="V9" s="45">
        <f>Puntenoverzicht!V64</f>
        <v>0</v>
      </c>
      <c r="W9" s="45">
        <f>Puntenoverzicht!W64</f>
        <v>0</v>
      </c>
      <c r="X9" s="45">
        <f>Puntenoverzicht!X64</f>
        <v>0</v>
      </c>
      <c r="Y9" s="45">
        <f>Puntenoverzicht!Y64</f>
        <v>0</v>
      </c>
      <c r="Z9" s="45">
        <f>Puntenoverzicht!Z64</f>
        <v>0</v>
      </c>
      <c r="AA9" s="45">
        <f>Puntenoverzicht!AA64</f>
        <v>0</v>
      </c>
      <c r="AB9" s="45">
        <f>Puntenoverzicht!AB64</f>
        <v>0</v>
      </c>
      <c r="AC9" s="45">
        <f>Puntenoverzicht!AC64</f>
        <v>0</v>
      </c>
      <c r="AD9" s="45">
        <f>Puntenoverzicht!AD64</f>
        <v>0</v>
      </c>
      <c r="AE9" s="45">
        <f>Puntenoverzicht!AE64</f>
        <v>0</v>
      </c>
      <c r="AF9" s="45">
        <f>Puntenoverzicht!AF64</f>
        <v>0</v>
      </c>
      <c r="AG9" s="45">
        <f>Puntenoverzicht!AG64</f>
        <v>0</v>
      </c>
      <c r="AH9" s="45">
        <f>Puntenoverzicht!AH64</f>
        <v>0</v>
      </c>
      <c r="AI9" s="34"/>
      <c r="AJ9" s="34"/>
      <c r="AK9" s="34"/>
      <c r="AL9" s="34"/>
      <c r="AM9" s="34"/>
      <c r="AN9" s="34"/>
      <c r="AO9" s="34"/>
    </row>
    <row r="10" spans="1:41" ht="21.75" thickBot="1" x14ac:dyDescent="0.4">
      <c r="A10" s="127">
        <v>1</v>
      </c>
      <c r="B10" s="128" t="s">
        <v>113</v>
      </c>
      <c r="C10" s="128" t="s">
        <v>25</v>
      </c>
      <c r="D10" s="129">
        <v>1750000</v>
      </c>
      <c r="E10" s="47"/>
      <c r="F10" s="45">
        <f>Puntenoverzicht!F11</f>
        <v>34</v>
      </c>
      <c r="G10" s="46"/>
      <c r="H10" s="45">
        <f>Puntenoverzicht!H11</f>
        <v>8</v>
      </c>
      <c r="I10" s="45">
        <f>Puntenoverzicht!I11</f>
        <v>1</v>
      </c>
      <c r="J10" s="45">
        <f>Puntenoverzicht!J11</f>
        <v>19</v>
      </c>
      <c r="K10" s="45">
        <f>Puntenoverzicht!K11</f>
        <v>-3</v>
      </c>
      <c r="L10" s="45">
        <f>Puntenoverzicht!L11</f>
        <v>0</v>
      </c>
      <c r="M10" s="45">
        <f>Puntenoverzicht!M11</f>
        <v>1</v>
      </c>
      <c r="N10" s="45">
        <f>Puntenoverzicht!N11</f>
        <v>0</v>
      </c>
      <c r="O10" s="45">
        <f>Puntenoverzicht!O11</f>
        <v>8</v>
      </c>
      <c r="P10" s="45">
        <f>Puntenoverzicht!P11</f>
        <v>0</v>
      </c>
      <c r="Q10" s="45">
        <f>Puntenoverzicht!Q11</f>
        <v>0</v>
      </c>
      <c r="R10" s="45">
        <f>Puntenoverzicht!R11</f>
        <v>0</v>
      </c>
      <c r="S10" s="45">
        <f>Puntenoverzicht!S11</f>
        <v>0</v>
      </c>
      <c r="T10" s="45">
        <f>Puntenoverzicht!T11</f>
        <v>0</v>
      </c>
      <c r="U10" s="45">
        <f>Puntenoverzicht!U11</f>
        <v>0</v>
      </c>
      <c r="V10" s="45">
        <f>Puntenoverzicht!V11</f>
        <v>0</v>
      </c>
      <c r="W10" s="45">
        <f>Puntenoverzicht!W11</f>
        <v>0</v>
      </c>
      <c r="X10" s="45">
        <f>Puntenoverzicht!X11</f>
        <v>0</v>
      </c>
      <c r="Y10" s="45">
        <f>Puntenoverzicht!Y11</f>
        <v>0</v>
      </c>
      <c r="Z10" s="45">
        <f>Puntenoverzicht!Z11</f>
        <v>0</v>
      </c>
      <c r="AA10" s="45">
        <f>Puntenoverzicht!AA11</f>
        <v>0</v>
      </c>
      <c r="AB10" s="45">
        <f>Puntenoverzicht!AB11</f>
        <v>0</v>
      </c>
      <c r="AC10" s="45">
        <f>Puntenoverzicht!AC11</f>
        <v>0</v>
      </c>
      <c r="AD10" s="45">
        <f>Puntenoverzicht!AD11</f>
        <v>0</v>
      </c>
      <c r="AE10" s="45">
        <f>Puntenoverzicht!AE11</f>
        <v>0</v>
      </c>
      <c r="AF10" s="45">
        <f>Puntenoverzicht!AF11</f>
        <v>0</v>
      </c>
      <c r="AG10" s="45">
        <f>Puntenoverzicht!AG11</f>
        <v>0</v>
      </c>
      <c r="AH10" s="45">
        <f>Puntenoverzicht!AH11</f>
        <v>0</v>
      </c>
      <c r="AI10" s="34"/>
      <c r="AJ10" s="34"/>
      <c r="AK10" s="34"/>
      <c r="AL10" s="34"/>
      <c r="AM10" s="34"/>
      <c r="AN10" s="34"/>
      <c r="AO10" s="34"/>
    </row>
    <row r="11" spans="1:41" ht="21.75" thickBot="1" x14ac:dyDescent="0.4">
      <c r="A11" s="127">
        <v>2</v>
      </c>
      <c r="B11" s="128" t="s">
        <v>240</v>
      </c>
      <c r="C11" s="128" t="s">
        <v>43</v>
      </c>
      <c r="D11" s="129">
        <v>1250000</v>
      </c>
      <c r="E11" s="30"/>
      <c r="F11" s="45">
        <f>Puntenoverzicht!F29</f>
        <v>4</v>
      </c>
      <c r="G11" s="46"/>
      <c r="H11" s="45">
        <f>Puntenoverzicht!H29</f>
        <v>0</v>
      </c>
      <c r="I11" s="45">
        <f>Puntenoverzicht!I29</f>
        <v>0</v>
      </c>
      <c r="J11" s="45">
        <f>Puntenoverzicht!J29</f>
        <v>3</v>
      </c>
      <c r="K11" s="45">
        <f>Puntenoverzicht!K29</f>
        <v>0</v>
      </c>
      <c r="L11" s="45">
        <f>Puntenoverzicht!L29</f>
        <v>0</v>
      </c>
      <c r="M11" s="45">
        <f>Puntenoverzicht!M29</f>
        <v>1</v>
      </c>
      <c r="N11" s="45">
        <f>Puntenoverzicht!N29</f>
        <v>0</v>
      </c>
      <c r="O11" s="45">
        <f>Puntenoverzicht!O29</f>
        <v>0</v>
      </c>
      <c r="P11" s="45">
        <f>Puntenoverzicht!P29</f>
        <v>0</v>
      </c>
      <c r="Q11" s="45">
        <f>Puntenoverzicht!Q29</f>
        <v>0</v>
      </c>
      <c r="R11" s="45">
        <f>Puntenoverzicht!R29</f>
        <v>0</v>
      </c>
      <c r="S11" s="45">
        <f>Puntenoverzicht!S29</f>
        <v>0</v>
      </c>
      <c r="T11" s="45">
        <f>Puntenoverzicht!T29</f>
        <v>0</v>
      </c>
      <c r="U11" s="45">
        <f>Puntenoverzicht!U29</f>
        <v>0</v>
      </c>
      <c r="V11" s="45">
        <f>Puntenoverzicht!V29</f>
        <v>0</v>
      </c>
      <c r="W11" s="45">
        <f>Puntenoverzicht!W29</f>
        <v>0</v>
      </c>
      <c r="X11" s="45">
        <f>Puntenoverzicht!X29</f>
        <v>0</v>
      </c>
      <c r="Y11" s="45">
        <f>Puntenoverzicht!Y29</f>
        <v>0</v>
      </c>
      <c r="Z11" s="45">
        <f>Puntenoverzicht!Z29</f>
        <v>0</v>
      </c>
      <c r="AA11" s="45">
        <f>Puntenoverzicht!AA29</f>
        <v>0</v>
      </c>
      <c r="AB11" s="45">
        <f>Puntenoverzicht!AB29</f>
        <v>0</v>
      </c>
      <c r="AC11" s="45">
        <f>Puntenoverzicht!AC29</f>
        <v>0</v>
      </c>
      <c r="AD11" s="45">
        <f>Puntenoverzicht!AD29</f>
        <v>0</v>
      </c>
      <c r="AE11" s="45">
        <f>Puntenoverzicht!AE29</f>
        <v>0</v>
      </c>
      <c r="AF11" s="45">
        <f>Puntenoverzicht!AF29</f>
        <v>0</v>
      </c>
      <c r="AG11" s="45">
        <f>Puntenoverzicht!AG29</f>
        <v>0</v>
      </c>
      <c r="AH11" s="45">
        <f>Puntenoverzicht!AH29</f>
        <v>0</v>
      </c>
      <c r="AI11" s="34"/>
      <c r="AJ11" s="34"/>
      <c r="AK11" s="34"/>
      <c r="AL11" s="34"/>
      <c r="AM11" s="34"/>
      <c r="AN11" s="34"/>
      <c r="AO11" s="34"/>
    </row>
    <row r="12" spans="1:41" ht="21.75" thickBot="1" x14ac:dyDescent="0.4">
      <c r="A12" s="246">
        <v>0.75</v>
      </c>
      <c r="B12" s="128" t="s">
        <v>141</v>
      </c>
      <c r="C12" s="128" t="s">
        <v>60</v>
      </c>
      <c r="D12" s="129">
        <v>1000000</v>
      </c>
      <c r="E12" s="30"/>
      <c r="F12" s="45">
        <f>Puntenoverzicht!F46</f>
        <v>5</v>
      </c>
      <c r="G12" s="46"/>
      <c r="H12" s="45">
        <f>Puntenoverzicht!H46</f>
        <v>0</v>
      </c>
      <c r="I12" s="45">
        <f>Puntenoverzicht!I46</f>
        <v>0</v>
      </c>
      <c r="J12" s="45">
        <f>Puntenoverzicht!J46</f>
        <v>0</v>
      </c>
      <c r="K12" s="45">
        <f>Puntenoverzicht!K46</f>
        <v>0</v>
      </c>
      <c r="L12" s="45">
        <f>Puntenoverzicht!L46</f>
        <v>3</v>
      </c>
      <c r="M12" s="45">
        <f>Puntenoverzicht!M46</f>
        <v>0</v>
      </c>
      <c r="N12" s="45">
        <f>Puntenoverzicht!N46</f>
        <v>0</v>
      </c>
      <c r="O12" s="45">
        <f>Puntenoverzicht!O46</f>
        <v>1</v>
      </c>
      <c r="P12" s="45">
        <f>Puntenoverzicht!P46</f>
        <v>1</v>
      </c>
      <c r="Q12" s="45">
        <f>Puntenoverzicht!Q46</f>
        <v>0</v>
      </c>
      <c r="R12" s="45">
        <f>Puntenoverzicht!R46</f>
        <v>0</v>
      </c>
      <c r="S12" s="45">
        <f>Puntenoverzicht!S46</f>
        <v>0</v>
      </c>
      <c r="T12" s="45">
        <f>Puntenoverzicht!T46</f>
        <v>0</v>
      </c>
      <c r="U12" s="45">
        <f>Puntenoverzicht!U46</f>
        <v>0</v>
      </c>
      <c r="V12" s="45">
        <f>Puntenoverzicht!V46</f>
        <v>0</v>
      </c>
      <c r="W12" s="45">
        <f>Puntenoverzicht!W46</f>
        <v>0</v>
      </c>
      <c r="X12" s="45">
        <f>Puntenoverzicht!X46</f>
        <v>0</v>
      </c>
      <c r="Y12" s="45">
        <f>Puntenoverzicht!Y46</f>
        <v>0</v>
      </c>
      <c r="Z12" s="45">
        <f>Puntenoverzicht!Z46</f>
        <v>0</v>
      </c>
      <c r="AA12" s="45">
        <f>Puntenoverzicht!AA46</f>
        <v>0</v>
      </c>
      <c r="AB12" s="45">
        <f>Puntenoverzicht!AB46</f>
        <v>0</v>
      </c>
      <c r="AC12" s="45">
        <f>Puntenoverzicht!AC46</f>
        <v>0</v>
      </c>
      <c r="AD12" s="45">
        <f>Puntenoverzicht!AD46</f>
        <v>0</v>
      </c>
      <c r="AE12" s="45">
        <f>Puntenoverzicht!AE46</f>
        <v>0</v>
      </c>
      <c r="AF12" s="45">
        <f>Puntenoverzicht!AF46</f>
        <v>0</v>
      </c>
      <c r="AG12" s="45">
        <f>Puntenoverzicht!AG46</f>
        <v>0</v>
      </c>
      <c r="AH12" s="45">
        <f>Puntenoverzicht!AH46</f>
        <v>0</v>
      </c>
      <c r="AI12" s="34"/>
      <c r="AJ12" s="34"/>
      <c r="AK12" s="34"/>
      <c r="AL12" s="34"/>
      <c r="AM12" s="34"/>
      <c r="AN12" s="34"/>
      <c r="AO12" s="34"/>
    </row>
    <row r="13" spans="1:41" ht="21.75" thickBot="1" x14ac:dyDescent="0.4">
      <c r="A13" s="246">
        <v>0.75</v>
      </c>
      <c r="B13" s="128" t="s">
        <v>223</v>
      </c>
      <c r="C13" s="128" t="s">
        <v>63</v>
      </c>
      <c r="D13" s="129">
        <v>1500000</v>
      </c>
      <c r="E13" s="30"/>
      <c r="F13" s="45">
        <f>Puntenoverzicht!F49</f>
        <v>5</v>
      </c>
      <c r="G13" s="46"/>
      <c r="H13" s="45">
        <f>Puntenoverzicht!H49</f>
        <v>0</v>
      </c>
      <c r="I13" s="45">
        <f>Puntenoverzicht!I49</f>
        <v>0</v>
      </c>
      <c r="J13" s="45">
        <f>Puntenoverzicht!J49</f>
        <v>0</v>
      </c>
      <c r="K13" s="45">
        <f>Puntenoverzicht!K49</f>
        <v>1</v>
      </c>
      <c r="L13" s="45">
        <f>Puntenoverzicht!L49</f>
        <v>0</v>
      </c>
      <c r="M13" s="45">
        <f>Puntenoverzicht!M49</f>
        <v>1</v>
      </c>
      <c r="N13" s="45">
        <f>Puntenoverzicht!N49</f>
        <v>3</v>
      </c>
      <c r="O13" s="45">
        <f>Puntenoverzicht!O49</f>
        <v>0</v>
      </c>
      <c r="P13" s="45">
        <f>Puntenoverzicht!P49</f>
        <v>0</v>
      </c>
      <c r="Q13" s="45">
        <f>Puntenoverzicht!Q49</f>
        <v>0</v>
      </c>
      <c r="R13" s="45">
        <f>Puntenoverzicht!R49</f>
        <v>0</v>
      </c>
      <c r="S13" s="45">
        <f>Puntenoverzicht!S49</f>
        <v>0</v>
      </c>
      <c r="T13" s="45">
        <f>Puntenoverzicht!T49</f>
        <v>0</v>
      </c>
      <c r="U13" s="45">
        <f>Puntenoverzicht!U49</f>
        <v>0</v>
      </c>
      <c r="V13" s="45">
        <f>Puntenoverzicht!V49</f>
        <v>0</v>
      </c>
      <c r="W13" s="45">
        <f>Puntenoverzicht!W49</f>
        <v>0</v>
      </c>
      <c r="X13" s="45">
        <f>Puntenoverzicht!X49</f>
        <v>0</v>
      </c>
      <c r="Y13" s="45">
        <f>Puntenoverzicht!Y49</f>
        <v>0</v>
      </c>
      <c r="Z13" s="45">
        <f>Puntenoverzicht!Z49</f>
        <v>0</v>
      </c>
      <c r="AA13" s="45">
        <f>Puntenoverzicht!AA49</f>
        <v>0</v>
      </c>
      <c r="AB13" s="45">
        <f>Puntenoverzicht!AB49</f>
        <v>0</v>
      </c>
      <c r="AC13" s="45">
        <f>Puntenoverzicht!AC49</f>
        <v>0</v>
      </c>
      <c r="AD13" s="45">
        <f>Puntenoverzicht!AD49</f>
        <v>0</v>
      </c>
      <c r="AE13" s="45">
        <f>Puntenoverzicht!AE49</f>
        <v>0</v>
      </c>
      <c r="AF13" s="45">
        <f>Puntenoverzicht!AF49</f>
        <v>0</v>
      </c>
      <c r="AG13" s="45">
        <f>Puntenoverzicht!AG49</f>
        <v>0</v>
      </c>
      <c r="AH13" s="45">
        <f>Puntenoverzicht!AH49</f>
        <v>0</v>
      </c>
      <c r="AI13" s="34"/>
      <c r="AJ13" s="34"/>
      <c r="AK13" s="34"/>
      <c r="AL13" s="34"/>
      <c r="AM13" s="34"/>
      <c r="AN13" s="34"/>
      <c r="AO13" s="34"/>
    </row>
    <row r="14" spans="1:41" ht="21.75" thickBot="1" x14ac:dyDescent="0.4">
      <c r="A14" s="136">
        <v>1</v>
      </c>
      <c r="B14" s="137" t="s">
        <v>263</v>
      </c>
      <c r="C14" s="137" t="s">
        <v>29</v>
      </c>
      <c r="D14" s="138">
        <v>1750000</v>
      </c>
      <c r="E14" s="47"/>
      <c r="F14" s="45">
        <f>Puntenoverzicht!F15</f>
        <v>14</v>
      </c>
      <c r="G14" s="46"/>
      <c r="H14" s="45">
        <f>Puntenoverzicht!H15</f>
        <v>0</v>
      </c>
      <c r="I14" s="45">
        <f>Puntenoverzicht!I15</f>
        <v>1</v>
      </c>
      <c r="J14" s="45">
        <f>Puntenoverzicht!J15</f>
        <v>3</v>
      </c>
      <c r="K14" s="45">
        <f>Puntenoverzicht!K15</f>
        <v>9</v>
      </c>
      <c r="L14" s="45">
        <f>Puntenoverzicht!L15</f>
        <v>0</v>
      </c>
      <c r="M14" s="45">
        <f>Puntenoverzicht!M15</f>
        <v>1</v>
      </c>
      <c r="N14" s="45">
        <f>Puntenoverzicht!N15</f>
        <v>0</v>
      </c>
      <c r="O14" s="45">
        <f>Puntenoverzicht!O15</f>
        <v>0</v>
      </c>
      <c r="P14" s="45">
        <f>Puntenoverzicht!P15</f>
        <v>0</v>
      </c>
      <c r="Q14" s="45">
        <f>Puntenoverzicht!Q15</f>
        <v>0</v>
      </c>
      <c r="R14" s="45">
        <f>Puntenoverzicht!R15</f>
        <v>0</v>
      </c>
      <c r="S14" s="45">
        <f>Puntenoverzicht!S15</f>
        <v>0</v>
      </c>
      <c r="T14" s="45">
        <f>Puntenoverzicht!T15</f>
        <v>0</v>
      </c>
      <c r="U14" s="45">
        <f>Puntenoverzicht!U15</f>
        <v>0</v>
      </c>
      <c r="V14" s="45">
        <f>Puntenoverzicht!V15</f>
        <v>0</v>
      </c>
      <c r="W14" s="45">
        <f>Puntenoverzicht!W15</f>
        <v>0</v>
      </c>
      <c r="X14" s="45">
        <f>Puntenoverzicht!X15</f>
        <v>0</v>
      </c>
      <c r="Y14" s="45">
        <f>Puntenoverzicht!Y15</f>
        <v>0</v>
      </c>
      <c r="Z14" s="45">
        <f>Puntenoverzicht!Z15</f>
        <v>0</v>
      </c>
      <c r="AA14" s="45">
        <f>Puntenoverzicht!AA15</f>
        <v>0</v>
      </c>
      <c r="AB14" s="45">
        <f>Puntenoverzicht!AB15</f>
        <v>0</v>
      </c>
      <c r="AC14" s="45">
        <f>Puntenoverzicht!AC15</f>
        <v>0</v>
      </c>
      <c r="AD14" s="45">
        <f>Puntenoverzicht!AD15</f>
        <v>0</v>
      </c>
      <c r="AE14" s="45">
        <f>Puntenoverzicht!AE15</f>
        <v>0</v>
      </c>
      <c r="AF14" s="45">
        <f>Puntenoverzicht!AF15</f>
        <v>0</v>
      </c>
      <c r="AG14" s="45">
        <f>Puntenoverzicht!AG15</f>
        <v>0</v>
      </c>
      <c r="AH14" s="45">
        <f>Puntenoverzicht!AH15</f>
        <v>0</v>
      </c>
      <c r="AI14" s="34"/>
      <c r="AJ14" s="34"/>
      <c r="AK14" s="34"/>
      <c r="AL14" s="34"/>
      <c r="AM14" s="34"/>
      <c r="AN14" s="34"/>
      <c r="AO14" s="34"/>
    </row>
    <row r="15" spans="1:41" ht="21.75" thickBot="1" x14ac:dyDescent="0.4">
      <c r="A15" s="136">
        <v>2</v>
      </c>
      <c r="B15" s="137" t="s">
        <v>108</v>
      </c>
      <c r="C15" s="137" t="s">
        <v>45</v>
      </c>
      <c r="D15" s="138">
        <v>2750000</v>
      </c>
      <c r="E15" s="47"/>
      <c r="F15" s="45">
        <f>Puntenoverzicht!F31</f>
        <v>25</v>
      </c>
      <c r="G15" s="46"/>
      <c r="H15" s="45">
        <f>Puntenoverzicht!H31</f>
        <v>3</v>
      </c>
      <c r="I15" s="45">
        <f>Puntenoverzicht!I31</f>
        <v>6</v>
      </c>
      <c r="J15" s="45">
        <f>Puntenoverzicht!J31</f>
        <v>0</v>
      </c>
      <c r="K15" s="45">
        <f>Puntenoverzicht!K31</f>
        <v>9</v>
      </c>
      <c r="L15" s="45">
        <f>Puntenoverzicht!L31</f>
        <v>0</v>
      </c>
      <c r="M15" s="45">
        <f>Puntenoverzicht!M31</f>
        <v>7</v>
      </c>
      <c r="N15" s="45">
        <f>Puntenoverzicht!N31</f>
        <v>0</v>
      </c>
      <c r="O15" s="45">
        <f>Puntenoverzicht!O31</f>
        <v>0</v>
      </c>
      <c r="P15" s="45">
        <f>Puntenoverzicht!P31</f>
        <v>0</v>
      </c>
      <c r="Q15" s="45">
        <f>Puntenoverzicht!Q31</f>
        <v>0</v>
      </c>
      <c r="R15" s="45">
        <f>Puntenoverzicht!R31</f>
        <v>0</v>
      </c>
      <c r="S15" s="45">
        <f>Puntenoverzicht!S31</f>
        <v>0</v>
      </c>
      <c r="T15" s="45">
        <f>Puntenoverzicht!T31</f>
        <v>0</v>
      </c>
      <c r="U15" s="45">
        <f>Puntenoverzicht!U31</f>
        <v>0</v>
      </c>
      <c r="V15" s="45">
        <f>Puntenoverzicht!V31</f>
        <v>0</v>
      </c>
      <c r="W15" s="45">
        <f>Puntenoverzicht!W31</f>
        <v>0</v>
      </c>
      <c r="X15" s="45">
        <f>Puntenoverzicht!X31</f>
        <v>0</v>
      </c>
      <c r="Y15" s="45">
        <f>Puntenoverzicht!Y31</f>
        <v>0</v>
      </c>
      <c r="Z15" s="45">
        <f>Puntenoverzicht!Z31</f>
        <v>0</v>
      </c>
      <c r="AA15" s="45">
        <f>Puntenoverzicht!AA31</f>
        <v>0</v>
      </c>
      <c r="AB15" s="45">
        <f>Puntenoverzicht!AB31</f>
        <v>0</v>
      </c>
      <c r="AC15" s="45">
        <f>Puntenoverzicht!AC31</f>
        <v>0</v>
      </c>
      <c r="AD15" s="45">
        <f>Puntenoverzicht!AD31</f>
        <v>0</v>
      </c>
      <c r="AE15" s="45">
        <f>Puntenoverzicht!AE31</f>
        <v>0</v>
      </c>
      <c r="AF15" s="45">
        <f>Puntenoverzicht!AF31</f>
        <v>0</v>
      </c>
      <c r="AG15" s="45">
        <f>Puntenoverzicht!AG31</f>
        <v>0</v>
      </c>
      <c r="AH15" s="45">
        <f>Puntenoverzicht!AH31</f>
        <v>0</v>
      </c>
      <c r="AI15" s="34"/>
      <c r="AJ15" s="34"/>
      <c r="AK15" s="34"/>
      <c r="AL15" s="34"/>
      <c r="AM15" s="34"/>
      <c r="AN15" s="34"/>
      <c r="AO15" s="34"/>
    </row>
    <row r="16" spans="1:41" ht="21.75" thickBot="1" x14ac:dyDescent="0.4">
      <c r="A16" s="136" t="s">
        <v>266</v>
      </c>
      <c r="B16" s="137" t="s">
        <v>268</v>
      </c>
      <c r="C16" s="137" t="s">
        <v>227</v>
      </c>
      <c r="D16" s="138">
        <v>1000000</v>
      </c>
      <c r="E16" s="47"/>
      <c r="F16" s="45">
        <f>Puntenoverzicht!F72</f>
        <v>118</v>
      </c>
      <c r="G16" s="46"/>
      <c r="H16" s="45">
        <f>Puntenoverzicht!H72</f>
        <v>33</v>
      </c>
      <c r="I16" s="45">
        <f>Puntenoverzicht!I72</f>
        <v>21</v>
      </c>
      <c r="J16" s="45">
        <f>Puntenoverzicht!J72</f>
        <v>0</v>
      </c>
      <c r="K16" s="45">
        <f>Puntenoverzicht!K72</f>
        <v>12</v>
      </c>
      <c r="L16" s="45">
        <f>Puntenoverzicht!L72</f>
        <v>21</v>
      </c>
      <c r="M16" s="45">
        <f>Puntenoverzicht!M72</f>
        <v>1</v>
      </c>
      <c r="N16" s="45">
        <f>Puntenoverzicht!N72</f>
        <v>0</v>
      </c>
      <c r="O16" s="45">
        <f>Puntenoverzicht!O72</f>
        <v>0</v>
      </c>
      <c r="P16" s="45">
        <f>Puntenoverzicht!P72</f>
        <v>30</v>
      </c>
      <c r="Q16" s="45">
        <f>Puntenoverzicht!Q72</f>
        <v>0</v>
      </c>
      <c r="R16" s="45">
        <f>Puntenoverzicht!R72</f>
        <v>0</v>
      </c>
      <c r="S16" s="45">
        <f>Puntenoverzicht!S72</f>
        <v>0</v>
      </c>
      <c r="T16" s="45">
        <f>Puntenoverzicht!T72</f>
        <v>0</v>
      </c>
      <c r="U16" s="45">
        <f>Puntenoverzicht!U72</f>
        <v>0</v>
      </c>
      <c r="V16" s="45">
        <f>Puntenoverzicht!V72</f>
        <v>0</v>
      </c>
      <c r="W16" s="45">
        <f>Puntenoverzicht!W72</f>
        <v>0</v>
      </c>
      <c r="X16" s="45">
        <f>Puntenoverzicht!X72</f>
        <v>0</v>
      </c>
      <c r="Y16" s="45">
        <f>Puntenoverzicht!Y72</f>
        <v>0</v>
      </c>
      <c r="Z16" s="45">
        <f>Puntenoverzicht!Z72</f>
        <v>0</v>
      </c>
      <c r="AA16" s="45">
        <f>Puntenoverzicht!AA72</f>
        <v>0</v>
      </c>
      <c r="AB16" s="45">
        <f>Puntenoverzicht!AB72</f>
        <v>0</v>
      </c>
      <c r="AC16" s="45">
        <f>Puntenoverzicht!AC72</f>
        <v>0</v>
      </c>
      <c r="AD16" s="45">
        <f>Puntenoverzicht!AD72</f>
        <v>0</v>
      </c>
      <c r="AE16" s="45">
        <f>Puntenoverzicht!AE72</f>
        <v>0</v>
      </c>
      <c r="AF16" s="45">
        <f>Puntenoverzicht!AF72</f>
        <v>0</v>
      </c>
      <c r="AG16" s="45">
        <f>Puntenoverzicht!AG72</f>
        <v>0</v>
      </c>
      <c r="AH16" s="45">
        <f>Puntenoverzicht!AH72</f>
        <v>0</v>
      </c>
      <c r="AI16" s="34"/>
      <c r="AJ16" s="34"/>
      <c r="AK16" s="34"/>
      <c r="AL16" s="34"/>
      <c r="AM16" s="34"/>
      <c r="AN16" s="34"/>
      <c r="AO16" s="34"/>
    </row>
    <row r="17" spans="1:41" ht="21" x14ac:dyDescent="0.35">
      <c r="A17" s="40"/>
      <c r="B17" s="40"/>
      <c r="C17" s="40"/>
      <c r="D17" s="48"/>
      <c r="E17" s="40"/>
      <c r="F17" s="41"/>
      <c r="G17" s="42"/>
      <c r="H17" s="49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</row>
    <row r="18" spans="1:41" ht="21.75" thickBot="1" x14ac:dyDescent="0.4">
      <c r="A18" s="50"/>
      <c r="B18" s="40"/>
      <c r="C18" s="40"/>
      <c r="D18" s="48"/>
      <c r="E18" s="40"/>
      <c r="F18" s="41"/>
      <c r="G18" s="42"/>
      <c r="H18" s="49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</row>
    <row r="19" spans="1:41" ht="21.75" thickBot="1" x14ac:dyDescent="0.4">
      <c r="A19" s="36"/>
      <c r="B19" s="51"/>
      <c r="C19" s="51"/>
      <c r="D19" s="52">
        <f>SUM(D6:D16)</f>
        <v>16000000</v>
      </c>
      <c r="E19" s="40"/>
      <c r="F19" s="45">
        <f>SUM(F6:F17)</f>
        <v>284</v>
      </c>
      <c r="G19" s="46"/>
      <c r="H19" s="45">
        <f t="shared" ref="H19:AH19" si="0">SUM(H6:H16)</f>
        <v>53</v>
      </c>
      <c r="I19" s="45">
        <f t="shared" si="0"/>
        <v>41</v>
      </c>
      <c r="J19" s="45">
        <f t="shared" si="0"/>
        <v>33</v>
      </c>
      <c r="K19" s="45">
        <f t="shared" si="0"/>
        <v>31</v>
      </c>
      <c r="L19" s="45">
        <f t="shared" si="0"/>
        <v>60</v>
      </c>
      <c r="M19" s="45">
        <f t="shared" si="0"/>
        <v>18</v>
      </c>
      <c r="N19" s="45">
        <f t="shared" si="0"/>
        <v>9</v>
      </c>
      <c r="O19" s="45">
        <f t="shared" si="0"/>
        <v>7</v>
      </c>
      <c r="P19" s="45">
        <f t="shared" si="0"/>
        <v>32</v>
      </c>
      <c r="Q19" s="45">
        <f t="shared" si="0"/>
        <v>0</v>
      </c>
      <c r="R19" s="45">
        <f t="shared" si="0"/>
        <v>0</v>
      </c>
      <c r="S19" s="45">
        <f t="shared" si="0"/>
        <v>0</v>
      </c>
      <c r="T19" s="45">
        <f t="shared" si="0"/>
        <v>0</v>
      </c>
      <c r="U19" s="45">
        <f t="shared" si="0"/>
        <v>0</v>
      </c>
      <c r="V19" s="45">
        <f t="shared" si="0"/>
        <v>0</v>
      </c>
      <c r="W19" s="45">
        <f t="shared" si="0"/>
        <v>0</v>
      </c>
      <c r="X19" s="45">
        <f t="shared" si="0"/>
        <v>0</v>
      </c>
      <c r="Y19" s="45">
        <f t="shared" si="0"/>
        <v>0</v>
      </c>
      <c r="Z19" s="45">
        <f t="shared" si="0"/>
        <v>0</v>
      </c>
      <c r="AA19" s="45">
        <f t="shared" si="0"/>
        <v>0</v>
      </c>
      <c r="AB19" s="45">
        <f t="shared" si="0"/>
        <v>0</v>
      </c>
      <c r="AC19" s="45">
        <f t="shared" si="0"/>
        <v>0</v>
      </c>
      <c r="AD19" s="45">
        <f t="shared" si="0"/>
        <v>0</v>
      </c>
      <c r="AE19" s="45">
        <f t="shared" si="0"/>
        <v>0</v>
      </c>
      <c r="AF19" s="45">
        <f t="shared" si="0"/>
        <v>0</v>
      </c>
      <c r="AG19" s="45">
        <f t="shared" si="0"/>
        <v>0</v>
      </c>
      <c r="AH19" s="45">
        <f t="shared" si="0"/>
        <v>0</v>
      </c>
      <c r="AI19" s="34"/>
      <c r="AJ19" s="34"/>
      <c r="AK19" s="34"/>
      <c r="AL19" s="34"/>
      <c r="AM19" s="34"/>
      <c r="AN19" s="34"/>
      <c r="AO19" s="34"/>
    </row>
    <row r="20" spans="1:41" x14ac:dyDescent="0.2">
      <c r="A20" s="53"/>
      <c r="B20" s="54"/>
      <c r="C20" s="5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</row>
    <row r="21" spans="1:41" x14ac:dyDescent="0.2">
      <c r="B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</row>
    <row r="22" spans="1:41" x14ac:dyDescent="0.2">
      <c r="B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</row>
    <row r="23" spans="1:41" x14ac:dyDescent="0.2">
      <c r="B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</row>
    <row r="24" spans="1:41" x14ac:dyDescent="0.2">
      <c r="B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</row>
    <row r="25" spans="1:41" x14ac:dyDescent="0.2">
      <c r="B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</row>
    <row r="26" spans="1:41" x14ac:dyDescent="0.2">
      <c r="B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</row>
    <row r="27" spans="1:41" x14ac:dyDescent="0.2">
      <c r="B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</row>
    <row r="28" spans="1:41" x14ac:dyDescent="0.2">
      <c r="B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</row>
    <row r="29" spans="1:41" x14ac:dyDescent="0.2">
      <c r="B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</row>
    <row r="30" spans="1:41" x14ac:dyDescent="0.2">
      <c r="B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</row>
    <row r="31" spans="1:41" x14ac:dyDescent="0.2">
      <c r="B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</row>
    <row r="32" spans="1:41" x14ac:dyDescent="0.2">
      <c r="B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</row>
    <row r="33" spans="2:41" x14ac:dyDescent="0.2">
      <c r="B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</row>
    <row r="34" spans="2:41" x14ac:dyDescent="0.2">
      <c r="B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</row>
    <row r="35" spans="2:41" x14ac:dyDescent="0.2">
      <c r="B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</row>
    <row r="36" spans="2:41" x14ac:dyDescent="0.2">
      <c r="B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</row>
    <row r="37" spans="2:41" x14ac:dyDescent="0.2">
      <c r="B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</row>
    <row r="38" spans="2:41" x14ac:dyDescent="0.2">
      <c r="B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</row>
    <row r="39" spans="2:41" x14ac:dyDescent="0.2">
      <c r="B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</row>
    <row r="40" spans="2:41" x14ac:dyDescent="0.2">
      <c r="B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</row>
    <row r="41" spans="2:41" x14ac:dyDescent="0.2">
      <c r="B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</row>
    <row r="42" spans="2:41" x14ac:dyDescent="0.2">
      <c r="B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</row>
    <row r="43" spans="2:41" x14ac:dyDescent="0.2">
      <c r="B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</row>
    <row r="44" spans="2:41" x14ac:dyDescent="0.2">
      <c r="B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</row>
    <row r="45" spans="2:41" x14ac:dyDescent="0.2">
      <c r="B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</row>
    <row r="46" spans="2:41" x14ac:dyDescent="0.2">
      <c r="B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</row>
    <row r="47" spans="2:41" x14ac:dyDescent="0.2">
      <c r="B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</row>
    <row r="48" spans="2:41" x14ac:dyDescent="0.2">
      <c r="B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</row>
    <row r="49" spans="2:41" x14ac:dyDescent="0.2">
      <c r="B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</row>
    <row r="50" spans="2:41" x14ac:dyDescent="0.2">
      <c r="B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</row>
    <row r="51" spans="2:41" x14ac:dyDescent="0.2">
      <c r="B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</row>
    <row r="52" spans="2:41" x14ac:dyDescent="0.2">
      <c r="B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</row>
    <row r="53" spans="2:41" x14ac:dyDescent="0.2">
      <c r="B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</row>
    <row r="54" spans="2:41" x14ac:dyDescent="0.2">
      <c r="B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</row>
    <row r="55" spans="2:41" x14ac:dyDescent="0.2">
      <c r="B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</row>
    <row r="56" spans="2:41" x14ac:dyDescent="0.2">
      <c r="B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</row>
    <row r="57" spans="2:41" x14ac:dyDescent="0.2">
      <c r="B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</row>
    <row r="58" spans="2:41" x14ac:dyDescent="0.2">
      <c r="B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</row>
    <row r="59" spans="2:41" x14ac:dyDescent="0.2">
      <c r="B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</row>
    <row r="60" spans="2:41" x14ac:dyDescent="0.2">
      <c r="B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</row>
    <row r="61" spans="2:41" x14ac:dyDescent="0.2">
      <c r="B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</row>
    <row r="62" spans="2:41" x14ac:dyDescent="0.2">
      <c r="B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</row>
    <row r="63" spans="2:41" x14ac:dyDescent="0.2">
      <c r="B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</row>
    <row r="64" spans="2:41" x14ac:dyDescent="0.2">
      <c r="B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</row>
    <row r="65" spans="2:41" x14ac:dyDescent="0.2">
      <c r="B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</row>
    <row r="66" spans="2:41" x14ac:dyDescent="0.2">
      <c r="B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</row>
    <row r="67" spans="2:41" x14ac:dyDescent="0.2">
      <c r="B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</row>
    <row r="68" spans="2:41" x14ac:dyDescent="0.2">
      <c r="B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</row>
    <row r="69" spans="2:41" x14ac:dyDescent="0.2">
      <c r="B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</row>
    <row r="70" spans="2:41" x14ac:dyDescent="0.2">
      <c r="B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</row>
    <row r="71" spans="2:41" x14ac:dyDescent="0.2">
      <c r="B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</row>
    <row r="72" spans="2:41" x14ac:dyDescent="0.2">
      <c r="B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</row>
    <row r="73" spans="2:41" x14ac:dyDescent="0.2">
      <c r="B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</row>
    <row r="74" spans="2:41" x14ac:dyDescent="0.2">
      <c r="B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</row>
    <row r="75" spans="2:41" x14ac:dyDescent="0.2">
      <c r="B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</row>
    <row r="76" spans="2:41" x14ac:dyDescent="0.2">
      <c r="B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</row>
    <row r="77" spans="2:41" x14ac:dyDescent="0.2">
      <c r="B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</row>
  </sheetData>
  <hyperlinks>
    <hyperlink ref="C3" r:id="rId1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77"/>
  <sheetViews>
    <sheetView workbookViewId="0">
      <selection activeCell="H6" sqref="H6:AH16"/>
    </sheetView>
  </sheetViews>
  <sheetFormatPr defaultColWidth="8" defaultRowHeight="12.75" x14ac:dyDescent="0.2"/>
  <cols>
    <col min="1" max="1" width="4.125" style="34" customWidth="1"/>
    <col min="2" max="2" width="16.5" style="35" customWidth="1"/>
    <col min="3" max="3" width="4.125" style="34" customWidth="1"/>
    <col min="4" max="4" width="19.875" style="35" customWidth="1"/>
    <col min="5" max="5" width="3.125" style="35" customWidth="1"/>
    <col min="6" max="6" width="13.875" style="35" customWidth="1"/>
    <col min="7" max="7" width="3.125" style="35" customWidth="1"/>
    <col min="8" max="8" width="6.375" style="35" customWidth="1"/>
    <col min="9" max="16384" width="8" style="35"/>
  </cols>
  <sheetData>
    <row r="1" spans="1:41" ht="21" x14ac:dyDescent="0.35">
      <c r="B1" s="29" t="s">
        <v>151</v>
      </c>
      <c r="C1" s="198" t="s">
        <v>223</v>
      </c>
      <c r="D1" s="199"/>
      <c r="E1" s="32"/>
      <c r="F1" s="33"/>
      <c r="G1" s="33"/>
      <c r="H1" s="33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</row>
    <row r="2" spans="1:41" ht="21.75" thickBot="1" x14ac:dyDescent="0.4">
      <c r="B2" s="29" t="s">
        <v>150</v>
      </c>
      <c r="C2" s="200" t="s">
        <v>319</v>
      </c>
      <c r="D2" s="201"/>
      <c r="E2" s="32"/>
      <c r="F2" s="33"/>
      <c r="G2" s="33"/>
      <c r="H2" s="33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</row>
    <row r="3" spans="1:41" ht="19.5" thickBot="1" x14ac:dyDescent="0.35">
      <c r="B3" s="29" t="s">
        <v>145</v>
      </c>
      <c r="C3" s="468" t="s">
        <v>320</v>
      </c>
      <c r="D3" s="202"/>
      <c r="E3" s="36"/>
      <c r="F3" s="37" t="s">
        <v>91</v>
      </c>
      <c r="G3" s="38"/>
      <c r="H3" s="39" t="s">
        <v>92</v>
      </c>
      <c r="I3" s="39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</row>
    <row r="4" spans="1:41" ht="8.25" customHeight="1" thickBot="1" x14ac:dyDescent="0.35">
      <c r="A4" s="203"/>
      <c r="B4" s="203"/>
      <c r="C4" s="203"/>
      <c r="D4" s="203"/>
      <c r="E4" s="36"/>
      <c r="F4" s="36"/>
      <c r="G4" s="36"/>
      <c r="H4" s="36"/>
      <c r="I4" s="36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</row>
    <row r="5" spans="1:41" s="34" customFormat="1" ht="21.75" thickBot="1" x14ac:dyDescent="0.4">
      <c r="A5" s="31" t="s">
        <v>95</v>
      </c>
      <c r="B5" s="17" t="s">
        <v>104</v>
      </c>
      <c r="C5" s="17" t="s">
        <v>16</v>
      </c>
      <c r="D5" s="17" t="s">
        <v>103</v>
      </c>
      <c r="E5" s="40"/>
      <c r="F5" s="41"/>
      <c r="G5" s="42"/>
      <c r="H5" s="43">
        <v>1</v>
      </c>
      <c r="I5" s="43">
        <v>2</v>
      </c>
      <c r="J5" s="44">
        <v>3</v>
      </c>
      <c r="K5" s="44">
        <v>4</v>
      </c>
      <c r="L5" s="44">
        <v>5</v>
      </c>
      <c r="M5" s="44">
        <v>6</v>
      </c>
      <c r="N5" s="44">
        <v>7</v>
      </c>
      <c r="O5" s="44">
        <v>8</v>
      </c>
      <c r="P5" s="44">
        <v>9</v>
      </c>
      <c r="Q5" s="44">
        <v>10</v>
      </c>
      <c r="R5" s="44">
        <v>11</v>
      </c>
      <c r="S5" s="44">
        <v>12</v>
      </c>
      <c r="T5" s="44">
        <v>13</v>
      </c>
      <c r="U5" s="44">
        <v>14</v>
      </c>
      <c r="V5" s="44">
        <v>15</v>
      </c>
      <c r="W5" s="44">
        <v>16</v>
      </c>
      <c r="X5" s="44">
        <v>17</v>
      </c>
      <c r="Y5" s="44">
        <v>18</v>
      </c>
      <c r="Z5" s="44">
        <v>19</v>
      </c>
      <c r="AA5" s="44">
        <v>20</v>
      </c>
      <c r="AB5" s="44">
        <v>21</v>
      </c>
      <c r="AC5" s="44">
        <v>22</v>
      </c>
      <c r="AD5" s="44">
        <v>23</v>
      </c>
      <c r="AE5" s="44">
        <v>24</v>
      </c>
      <c r="AF5" s="44">
        <v>25</v>
      </c>
      <c r="AG5" s="44">
        <v>26</v>
      </c>
      <c r="AH5" s="44">
        <v>27</v>
      </c>
    </row>
    <row r="6" spans="1:41" ht="22.5" thickTop="1" thickBot="1" x14ac:dyDescent="0.4">
      <c r="A6" s="140">
        <v>2</v>
      </c>
      <c r="B6" s="141" t="s">
        <v>97</v>
      </c>
      <c r="C6" s="141" t="s">
        <v>30</v>
      </c>
      <c r="D6" s="142">
        <v>1000000</v>
      </c>
      <c r="E6" s="30"/>
      <c r="F6" s="45">
        <f>Puntenoverzicht!F16</f>
        <v>33</v>
      </c>
      <c r="G6" s="46"/>
      <c r="H6" s="45">
        <f>Puntenoverzicht!H16</f>
        <v>8</v>
      </c>
      <c r="I6" s="45">
        <f>Puntenoverzicht!I16</f>
        <v>0</v>
      </c>
      <c r="J6" s="45">
        <f>Puntenoverzicht!J16</f>
        <v>0</v>
      </c>
      <c r="K6" s="45">
        <f>Puntenoverzicht!K16</f>
        <v>13</v>
      </c>
      <c r="L6" s="45">
        <f>Puntenoverzicht!L16</f>
        <v>3</v>
      </c>
      <c r="M6" s="45">
        <f>Puntenoverzicht!M16</f>
        <v>1</v>
      </c>
      <c r="N6" s="45">
        <f>Puntenoverzicht!N16</f>
        <v>8</v>
      </c>
      <c r="O6" s="45">
        <f>Puntenoverzicht!O16</f>
        <v>0</v>
      </c>
      <c r="P6" s="45">
        <f>Puntenoverzicht!P16</f>
        <v>0</v>
      </c>
      <c r="Q6" s="45">
        <f>Puntenoverzicht!Q16</f>
        <v>0</v>
      </c>
      <c r="R6" s="45">
        <f>Puntenoverzicht!R16</f>
        <v>0</v>
      </c>
      <c r="S6" s="45">
        <f>Puntenoverzicht!S16</f>
        <v>0</v>
      </c>
      <c r="T6" s="45">
        <f>Puntenoverzicht!T16</f>
        <v>0</v>
      </c>
      <c r="U6" s="45">
        <f>Puntenoverzicht!U16</f>
        <v>0</v>
      </c>
      <c r="V6" s="45">
        <f>Puntenoverzicht!V16</f>
        <v>0</v>
      </c>
      <c r="W6" s="45">
        <f>Puntenoverzicht!W16</f>
        <v>0</v>
      </c>
      <c r="X6" s="45">
        <f>Puntenoverzicht!X16</f>
        <v>0</v>
      </c>
      <c r="Y6" s="45">
        <f>Puntenoverzicht!Y16</f>
        <v>0</v>
      </c>
      <c r="Z6" s="45">
        <f>Puntenoverzicht!Z16</f>
        <v>0</v>
      </c>
      <c r="AA6" s="45">
        <f>Puntenoverzicht!AA16</f>
        <v>0</v>
      </c>
      <c r="AB6" s="45">
        <f>Puntenoverzicht!AB16</f>
        <v>0</v>
      </c>
      <c r="AC6" s="45">
        <f>Puntenoverzicht!AC16</f>
        <v>0</v>
      </c>
      <c r="AD6" s="45">
        <f>Puntenoverzicht!AD16</f>
        <v>0</v>
      </c>
      <c r="AE6" s="45">
        <f>Puntenoverzicht!AE16</f>
        <v>0</v>
      </c>
      <c r="AF6" s="45">
        <f>Puntenoverzicht!AF16</f>
        <v>0</v>
      </c>
      <c r="AG6" s="45">
        <f>Puntenoverzicht!AG16</f>
        <v>0</v>
      </c>
      <c r="AH6" s="45">
        <f>Puntenoverzicht!AH16</f>
        <v>0</v>
      </c>
      <c r="AI6" s="34"/>
      <c r="AJ6" s="34"/>
      <c r="AK6" s="34"/>
      <c r="AL6" s="34"/>
      <c r="AM6" s="34"/>
      <c r="AN6" s="34"/>
      <c r="AO6" s="34"/>
    </row>
    <row r="7" spans="1:41" ht="21.75" thickBot="1" x14ac:dyDescent="0.4">
      <c r="A7" s="247">
        <v>0.75</v>
      </c>
      <c r="B7" s="137" t="s">
        <v>117</v>
      </c>
      <c r="C7" s="137" t="s">
        <v>52</v>
      </c>
      <c r="D7" s="138">
        <v>500000</v>
      </c>
      <c r="E7" s="47"/>
      <c r="F7" s="45">
        <f>Puntenoverzicht!F38</f>
        <v>1</v>
      </c>
      <c r="G7" s="46"/>
      <c r="H7" s="45">
        <f>Puntenoverzicht!H38</f>
        <v>0</v>
      </c>
      <c r="I7" s="45">
        <f>Puntenoverzicht!I38</f>
        <v>0</v>
      </c>
      <c r="J7" s="45">
        <f>Puntenoverzicht!J38</f>
        <v>0</v>
      </c>
      <c r="K7" s="45">
        <f>Puntenoverzicht!K38</f>
        <v>0</v>
      </c>
      <c r="L7" s="45">
        <f>Puntenoverzicht!L38</f>
        <v>0</v>
      </c>
      <c r="M7" s="45">
        <f>Puntenoverzicht!M38</f>
        <v>0</v>
      </c>
      <c r="N7" s="45">
        <f>Puntenoverzicht!N38</f>
        <v>0</v>
      </c>
      <c r="O7" s="45">
        <f>Puntenoverzicht!O38</f>
        <v>0</v>
      </c>
      <c r="P7" s="45">
        <f>Puntenoverzicht!P38</f>
        <v>1</v>
      </c>
      <c r="Q7" s="45">
        <f>Puntenoverzicht!Q38</f>
        <v>0</v>
      </c>
      <c r="R7" s="45">
        <f>Puntenoverzicht!R38</f>
        <v>0</v>
      </c>
      <c r="S7" s="45">
        <f>Puntenoverzicht!S38</f>
        <v>0</v>
      </c>
      <c r="T7" s="45">
        <f>Puntenoverzicht!T38</f>
        <v>0</v>
      </c>
      <c r="U7" s="45">
        <f>Puntenoverzicht!U38</f>
        <v>0</v>
      </c>
      <c r="V7" s="45">
        <f>Puntenoverzicht!V38</f>
        <v>0</v>
      </c>
      <c r="W7" s="45">
        <f>Puntenoverzicht!W38</f>
        <v>0</v>
      </c>
      <c r="X7" s="45">
        <f>Puntenoverzicht!X38</f>
        <v>0</v>
      </c>
      <c r="Y7" s="45">
        <f>Puntenoverzicht!Y38</f>
        <v>0</v>
      </c>
      <c r="Z7" s="45">
        <f>Puntenoverzicht!Z38</f>
        <v>0</v>
      </c>
      <c r="AA7" s="45">
        <f>Puntenoverzicht!AA38</f>
        <v>0</v>
      </c>
      <c r="AB7" s="45">
        <f>Puntenoverzicht!AB38</f>
        <v>0</v>
      </c>
      <c r="AC7" s="45">
        <f>Puntenoverzicht!AC38</f>
        <v>0</v>
      </c>
      <c r="AD7" s="45">
        <f>Puntenoverzicht!AD38</f>
        <v>0</v>
      </c>
      <c r="AE7" s="45">
        <f>Puntenoverzicht!AE38</f>
        <v>0</v>
      </c>
      <c r="AF7" s="45">
        <f>Puntenoverzicht!AF38</f>
        <v>0</v>
      </c>
      <c r="AG7" s="45">
        <f>Puntenoverzicht!AG38</f>
        <v>0</v>
      </c>
      <c r="AH7" s="45">
        <f>Puntenoverzicht!AH38</f>
        <v>0</v>
      </c>
      <c r="AI7" s="34"/>
      <c r="AJ7" s="34"/>
      <c r="AK7" s="34"/>
      <c r="AL7" s="34"/>
      <c r="AM7" s="34"/>
      <c r="AN7" s="34"/>
      <c r="AO7" s="34"/>
    </row>
    <row r="8" spans="1:41" ht="21.75" thickBot="1" x14ac:dyDescent="0.4">
      <c r="A8" s="247">
        <v>0.75</v>
      </c>
      <c r="B8" s="137" t="s">
        <v>109</v>
      </c>
      <c r="C8" s="137" t="s">
        <v>53</v>
      </c>
      <c r="D8" s="138">
        <v>1250000</v>
      </c>
      <c r="E8" s="47"/>
      <c r="F8" s="45">
        <f>Puntenoverzicht!F39</f>
        <v>22</v>
      </c>
      <c r="G8" s="46"/>
      <c r="H8" s="45">
        <f>Puntenoverzicht!H39</f>
        <v>0</v>
      </c>
      <c r="I8" s="45">
        <f>Puntenoverzicht!I39</f>
        <v>13</v>
      </c>
      <c r="J8" s="45">
        <f>Puntenoverzicht!J39</f>
        <v>0</v>
      </c>
      <c r="K8" s="45">
        <f>Puntenoverzicht!K39</f>
        <v>1</v>
      </c>
      <c r="L8" s="45">
        <f>Puntenoverzicht!L39</f>
        <v>0</v>
      </c>
      <c r="M8" s="45">
        <f>Puntenoverzicht!M39</f>
        <v>0</v>
      </c>
      <c r="N8" s="45">
        <f>Puntenoverzicht!N39</f>
        <v>6</v>
      </c>
      <c r="O8" s="45">
        <f>Puntenoverzicht!O39</f>
        <v>1</v>
      </c>
      <c r="P8" s="45">
        <f>Puntenoverzicht!P39</f>
        <v>1</v>
      </c>
      <c r="Q8" s="45">
        <f>Puntenoverzicht!Q39</f>
        <v>0</v>
      </c>
      <c r="R8" s="45">
        <f>Puntenoverzicht!R39</f>
        <v>0</v>
      </c>
      <c r="S8" s="45">
        <f>Puntenoverzicht!S39</f>
        <v>0</v>
      </c>
      <c r="T8" s="45">
        <f>Puntenoverzicht!T39</f>
        <v>0</v>
      </c>
      <c r="U8" s="45">
        <f>Puntenoverzicht!U39</f>
        <v>0</v>
      </c>
      <c r="V8" s="45">
        <f>Puntenoverzicht!V39</f>
        <v>0</v>
      </c>
      <c r="W8" s="45">
        <f>Puntenoverzicht!W39</f>
        <v>0</v>
      </c>
      <c r="X8" s="45">
        <f>Puntenoverzicht!X39</f>
        <v>0</v>
      </c>
      <c r="Y8" s="45">
        <f>Puntenoverzicht!Y39</f>
        <v>0</v>
      </c>
      <c r="Z8" s="45">
        <f>Puntenoverzicht!Z39</f>
        <v>0</v>
      </c>
      <c r="AA8" s="45">
        <f>Puntenoverzicht!AA39</f>
        <v>0</v>
      </c>
      <c r="AB8" s="45">
        <f>Puntenoverzicht!AB39</f>
        <v>0</v>
      </c>
      <c r="AC8" s="45">
        <f>Puntenoverzicht!AC39</f>
        <v>0</v>
      </c>
      <c r="AD8" s="45">
        <f>Puntenoverzicht!AD39</f>
        <v>0</v>
      </c>
      <c r="AE8" s="45">
        <f>Puntenoverzicht!AE39</f>
        <v>0</v>
      </c>
      <c r="AF8" s="45">
        <f>Puntenoverzicht!AF39</f>
        <v>0</v>
      </c>
      <c r="AG8" s="45">
        <f>Puntenoverzicht!AG39</f>
        <v>0</v>
      </c>
      <c r="AH8" s="45">
        <f>Puntenoverzicht!AH39</f>
        <v>0</v>
      </c>
      <c r="AI8" s="34"/>
      <c r="AJ8" s="34"/>
      <c r="AK8" s="34"/>
      <c r="AL8" s="34"/>
      <c r="AM8" s="34"/>
      <c r="AN8" s="34"/>
      <c r="AO8" s="34"/>
    </row>
    <row r="9" spans="1:41" ht="21.75" thickBot="1" x14ac:dyDescent="0.4">
      <c r="A9" s="136">
        <v>2</v>
      </c>
      <c r="B9" s="137" t="s">
        <v>110</v>
      </c>
      <c r="C9" s="137" t="s">
        <v>34</v>
      </c>
      <c r="D9" s="138">
        <v>2000000</v>
      </c>
      <c r="E9" s="47"/>
      <c r="F9" s="45">
        <f>Puntenoverzicht!F20</f>
        <v>25</v>
      </c>
      <c r="G9" s="46"/>
      <c r="H9" s="45">
        <f>Puntenoverzicht!H20</f>
        <v>6</v>
      </c>
      <c r="I9" s="45">
        <f>Puntenoverzicht!I20</f>
        <v>0</v>
      </c>
      <c r="J9" s="45">
        <f>Puntenoverzicht!J20</f>
        <v>6</v>
      </c>
      <c r="K9" s="45">
        <f>Puntenoverzicht!K20</f>
        <v>3</v>
      </c>
      <c r="L9" s="45">
        <f>Puntenoverzicht!L20</f>
        <v>3</v>
      </c>
      <c r="M9" s="45">
        <f>Puntenoverzicht!M20</f>
        <v>1</v>
      </c>
      <c r="N9" s="45">
        <f>Puntenoverzicht!N20</f>
        <v>6</v>
      </c>
      <c r="O9" s="45">
        <f>Puntenoverzicht!O20</f>
        <v>0</v>
      </c>
      <c r="P9" s="45">
        <f>Puntenoverzicht!P20</f>
        <v>0</v>
      </c>
      <c r="Q9" s="45">
        <f>Puntenoverzicht!Q20</f>
        <v>0</v>
      </c>
      <c r="R9" s="45">
        <f>Puntenoverzicht!R20</f>
        <v>0</v>
      </c>
      <c r="S9" s="45">
        <f>Puntenoverzicht!S20</f>
        <v>0</v>
      </c>
      <c r="T9" s="45">
        <f>Puntenoverzicht!T20</f>
        <v>0</v>
      </c>
      <c r="U9" s="45">
        <f>Puntenoverzicht!U20</f>
        <v>0</v>
      </c>
      <c r="V9" s="45">
        <f>Puntenoverzicht!V20</f>
        <v>0</v>
      </c>
      <c r="W9" s="45">
        <f>Puntenoverzicht!W20</f>
        <v>0</v>
      </c>
      <c r="X9" s="45">
        <f>Puntenoverzicht!X20</f>
        <v>0</v>
      </c>
      <c r="Y9" s="45">
        <f>Puntenoverzicht!Y20</f>
        <v>0</v>
      </c>
      <c r="Z9" s="45">
        <f>Puntenoverzicht!Z20</f>
        <v>0</v>
      </c>
      <c r="AA9" s="45">
        <f>Puntenoverzicht!AA20</f>
        <v>0</v>
      </c>
      <c r="AB9" s="45">
        <f>Puntenoverzicht!AB20</f>
        <v>0</v>
      </c>
      <c r="AC9" s="45">
        <f>Puntenoverzicht!AC20</f>
        <v>0</v>
      </c>
      <c r="AD9" s="45">
        <f>Puntenoverzicht!AD20</f>
        <v>0</v>
      </c>
      <c r="AE9" s="45">
        <f>Puntenoverzicht!AE20</f>
        <v>0</v>
      </c>
      <c r="AF9" s="45">
        <f>Puntenoverzicht!AF20</f>
        <v>0</v>
      </c>
      <c r="AG9" s="45">
        <f>Puntenoverzicht!AG20</f>
        <v>0</v>
      </c>
      <c r="AH9" s="45">
        <f>Puntenoverzicht!AH20</f>
        <v>0</v>
      </c>
      <c r="AI9" s="34"/>
      <c r="AJ9" s="34"/>
      <c r="AK9" s="34"/>
      <c r="AL9" s="34"/>
      <c r="AM9" s="34"/>
      <c r="AN9" s="34"/>
      <c r="AO9" s="34"/>
    </row>
    <row r="10" spans="1:41" ht="21.75" thickBot="1" x14ac:dyDescent="0.4">
      <c r="A10" s="127">
        <v>1</v>
      </c>
      <c r="B10" s="128" t="s">
        <v>230</v>
      </c>
      <c r="C10" s="128" t="s">
        <v>26</v>
      </c>
      <c r="D10" s="129">
        <v>1500000</v>
      </c>
      <c r="E10" s="47"/>
      <c r="F10" s="45">
        <f>Puntenoverzicht!F12</f>
        <v>5</v>
      </c>
      <c r="G10" s="46"/>
      <c r="H10" s="45">
        <f>Puntenoverzicht!H12</f>
        <v>0</v>
      </c>
      <c r="I10" s="45">
        <f>Puntenoverzicht!I12</f>
        <v>1</v>
      </c>
      <c r="J10" s="45">
        <f>Puntenoverzicht!J12</f>
        <v>3</v>
      </c>
      <c r="K10" s="45">
        <f>Puntenoverzicht!K12</f>
        <v>0</v>
      </c>
      <c r="L10" s="45">
        <f>Puntenoverzicht!L12</f>
        <v>0</v>
      </c>
      <c r="M10" s="45">
        <f>Puntenoverzicht!M12</f>
        <v>1</v>
      </c>
      <c r="N10" s="45">
        <f>Puntenoverzicht!N12</f>
        <v>0</v>
      </c>
      <c r="O10" s="45">
        <f>Puntenoverzicht!O12</f>
        <v>0</v>
      </c>
      <c r="P10" s="45">
        <f>Puntenoverzicht!P12</f>
        <v>0</v>
      </c>
      <c r="Q10" s="45">
        <f>Puntenoverzicht!Q12</f>
        <v>0</v>
      </c>
      <c r="R10" s="45">
        <f>Puntenoverzicht!R12</f>
        <v>0</v>
      </c>
      <c r="S10" s="45">
        <f>Puntenoverzicht!S12</f>
        <v>0</v>
      </c>
      <c r="T10" s="45">
        <f>Puntenoverzicht!T12</f>
        <v>0</v>
      </c>
      <c r="U10" s="45">
        <f>Puntenoverzicht!U12</f>
        <v>0</v>
      </c>
      <c r="V10" s="45">
        <f>Puntenoverzicht!V12</f>
        <v>0</v>
      </c>
      <c r="W10" s="45">
        <f>Puntenoverzicht!W12</f>
        <v>0</v>
      </c>
      <c r="X10" s="45">
        <f>Puntenoverzicht!X12</f>
        <v>0</v>
      </c>
      <c r="Y10" s="45">
        <f>Puntenoverzicht!Y12</f>
        <v>0</v>
      </c>
      <c r="Z10" s="45">
        <f>Puntenoverzicht!Z12</f>
        <v>0</v>
      </c>
      <c r="AA10" s="45">
        <f>Puntenoverzicht!AA12</f>
        <v>0</v>
      </c>
      <c r="AB10" s="45">
        <f>Puntenoverzicht!AB12</f>
        <v>0</v>
      </c>
      <c r="AC10" s="45">
        <f>Puntenoverzicht!AC12</f>
        <v>0</v>
      </c>
      <c r="AD10" s="45">
        <f>Puntenoverzicht!AD12</f>
        <v>0</v>
      </c>
      <c r="AE10" s="45">
        <f>Puntenoverzicht!AE12</f>
        <v>0</v>
      </c>
      <c r="AF10" s="45">
        <f>Puntenoverzicht!AF12</f>
        <v>0</v>
      </c>
      <c r="AG10" s="45">
        <f>Puntenoverzicht!AG12</f>
        <v>0</v>
      </c>
      <c r="AH10" s="45">
        <f>Puntenoverzicht!AH12</f>
        <v>0</v>
      </c>
      <c r="AI10" s="34"/>
      <c r="AJ10" s="34"/>
      <c r="AK10" s="34"/>
      <c r="AL10" s="34"/>
      <c r="AM10" s="34"/>
      <c r="AN10" s="34"/>
      <c r="AO10" s="34"/>
    </row>
    <row r="11" spans="1:41" ht="21.75" thickBot="1" x14ac:dyDescent="0.4">
      <c r="A11" s="127">
        <v>0.75</v>
      </c>
      <c r="B11" s="128" t="s">
        <v>223</v>
      </c>
      <c r="C11" s="128" t="s">
        <v>63</v>
      </c>
      <c r="D11" s="129">
        <v>1500000</v>
      </c>
      <c r="E11" s="30"/>
      <c r="F11" s="45">
        <f>Puntenoverzicht!F49</f>
        <v>5</v>
      </c>
      <c r="G11" s="46"/>
      <c r="H11" s="45">
        <f>Puntenoverzicht!H49</f>
        <v>0</v>
      </c>
      <c r="I11" s="45">
        <f>Puntenoverzicht!I49</f>
        <v>0</v>
      </c>
      <c r="J11" s="45">
        <f>Puntenoverzicht!J49</f>
        <v>0</v>
      </c>
      <c r="K11" s="45">
        <f>Puntenoverzicht!K49</f>
        <v>1</v>
      </c>
      <c r="L11" s="45">
        <f>Puntenoverzicht!L49</f>
        <v>0</v>
      </c>
      <c r="M11" s="45">
        <f>Puntenoverzicht!M49</f>
        <v>1</v>
      </c>
      <c r="N11" s="45">
        <f>Puntenoverzicht!N49</f>
        <v>3</v>
      </c>
      <c r="O11" s="45">
        <f>Puntenoverzicht!O49</f>
        <v>0</v>
      </c>
      <c r="P11" s="45">
        <f>Puntenoverzicht!P49</f>
        <v>0</v>
      </c>
      <c r="Q11" s="45">
        <f>Puntenoverzicht!Q49</f>
        <v>0</v>
      </c>
      <c r="R11" s="45">
        <f>Puntenoverzicht!R49</f>
        <v>0</v>
      </c>
      <c r="S11" s="45">
        <f>Puntenoverzicht!S49</f>
        <v>0</v>
      </c>
      <c r="T11" s="45">
        <f>Puntenoverzicht!T49</f>
        <v>0</v>
      </c>
      <c r="U11" s="45">
        <f>Puntenoverzicht!U49</f>
        <v>0</v>
      </c>
      <c r="V11" s="45">
        <f>Puntenoverzicht!V49</f>
        <v>0</v>
      </c>
      <c r="W11" s="45">
        <f>Puntenoverzicht!W49</f>
        <v>0</v>
      </c>
      <c r="X11" s="45">
        <f>Puntenoverzicht!X49</f>
        <v>0</v>
      </c>
      <c r="Y11" s="45">
        <f>Puntenoverzicht!Y49</f>
        <v>0</v>
      </c>
      <c r="Z11" s="45">
        <f>Puntenoverzicht!Z49</f>
        <v>0</v>
      </c>
      <c r="AA11" s="45">
        <f>Puntenoverzicht!AA49</f>
        <v>0</v>
      </c>
      <c r="AB11" s="45">
        <f>Puntenoverzicht!AB49</f>
        <v>0</v>
      </c>
      <c r="AC11" s="45">
        <f>Puntenoverzicht!AC49</f>
        <v>0</v>
      </c>
      <c r="AD11" s="45">
        <f>Puntenoverzicht!AD49</f>
        <v>0</v>
      </c>
      <c r="AE11" s="45">
        <f>Puntenoverzicht!AE49</f>
        <v>0</v>
      </c>
      <c r="AF11" s="45">
        <f>Puntenoverzicht!AF49</f>
        <v>0</v>
      </c>
      <c r="AG11" s="45">
        <f>Puntenoverzicht!AG49</f>
        <v>0</v>
      </c>
      <c r="AH11" s="45">
        <f>Puntenoverzicht!AH49</f>
        <v>0</v>
      </c>
      <c r="AI11" s="34"/>
      <c r="AJ11" s="34"/>
      <c r="AK11" s="34"/>
      <c r="AL11" s="34"/>
      <c r="AM11" s="34"/>
      <c r="AN11" s="34"/>
      <c r="AO11" s="34"/>
    </row>
    <row r="12" spans="1:41" ht="21.75" thickBot="1" x14ac:dyDescent="0.4">
      <c r="A12" s="127">
        <v>2</v>
      </c>
      <c r="B12" s="128" t="s">
        <v>191</v>
      </c>
      <c r="C12" s="128" t="s">
        <v>40</v>
      </c>
      <c r="D12" s="129">
        <v>1750000</v>
      </c>
      <c r="E12" s="30"/>
      <c r="F12" s="45">
        <f>Puntenoverzicht!F26</f>
        <v>15</v>
      </c>
      <c r="G12" s="46"/>
      <c r="H12" s="45">
        <f>Puntenoverzicht!H26</f>
        <v>3</v>
      </c>
      <c r="I12" s="45">
        <f>Puntenoverzicht!I26</f>
        <v>-11</v>
      </c>
      <c r="J12" s="45">
        <f>Puntenoverzicht!J26</f>
        <v>0</v>
      </c>
      <c r="K12" s="45">
        <f>Puntenoverzicht!K26</f>
        <v>11</v>
      </c>
      <c r="L12" s="45">
        <f>Puntenoverzicht!L26</f>
        <v>0</v>
      </c>
      <c r="M12" s="45">
        <f>Puntenoverzicht!M26</f>
        <v>1</v>
      </c>
      <c r="N12" s="45">
        <f>Puntenoverzicht!N26</f>
        <v>11</v>
      </c>
      <c r="O12" s="45">
        <f>Puntenoverzicht!O26</f>
        <v>0</v>
      </c>
      <c r="P12" s="45">
        <f>Puntenoverzicht!P26</f>
        <v>0</v>
      </c>
      <c r="Q12" s="45">
        <f>Puntenoverzicht!Q26</f>
        <v>0</v>
      </c>
      <c r="R12" s="45">
        <f>Puntenoverzicht!R26</f>
        <v>0</v>
      </c>
      <c r="S12" s="45">
        <f>Puntenoverzicht!S26</f>
        <v>0</v>
      </c>
      <c r="T12" s="45">
        <f>Puntenoverzicht!T26</f>
        <v>0</v>
      </c>
      <c r="U12" s="45">
        <f>Puntenoverzicht!U26</f>
        <v>0</v>
      </c>
      <c r="V12" s="45">
        <f>Puntenoverzicht!V26</f>
        <v>0</v>
      </c>
      <c r="W12" s="45">
        <f>Puntenoverzicht!W26</f>
        <v>0</v>
      </c>
      <c r="X12" s="45">
        <f>Puntenoverzicht!X26</f>
        <v>0</v>
      </c>
      <c r="Y12" s="45">
        <f>Puntenoverzicht!Y26</f>
        <v>0</v>
      </c>
      <c r="Z12" s="45">
        <f>Puntenoverzicht!Z26</f>
        <v>0</v>
      </c>
      <c r="AA12" s="45">
        <f>Puntenoverzicht!AA26</f>
        <v>0</v>
      </c>
      <c r="AB12" s="45">
        <f>Puntenoverzicht!AB26</f>
        <v>0</v>
      </c>
      <c r="AC12" s="45">
        <f>Puntenoverzicht!AC26</f>
        <v>0</v>
      </c>
      <c r="AD12" s="45">
        <f>Puntenoverzicht!AD26</f>
        <v>0</v>
      </c>
      <c r="AE12" s="45">
        <f>Puntenoverzicht!AE26</f>
        <v>0</v>
      </c>
      <c r="AF12" s="45">
        <f>Puntenoverzicht!AF26</f>
        <v>0</v>
      </c>
      <c r="AG12" s="45">
        <f>Puntenoverzicht!AG26</f>
        <v>0</v>
      </c>
      <c r="AH12" s="45">
        <f>Puntenoverzicht!AH26</f>
        <v>0</v>
      </c>
      <c r="AI12" s="34"/>
      <c r="AJ12" s="34"/>
      <c r="AK12" s="34"/>
      <c r="AL12" s="34"/>
      <c r="AM12" s="34"/>
      <c r="AN12" s="34"/>
      <c r="AO12" s="34"/>
    </row>
    <row r="13" spans="1:41" ht="21.75" thickBot="1" x14ac:dyDescent="0.4">
      <c r="A13" s="127">
        <v>1</v>
      </c>
      <c r="B13" s="128" t="s">
        <v>113</v>
      </c>
      <c r="C13" s="128" t="s">
        <v>25</v>
      </c>
      <c r="D13" s="129">
        <v>1750000</v>
      </c>
      <c r="E13" s="30"/>
      <c r="F13" s="45">
        <f>Puntenoverzicht!F11</f>
        <v>34</v>
      </c>
      <c r="G13" s="46"/>
      <c r="H13" s="45">
        <f>Puntenoverzicht!H11</f>
        <v>8</v>
      </c>
      <c r="I13" s="45">
        <f>Puntenoverzicht!I11</f>
        <v>1</v>
      </c>
      <c r="J13" s="45">
        <f>Puntenoverzicht!J11</f>
        <v>19</v>
      </c>
      <c r="K13" s="45">
        <f>Puntenoverzicht!K11</f>
        <v>-3</v>
      </c>
      <c r="L13" s="45">
        <f>Puntenoverzicht!L11</f>
        <v>0</v>
      </c>
      <c r="M13" s="45">
        <f>Puntenoverzicht!M11</f>
        <v>1</v>
      </c>
      <c r="N13" s="45">
        <f>Puntenoverzicht!N11</f>
        <v>0</v>
      </c>
      <c r="O13" s="45">
        <f>Puntenoverzicht!O11</f>
        <v>8</v>
      </c>
      <c r="P13" s="45">
        <f>Puntenoverzicht!P11</f>
        <v>0</v>
      </c>
      <c r="Q13" s="45">
        <f>Puntenoverzicht!Q11</f>
        <v>0</v>
      </c>
      <c r="R13" s="45">
        <f>Puntenoverzicht!R11</f>
        <v>0</v>
      </c>
      <c r="S13" s="45">
        <f>Puntenoverzicht!S11</f>
        <v>0</v>
      </c>
      <c r="T13" s="45">
        <f>Puntenoverzicht!T11</f>
        <v>0</v>
      </c>
      <c r="U13" s="45">
        <f>Puntenoverzicht!U11</f>
        <v>0</v>
      </c>
      <c r="V13" s="45">
        <f>Puntenoverzicht!V11</f>
        <v>0</v>
      </c>
      <c r="W13" s="45">
        <f>Puntenoverzicht!W11</f>
        <v>0</v>
      </c>
      <c r="X13" s="45">
        <f>Puntenoverzicht!X11</f>
        <v>0</v>
      </c>
      <c r="Y13" s="45">
        <f>Puntenoverzicht!Y11</f>
        <v>0</v>
      </c>
      <c r="Z13" s="45">
        <f>Puntenoverzicht!Z11</f>
        <v>0</v>
      </c>
      <c r="AA13" s="45">
        <f>Puntenoverzicht!AA11</f>
        <v>0</v>
      </c>
      <c r="AB13" s="45">
        <f>Puntenoverzicht!AB11</f>
        <v>0</v>
      </c>
      <c r="AC13" s="45">
        <f>Puntenoverzicht!AC11</f>
        <v>0</v>
      </c>
      <c r="AD13" s="45">
        <f>Puntenoverzicht!AD11</f>
        <v>0</v>
      </c>
      <c r="AE13" s="45">
        <f>Puntenoverzicht!AE11</f>
        <v>0</v>
      </c>
      <c r="AF13" s="45">
        <f>Puntenoverzicht!AF11</f>
        <v>0</v>
      </c>
      <c r="AG13" s="45">
        <f>Puntenoverzicht!AG11</f>
        <v>0</v>
      </c>
      <c r="AH13" s="45">
        <f>Puntenoverzicht!AH11</f>
        <v>0</v>
      </c>
      <c r="AI13" s="34"/>
      <c r="AJ13" s="34"/>
      <c r="AK13" s="34"/>
      <c r="AL13" s="34"/>
      <c r="AM13" s="34"/>
      <c r="AN13" s="34"/>
      <c r="AO13" s="34"/>
    </row>
    <row r="14" spans="1:41" ht="21.75" thickBot="1" x14ac:dyDescent="0.4">
      <c r="A14" s="136" t="s">
        <v>266</v>
      </c>
      <c r="B14" s="137" t="s">
        <v>268</v>
      </c>
      <c r="C14" s="137" t="s">
        <v>227</v>
      </c>
      <c r="D14" s="138">
        <v>1000000</v>
      </c>
      <c r="E14" s="47"/>
      <c r="F14" s="45">
        <f>Puntenoverzicht!F72</f>
        <v>118</v>
      </c>
      <c r="G14" s="46"/>
      <c r="H14" s="45">
        <f>Puntenoverzicht!H72</f>
        <v>33</v>
      </c>
      <c r="I14" s="45">
        <f>Puntenoverzicht!I72</f>
        <v>21</v>
      </c>
      <c r="J14" s="45">
        <f>Puntenoverzicht!J72</f>
        <v>0</v>
      </c>
      <c r="K14" s="45">
        <f>Puntenoverzicht!K72</f>
        <v>12</v>
      </c>
      <c r="L14" s="45">
        <f>Puntenoverzicht!L72</f>
        <v>21</v>
      </c>
      <c r="M14" s="45">
        <f>Puntenoverzicht!M72</f>
        <v>1</v>
      </c>
      <c r="N14" s="45">
        <f>Puntenoverzicht!N72</f>
        <v>0</v>
      </c>
      <c r="O14" s="45">
        <f>Puntenoverzicht!O72</f>
        <v>0</v>
      </c>
      <c r="P14" s="45">
        <f>Puntenoverzicht!P72</f>
        <v>30</v>
      </c>
      <c r="Q14" s="45">
        <f>Puntenoverzicht!Q72</f>
        <v>0</v>
      </c>
      <c r="R14" s="45">
        <f>Puntenoverzicht!R72</f>
        <v>0</v>
      </c>
      <c r="S14" s="45">
        <f>Puntenoverzicht!S72</f>
        <v>0</v>
      </c>
      <c r="T14" s="45">
        <f>Puntenoverzicht!T72</f>
        <v>0</v>
      </c>
      <c r="U14" s="45">
        <f>Puntenoverzicht!U72</f>
        <v>0</v>
      </c>
      <c r="V14" s="45">
        <f>Puntenoverzicht!V72</f>
        <v>0</v>
      </c>
      <c r="W14" s="45">
        <f>Puntenoverzicht!W72</f>
        <v>0</v>
      </c>
      <c r="X14" s="45">
        <f>Puntenoverzicht!X72</f>
        <v>0</v>
      </c>
      <c r="Y14" s="45">
        <f>Puntenoverzicht!Y72</f>
        <v>0</v>
      </c>
      <c r="Z14" s="45">
        <f>Puntenoverzicht!Z72</f>
        <v>0</v>
      </c>
      <c r="AA14" s="45">
        <f>Puntenoverzicht!AA72</f>
        <v>0</v>
      </c>
      <c r="AB14" s="45">
        <f>Puntenoverzicht!AB72</f>
        <v>0</v>
      </c>
      <c r="AC14" s="45">
        <f>Puntenoverzicht!AC72</f>
        <v>0</v>
      </c>
      <c r="AD14" s="45">
        <f>Puntenoverzicht!AD72</f>
        <v>0</v>
      </c>
      <c r="AE14" s="45">
        <f>Puntenoverzicht!AE72</f>
        <v>0</v>
      </c>
      <c r="AF14" s="45">
        <f>Puntenoverzicht!AF72</f>
        <v>0</v>
      </c>
      <c r="AG14" s="45">
        <f>Puntenoverzicht!AG72</f>
        <v>0</v>
      </c>
      <c r="AH14" s="45">
        <f>Puntenoverzicht!AH72</f>
        <v>0</v>
      </c>
      <c r="AI14" s="34"/>
      <c r="AJ14" s="34"/>
      <c r="AK14" s="34"/>
      <c r="AL14" s="34"/>
      <c r="AM14" s="34"/>
      <c r="AN14" s="34"/>
      <c r="AO14" s="34"/>
    </row>
    <row r="15" spans="1:41" ht="21.75" thickBot="1" x14ac:dyDescent="0.4">
      <c r="A15" s="136" t="s">
        <v>266</v>
      </c>
      <c r="B15" s="137" t="s">
        <v>287</v>
      </c>
      <c r="C15" s="137" t="s">
        <v>229</v>
      </c>
      <c r="D15" s="138">
        <v>1000000</v>
      </c>
      <c r="E15" s="47"/>
      <c r="F15" s="45">
        <f>Puntenoverzicht!F74</f>
        <v>7</v>
      </c>
      <c r="G15" s="46"/>
      <c r="H15" s="45">
        <f>Puntenoverzicht!H74</f>
        <v>3</v>
      </c>
      <c r="I15" s="45">
        <f>Puntenoverzicht!I74</f>
        <v>3</v>
      </c>
      <c r="J15" s="45">
        <f>Puntenoverzicht!J74</f>
        <v>0</v>
      </c>
      <c r="K15" s="45">
        <f>Puntenoverzicht!K74</f>
        <v>0</v>
      </c>
      <c r="L15" s="45">
        <f>Puntenoverzicht!L74</f>
        <v>0</v>
      </c>
      <c r="M15" s="45">
        <f>Puntenoverzicht!M74</f>
        <v>1</v>
      </c>
      <c r="N15" s="45">
        <f>Puntenoverzicht!N74</f>
        <v>0</v>
      </c>
      <c r="O15" s="45">
        <f>Puntenoverzicht!O74</f>
        <v>0</v>
      </c>
      <c r="P15" s="45">
        <f>Puntenoverzicht!P74</f>
        <v>0</v>
      </c>
      <c r="Q15" s="45">
        <f>Puntenoverzicht!Q74</f>
        <v>0</v>
      </c>
      <c r="R15" s="45">
        <f>Puntenoverzicht!R74</f>
        <v>0</v>
      </c>
      <c r="S15" s="45">
        <f>Puntenoverzicht!S74</f>
        <v>0</v>
      </c>
      <c r="T15" s="45">
        <f>Puntenoverzicht!T74</f>
        <v>0</v>
      </c>
      <c r="U15" s="45">
        <f>Puntenoverzicht!U74</f>
        <v>0</v>
      </c>
      <c r="V15" s="45">
        <f>Puntenoverzicht!V74</f>
        <v>0</v>
      </c>
      <c r="W15" s="45">
        <f>Puntenoverzicht!W74</f>
        <v>0</v>
      </c>
      <c r="X15" s="45">
        <f>Puntenoverzicht!X74</f>
        <v>0</v>
      </c>
      <c r="Y15" s="45">
        <f>Puntenoverzicht!Y74</f>
        <v>0</v>
      </c>
      <c r="Z15" s="45">
        <f>Puntenoverzicht!Z74</f>
        <v>0</v>
      </c>
      <c r="AA15" s="45">
        <f>Puntenoverzicht!AA74</f>
        <v>0</v>
      </c>
      <c r="AB15" s="45">
        <f>Puntenoverzicht!AB74</f>
        <v>0</v>
      </c>
      <c r="AC15" s="45">
        <f>Puntenoverzicht!AC74</f>
        <v>0</v>
      </c>
      <c r="AD15" s="45">
        <f>Puntenoverzicht!AD74</f>
        <v>0</v>
      </c>
      <c r="AE15" s="45">
        <f>Puntenoverzicht!AE74</f>
        <v>0</v>
      </c>
      <c r="AF15" s="45">
        <f>Puntenoverzicht!AF74</f>
        <v>0</v>
      </c>
      <c r="AG15" s="45">
        <f>Puntenoverzicht!AG74</f>
        <v>0</v>
      </c>
      <c r="AH15" s="45">
        <f>Puntenoverzicht!AH74</f>
        <v>0</v>
      </c>
      <c r="AI15" s="34"/>
      <c r="AJ15" s="34"/>
      <c r="AK15" s="34"/>
      <c r="AL15" s="34"/>
      <c r="AM15" s="34"/>
      <c r="AN15" s="34"/>
      <c r="AO15" s="34"/>
    </row>
    <row r="16" spans="1:41" ht="21.75" thickBot="1" x14ac:dyDescent="0.4">
      <c r="A16" s="136" t="s">
        <v>266</v>
      </c>
      <c r="B16" s="137" t="s">
        <v>288</v>
      </c>
      <c r="C16" s="137" t="s">
        <v>290</v>
      </c>
      <c r="D16" s="138">
        <v>1000000</v>
      </c>
      <c r="E16" s="47"/>
      <c r="F16" s="45">
        <f>Puntenoverzicht!F75</f>
        <v>0</v>
      </c>
      <c r="G16" s="46"/>
      <c r="H16" s="45">
        <f>Puntenoverzicht!H75</f>
        <v>0</v>
      </c>
      <c r="I16" s="45">
        <f>Puntenoverzicht!I75</f>
        <v>0</v>
      </c>
      <c r="J16" s="45">
        <f>Puntenoverzicht!J75</f>
        <v>0</v>
      </c>
      <c r="K16" s="45">
        <f>Puntenoverzicht!K75</f>
        <v>0</v>
      </c>
      <c r="L16" s="45">
        <f>Puntenoverzicht!L75</f>
        <v>0</v>
      </c>
      <c r="M16" s="45">
        <f>Puntenoverzicht!M75</f>
        <v>0</v>
      </c>
      <c r="N16" s="45">
        <f>Puntenoverzicht!N75</f>
        <v>0</v>
      </c>
      <c r="O16" s="45">
        <f>Puntenoverzicht!O75</f>
        <v>0</v>
      </c>
      <c r="P16" s="45">
        <f>Puntenoverzicht!P75</f>
        <v>0</v>
      </c>
      <c r="Q16" s="45">
        <f>Puntenoverzicht!Q75</f>
        <v>0</v>
      </c>
      <c r="R16" s="45">
        <f>Puntenoverzicht!R75</f>
        <v>0</v>
      </c>
      <c r="S16" s="45">
        <f>Puntenoverzicht!S75</f>
        <v>0</v>
      </c>
      <c r="T16" s="45">
        <f>Puntenoverzicht!T75</f>
        <v>0</v>
      </c>
      <c r="U16" s="45">
        <f>Puntenoverzicht!U75</f>
        <v>0</v>
      </c>
      <c r="V16" s="45">
        <f>Puntenoverzicht!V75</f>
        <v>0</v>
      </c>
      <c r="W16" s="45">
        <f>Puntenoverzicht!W75</f>
        <v>0</v>
      </c>
      <c r="X16" s="45">
        <f>Puntenoverzicht!X75</f>
        <v>0</v>
      </c>
      <c r="Y16" s="45">
        <f>Puntenoverzicht!Y75</f>
        <v>0</v>
      </c>
      <c r="Z16" s="45">
        <f>Puntenoverzicht!Z75</f>
        <v>0</v>
      </c>
      <c r="AA16" s="45">
        <f>Puntenoverzicht!AA75</f>
        <v>0</v>
      </c>
      <c r="AB16" s="45">
        <f>Puntenoverzicht!AB75</f>
        <v>0</v>
      </c>
      <c r="AC16" s="45">
        <f>Puntenoverzicht!AC75</f>
        <v>0</v>
      </c>
      <c r="AD16" s="45">
        <f>Puntenoverzicht!AD75</f>
        <v>0</v>
      </c>
      <c r="AE16" s="45">
        <f>Puntenoverzicht!AE75</f>
        <v>0</v>
      </c>
      <c r="AF16" s="45">
        <f>Puntenoverzicht!AF75</f>
        <v>0</v>
      </c>
      <c r="AG16" s="45">
        <f>Puntenoverzicht!AG75</f>
        <v>0</v>
      </c>
      <c r="AH16" s="45">
        <f>Puntenoverzicht!AH75</f>
        <v>0</v>
      </c>
      <c r="AI16" s="34"/>
      <c r="AJ16" s="34"/>
      <c r="AK16" s="34"/>
      <c r="AL16" s="34"/>
      <c r="AM16" s="34"/>
      <c r="AN16" s="34"/>
      <c r="AO16" s="34"/>
    </row>
    <row r="17" spans="1:41" ht="21" x14ac:dyDescent="0.35">
      <c r="A17" s="40"/>
      <c r="B17" s="40"/>
      <c r="C17" s="40"/>
      <c r="D17" s="48"/>
      <c r="E17" s="40"/>
      <c r="F17" s="41"/>
      <c r="G17" s="42"/>
      <c r="H17" s="49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</row>
    <row r="18" spans="1:41" ht="21.75" thickBot="1" x14ac:dyDescent="0.4">
      <c r="A18" s="50"/>
      <c r="B18" s="40"/>
      <c r="C18" s="40"/>
      <c r="D18" s="48"/>
      <c r="E18" s="40"/>
      <c r="F18" s="41"/>
      <c r="G18" s="42"/>
      <c r="H18" s="49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</row>
    <row r="19" spans="1:41" ht="21.75" thickBot="1" x14ac:dyDescent="0.4">
      <c r="A19" s="36"/>
      <c r="B19" s="51"/>
      <c r="C19" s="51"/>
      <c r="D19" s="52">
        <f>SUM(D6:D16)</f>
        <v>14250000</v>
      </c>
      <c r="E19" s="40"/>
      <c r="F19" s="45">
        <f>SUM(F6:F17)</f>
        <v>265</v>
      </c>
      <c r="G19" s="46"/>
      <c r="H19" s="45">
        <f t="shared" ref="H19:AH19" si="0">SUM(H6:H16)</f>
        <v>61</v>
      </c>
      <c r="I19" s="45">
        <f t="shared" si="0"/>
        <v>28</v>
      </c>
      <c r="J19" s="45">
        <f t="shared" si="0"/>
        <v>28</v>
      </c>
      <c r="K19" s="45">
        <f t="shared" si="0"/>
        <v>38</v>
      </c>
      <c r="L19" s="45">
        <f t="shared" si="0"/>
        <v>27</v>
      </c>
      <c r="M19" s="45">
        <f t="shared" si="0"/>
        <v>8</v>
      </c>
      <c r="N19" s="45">
        <f t="shared" si="0"/>
        <v>34</v>
      </c>
      <c r="O19" s="45">
        <f t="shared" si="0"/>
        <v>9</v>
      </c>
      <c r="P19" s="45">
        <f t="shared" si="0"/>
        <v>32</v>
      </c>
      <c r="Q19" s="45">
        <f t="shared" si="0"/>
        <v>0</v>
      </c>
      <c r="R19" s="45">
        <f t="shared" si="0"/>
        <v>0</v>
      </c>
      <c r="S19" s="45">
        <f t="shared" si="0"/>
        <v>0</v>
      </c>
      <c r="T19" s="45">
        <f t="shared" si="0"/>
        <v>0</v>
      </c>
      <c r="U19" s="45">
        <f t="shared" si="0"/>
        <v>0</v>
      </c>
      <c r="V19" s="45">
        <f t="shared" si="0"/>
        <v>0</v>
      </c>
      <c r="W19" s="45">
        <f t="shared" si="0"/>
        <v>0</v>
      </c>
      <c r="X19" s="45">
        <f t="shared" si="0"/>
        <v>0</v>
      </c>
      <c r="Y19" s="45">
        <f t="shared" si="0"/>
        <v>0</v>
      </c>
      <c r="Z19" s="45">
        <f t="shared" si="0"/>
        <v>0</v>
      </c>
      <c r="AA19" s="45">
        <f t="shared" si="0"/>
        <v>0</v>
      </c>
      <c r="AB19" s="45">
        <f t="shared" si="0"/>
        <v>0</v>
      </c>
      <c r="AC19" s="45">
        <f t="shared" si="0"/>
        <v>0</v>
      </c>
      <c r="AD19" s="45">
        <f t="shared" si="0"/>
        <v>0</v>
      </c>
      <c r="AE19" s="45">
        <f t="shared" si="0"/>
        <v>0</v>
      </c>
      <c r="AF19" s="45">
        <f t="shared" si="0"/>
        <v>0</v>
      </c>
      <c r="AG19" s="45">
        <f t="shared" si="0"/>
        <v>0</v>
      </c>
      <c r="AH19" s="45">
        <f t="shared" si="0"/>
        <v>0</v>
      </c>
      <c r="AI19" s="34"/>
      <c r="AJ19" s="34"/>
      <c r="AK19" s="34"/>
      <c r="AL19" s="34"/>
      <c r="AM19" s="34"/>
      <c r="AN19" s="34"/>
      <c r="AO19" s="34"/>
    </row>
    <row r="20" spans="1:41" x14ac:dyDescent="0.2">
      <c r="A20" s="53"/>
      <c r="B20" s="54"/>
      <c r="C20" s="5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</row>
    <row r="21" spans="1:41" x14ac:dyDescent="0.2">
      <c r="B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</row>
    <row r="22" spans="1:41" x14ac:dyDescent="0.2">
      <c r="B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</row>
    <row r="23" spans="1:41" x14ac:dyDescent="0.2">
      <c r="B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</row>
    <row r="24" spans="1:41" x14ac:dyDescent="0.2">
      <c r="B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</row>
    <row r="25" spans="1:41" x14ac:dyDescent="0.2">
      <c r="B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</row>
    <row r="26" spans="1:41" x14ac:dyDescent="0.2">
      <c r="B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</row>
    <row r="27" spans="1:41" x14ac:dyDescent="0.2">
      <c r="B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</row>
    <row r="28" spans="1:41" x14ac:dyDescent="0.2">
      <c r="B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</row>
    <row r="29" spans="1:41" x14ac:dyDescent="0.2">
      <c r="B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</row>
    <row r="30" spans="1:41" x14ac:dyDescent="0.2">
      <c r="B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</row>
    <row r="31" spans="1:41" x14ac:dyDescent="0.2">
      <c r="B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</row>
    <row r="32" spans="1:41" x14ac:dyDescent="0.2">
      <c r="B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</row>
    <row r="33" spans="2:41" x14ac:dyDescent="0.2">
      <c r="B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</row>
    <row r="34" spans="2:41" x14ac:dyDescent="0.2">
      <c r="B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</row>
    <row r="35" spans="2:41" x14ac:dyDescent="0.2">
      <c r="B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</row>
    <row r="36" spans="2:41" x14ac:dyDescent="0.2">
      <c r="B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</row>
    <row r="37" spans="2:41" x14ac:dyDescent="0.2">
      <c r="B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</row>
    <row r="38" spans="2:41" x14ac:dyDescent="0.2">
      <c r="B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</row>
    <row r="39" spans="2:41" x14ac:dyDescent="0.2">
      <c r="B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</row>
    <row r="40" spans="2:41" x14ac:dyDescent="0.2">
      <c r="B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</row>
    <row r="41" spans="2:41" x14ac:dyDescent="0.2">
      <c r="B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</row>
    <row r="42" spans="2:41" x14ac:dyDescent="0.2">
      <c r="B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</row>
    <row r="43" spans="2:41" x14ac:dyDescent="0.2">
      <c r="B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</row>
    <row r="44" spans="2:41" x14ac:dyDescent="0.2">
      <c r="B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</row>
    <row r="45" spans="2:41" x14ac:dyDescent="0.2">
      <c r="B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</row>
    <row r="46" spans="2:41" x14ac:dyDescent="0.2">
      <c r="B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</row>
    <row r="47" spans="2:41" x14ac:dyDescent="0.2">
      <c r="B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</row>
    <row r="48" spans="2:41" x14ac:dyDescent="0.2">
      <c r="B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</row>
    <row r="49" spans="2:41" x14ac:dyDescent="0.2">
      <c r="B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</row>
    <row r="50" spans="2:41" x14ac:dyDescent="0.2">
      <c r="B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</row>
    <row r="51" spans="2:41" x14ac:dyDescent="0.2">
      <c r="B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</row>
    <row r="52" spans="2:41" x14ac:dyDescent="0.2">
      <c r="B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</row>
    <row r="53" spans="2:41" x14ac:dyDescent="0.2">
      <c r="B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</row>
    <row r="54" spans="2:41" x14ac:dyDescent="0.2">
      <c r="B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</row>
    <row r="55" spans="2:41" x14ac:dyDescent="0.2">
      <c r="B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</row>
    <row r="56" spans="2:41" x14ac:dyDescent="0.2">
      <c r="B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</row>
    <row r="57" spans="2:41" x14ac:dyDescent="0.2">
      <c r="B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</row>
    <row r="58" spans="2:41" x14ac:dyDescent="0.2">
      <c r="B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</row>
    <row r="59" spans="2:41" x14ac:dyDescent="0.2">
      <c r="B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</row>
    <row r="60" spans="2:41" x14ac:dyDescent="0.2">
      <c r="B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</row>
    <row r="61" spans="2:41" x14ac:dyDescent="0.2">
      <c r="B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</row>
    <row r="62" spans="2:41" x14ac:dyDescent="0.2">
      <c r="B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</row>
    <row r="63" spans="2:41" x14ac:dyDescent="0.2">
      <c r="B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</row>
    <row r="64" spans="2:41" x14ac:dyDescent="0.2">
      <c r="B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</row>
    <row r="65" spans="2:41" x14ac:dyDescent="0.2">
      <c r="B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</row>
    <row r="66" spans="2:41" x14ac:dyDescent="0.2">
      <c r="B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</row>
    <row r="67" spans="2:41" x14ac:dyDescent="0.2">
      <c r="B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</row>
    <row r="68" spans="2:41" x14ac:dyDescent="0.2">
      <c r="B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</row>
    <row r="69" spans="2:41" x14ac:dyDescent="0.2">
      <c r="B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</row>
    <row r="70" spans="2:41" x14ac:dyDescent="0.2">
      <c r="B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</row>
    <row r="71" spans="2:41" x14ac:dyDescent="0.2">
      <c r="B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</row>
    <row r="72" spans="2:41" x14ac:dyDescent="0.2">
      <c r="B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</row>
    <row r="73" spans="2:41" x14ac:dyDescent="0.2">
      <c r="B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</row>
    <row r="74" spans="2:41" x14ac:dyDescent="0.2">
      <c r="B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</row>
    <row r="75" spans="2:41" x14ac:dyDescent="0.2">
      <c r="B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</row>
    <row r="76" spans="2:41" x14ac:dyDescent="0.2">
      <c r="B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</row>
    <row r="77" spans="2:41" x14ac:dyDescent="0.2">
      <c r="B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</row>
  </sheetData>
  <hyperlinks>
    <hyperlink ref="C3" r:id="rId1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77"/>
  <sheetViews>
    <sheetView workbookViewId="0">
      <selection activeCell="H6" sqref="H6:AH16"/>
    </sheetView>
  </sheetViews>
  <sheetFormatPr defaultColWidth="8" defaultRowHeight="12.75" x14ac:dyDescent="0.2"/>
  <cols>
    <col min="1" max="1" width="4.125" style="34" customWidth="1"/>
    <col min="2" max="2" width="16.5" style="35" customWidth="1"/>
    <col min="3" max="3" width="4.125" style="34" customWidth="1"/>
    <col min="4" max="4" width="19.875" style="35" customWidth="1"/>
    <col min="5" max="5" width="3.125" style="35" customWidth="1"/>
    <col min="6" max="6" width="13.875" style="35" customWidth="1"/>
    <col min="7" max="7" width="3.125" style="35" customWidth="1"/>
    <col min="8" max="8" width="6.375" style="35" customWidth="1"/>
    <col min="9" max="16384" width="8" style="35"/>
  </cols>
  <sheetData>
    <row r="1" spans="1:41" ht="21" x14ac:dyDescent="0.35">
      <c r="B1" s="499" t="s">
        <v>151</v>
      </c>
      <c r="C1" s="509" t="s">
        <v>113</v>
      </c>
      <c r="D1" s="510"/>
      <c r="E1" s="32"/>
      <c r="F1" s="33"/>
      <c r="G1" s="33"/>
      <c r="H1" s="33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</row>
    <row r="2" spans="1:41" ht="21.75" thickBot="1" x14ac:dyDescent="0.4">
      <c r="B2" s="499" t="s">
        <v>150</v>
      </c>
      <c r="C2" s="511" t="s">
        <v>321</v>
      </c>
      <c r="D2" s="512"/>
      <c r="E2" s="32"/>
      <c r="F2" s="33"/>
      <c r="G2" s="33"/>
      <c r="H2" s="33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</row>
    <row r="3" spans="1:41" ht="19.5" thickBot="1" x14ac:dyDescent="0.35">
      <c r="B3" s="499" t="s">
        <v>145</v>
      </c>
      <c r="C3" s="518" t="s">
        <v>252</v>
      </c>
      <c r="D3" s="513"/>
      <c r="E3" s="36"/>
      <c r="F3" s="37" t="s">
        <v>91</v>
      </c>
      <c r="G3" s="38"/>
      <c r="H3" s="39" t="s">
        <v>92</v>
      </c>
      <c r="I3" s="39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</row>
    <row r="4" spans="1:41" ht="8.25" customHeight="1" thickBot="1" x14ac:dyDescent="0.35">
      <c r="A4" s="498"/>
      <c r="B4" s="498"/>
      <c r="C4" s="498"/>
      <c r="D4" s="498"/>
      <c r="E4" s="36"/>
      <c r="F4" s="36"/>
      <c r="G4" s="36"/>
      <c r="H4" s="36"/>
      <c r="I4" s="36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</row>
    <row r="5" spans="1:41" s="34" customFormat="1" ht="21.75" thickBot="1" x14ac:dyDescent="0.4">
      <c r="A5" s="500" t="s">
        <v>95</v>
      </c>
      <c r="B5" s="501" t="s">
        <v>104</v>
      </c>
      <c r="C5" s="501" t="s">
        <v>16</v>
      </c>
      <c r="D5" s="501" t="s">
        <v>103</v>
      </c>
      <c r="E5" s="40"/>
      <c r="F5" s="41"/>
      <c r="G5" s="42"/>
      <c r="H5" s="43">
        <v>1</v>
      </c>
      <c r="I5" s="43">
        <v>2</v>
      </c>
      <c r="J5" s="44">
        <v>3</v>
      </c>
      <c r="K5" s="44">
        <v>4</v>
      </c>
      <c r="L5" s="44">
        <v>5</v>
      </c>
      <c r="M5" s="44">
        <v>6</v>
      </c>
      <c r="N5" s="44">
        <v>7</v>
      </c>
      <c r="O5" s="44">
        <v>8</v>
      </c>
      <c r="P5" s="44">
        <v>9</v>
      </c>
      <c r="Q5" s="44">
        <v>10</v>
      </c>
      <c r="R5" s="44">
        <v>11</v>
      </c>
      <c r="S5" s="44">
        <v>12</v>
      </c>
      <c r="T5" s="44">
        <v>13</v>
      </c>
      <c r="U5" s="44">
        <v>14</v>
      </c>
      <c r="V5" s="44">
        <v>15</v>
      </c>
      <c r="W5" s="44">
        <v>16</v>
      </c>
      <c r="X5" s="44">
        <v>17</v>
      </c>
      <c r="Y5" s="44">
        <v>18</v>
      </c>
      <c r="Z5" s="44">
        <v>19</v>
      </c>
      <c r="AA5" s="44">
        <v>20</v>
      </c>
      <c r="AB5" s="44">
        <v>21</v>
      </c>
      <c r="AC5" s="44">
        <v>22</v>
      </c>
      <c r="AD5" s="44">
        <v>23</v>
      </c>
      <c r="AE5" s="44">
        <v>24</v>
      </c>
      <c r="AF5" s="44">
        <v>25</v>
      </c>
      <c r="AG5" s="44">
        <v>26</v>
      </c>
      <c r="AH5" s="44">
        <v>27</v>
      </c>
    </row>
    <row r="6" spans="1:41" ht="22.5" thickTop="1" thickBot="1" x14ac:dyDescent="0.4">
      <c r="A6" s="506">
        <v>1</v>
      </c>
      <c r="B6" s="507" t="s">
        <v>105</v>
      </c>
      <c r="C6" s="507" t="s">
        <v>83</v>
      </c>
      <c r="D6" s="508">
        <v>1500000</v>
      </c>
      <c r="E6" s="30"/>
      <c r="F6" s="45">
        <f>Puntenoverzicht!F2</f>
        <v>12</v>
      </c>
      <c r="G6" s="46"/>
      <c r="H6" s="45">
        <f>Puntenoverzicht!H2</f>
        <v>0</v>
      </c>
      <c r="I6" s="45">
        <f>Puntenoverzicht!I2</f>
        <v>6</v>
      </c>
      <c r="J6" s="45">
        <f>Puntenoverzicht!J2</f>
        <v>8</v>
      </c>
      <c r="K6" s="45">
        <f>Puntenoverzicht!K2</f>
        <v>0</v>
      </c>
      <c r="L6" s="45">
        <f>Puntenoverzicht!L2</f>
        <v>0</v>
      </c>
      <c r="M6" s="45">
        <f>Puntenoverzicht!M2</f>
        <v>1</v>
      </c>
      <c r="N6" s="45">
        <f>Puntenoverzicht!N2</f>
        <v>0</v>
      </c>
      <c r="O6" s="45">
        <f>Puntenoverzicht!O2</f>
        <v>-3</v>
      </c>
      <c r="P6" s="45">
        <f>Puntenoverzicht!P2</f>
        <v>0</v>
      </c>
      <c r="Q6" s="45">
        <f>Puntenoverzicht!Q2</f>
        <v>0</v>
      </c>
      <c r="R6" s="45">
        <f>Puntenoverzicht!R2</f>
        <v>0</v>
      </c>
      <c r="S6" s="45">
        <f>Puntenoverzicht!S2</f>
        <v>0</v>
      </c>
      <c r="T6" s="45">
        <f>Puntenoverzicht!T2</f>
        <v>0</v>
      </c>
      <c r="U6" s="45">
        <f>Puntenoverzicht!U2</f>
        <v>0</v>
      </c>
      <c r="V6" s="45">
        <f>Puntenoverzicht!V2</f>
        <v>0</v>
      </c>
      <c r="W6" s="45">
        <f>Puntenoverzicht!W2</f>
        <v>0</v>
      </c>
      <c r="X6" s="45">
        <f>Puntenoverzicht!X2</f>
        <v>0</v>
      </c>
      <c r="Y6" s="45">
        <f>Puntenoverzicht!Y2</f>
        <v>0</v>
      </c>
      <c r="Z6" s="45">
        <f>Puntenoverzicht!Z2</f>
        <v>0</v>
      </c>
      <c r="AA6" s="45">
        <f>Puntenoverzicht!AA2</f>
        <v>0</v>
      </c>
      <c r="AB6" s="45">
        <f>Puntenoverzicht!AB2</f>
        <v>0</v>
      </c>
      <c r="AC6" s="45">
        <f>Puntenoverzicht!AC2</f>
        <v>0</v>
      </c>
      <c r="AD6" s="45">
        <f>Puntenoverzicht!AD2</f>
        <v>0</v>
      </c>
      <c r="AE6" s="45">
        <f>Puntenoverzicht!AE2</f>
        <v>0</v>
      </c>
      <c r="AF6" s="45">
        <f>Puntenoverzicht!AF2</f>
        <v>0</v>
      </c>
      <c r="AG6" s="45">
        <f>Puntenoverzicht!AG2</f>
        <v>0</v>
      </c>
      <c r="AH6" s="45">
        <f>Puntenoverzicht!AH2</f>
        <v>0</v>
      </c>
      <c r="AI6" s="34"/>
      <c r="AJ6" s="34"/>
      <c r="AK6" s="34"/>
      <c r="AL6" s="34"/>
      <c r="AM6" s="34"/>
      <c r="AN6" s="34"/>
      <c r="AO6" s="34"/>
    </row>
    <row r="7" spans="1:41" ht="21.75" thickBot="1" x14ac:dyDescent="0.4">
      <c r="A7" s="504">
        <v>2</v>
      </c>
      <c r="B7" s="505" t="s">
        <v>272</v>
      </c>
      <c r="C7" s="505" t="s">
        <v>36</v>
      </c>
      <c r="D7" s="515">
        <v>750000</v>
      </c>
      <c r="E7" s="47"/>
      <c r="F7" s="45">
        <f>Puntenoverzicht!F22</f>
        <v>0</v>
      </c>
      <c r="G7" s="46"/>
      <c r="H7" s="45">
        <f>Puntenoverzicht!H22</f>
        <v>0</v>
      </c>
      <c r="I7" s="45">
        <f>Puntenoverzicht!I22</f>
        <v>0</v>
      </c>
      <c r="J7" s="45">
        <f>Puntenoverzicht!J22</f>
        <v>0</v>
      </c>
      <c r="K7" s="45">
        <f>Puntenoverzicht!K22</f>
        <v>0</v>
      </c>
      <c r="L7" s="45">
        <f>Puntenoverzicht!L22</f>
        <v>0</v>
      </c>
      <c r="M7" s="45">
        <f>Puntenoverzicht!M22</f>
        <v>0</v>
      </c>
      <c r="N7" s="45">
        <f>Puntenoverzicht!N22</f>
        <v>0</v>
      </c>
      <c r="O7" s="45">
        <f>Puntenoverzicht!O22</f>
        <v>0</v>
      </c>
      <c r="P7" s="45">
        <f>Puntenoverzicht!P22</f>
        <v>0</v>
      </c>
      <c r="Q7" s="45">
        <f>Puntenoverzicht!Q22</f>
        <v>0</v>
      </c>
      <c r="R7" s="45">
        <f>Puntenoverzicht!R22</f>
        <v>0</v>
      </c>
      <c r="S7" s="45">
        <f>Puntenoverzicht!S22</f>
        <v>0</v>
      </c>
      <c r="T7" s="45">
        <f>Puntenoverzicht!T22</f>
        <v>0</v>
      </c>
      <c r="U7" s="45">
        <f>Puntenoverzicht!U22</f>
        <v>0</v>
      </c>
      <c r="V7" s="45">
        <f>Puntenoverzicht!V22</f>
        <v>0</v>
      </c>
      <c r="W7" s="45">
        <f>Puntenoverzicht!W22</f>
        <v>0</v>
      </c>
      <c r="X7" s="45">
        <f>Puntenoverzicht!X22</f>
        <v>0</v>
      </c>
      <c r="Y7" s="45">
        <f>Puntenoverzicht!Y22</f>
        <v>0</v>
      </c>
      <c r="Z7" s="45">
        <f>Puntenoverzicht!Z22</f>
        <v>0</v>
      </c>
      <c r="AA7" s="45">
        <f>Puntenoverzicht!AA22</f>
        <v>0</v>
      </c>
      <c r="AB7" s="45">
        <f>Puntenoverzicht!AB22</f>
        <v>0</v>
      </c>
      <c r="AC7" s="45">
        <f>Puntenoverzicht!AC22</f>
        <v>0</v>
      </c>
      <c r="AD7" s="45">
        <f>Puntenoverzicht!AD22</f>
        <v>0</v>
      </c>
      <c r="AE7" s="45">
        <f>Puntenoverzicht!AE22</f>
        <v>0</v>
      </c>
      <c r="AF7" s="45">
        <f>Puntenoverzicht!AF22</f>
        <v>0</v>
      </c>
      <c r="AG7" s="45">
        <f>Puntenoverzicht!AG22</f>
        <v>0</v>
      </c>
      <c r="AH7" s="45">
        <f>Puntenoverzicht!AH22</f>
        <v>0</v>
      </c>
      <c r="AI7" s="34"/>
      <c r="AJ7" s="34"/>
      <c r="AK7" s="34"/>
      <c r="AL7" s="34"/>
      <c r="AM7" s="34"/>
      <c r="AN7" s="34"/>
      <c r="AO7" s="34"/>
    </row>
    <row r="8" spans="1:41" ht="21.75" thickBot="1" x14ac:dyDescent="0.4">
      <c r="A8" s="504" t="s">
        <v>266</v>
      </c>
      <c r="B8" s="505" t="s">
        <v>277</v>
      </c>
      <c r="C8" s="505" t="s">
        <v>76</v>
      </c>
      <c r="D8" s="515">
        <v>1000000</v>
      </c>
      <c r="E8" s="47"/>
      <c r="F8" s="45">
        <f>Puntenoverzicht!F62</f>
        <v>13</v>
      </c>
      <c r="G8" s="46"/>
      <c r="H8" s="45">
        <f>Puntenoverzicht!H62</f>
        <v>3</v>
      </c>
      <c r="I8" s="45">
        <f>Puntenoverzicht!I62</f>
        <v>3</v>
      </c>
      <c r="J8" s="45">
        <f>Puntenoverzicht!J62</f>
        <v>0</v>
      </c>
      <c r="K8" s="45">
        <f>Puntenoverzicht!K62</f>
        <v>0</v>
      </c>
      <c r="L8" s="45">
        <f>Puntenoverzicht!L62</f>
        <v>3</v>
      </c>
      <c r="M8" s="45">
        <f>Puntenoverzicht!M62</f>
        <v>4</v>
      </c>
      <c r="N8" s="45">
        <f>Puntenoverzicht!N62</f>
        <v>0</v>
      </c>
      <c r="O8" s="45">
        <f>Puntenoverzicht!O62</f>
        <v>0</v>
      </c>
      <c r="P8" s="45">
        <f>Puntenoverzicht!P62</f>
        <v>0</v>
      </c>
      <c r="Q8" s="45">
        <f>Puntenoverzicht!Q62</f>
        <v>0</v>
      </c>
      <c r="R8" s="45">
        <f>Puntenoverzicht!R62</f>
        <v>0</v>
      </c>
      <c r="S8" s="45">
        <f>Puntenoverzicht!S62</f>
        <v>0</v>
      </c>
      <c r="T8" s="45">
        <f>Puntenoverzicht!T62</f>
        <v>0</v>
      </c>
      <c r="U8" s="45">
        <f>Puntenoverzicht!U62</f>
        <v>0</v>
      </c>
      <c r="V8" s="45">
        <f>Puntenoverzicht!V62</f>
        <v>0</v>
      </c>
      <c r="W8" s="45">
        <f>Puntenoverzicht!W62</f>
        <v>0</v>
      </c>
      <c r="X8" s="45">
        <f>Puntenoverzicht!X62</f>
        <v>0</v>
      </c>
      <c r="Y8" s="45">
        <f>Puntenoverzicht!Y62</f>
        <v>0</v>
      </c>
      <c r="Z8" s="45">
        <f>Puntenoverzicht!Z62</f>
        <v>0</v>
      </c>
      <c r="AA8" s="45">
        <f>Puntenoverzicht!AA62</f>
        <v>0</v>
      </c>
      <c r="AB8" s="45">
        <f>Puntenoverzicht!AB62</f>
        <v>0</v>
      </c>
      <c r="AC8" s="45">
        <f>Puntenoverzicht!AC62</f>
        <v>0</v>
      </c>
      <c r="AD8" s="45">
        <f>Puntenoverzicht!AD62</f>
        <v>0</v>
      </c>
      <c r="AE8" s="45">
        <f>Puntenoverzicht!AE62</f>
        <v>0</v>
      </c>
      <c r="AF8" s="45">
        <f>Puntenoverzicht!AF62</f>
        <v>0</v>
      </c>
      <c r="AG8" s="45">
        <f>Puntenoverzicht!AG62</f>
        <v>0</v>
      </c>
      <c r="AH8" s="45">
        <f>Puntenoverzicht!AH62</f>
        <v>0</v>
      </c>
      <c r="AI8" s="34"/>
      <c r="AJ8" s="34"/>
      <c r="AK8" s="34"/>
      <c r="AL8" s="34"/>
      <c r="AM8" s="34"/>
      <c r="AN8" s="34"/>
      <c r="AO8" s="34"/>
    </row>
    <row r="9" spans="1:41" ht="21.75" thickBot="1" x14ac:dyDescent="0.4">
      <c r="A9" s="516">
        <v>0.75</v>
      </c>
      <c r="B9" s="505" t="s">
        <v>125</v>
      </c>
      <c r="C9" s="505" t="s">
        <v>55</v>
      </c>
      <c r="D9" s="515">
        <v>750000</v>
      </c>
      <c r="E9" s="47"/>
      <c r="F9" s="45">
        <f>Puntenoverzicht!F41</f>
        <v>8</v>
      </c>
      <c r="G9" s="46"/>
      <c r="H9" s="45">
        <f>Puntenoverzicht!H41</f>
        <v>0</v>
      </c>
      <c r="I9" s="45">
        <f>Puntenoverzicht!I41</f>
        <v>3</v>
      </c>
      <c r="J9" s="45">
        <f>Puntenoverzicht!J41</f>
        <v>0</v>
      </c>
      <c r="K9" s="45">
        <f>Puntenoverzicht!K41</f>
        <v>1</v>
      </c>
      <c r="L9" s="45">
        <f>Puntenoverzicht!L41</f>
        <v>3</v>
      </c>
      <c r="M9" s="45">
        <f>Puntenoverzicht!M41</f>
        <v>0</v>
      </c>
      <c r="N9" s="45">
        <f>Puntenoverzicht!N41</f>
        <v>0</v>
      </c>
      <c r="O9" s="45">
        <f>Puntenoverzicht!O41</f>
        <v>0</v>
      </c>
      <c r="P9" s="45">
        <f>Puntenoverzicht!P41</f>
        <v>1</v>
      </c>
      <c r="Q9" s="45">
        <f>Puntenoverzicht!Q41</f>
        <v>0</v>
      </c>
      <c r="R9" s="45">
        <f>Puntenoverzicht!R41</f>
        <v>0</v>
      </c>
      <c r="S9" s="45">
        <f>Puntenoverzicht!S41</f>
        <v>0</v>
      </c>
      <c r="T9" s="45">
        <f>Puntenoverzicht!T41</f>
        <v>0</v>
      </c>
      <c r="U9" s="45">
        <f>Puntenoverzicht!U41</f>
        <v>0</v>
      </c>
      <c r="V9" s="45">
        <f>Puntenoverzicht!V41</f>
        <v>0</v>
      </c>
      <c r="W9" s="45">
        <f>Puntenoverzicht!W41</f>
        <v>0</v>
      </c>
      <c r="X9" s="45">
        <f>Puntenoverzicht!X41</f>
        <v>0</v>
      </c>
      <c r="Y9" s="45">
        <f>Puntenoverzicht!Y41</f>
        <v>0</v>
      </c>
      <c r="Z9" s="45">
        <f>Puntenoverzicht!Z41</f>
        <v>0</v>
      </c>
      <c r="AA9" s="45">
        <f>Puntenoverzicht!AA41</f>
        <v>0</v>
      </c>
      <c r="AB9" s="45">
        <f>Puntenoverzicht!AB41</f>
        <v>0</v>
      </c>
      <c r="AC9" s="45">
        <f>Puntenoverzicht!AC41</f>
        <v>0</v>
      </c>
      <c r="AD9" s="45">
        <f>Puntenoverzicht!AD41</f>
        <v>0</v>
      </c>
      <c r="AE9" s="45">
        <f>Puntenoverzicht!AE41</f>
        <v>0</v>
      </c>
      <c r="AF9" s="45">
        <f>Puntenoverzicht!AF41</f>
        <v>0</v>
      </c>
      <c r="AG9" s="45">
        <f>Puntenoverzicht!AG41</f>
        <v>0</v>
      </c>
      <c r="AH9" s="45">
        <f>Puntenoverzicht!AH41</f>
        <v>0</v>
      </c>
      <c r="AI9" s="34"/>
      <c r="AJ9" s="34"/>
      <c r="AK9" s="34"/>
      <c r="AL9" s="34"/>
      <c r="AM9" s="34"/>
      <c r="AN9" s="34"/>
      <c r="AO9" s="34"/>
    </row>
    <row r="10" spans="1:41" ht="21.75" thickBot="1" x14ac:dyDescent="0.4">
      <c r="A10" s="502">
        <v>1</v>
      </c>
      <c r="B10" s="503" t="s">
        <v>113</v>
      </c>
      <c r="C10" s="503" t="s">
        <v>25</v>
      </c>
      <c r="D10" s="514">
        <v>1750000</v>
      </c>
      <c r="E10" s="47"/>
      <c r="F10" s="45">
        <f>Puntenoverzicht!F11</f>
        <v>34</v>
      </c>
      <c r="G10" s="46"/>
      <c r="H10" s="45">
        <f>Puntenoverzicht!H11</f>
        <v>8</v>
      </c>
      <c r="I10" s="45">
        <f>Puntenoverzicht!I11</f>
        <v>1</v>
      </c>
      <c r="J10" s="45">
        <f>Puntenoverzicht!J11</f>
        <v>19</v>
      </c>
      <c r="K10" s="45">
        <f>Puntenoverzicht!K11</f>
        <v>-3</v>
      </c>
      <c r="L10" s="45">
        <f>Puntenoverzicht!L11</f>
        <v>0</v>
      </c>
      <c r="M10" s="45">
        <f>Puntenoverzicht!M11</f>
        <v>1</v>
      </c>
      <c r="N10" s="45">
        <f>Puntenoverzicht!N11</f>
        <v>0</v>
      </c>
      <c r="O10" s="45">
        <f>Puntenoverzicht!O11</f>
        <v>8</v>
      </c>
      <c r="P10" s="45">
        <f>Puntenoverzicht!P11</f>
        <v>0</v>
      </c>
      <c r="Q10" s="45">
        <f>Puntenoverzicht!Q11</f>
        <v>0</v>
      </c>
      <c r="R10" s="45">
        <f>Puntenoverzicht!R11</f>
        <v>0</v>
      </c>
      <c r="S10" s="45">
        <f>Puntenoverzicht!S11</f>
        <v>0</v>
      </c>
      <c r="T10" s="45">
        <f>Puntenoverzicht!T11</f>
        <v>0</v>
      </c>
      <c r="U10" s="45">
        <f>Puntenoverzicht!U11</f>
        <v>0</v>
      </c>
      <c r="V10" s="45">
        <f>Puntenoverzicht!V11</f>
        <v>0</v>
      </c>
      <c r="W10" s="45">
        <f>Puntenoverzicht!W11</f>
        <v>0</v>
      </c>
      <c r="X10" s="45">
        <f>Puntenoverzicht!X11</f>
        <v>0</v>
      </c>
      <c r="Y10" s="45">
        <f>Puntenoverzicht!Y11</f>
        <v>0</v>
      </c>
      <c r="Z10" s="45">
        <f>Puntenoverzicht!Z11</f>
        <v>0</v>
      </c>
      <c r="AA10" s="45">
        <f>Puntenoverzicht!AA11</f>
        <v>0</v>
      </c>
      <c r="AB10" s="45">
        <f>Puntenoverzicht!AB11</f>
        <v>0</v>
      </c>
      <c r="AC10" s="45">
        <f>Puntenoverzicht!AC11</f>
        <v>0</v>
      </c>
      <c r="AD10" s="45">
        <f>Puntenoverzicht!AD11</f>
        <v>0</v>
      </c>
      <c r="AE10" s="45">
        <f>Puntenoverzicht!AE11</f>
        <v>0</v>
      </c>
      <c r="AF10" s="45">
        <f>Puntenoverzicht!AF11</f>
        <v>0</v>
      </c>
      <c r="AG10" s="45">
        <f>Puntenoverzicht!AG11</f>
        <v>0</v>
      </c>
      <c r="AH10" s="45">
        <f>Puntenoverzicht!AH11</f>
        <v>0</v>
      </c>
      <c r="AI10" s="34"/>
      <c r="AJ10" s="34"/>
      <c r="AK10" s="34"/>
      <c r="AL10" s="34"/>
      <c r="AM10" s="34"/>
      <c r="AN10" s="34"/>
      <c r="AO10" s="34"/>
    </row>
    <row r="11" spans="1:41" ht="21.75" thickBot="1" x14ac:dyDescent="0.4">
      <c r="A11" s="502">
        <v>1</v>
      </c>
      <c r="B11" s="503" t="s">
        <v>132</v>
      </c>
      <c r="C11" s="503" t="s">
        <v>24</v>
      </c>
      <c r="D11" s="514">
        <v>2000000</v>
      </c>
      <c r="E11" s="30"/>
      <c r="F11" s="45">
        <f>Puntenoverzicht!F10</f>
        <v>13</v>
      </c>
      <c r="G11" s="46"/>
      <c r="H11" s="45">
        <f>Puntenoverzicht!H10</f>
        <v>0</v>
      </c>
      <c r="I11" s="45">
        <f>Puntenoverzicht!I10</f>
        <v>1</v>
      </c>
      <c r="J11" s="45">
        <f>Puntenoverzicht!J10</f>
        <v>11</v>
      </c>
      <c r="K11" s="45">
        <f>Puntenoverzicht!K10</f>
        <v>0</v>
      </c>
      <c r="L11" s="45">
        <f>Puntenoverzicht!L10</f>
        <v>0</v>
      </c>
      <c r="M11" s="45">
        <f>Puntenoverzicht!M10</f>
        <v>1</v>
      </c>
      <c r="N11" s="45">
        <f>Puntenoverzicht!N10</f>
        <v>0</v>
      </c>
      <c r="O11" s="45">
        <f>Puntenoverzicht!O10</f>
        <v>0</v>
      </c>
      <c r="P11" s="45">
        <f>Puntenoverzicht!P10</f>
        <v>0</v>
      </c>
      <c r="Q11" s="45">
        <f>Puntenoverzicht!Q10</f>
        <v>0</v>
      </c>
      <c r="R11" s="45">
        <f>Puntenoverzicht!R10</f>
        <v>0</v>
      </c>
      <c r="S11" s="45">
        <f>Puntenoverzicht!S10</f>
        <v>0</v>
      </c>
      <c r="T11" s="45">
        <f>Puntenoverzicht!T10</f>
        <v>0</v>
      </c>
      <c r="U11" s="45">
        <f>Puntenoverzicht!U10</f>
        <v>0</v>
      </c>
      <c r="V11" s="45">
        <f>Puntenoverzicht!V10</f>
        <v>0</v>
      </c>
      <c r="W11" s="45">
        <f>Puntenoverzicht!W10</f>
        <v>0</v>
      </c>
      <c r="X11" s="45">
        <f>Puntenoverzicht!X10</f>
        <v>0</v>
      </c>
      <c r="Y11" s="45">
        <f>Puntenoverzicht!Y10</f>
        <v>0</v>
      </c>
      <c r="Z11" s="45">
        <f>Puntenoverzicht!Z10</f>
        <v>0</v>
      </c>
      <c r="AA11" s="45">
        <f>Puntenoverzicht!AA10</f>
        <v>0</v>
      </c>
      <c r="AB11" s="45">
        <f>Puntenoverzicht!AB10</f>
        <v>0</v>
      </c>
      <c r="AC11" s="45">
        <f>Puntenoverzicht!AC10</f>
        <v>0</v>
      </c>
      <c r="AD11" s="45">
        <f>Puntenoverzicht!AD10</f>
        <v>0</v>
      </c>
      <c r="AE11" s="45">
        <f>Puntenoverzicht!AE10</f>
        <v>0</v>
      </c>
      <c r="AF11" s="45">
        <f>Puntenoverzicht!AF10</f>
        <v>0</v>
      </c>
      <c r="AG11" s="45">
        <f>Puntenoverzicht!AG10</f>
        <v>0</v>
      </c>
      <c r="AH11" s="45">
        <f>Puntenoverzicht!AH10</f>
        <v>0</v>
      </c>
      <c r="AI11" s="34"/>
      <c r="AJ11" s="34"/>
      <c r="AK11" s="34"/>
      <c r="AL11" s="34"/>
      <c r="AM11" s="34"/>
      <c r="AN11" s="34"/>
      <c r="AO11" s="34"/>
    </row>
    <row r="12" spans="1:41" ht="21.75" thickBot="1" x14ac:dyDescent="0.4">
      <c r="A12" s="517">
        <v>0.75</v>
      </c>
      <c r="B12" s="503" t="s">
        <v>223</v>
      </c>
      <c r="C12" s="503" t="s">
        <v>63</v>
      </c>
      <c r="D12" s="514">
        <v>1500000</v>
      </c>
      <c r="E12" s="30"/>
      <c r="F12" s="45">
        <f>Puntenoverzicht!F49</f>
        <v>5</v>
      </c>
      <c r="G12" s="46"/>
      <c r="H12" s="45">
        <f>Puntenoverzicht!H49</f>
        <v>0</v>
      </c>
      <c r="I12" s="45">
        <f>Puntenoverzicht!I49</f>
        <v>0</v>
      </c>
      <c r="J12" s="45">
        <f>Puntenoverzicht!J49</f>
        <v>0</v>
      </c>
      <c r="K12" s="45">
        <f>Puntenoverzicht!K49</f>
        <v>1</v>
      </c>
      <c r="L12" s="45">
        <f>Puntenoverzicht!L49</f>
        <v>0</v>
      </c>
      <c r="M12" s="45">
        <f>Puntenoverzicht!M49</f>
        <v>1</v>
      </c>
      <c r="N12" s="45">
        <f>Puntenoverzicht!N49</f>
        <v>3</v>
      </c>
      <c r="O12" s="45">
        <f>Puntenoverzicht!O49</f>
        <v>0</v>
      </c>
      <c r="P12" s="45">
        <f>Puntenoverzicht!P49</f>
        <v>0</v>
      </c>
      <c r="Q12" s="45">
        <f>Puntenoverzicht!Q49</f>
        <v>0</v>
      </c>
      <c r="R12" s="45">
        <f>Puntenoverzicht!R49</f>
        <v>0</v>
      </c>
      <c r="S12" s="45">
        <f>Puntenoverzicht!S49</f>
        <v>0</v>
      </c>
      <c r="T12" s="45">
        <f>Puntenoverzicht!T49</f>
        <v>0</v>
      </c>
      <c r="U12" s="45">
        <f>Puntenoverzicht!U49</f>
        <v>0</v>
      </c>
      <c r="V12" s="45">
        <f>Puntenoverzicht!V49</f>
        <v>0</v>
      </c>
      <c r="W12" s="45">
        <f>Puntenoverzicht!W49</f>
        <v>0</v>
      </c>
      <c r="X12" s="45">
        <f>Puntenoverzicht!X49</f>
        <v>0</v>
      </c>
      <c r="Y12" s="45">
        <f>Puntenoverzicht!Y49</f>
        <v>0</v>
      </c>
      <c r="Z12" s="45">
        <f>Puntenoverzicht!Z49</f>
        <v>0</v>
      </c>
      <c r="AA12" s="45">
        <f>Puntenoverzicht!AA49</f>
        <v>0</v>
      </c>
      <c r="AB12" s="45">
        <f>Puntenoverzicht!AB49</f>
        <v>0</v>
      </c>
      <c r="AC12" s="45">
        <f>Puntenoverzicht!AC49</f>
        <v>0</v>
      </c>
      <c r="AD12" s="45">
        <f>Puntenoverzicht!AD49</f>
        <v>0</v>
      </c>
      <c r="AE12" s="45">
        <f>Puntenoverzicht!AE49</f>
        <v>0</v>
      </c>
      <c r="AF12" s="45">
        <f>Puntenoverzicht!AF49</f>
        <v>0</v>
      </c>
      <c r="AG12" s="45">
        <f>Puntenoverzicht!AG49</f>
        <v>0</v>
      </c>
      <c r="AH12" s="45">
        <f>Puntenoverzicht!AH49</f>
        <v>0</v>
      </c>
      <c r="AI12" s="34"/>
      <c r="AJ12" s="34"/>
      <c r="AK12" s="34"/>
      <c r="AL12" s="34"/>
      <c r="AM12" s="34"/>
      <c r="AN12" s="34"/>
      <c r="AO12" s="34"/>
    </row>
    <row r="13" spans="1:41" ht="21.75" thickBot="1" x14ac:dyDescent="0.4">
      <c r="A13" s="502">
        <v>2</v>
      </c>
      <c r="B13" s="503" t="s">
        <v>191</v>
      </c>
      <c r="C13" s="503" t="s">
        <v>40</v>
      </c>
      <c r="D13" s="514">
        <v>1750000</v>
      </c>
      <c r="E13" s="30"/>
      <c r="F13" s="45">
        <f>Puntenoverzicht!F26</f>
        <v>15</v>
      </c>
      <c r="G13" s="46"/>
      <c r="H13" s="45">
        <f>Puntenoverzicht!H26</f>
        <v>3</v>
      </c>
      <c r="I13" s="45">
        <f>Puntenoverzicht!I26</f>
        <v>-11</v>
      </c>
      <c r="J13" s="45">
        <f>Puntenoverzicht!J26</f>
        <v>0</v>
      </c>
      <c r="K13" s="45">
        <f>Puntenoverzicht!K26</f>
        <v>11</v>
      </c>
      <c r="L13" s="45">
        <f>Puntenoverzicht!L26</f>
        <v>0</v>
      </c>
      <c r="M13" s="45">
        <f>Puntenoverzicht!M26</f>
        <v>1</v>
      </c>
      <c r="N13" s="45">
        <f>Puntenoverzicht!N26</f>
        <v>11</v>
      </c>
      <c r="O13" s="45">
        <f>Puntenoverzicht!O26</f>
        <v>0</v>
      </c>
      <c r="P13" s="45">
        <f>Puntenoverzicht!P26</f>
        <v>0</v>
      </c>
      <c r="Q13" s="45">
        <f>Puntenoverzicht!Q26</f>
        <v>0</v>
      </c>
      <c r="R13" s="45">
        <f>Puntenoverzicht!R26</f>
        <v>0</v>
      </c>
      <c r="S13" s="45">
        <f>Puntenoverzicht!S26</f>
        <v>0</v>
      </c>
      <c r="T13" s="45">
        <f>Puntenoverzicht!T26</f>
        <v>0</v>
      </c>
      <c r="U13" s="45">
        <f>Puntenoverzicht!U26</f>
        <v>0</v>
      </c>
      <c r="V13" s="45">
        <f>Puntenoverzicht!V26</f>
        <v>0</v>
      </c>
      <c r="W13" s="45">
        <f>Puntenoverzicht!W26</f>
        <v>0</v>
      </c>
      <c r="X13" s="45">
        <f>Puntenoverzicht!X26</f>
        <v>0</v>
      </c>
      <c r="Y13" s="45">
        <f>Puntenoverzicht!Y26</f>
        <v>0</v>
      </c>
      <c r="Z13" s="45">
        <f>Puntenoverzicht!Z26</f>
        <v>0</v>
      </c>
      <c r="AA13" s="45">
        <f>Puntenoverzicht!AA26</f>
        <v>0</v>
      </c>
      <c r="AB13" s="45">
        <f>Puntenoverzicht!AB26</f>
        <v>0</v>
      </c>
      <c r="AC13" s="45">
        <f>Puntenoverzicht!AC26</f>
        <v>0</v>
      </c>
      <c r="AD13" s="45">
        <f>Puntenoverzicht!AD26</f>
        <v>0</v>
      </c>
      <c r="AE13" s="45">
        <f>Puntenoverzicht!AE26</f>
        <v>0</v>
      </c>
      <c r="AF13" s="45">
        <f>Puntenoverzicht!AF26</f>
        <v>0</v>
      </c>
      <c r="AG13" s="45">
        <f>Puntenoverzicht!AG26</f>
        <v>0</v>
      </c>
      <c r="AH13" s="45">
        <f>Puntenoverzicht!AH26</f>
        <v>0</v>
      </c>
      <c r="AI13" s="34"/>
      <c r="AJ13" s="34"/>
      <c r="AK13" s="34"/>
      <c r="AL13" s="34"/>
      <c r="AM13" s="34"/>
      <c r="AN13" s="34"/>
      <c r="AO13" s="34"/>
    </row>
    <row r="14" spans="1:41" ht="21.75" thickBot="1" x14ac:dyDescent="0.4">
      <c r="A14" s="504" t="s">
        <v>266</v>
      </c>
      <c r="B14" s="505" t="s">
        <v>268</v>
      </c>
      <c r="C14" s="505" t="s">
        <v>227</v>
      </c>
      <c r="D14" s="515">
        <v>1000000</v>
      </c>
      <c r="E14" s="47"/>
      <c r="F14" s="45">
        <f>Puntenoverzicht!F72</f>
        <v>118</v>
      </c>
      <c r="G14" s="46"/>
      <c r="H14" s="45">
        <f>Puntenoverzicht!H72</f>
        <v>33</v>
      </c>
      <c r="I14" s="45">
        <f>Puntenoverzicht!I72</f>
        <v>21</v>
      </c>
      <c r="J14" s="45">
        <f>Puntenoverzicht!J72</f>
        <v>0</v>
      </c>
      <c r="K14" s="45">
        <f>Puntenoverzicht!K72</f>
        <v>12</v>
      </c>
      <c r="L14" s="45">
        <f>Puntenoverzicht!L72</f>
        <v>21</v>
      </c>
      <c r="M14" s="45">
        <f>Puntenoverzicht!M72</f>
        <v>1</v>
      </c>
      <c r="N14" s="45">
        <f>Puntenoverzicht!N72</f>
        <v>0</v>
      </c>
      <c r="O14" s="45">
        <f>Puntenoverzicht!O72</f>
        <v>0</v>
      </c>
      <c r="P14" s="45">
        <f>Puntenoverzicht!P72</f>
        <v>30</v>
      </c>
      <c r="Q14" s="45">
        <f>Puntenoverzicht!Q72</f>
        <v>0</v>
      </c>
      <c r="R14" s="45">
        <f>Puntenoverzicht!R72</f>
        <v>0</v>
      </c>
      <c r="S14" s="45">
        <f>Puntenoverzicht!S72</f>
        <v>0</v>
      </c>
      <c r="T14" s="45">
        <f>Puntenoverzicht!T72</f>
        <v>0</v>
      </c>
      <c r="U14" s="45">
        <f>Puntenoverzicht!U72</f>
        <v>0</v>
      </c>
      <c r="V14" s="45">
        <f>Puntenoverzicht!V72</f>
        <v>0</v>
      </c>
      <c r="W14" s="45">
        <f>Puntenoverzicht!W72</f>
        <v>0</v>
      </c>
      <c r="X14" s="45">
        <f>Puntenoverzicht!X72</f>
        <v>0</v>
      </c>
      <c r="Y14" s="45">
        <f>Puntenoverzicht!Y72</f>
        <v>0</v>
      </c>
      <c r="Z14" s="45">
        <f>Puntenoverzicht!Z72</f>
        <v>0</v>
      </c>
      <c r="AA14" s="45">
        <f>Puntenoverzicht!AA72</f>
        <v>0</v>
      </c>
      <c r="AB14" s="45">
        <f>Puntenoverzicht!AB72</f>
        <v>0</v>
      </c>
      <c r="AC14" s="45">
        <f>Puntenoverzicht!AC72</f>
        <v>0</v>
      </c>
      <c r="AD14" s="45">
        <f>Puntenoverzicht!AD72</f>
        <v>0</v>
      </c>
      <c r="AE14" s="45">
        <f>Puntenoverzicht!AE72</f>
        <v>0</v>
      </c>
      <c r="AF14" s="45">
        <f>Puntenoverzicht!AF72</f>
        <v>0</v>
      </c>
      <c r="AG14" s="45">
        <f>Puntenoverzicht!AG72</f>
        <v>0</v>
      </c>
      <c r="AH14" s="45">
        <f>Puntenoverzicht!AH72</f>
        <v>0</v>
      </c>
      <c r="AI14" s="34"/>
      <c r="AJ14" s="34"/>
      <c r="AK14" s="34"/>
      <c r="AL14" s="34"/>
      <c r="AM14" s="34"/>
      <c r="AN14" s="34"/>
      <c r="AO14" s="34"/>
    </row>
    <row r="15" spans="1:41" ht="21.75" thickBot="1" x14ac:dyDescent="0.4">
      <c r="A15" s="504" t="s">
        <v>266</v>
      </c>
      <c r="B15" s="505" t="s">
        <v>286</v>
      </c>
      <c r="C15" s="505" t="s">
        <v>228</v>
      </c>
      <c r="D15" s="515">
        <v>1000000</v>
      </c>
      <c r="E15" s="47"/>
      <c r="F15" s="45">
        <f>Puntenoverzicht!F73</f>
        <v>70</v>
      </c>
      <c r="G15" s="46"/>
      <c r="H15" s="45">
        <f>Puntenoverzicht!H73</f>
        <v>27</v>
      </c>
      <c r="I15" s="45">
        <f>Puntenoverzicht!I73</f>
        <v>9</v>
      </c>
      <c r="J15" s="45">
        <f>Puntenoverzicht!J73</f>
        <v>6</v>
      </c>
      <c r="K15" s="45">
        <f>Puntenoverzicht!K73</f>
        <v>0</v>
      </c>
      <c r="L15" s="45">
        <f>Puntenoverzicht!L73</f>
        <v>27</v>
      </c>
      <c r="M15" s="45">
        <f>Puntenoverzicht!M73</f>
        <v>1</v>
      </c>
      <c r="N15" s="45">
        <f>Puntenoverzicht!N73</f>
        <v>0</v>
      </c>
      <c r="O15" s="45">
        <f>Puntenoverzicht!O73</f>
        <v>0</v>
      </c>
      <c r="P15" s="45">
        <f>Puntenoverzicht!P73</f>
        <v>0</v>
      </c>
      <c r="Q15" s="45">
        <f>Puntenoverzicht!Q73</f>
        <v>0</v>
      </c>
      <c r="R15" s="45">
        <f>Puntenoverzicht!R73</f>
        <v>0</v>
      </c>
      <c r="S15" s="45">
        <f>Puntenoverzicht!S73</f>
        <v>0</v>
      </c>
      <c r="T15" s="45">
        <f>Puntenoverzicht!T73</f>
        <v>0</v>
      </c>
      <c r="U15" s="45">
        <f>Puntenoverzicht!U73</f>
        <v>0</v>
      </c>
      <c r="V15" s="45">
        <f>Puntenoverzicht!V73</f>
        <v>0</v>
      </c>
      <c r="W15" s="45">
        <f>Puntenoverzicht!W73</f>
        <v>0</v>
      </c>
      <c r="X15" s="45">
        <f>Puntenoverzicht!X73</f>
        <v>0</v>
      </c>
      <c r="Y15" s="45">
        <f>Puntenoverzicht!Y73</f>
        <v>0</v>
      </c>
      <c r="Z15" s="45">
        <f>Puntenoverzicht!Z73</f>
        <v>0</v>
      </c>
      <c r="AA15" s="45">
        <f>Puntenoverzicht!AA73</f>
        <v>0</v>
      </c>
      <c r="AB15" s="45">
        <f>Puntenoverzicht!AB73</f>
        <v>0</v>
      </c>
      <c r="AC15" s="45">
        <f>Puntenoverzicht!AC73</f>
        <v>0</v>
      </c>
      <c r="AD15" s="45">
        <f>Puntenoverzicht!AD73</f>
        <v>0</v>
      </c>
      <c r="AE15" s="45">
        <f>Puntenoverzicht!AE73</f>
        <v>0</v>
      </c>
      <c r="AF15" s="45">
        <f>Puntenoverzicht!AF73</f>
        <v>0</v>
      </c>
      <c r="AG15" s="45">
        <f>Puntenoverzicht!AG73</f>
        <v>0</v>
      </c>
      <c r="AH15" s="45">
        <f>Puntenoverzicht!AH73</f>
        <v>0</v>
      </c>
      <c r="AI15" s="34"/>
      <c r="AJ15" s="34"/>
      <c r="AK15" s="34"/>
      <c r="AL15" s="34"/>
      <c r="AM15" s="34"/>
      <c r="AN15" s="34"/>
      <c r="AO15" s="34"/>
    </row>
    <row r="16" spans="1:41" ht="21.75" thickBot="1" x14ac:dyDescent="0.4">
      <c r="A16" s="504">
        <v>2</v>
      </c>
      <c r="B16" s="505" t="s">
        <v>108</v>
      </c>
      <c r="C16" s="505" t="s">
        <v>45</v>
      </c>
      <c r="D16" s="515">
        <v>2750000</v>
      </c>
      <c r="E16" s="47"/>
      <c r="F16" s="45">
        <f>Puntenoverzicht!F31</f>
        <v>25</v>
      </c>
      <c r="G16" s="46"/>
      <c r="H16" s="45">
        <f>Puntenoverzicht!H31</f>
        <v>3</v>
      </c>
      <c r="I16" s="45">
        <f>Puntenoverzicht!I31</f>
        <v>6</v>
      </c>
      <c r="J16" s="45">
        <f>Puntenoverzicht!J31</f>
        <v>0</v>
      </c>
      <c r="K16" s="45">
        <f>Puntenoverzicht!K31</f>
        <v>9</v>
      </c>
      <c r="L16" s="45">
        <f>Puntenoverzicht!L31</f>
        <v>0</v>
      </c>
      <c r="M16" s="45">
        <f>Puntenoverzicht!M31</f>
        <v>7</v>
      </c>
      <c r="N16" s="45">
        <f>Puntenoverzicht!N31</f>
        <v>0</v>
      </c>
      <c r="O16" s="45">
        <f>Puntenoverzicht!O31</f>
        <v>0</v>
      </c>
      <c r="P16" s="45">
        <f>Puntenoverzicht!P31</f>
        <v>0</v>
      </c>
      <c r="Q16" s="45">
        <f>Puntenoverzicht!Q31</f>
        <v>0</v>
      </c>
      <c r="R16" s="45">
        <f>Puntenoverzicht!R31</f>
        <v>0</v>
      </c>
      <c r="S16" s="45">
        <f>Puntenoverzicht!S31</f>
        <v>0</v>
      </c>
      <c r="T16" s="45">
        <f>Puntenoverzicht!T31</f>
        <v>0</v>
      </c>
      <c r="U16" s="45">
        <f>Puntenoverzicht!U31</f>
        <v>0</v>
      </c>
      <c r="V16" s="45">
        <f>Puntenoverzicht!V31</f>
        <v>0</v>
      </c>
      <c r="W16" s="45">
        <f>Puntenoverzicht!W31</f>
        <v>0</v>
      </c>
      <c r="X16" s="45">
        <f>Puntenoverzicht!X31</f>
        <v>0</v>
      </c>
      <c r="Y16" s="45">
        <f>Puntenoverzicht!Y31</f>
        <v>0</v>
      </c>
      <c r="Z16" s="45">
        <f>Puntenoverzicht!Z31</f>
        <v>0</v>
      </c>
      <c r="AA16" s="45">
        <f>Puntenoverzicht!AA31</f>
        <v>0</v>
      </c>
      <c r="AB16" s="45">
        <f>Puntenoverzicht!AB31</f>
        <v>0</v>
      </c>
      <c r="AC16" s="45">
        <f>Puntenoverzicht!AC31</f>
        <v>0</v>
      </c>
      <c r="AD16" s="45">
        <f>Puntenoverzicht!AD31</f>
        <v>0</v>
      </c>
      <c r="AE16" s="45">
        <f>Puntenoverzicht!AE31</f>
        <v>0</v>
      </c>
      <c r="AF16" s="45">
        <f>Puntenoverzicht!AF31</f>
        <v>0</v>
      </c>
      <c r="AG16" s="45">
        <f>Puntenoverzicht!AG31</f>
        <v>0</v>
      </c>
      <c r="AH16" s="45">
        <f>Puntenoverzicht!AH31</f>
        <v>0</v>
      </c>
      <c r="AI16" s="34"/>
      <c r="AJ16" s="34"/>
      <c r="AK16" s="34"/>
      <c r="AL16" s="34"/>
      <c r="AM16" s="34"/>
      <c r="AN16" s="34"/>
      <c r="AO16" s="34"/>
    </row>
    <row r="17" spans="1:41" ht="21" x14ac:dyDescent="0.35">
      <c r="A17" s="40"/>
      <c r="B17" s="40"/>
      <c r="C17" s="40"/>
      <c r="D17" s="48"/>
      <c r="E17" s="40"/>
      <c r="F17" s="41"/>
      <c r="G17" s="42"/>
      <c r="H17" s="49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</row>
    <row r="18" spans="1:41" ht="21.75" thickBot="1" x14ac:dyDescent="0.4">
      <c r="A18" s="50"/>
      <c r="B18" s="40"/>
      <c r="C18" s="40"/>
      <c r="D18" s="48"/>
      <c r="E18" s="40"/>
      <c r="F18" s="41"/>
      <c r="G18" s="42"/>
      <c r="H18" s="49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</row>
    <row r="19" spans="1:41" ht="21.75" thickBot="1" x14ac:dyDescent="0.4">
      <c r="A19" s="36"/>
      <c r="B19" s="51"/>
      <c r="C19" s="51"/>
      <c r="D19" s="52">
        <f>SUM(D6:D16)</f>
        <v>15750000</v>
      </c>
      <c r="E19" s="40"/>
      <c r="F19" s="45">
        <f>SUM(F6:F17)</f>
        <v>313</v>
      </c>
      <c r="G19" s="46"/>
      <c r="H19" s="45">
        <f t="shared" ref="H19:AH19" si="0">SUM(H6:H16)</f>
        <v>77</v>
      </c>
      <c r="I19" s="45">
        <f t="shared" si="0"/>
        <v>39</v>
      </c>
      <c r="J19" s="45">
        <f t="shared" si="0"/>
        <v>44</v>
      </c>
      <c r="K19" s="45">
        <f t="shared" si="0"/>
        <v>31</v>
      </c>
      <c r="L19" s="45">
        <f t="shared" si="0"/>
        <v>54</v>
      </c>
      <c r="M19" s="45">
        <f t="shared" si="0"/>
        <v>18</v>
      </c>
      <c r="N19" s="45">
        <f t="shared" si="0"/>
        <v>14</v>
      </c>
      <c r="O19" s="45">
        <f t="shared" si="0"/>
        <v>5</v>
      </c>
      <c r="P19" s="45">
        <f t="shared" si="0"/>
        <v>31</v>
      </c>
      <c r="Q19" s="45">
        <f t="shared" si="0"/>
        <v>0</v>
      </c>
      <c r="R19" s="45">
        <f t="shared" si="0"/>
        <v>0</v>
      </c>
      <c r="S19" s="45">
        <f t="shared" si="0"/>
        <v>0</v>
      </c>
      <c r="T19" s="45">
        <f t="shared" si="0"/>
        <v>0</v>
      </c>
      <c r="U19" s="45">
        <f t="shared" si="0"/>
        <v>0</v>
      </c>
      <c r="V19" s="45">
        <f t="shared" si="0"/>
        <v>0</v>
      </c>
      <c r="W19" s="45">
        <f t="shared" si="0"/>
        <v>0</v>
      </c>
      <c r="X19" s="45">
        <f t="shared" si="0"/>
        <v>0</v>
      </c>
      <c r="Y19" s="45">
        <f t="shared" si="0"/>
        <v>0</v>
      </c>
      <c r="Z19" s="45">
        <f t="shared" si="0"/>
        <v>0</v>
      </c>
      <c r="AA19" s="45">
        <f t="shared" si="0"/>
        <v>0</v>
      </c>
      <c r="AB19" s="45">
        <f t="shared" si="0"/>
        <v>0</v>
      </c>
      <c r="AC19" s="45">
        <f t="shared" si="0"/>
        <v>0</v>
      </c>
      <c r="AD19" s="45">
        <f t="shared" si="0"/>
        <v>0</v>
      </c>
      <c r="AE19" s="45">
        <f t="shared" si="0"/>
        <v>0</v>
      </c>
      <c r="AF19" s="45">
        <f t="shared" si="0"/>
        <v>0</v>
      </c>
      <c r="AG19" s="45">
        <f t="shared" si="0"/>
        <v>0</v>
      </c>
      <c r="AH19" s="45">
        <f t="shared" si="0"/>
        <v>0</v>
      </c>
      <c r="AI19" s="34"/>
      <c r="AJ19" s="34"/>
      <c r="AK19" s="34"/>
      <c r="AL19" s="34"/>
      <c r="AM19" s="34"/>
      <c r="AN19" s="34"/>
      <c r="AO19" s="34"/>
    </row>
    <row r="20" spans="1:41" x14ac:dyDescent="0.2">
      <c r="A20" s="53"/>
      <c r="B20" s="54"/>
      <c r="C20" s="5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</row>
    <row r="21" spans="1:41" x14ac:dyDescent="0.2">
      <c r="B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</row>
    <row r="22" spans="1:41" x14ac:dyDescent="0.2">
      <c r="B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</row>
    <row r="23" spans="1:41" x14ac:dyDescent="0.2">
      <c r="B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</row>
    <row r="24" spans="1:41" x14ac:dyDescent="0.2">
      <c r="B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</row>
    <row r="25" spans="1:41" x14ac:dyDescent="0.2">
      <c r="B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</row>
    <row r="26" spans="1:41" x14ac:dyDescent="0.2">
      <c r="B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</row>
    <row r="27" spans="1:41" x14ac:dyDescent="0.2">
      <c r="B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</row>
    <row r="28" spans="1:41" x14ac:dyDescent="0.2">
      <c r="B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</row>
    <row r="29" spans="1:41" x14ac:dyDescent="0.2">
      <c r="B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</row>
    <row r="30" spans="1:41" x14ac:dyDescent="0.2">
      <c r="B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</row>
    <row r="31" spans="1:41" x14ac:dyDescent="0.2">
      <c r="B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</row>
    <row r="32" spans="1:41" x14ac:dyDescent="0.2">
      <c r="B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</row>
    <row r="33" spans="2:41" x14ac:dyDescent="0.2">
      <c r="B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</row>
    <row r="34" spans="2:41" x14ac:dyDescent="0.2">
      <c r="B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</row>
    <row r="35" spans="2:41" x14ac:dyDescent="0.2">
      <c r="B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</row>
    <row r="36" spans="2:41" x14ac:dyDescent="0.2">
      <c r="B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</row>
    <row r="37" spans="2:41" x14ac:dyDescent="0.2">
      <c r="B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</row>
    <row r="38" spans="2:41" x14ac:dyDescent="0.2">
      <c r="B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</row>
    <row r="39" spans="2:41" x14ac:dyDescent="0.2">
      <c r="B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</row>
    <row r="40" spans="2:41" x14ac:dyDescent="0.2">
      <c r="B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</row>
    <row r="41" spans="2:41" x14ac:dyDescent="0.2">
      <c r="B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</row>
    <row r="42" spans="2:41" x14ac:dyDescent="0.2">
      <c r="B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</row>
    <row r="43" spans="2:41" x14ac:dyDescent="0.2">
      <c r="B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</row>
    <row r="44" spans="2:41" x14ac:dyDescent="0.2">
      <c r="B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</row>
    <row r="45" spans="2:41" x14ac:dyDescent="0.2">
      <c r="B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</row>
    <row r="46" spans="2:41" x14ac:dyDescent="0.2">
      <c r="B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</row>
    <row r="47" spans="2:41" x14ac:dyDescent="0.2">
      <c r="B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</row>
    <row r="48" spans="2:41" x14ac:dyDescent="0.2">
      <c r="B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</row>
    <row r="49" spans="2:41" x14ac:dyDescent="0.2">
      <c r="B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</row>
    <row r="50" spans="2:41" x14ac:dyDescent="0.2">
      <c r="B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</row>
    <row r="51" spans="2:41" x14ac:dyDescent="0.2">
      <c r="B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</row>
    <row r="52" spans="2:41" x14ac:dyDescent="0.2">
      <c r="B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</row>
    <row r="53" spans="2:41" x14ac:dyDescent="0.2">
      <c r="B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</row>
    <row r="54" spans="2:41" x14ac:dyDescent="0.2">
      <c r="B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</row>
    <row r="55" spans="2:41" x14ac:dyDescent="0.2">
      <c r="B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</row>
    <row r="56" spans="2:41" x14ac:dyDescent="0.2">
      <c r="B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</row>
    <row r="57" spans="2:41" x14ac:dyDescent="0.2">
      <c r="B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</row>
    <row r="58" spans="2:41" x14ac:dyDescent="0.2">
      <c r="B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</row>
    <row r="59" spans="2:41" x14ac:dyDescent="0.2">
      <c r="B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</row>
    <row r="60" spans="2:41" x14ac:dyDescent="0.2">
      <c r="B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</row>
    <row r="61" spans="2:41" x14ac:dyDescent="0.2">
      <c r="B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</row>
    <row r="62" spans="2:41" x14ac:dyDescent="0.2">
      <c r="B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</row>
    <row r="63" spans="2:41" x14ac:dyDescent="0.2">
      <c r="B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</row>
    <row r="64" spans="2:41" x14ac:dyDescent="0.2">
      <c r="B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</row>
    <row r="65" spans="2:41" x14ac:dyDescent="0.2">
      <c r="B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</row>
    <row r="66" spans="2:41" x14ac:dyDescent="0.2">
      <c r="B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</row>
    <row r="67" spans="2:41" x14ac:dyDescent="0.2">
      <c r="B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</row>
    <row r="68" spans="2:41" x14ac:dyDescent="0.2">
      <c r="B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</row>
    <row r="69" spans="2:41" x14ac:dyDescent="0.2">
      <c r="B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</row>
    <row r="70" spans="2:41" x14ac:dyDescent="0.2">
      <c r="B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</row>
    <row r="71" spans="2:41" x14ac:dyDescent="0.2">
      <c r="B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</row>
    <row r="72" spans="2:41" x14ac:dyDescent="0.2">
      <c r="B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</row>
    <row r="73" spans="2:41" x14ac:dyDescent="0.2">
      <c r="B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</row>
    <row r="74" spans="2:41" x14ac:dyDescent="0.2">
      <c r="B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</row>
    <row r="75" spans="2:41" x14ac:dyDescent="0.2">
      <c r="B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</row>
    <row r="76" spans="2:41" x14ac:dyDescent="0.2">
      <c r="B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</row>
    <row r="77" spans="2:41" x14ac:dyDescent="0.2">
      <c r="B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</row>
  </sheetData>
  <hyperlinks>
    <hyperlink ref="C3" r:id="rId1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77"/>
  <sheetViews>
    <sheetView workbookViewId="0">
      <selection sqref="A1:D16"/>
    </sheetView>
  </sheetViews>
  <sheetFormatPr defaultColWidth="8" defaultRowHeight="12.75" x14ac:dyDescent="0.2"/>
  <cols>
    <col min="1" max="1" width="4.125" style="34" customWidth="1"/>
    <col min="2" max="2" width="16.5" style="35" customWidth="1"/>
    <col min="3" max="3" width="4.125" style="34" customWidth="1"/>
    <col min="4" max="4" width="19.875" style="35" customWidth="1"/>
    <col min="5" max="5" width="3.125" style="35" customWidth="1"/>
    <col min="6" max="6" width="13.875" style="35" customWidth="1"/>
    <col min="7" max="7" width="3.125" style="35" customWidth="1"/>
    <col min="8" max="8" width="6.375" style="35" customWidth="1"/>
    <col min="9" max="16384" width="8" style="35"/>
  </cols>
  <sheetData>
    <row r="1" spans="1:41" ht="21" x14ac:dyDescent="0.35">
      <c r="B1" s="497" t="s">
        <v>151</v>
      </c>
      <c r="C1" s="496" t="s">
        <v>248</v>
      </c>
      <c r="D1" s="495"/>
      <c r="E1" s="32"/>
      <c r="F1" s="33"/>
      <c r="G1" s="33"/>
      <c r="H1" s="33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</row>
    <row r="2" spans="1:41" ht="21.75" thickBot="1" x14ac:dyDescent="0.4">
      <c r="B2" s="497" t="s">
        <v>150</v>
      </c>
      <c r="C2" s="494" t="s">
        <v>174</v>
      </c>
      <c r="D2" s="493"/>
      <c r="E2" s="32"/>
      <c r="F2" s="33"/>
      <c r="G2" s="33"/>
      <c r="H2" s="33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</row>
    <row r="3" spans="1:41" ht="19.5" thickBot="1" x14ac:dyDescent="0.35">
      <c r="B3" s="497" t="s">
        <v>145</v>
      </c>
      <c r="C3" s="492" t="s">
        <v>249</v>
      </c>
      <c r="D3" s="491"/>
      <c r="E3" s="36"/>
      <c r="F3" s="37" t="s">
        <v>91</v>
      </c>
      <c r="G3" s="38"/>
      <c r="H3" s="39" t="s">
        <v>92</v>
      </c>
      <c r="I3" s="39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</row>
    <row r="4" spans="1:41" ht="8.25" customHeight="1" thickBot="1" x14ac:dyDescent="0.35">
      <c r="A4" s="490"/>
      <c r="B4" s="490"/>
      <c r="C4" s="490"/>
      <c r="D4" s="490"/>
      <c r="E4" s="36"/>
      <c r="F4" s="36"/>
      <c r="G4" s="36"/>
      <c r="H4" s="36"/>
      <c r="I4" s="36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</row>
    <row r="5" spans="1:41" s="34" customFormat="1" ht="21.75" thickBot="1" x14ac:dyDescent="0.4">
      <c r="A5" s="489" t="s">
        <v>95</v>
      </c>
      <c r="B5" s="469" t="s">
        <v>104</v>
      </c>
      <c r="C5" s="469" t="s">
        <v>16</v>
      </c>
      <c r="D5" s="469" t="s">
        <v>103</v>
      </c>
      <c r="E5" s="40"/>
      <c r="F5" s="41"/>
      <c r="G5" s="42"/>
      <c r="H5" s="43">
        <v>1</v>
      </c>
      <c r="I5" s="43">
        <v>2</v>
      </c>
      <c r="J5" s="44">
        <v>3</v>
      </c>
      <c r="K5" s="44">
        <v>4</v>
      </c>
      <c r="L5" s="44">
        <v>5</v>
      </c>
      <c r="M5" s="44">
        <v>6</v>
      </c>
      <c r="N5" s="44">
        <v>7</v>
      </c>
      <c r="O5" s="44">
        <v>8</v>
      </c>
      <c r="P5" s="44">
        <v>9</v>
      </c>
      <c r="Q5" s="44">
        <v>10</v>
      </c>
      <c r="R5" s="44">
        <v>11</v>
      </c>
      <c r="S5" s="44">
        <v>12</v>
      </c>
      <c r="T5" s="44">
        <v>13</v>
      </c>
      <c r="U5" s="44">
        <v>14</v>
      </c>
      <c r="V5" s="44">
        <v>15</v>
      </c>
      <c r="W5" s="44">
        <v>16</v>
      </c>
      <c r="X5" s="44">
        <v>17</v>
      </c>
      <c r="Y5" s="44">
        <v>18</v>
      </c>
      <c r="Z5" s="44">
        <v>19</v>
      </c>
      <c r="AA5" s="44">
        <v>20</v>
      </c>
      <c r="AB5" s="44">
        <v>21</v>
      </c>
      <c r="AC5" s="44">
        <v>22</v>
      </c>
      <c r="AD5" s="44">
        <v>23</v>
      </c>
      <c r="AE5" s="44">
        <v>24</v>
      </c>
      <c r="AF5" s="44">
        <v>25</v>
      </c>
      <c r="AG5" s="44">
        <v>26</v>
      </c>
      <c r="AH5" s="44">
        <v>27</v>
      </c>
    </row>
    <row r="6" spans="1:41" ht="22.5" thickTop="1" thickBot="1" x14ac:dyDescent="0.4">
      <c r="A6" s="488">
        <v>2</v>
      </c>
      <c r="B6" s="487" t="s">
        <v>97</v>
      </c>
      <c r="C6" s="487" t="s">
        <v>30</v>
      </c>
      <c r="D6" s="486">
        <v>1000000</v>
      </c>
      <c r="E6" s="30"/>
      <c r="F6" s="45">
        <f>Puntenoverzicht!F16</f>
        <v>33</v>
      </c>
      <c r="G6" s="46"/>
      <c r="H6" s="45">
        <f>Puntenoverzicht!H16</f>
        <v>8</v>
      </c>
      <c r="I6" s="45">
        <f>Puntenoverzicht!I16</f>
        <v>0</v>
      </c>
      <c r="J6" s="45">
        <f>Puntenoverzicht!J16</f>
        <v>0</v>
      </c>
      <c r="K6" s="45">
        <f>Puntenoverzicht!K16</f>
        <v>13</v>
      </c>
      <c r="L6" s="45">
        <f>Puntenoverzicht!L16</f>
        <v>3</v>
      </c>
      <c r="M6" s="45">
        <f>Puntenoverzicht!M16</f>
        <v>1</v>
      </c>
      <c r="N6" s="45">
        <f>Puntenoverzicht!N16</f>
        <v>8</v>
      </c>
      <c r="O6" s="45">
        <f>Puntenoverzicht!O16</f>
        <v>0</v>
      </c>
      <c r="P6" s="45">
        <f>Puntenoverzicht!P16</f>
        <v>0</v>
      </c>
      <c r="Q6" s="45">
        <f>Puntenoverzicht!Q16</f>
        <v>0</v>
      </c>
      <c r="R6" s="45">
        <f>Puntenoverzicht!R16</f>
        <v>0</v>
      </c>
      <c r="S6" s="45">
        <f>Puntenoverzicht!S16</f>
        <v>0</v>
      </c>
      <c r="T6" s="45">
        <f>Puntenoverzicht!T16</f>
        <v>0</v>
      </c>
      <c r="U6" s="45">
        <f>Puntenoverzicht!U16</f>
        <v>0</v>
      </c>
      <c r="V6" s="45">
        <f>Puntenoverzicht!V16</f>
        <v>0</v>
      </c>
      <c r="W6" s="45">
        <f>Puntenoverzicht!W16</f>
        <v>0</v>
      </c>
      <c r="X6" s="45">
        <f>Puntenoverzicht!X16</f>
        <v>0</v>
      </c>
      <c r="Y6" s="45">
        <f>Puntenoverzicht!Y16</f>
        <v>0</v>
      </c>
      <c r="Z6" s="45">
        <f>Puntenoverzicht!Z16</f>
        <v>0</v>
      </c>
      <c r="AA6" s="45">
        <f>Puntenoverzicht!AA16</f>
        <v>0</v>
      </c>
      <c r="AB6" s="45">
        <f>Puntenoverzicht!AB16</f>
        <v>0</v>
      </c>
      <c r="AC6" s="45">
        <f>Puntenoverzicht!AC16</f>
        <v>0</v>
      </c>
      <c r="AD6" s="45">
        <f>Puntenoverzicht!AD16</f>
        <v>0</v>
      </c>
      <c r="AE6" s="45">
        <f>Puntenoverzicht!AE16</f>
        <v>0</v>
      </c>
      <c r="AF6" s="45">
        <f>Puntenoverzicht!AF16</f>
        <v>0</v>
      </c>
      <c r="AG6" s="45">
        <f>Puntenoverzicht!AG16</f>
        <v>0</v>
      </c>
      <c r="AH6" s="45">
        <f>Puntenoverzicht!AH16</f>
        <v>0</v>
      </c>
      <c r="AI6" s="34"/>
      <c r="AJ6" s="34"/>
      <c r="AK6" s="34"/>
      <c r="AL6" s="34"/>
      <c r="AM6" s="34"/>
      <c r="AN6" s="34"/>
      <c r="AO6" s="34"/>
    </row>
    <row r="7" spans="1:41" ht="21.75" thickBot="1" x14ac:dyDescent="0.4">
      <c r="A7" s="485">
        <v>1</v>
      </c>
      <c r="B7" s="484" t="s">
        <v>246</v>
      </c>
      <c r="C7" s="484" t="s">
        <v>23</v>
      </c>
      <c r="D7" s="483">
        <v>1000000</v>
      </c>
      <c r="E7" s="47"/>
      <c r="F7" s="45">
        <f>Puntenoverzicht!F9</f>
        <v>11</v>
      </c>
      <c r="G7" s="46"/>
      <c r="H7" s="45">
        <f>Puntenoverzicht!H9</f>
        <v>0</v>
      </c>
      <c r="I7" s="45">
        <f>Puntenoverzicht!I9</f>
        <v>4</v>
      </c>
      <c r="J7" s="45">
        <f>Puntenoverzicht!J9</f>
        <v>6</v>
      </c>
      <c r="K7" s="45">
        <f>Puntenoverzicht!K9</f>
        <v>0</v>
      </c>
      <c r="L7" s="45">
        <f>Puntenoverzicht!L9</f>
        <v>0</v>
      </c>
      <c r="M7" s="45">
        <f>Puntenoverzicht!M9</f>
        <v>1</v>
      </c>
      <c r="N7" s="45">
        <f>Puntenoverzicht!N9</f>
        <v>0</v>
      </c>
      <c r="O7" s="45">
        <f>Puntenoverzicht!O9</f>
        <v>0</v>
      </c>
      <c r="P7" s="45">
        <f>Puntenoverzicht!P9</f>
        <v>0</v>
      </c>
      <c r="Q7" s="45">
        <f>Puntenoverzicht!Q9</f>
        <v>0</v>
      </c>
      <c r="R7" s="45">
        <f>Puntenoverzicht!R9</f>
        <v>0</v>
      </c>
      <c r="S7" s="45">
        <f>Puntenoverzicht!S9</f>
        <v>0</v>
      </c>
      <c r="T7" s="45">
        <f>Puntenoverzicht!T9</f>
        <v>0</v>
      </c>
      <c r="U7" s="45">
        <f>Puntenoverzicht!U9</f>
        <v>0</v>
      </c>
      <c r="V7" s="45">
        <f>Puntenoverzicht!V9</f>
        <v>0</v>
      </c>
      <c r="W7" s="45">
        <f>Puntenoverzicht!W9</f>
        <v>0</v>
      </c>
      <c r="X7" s="45">
        <f>Puntenoverzicht!X9</f>
        <v>0</v>
      </c>
      <c r="Y7" s="45">
        <f>Puntenoverzicht!Y9</f>
        <v>0</v>
      </c>
      <c r="Z7" s="45">
        <f>Puntenoverzicht!Z9</f>
        <v>0</v>
      </c>
      <c r="AA7" s="45">
        <f>Puntenoverzicht!AA9</f>
        <v>0</v>
      </c>
      <c r="AB7" s="45">
        <f>Puntenoverzicht!AB9</f>
        <v>0</v>
      </c>
      <c r="AC7" s="45">
        <f>Puntenoverzicht!AC9</f>
        <v>0</v>
      </c>
      <c r="AD7" s="45">
        <f>Puntenoverzicht!AD9</f>
        <v>0</v>
      </c>
      <c r="AE7" s="45">
        <f>Puntenoverzicht!AE9</f>
        <v>0</v>
      </c>
      <c r="AF7" s="45">
        <f>Puntenoverzicht!AF9</f>
        <v>0</v>
      </c>
      <c r="AG7" s="45">
        <f>Puntenoverzicht!AG9</f>
        <v>0</v>
      </c>
      <c r="AH7" s="45">
        <f>Puntenoverzicht!AH9</f>
        <v>0</v>
      </c>
      <c r="AI7" s="34"/>
      <c r="AJ7" s="34"/>
      <c r="AK7" s="34"/>
      <c r="AL7" s="34"/>
      <c r="AM7" s="34"/>
      <c r="AN7" s="34"/>
      <c r="AO7" s="34"/>
    </row>
    <row r="8" spans="1:41" ht="21.75" thickBot="1" x14ac:dyDescent="0.4">
      <c r="A8" s="482">
        <v>0.75</v>
      </c>
      <c r="B8" s="484" t="s">
        <v>109</v>
      </c>
      <c r="C8" s="484" t="s">
        <v>53</v>
      </c>
      <c r="D8" s="483">
        <v>1250000</v>
      </c>
      <c r="E8" s="47"/>
      <c r="F8" s="45">
        <f>Puntenoverzicht!F39</f>
        <v>22</v>
      </c>
      <c r="G8" s="46"/>
      <c r="H8" s="45">
        <f>Puntenoverzicht!H39</f>
        <v>0</v>
      </c>
      <c r="I8" s="45">
        <f>Puntenoverzicht!I39</f>
        <v>13</v>
      </c>
      <c r="J8" s="45">
        <f>Puntenoverzicht!J39</f>
        <v>0</v>
      </c>
      <c r="K8" s="45">
        <f>Puntenoverzicht!K39</f>
        <v>1</v>
      </c>
      <c r="L8" s="45">
        <f>Puntenoverzicht!L39</f>
        <v>0</v>
      </c>
      <c r="M8" s="45">
        <f>Puntenoverzicht!M39</f>
        <v>0</v>
      </c>
      <c r="N8" s="45">
        <f>Puntenoverzicht!N39</f>
        <v>6</v>
      </c>
      <c r="O8" s="45">
        <f>Puntenoverzicht!O39</f>
        <v>1</v>
      </c>
      <c r="P8" s="45">
        <f>Puntenoverzicht!P39</f>
        <v>1</v>
      </c>
      <c r="Q8" s="45">
        <f>Puntenoverzicht!Q39</f>
        <v>0</v>
      </c>
      <c r="R8" s="45">
        <f>Puntenoverzicht!R39</f>
        <v>0</v>
      </c>
      <c r="S8" s="45">
        <f>Puntenoverzicht!S39</f>
        <v>0</v>
      </c>
      <c r="T8" s="45">
        <f>Puntenoverzicht!T39</f>
        <v>0</v>
      </c>
      <c r="U8" s="45">
        <f>Puntenoverzicht!U39</f>
        <v>0</v>
      </c>
      <c r="V8" s="45">
        <f>Puntenoverzicht!V39</f>
        <v>0</v>
      </c>
      <c r="W8" s="45">
        <f>Puntenoverzicht!W39</f>
        <v>0</v>
      </c>
      <c r="X8" s="45">
        <f>Puntenoverzicht!X39</f>
        <v>0</v>
      </c>
      <c r="Y8" s="45">
        <f>Puntenoverzicht!Y39</f>
        <v>0</v>
      </c>
      <c r="Z8" s="45">
        <f>Puntenoverzicht!Z39</f>
        <v>0</v>
      </c>
      <c r="AA8" s="45">
        <f>Puntenoverzicht!AA39</f>
        <v>0</v>
      </c>
      <c r="AB8" s="45">
        <f>Puntenoverzicht!AB39</f>
        <v>0</v>
      </c>
      <c r="AC8" s="45">
        <f>Puntenoverzicht!AC39</f>
        <v>0</v>
      </c>
      <c r="AD8" s="45">
        <f>Puntenoverzicht!AD39</f>
        <v>0</v>
      </c>
      <c r="AE8" s="45">
        <f>Puntenoverzicht!AE39</f>
        <v>0</v>
      </c>
      <c r="AF8" s="45">
        <f>Puntenoverzicht!AF39</f>
        <v>0</v>
      </c>
      <c r="AG8" s="45">
        <f>Puntenoverzicht!AG39</f>
        <v>0</v>
      </c>
      <c r="AH8" s="45">
        <f>Puntenoverzicht!AH39</f>
        <v>0</v>
      </c>
      <c r="AI8" s="34"/>
      <c r="AJ8" s="34"/>
      <c r="AK8" s="34"/>
      <c r="AL8" s="34"/>
      <c r="AM8" s="34"/>
      <c r="AN8" s="34"/>
      <c r="AO8" s="34"/>
    </row>
    <row r="9" spans="1:41" ht="21.75" thickBot="1" x14ac:dyDescent="0.4">
      <c r="A9" s="485">
        <v>1</v>
      </c>
      <c r="B9" s="484" t="s">
        <v>130</v>
      </c>
      <c r="C9" s="484" t="s">
        <v>20</v>
      </c>
      <c r="D9" s="483">
        <v>1250000</v>
      </c>
      <c r="E9" s="47"/>
      <c r="F9" s="45">
        <f>Puntenoverzicht!F6</f>
        <v>11</v>
      </c>
      <c r="G9" s="46"/>
      <c r="H9" s="45">
        <f>Puntenoverzicht!H6</f>
        <v>0</v>
      </c>
      <c r="I9" s="45">
        <f>Puntenoverzicht!I6</f>
        <v>4</v>
      </c>
      <c r="J9" s="45">
        <f>Puntenoverzicht!J6</f>
        <v>6</v>
      </c>
      <c r="K9" s="45">
        <f>Puntenoverzicht!K6</f>
        <v>0</v>
      </c>
      <c r="L9" s="45">
        <f>Puntenoverzicht!L6</f>
        <v>0</v>
      </c>
      <c r="M9" s="45">
        <f>Puntenoverzicht!M6</f>
        <v>1</v>
      </c>
      <c r="N9" s="45">
        <f>Puntenoverzicht!N6</f>
        <v>0</v>
      </c>
      <c r="O9" s="45">
        <f>Puntenoverzicht!O6</f>
        <v>0</v>
      </c>
      <c r="P9" s="45">
        <f>Puntenoverzicht!P6</f>
        <v>0</v>
      </c>
      <c r="Q9" s="45">
        <f>Puntenoverzicht!Q6</f>
        <v>0</v>
      </c>
      <c r="R9" s="45">
        <f>Puntenoverzicht!R6</f>
        <v>0</v>
      </c>
      <c r="S9" s="45">
        <f>Puntenoverzicht!S6</f>
        <v>0</v>
      </c>
      <c r="T9" s="45">
        <f>Puntenoverzicht!T6</f>
        <v>0</v>
      </c>
      <c r="U9" s="45">
        <f>Puntenoverzicht!U6</f>
        <v>0</v>
      </c>
      <c r="V9" s="45">
        <f>Puntenoverzicht!V6</f>
        <v>0</v>
      </c>
      <c r="W9" s="45">
        <f>Puntenoverzicht!W6</f>
        <v>0</v>
      </c>
      <c r="X9" s="45">
        <f>Puntenoverzicht!X6</f>
        <v>0</v>
      </c>
      <c r="Y9" s="45">
        <f>Puntenoverzicht!Y6</f>
        <v>0</v>
      </c>
      <c r="Z9" s="45">
        <f>Puntenoverzicht!Z6</f>
        <v>0</v>
      </c>
      <c r="AA9" s="45">
        <f>Puntenoverzicht!AA6</f>
        <v>0</v>
      </c>
      <c r="AB9" s="45">
        <f>Puntenoverzicht!AB6</f>
        <v>0</v>
      </c>
      <c r="AC9" s="45">
        <f>Puntenoverzicht!AC6</f>
        <v>0</v>
      </c>
      <c r="AD9" s="45">
        <f>Puntenoverzicht!AD6</f>
        <v>0</v>
      </c>
      <c r="AE9" s="45">
        <f>Puntenoverzicht!AE6</f>
        <v>0</v>
      </c>
      <c r="AF9" s="45">
        <f>Puntenoverzicht!AF6</f>
        <v>0</v>
      </c>
      <c r="AG9" s="45">
        <f>Puntenoverzicht!AG6</f>
        <v>0</v>
      </c>
      <c r="AH9" s="45">
        <f>Puntenoverzicht!AH6</f>
        <v>0</v>
      </c>
      <c r="AI9" s="34"/>
      <c r="AJ9" s="34"/>
      <c r="AK9" s="34"/>
      <c r="AL9" s="34"/>
      <c r="AM9" s="34"/>
      <c r="AN9" s="34"/>
      <c r="AO9" s="34"/>
    </row>
    <row r="10" spans="1:41" ht="21.75" thickBot="1" x14ac:dyDescent="0.4">
      <c r="A10" s="481">
        <v>0.75</v>
      </c>
      <c r="B10" s="480" t="s">
        <v>224</v>
      </c>
      <c r="C10" s="480" t="s">
        <v>68</v>
      </c>
      <c r="D10" s="479">
        <v>1000000</v>
      </c>
      <c r="E10" s="47"/>
      <c r="F10" s="45">
        <f>Puntenoverzicht!F54</f>
        <v>21</v>
      </c>
      <c r="G10" s="46"/>
      <c r="H10" s="45">
        <f>Puntenoverzicht!H54</f>
        <v>0</v>
      </c>
      <c r="I10" s="45">
        <f>Puntenoverzicht!I54</f>
        <v>3</v>
      </c>
      <c r="J10" s="45">
        <f>Puntenoverzicht!J54</f>
        <v>0</v>
      </c>
      <c r="K10" s="45">
        <f>Puntenoverzicht!K54</f>
        <v>0</v>
      </c>
      <c r="L10" s="45">
        <f>Puntenoverzicht!L54</f>
        <v>0</v>
      </c>
      <c r="M10" s="45">
        <f>Puntenoverzicht!M54</f>
        <v>0</v>
      </c>
      <c r="N10" s="45">
        <f>Puntenoverzicht!N54</f>
        <v>0</v>
      </c>
      <c r="O10" s="45">
        <f>Puntenoverzicht!O54</f>
        <v>17</v>
      </c>
      <c r="P10" s="45">
        <f>Puntenoverzicht!P54</f>
        <v>1</v>
      </c>
      <c r="Q10" s="45">
        <f>Puntenoverzicht!Q54</f>
        <v>0</v>
      </c>
      <c r="R10" s="45">
        <f>Puntenoverzicht!R54</f>
        <v>0</v>
      </c>
      <c r="S10" s="45">
        <f>Puntenoverzicht!S54</f>
        <v>0</v>
      </c>
      <c r="T10" s="45">
        <f>Puntenoverzicht!T54</f>
        <v>0</v>
      </c>
      <c r="U10" s="45">
        <f>Puntenoverzicht!U54</f>
        <v>0</v>
      </c>
      <c r="V10" s="45">
        <f>Puntenoverzicht!V54</f>
        <v>0</v>
      </c>
      <c r="W10" s="45">
        <f>Puntenoverzicht!W54</f>
        <v>0</v>
      </c>
      <c r="X10" s="45">
        <f>Puntenoverzicht!X54</f>
        <v>0</v>
      </c>
      <c r="Y10" s="45">
        <f>Puntenoverzicht!Y54</f>
        <v>0</v>
      </c>
      <c r="Z10" s="45">
        <f>Puntenoverzicht!Z54</f>
        <v>0</v>
      </c>
      <c r="AA10" s="45">
        <f>Puntenoverzicht!AA54</f>
        <v>0</v>
      </c>
      <c r="AB10" s="45">
        <f>Puntenoverzicht!AB54</f>
        <v>0</v>
      </c>
      <c r="AC10" s="45">
        <f>Puntenoverzicht!AC54</f>
        <v>0</v>
      </c>
      <c r="AD10" s="45">
        <f>Puntenoverzicht!AD54</f>
        <v>0</v>
      </c>
      <c r="AE10" s="45">
        <f>Puntenoverzicht!AE54</f>
        <v>0</v>
      </c>
      <c r="AF10" s="45">
        <f>Puntenoverzicht!AF54</f>
        <v>0</v>
      </c>
      <c r="AG10" s="45">
        <f>Puntenoverzicht!AG54</f>
        <v>0</v>
      </c>
      <c r="AH10" s="45">
        <f>Puntenoverzicht!AH54</f>
        <v>0</v>
      </c>
      <c r="AI10" s="34"/>
      <c r="AJ10" s="34"/>
      <c r="AK10" s="34"/>
      <c r="AL10" s="34"/>
      <c r="AM10" s="34"/>
      <c r="AN10" s="34"/>
      <c r="AO10" s="34"/>
    </row>
    <row r="11" spans="1:41" ht="21.75" thickBot="1" x14ac:dyDescent="0.4">
      <c r="A11" s="478">
        <v>2</v>
      </c>
      <c r="B11" s="480" t="s">
        <v>191</v>
      </c>
      <c r="C11" s="480" t="s">
        <v>40</v>
      </c>
      <c r="D11" s="479">
        <v>1750000</v>
      </c>
      <c r="E11" s="30"/>
      <c r="F11" s="45">
        <f>Puntenoverzicht!F26</f>
        <v>15</v>
      </c>
      <c r="G11" s="46"/>
      <c r="H11" s="45">
        <f>Puntenoverzicht!H26</f>
        <v>3</v>
      </c>
      <c r="I11" s="45">
        <f>Puntenoverzicht!I26</f>
        <v>-11</v>
      </c>
      <c r="J11" s="45">
        <f>Puntenoverzicht!J26</f>
        <v>0</v>
      </c>
      <c r="K11" s="45">
        <f>Puntenoverzicht!K26</f>
        <v>11</v>
      </c>
      <c r="L11" s="45">
        <f>Puntenoverzicht!L26</f>
        <v>0</v>
      </c>
      <c r="M11" s="45">
        <f>Puntenoverzicht!M26</f>
        <v>1</v>
      </c>
      <c r="N11" s="45">
        <f>Puntenoverzicht!N26</f>
        <v>11</v>
      </c>
      <c r="O11" s="45">
        <f>Puntenoverzicht!O26</f>
        <v>0</v>
      </c>
      <c r="P11" s="45">
        <f>Puntenoverzicht!P26</f>
        <v>0</v>
      </c>
      <c r="Q11" s="45">
        <f>Puntenoverzicht!Q26</f>
        <v>0</v>
      </c>
      <c r="R11" s="45">
        <f>Puntenoverzicht!R26</f>
        <v>0</v>
      </c>
      <c r="S11" s="45">
        <f>Puntenoverzicht!S26</f>
        <v>0</v>
      </c>
      <c r="T11" s="45">
        <f>Puntenoverzicht!T26</f>
        <v>0</v>
      </c>
      <c r="U11" s="45">
        <f>Puntenoverzicht!U26</f>
        <v>0</v>
      </c>
      <c r="V11" s="45">
        <f>Puntenoverzicht!V26</f>
        <v>0</v>
      </c>
      <c r="W11" s="45">
        <f>Puntenoverzicht!W26</f>
        <v>0</v>
      </c>
      <c r="X11" s="45">
        <f>Puntenoverzicht!X26</f>
        <v>0</v>
      </c>
      <c r="Y11" s="45">
        <f>Puntenoverzicht!Y26</f>
        <v>0</v>
      </c>
      <c r="Z11" s="45">
        <f>Puntenoverzicht!Z26</f>
        <v>0</v>
      </c>
      <c r="AA11" s="45">
        <f>Puntenoverzicht!AA26</f>
        <v>0</v>
      </c>
      <c r="AB11" s="45">
        <f>Puntenoverzicht!AB26</f>
        <v>0</v>
      </c>
      <c r="AC11" s="45">
        <f>Puntenoverzicht!AC26</f>
        <v>0</v>
      </c>
      <c r="AD11" s="45">
        <f>Puntenoverzicht!AD26</f>
        <v>0</v>
      </c>
      <c r="AE11" s="45">
        <f>Puntenoverzicht!AE26</f>
        <v>0</v>
      </c>
      <c r="AF11" s="45">
        <f>Puntenoverzicht!AF26</f>
        <v>0</v>
      </c>
      <c r="AG11" s="45">
        <f>Puntenoverzicht!AG26</f>
        <v>0</v>
      </c>
      <c r="AH11" s="45">
        <f>Puntenoverzicht!AH26</f>
        <v>0</v>
      </c>
      <c r="AI11" s="34"/>
      <c r="AJ11" s="34"/>
      <c r="AK11" s="34"/>
      <c r="AL11" s="34"/>
      <c r="AM11" s="34"/>
      <c r="AN11" s="34"/>
      <c r="AO11" s="34"/>
    </row>
    <row r="12" spans="1:41" ht="21.75" thickBot="1" x14ac:dyDescent="0.4">
      <c r="A12" s="481">
        <v>0.75</v>
      </c>
      <c r="B12" s="480" t="s">
        <v>123</v>
      </c>
      <c r="C12" s="480" t="s">
        <v>61</v>
      </c>
      <c r="D12" s="479">
        <v>1500000</v>
      </c>
      <c r="E12" s="30"/>
      <c r="F12" s="45">
        <f>Puntenoverzicht!F47</f>
        <v>32</v>
      </c>
      <c r="G12" s="46"/>
      <c r="H12" s="45">
        <f>Puntenoverzicht!H47</f>
        <v>0</v>
      </c>
      <c r="I12" s="45">
        <f>Puntenoverzicht!I47</f>
        <v>3</v>
      </c>
      <c r="J12" s="45">
        <f>Puntenoverzicht!J47</f>
        <v>0</v>
      </c>
      <c r="K12" s="45">
        <f>Puntenoverzicht!K47</f>
        <v>0</v>
      </c>
      <c r="L12" s="45">
        <f>Puntenoverzicht!L47</f>
        <v>3</v>
      </c>
      <c r="M12" s="45">
        <f>Puntenoverzicht!M47</f>
        <v>0</v>
      </c>
      <c r="N12" s="45">
        <f>Puntenoverzicht!N47</f>
        <v>11</v>
      </c>
      <c r="O12" s="45">
        <f>Puntenoverzicht!O47</f>
        <v>1</v>
      </c>
      <c r="P12" s="45">
        <f>Puntenoverzicht!P47</f>
        <v>14</v>
      </c>
      <c r="Q12" s="45">
        <f>Puntenoverzicht!Q47</f>
        <v>0</v>
      </c>
      <c r="R12" s="45">
        <f>Puntenoverzicht!R47</f>
        <v>0</v>
      </c>
      <c r="S12" s="45">
        <f>Puntenoverzicht!S47</f>
        <v>0</v>
      </c>
      <c r="T12" s="45">
        <f>Puntenoverzicht!T47</f>
        <v>0</v>
      </c>
      <c r="U12" s="45">
        <f>Puntenoverzicht!U47</f>
        <v>0</v>
      </c>
      <c r="V12" s="45">
        <f>Puntenoverzicht!V47</f>
        <v>0</v>
      </c>
      <c r="W12" s="45">
        <f>Puntenoverzicht!W47</f>
        <v>0</v>
      </c>
      <c r="X12" s="45">
        <f>Puntenoverzicht!X47</f>
        <v>0</v>
      </c>
      <c r="Y12" s="45">
        <f>Puntenoverzicht!Y47</f>
        <v>0</v>
      </c>
      <c r="Z12" s="45">
        <f>Puntenoverzicht!Z47</f>
        <v>0</v>
      </c>
      <c r="AA12" s="45">
        <f>Puntenoverzicht!AA47</f>
        <v>0</v>
      </c>
      <c r="AB12" s="45">
        <f>Puntenoverzicht!AB47</f>
        <v>0</v>
      </c>
      <c r="AC12" s="45">
        <f>Puntenoverzicht!AC47</f>
        <v>0</v>
      </c>
      <c r="AD12" s="45">
        <f>Puntenoverzicht!AD47</f>
        <v>0</v>
      </c>
      <c r="AE12" s="45">
        <f>Puntenoverzicht!AE47</f>
        <v>0</v>
      </c>
      <c r="AF12" s="45">
        <f>Puntenoverzicht!AF47</f>
        <v>0</v>
      </c>
      <c r="AG12" s="45">
        <f>Puntenoverzicht!AG47</f>
        <v>0</v>
      </c>
      <c r="AH12" s="45">
        <f>Puntenoverzicht!AH47</f>
        <v>0</v>
      </c>
      <c r="AI12" s="34"/>
      <c r="AJ12" s="34"/>
      <c r="AK12" s="34"/>
      <c r="AL12" s="34"/>
      <c r="AM12" s="34"/>
      <c r="AN12" s="34"/>
      <c r="AO12" s="34"/>
    </row>
    <row r="13" spans="1:41" ht="21.75" thickBot="1" x14ac:dyDescent="0.4">
      <c r="A13" s="478">
        <v>1</v>
      </c>
      <c r="B13" s="480" t="s">
        <v>113</v>
      </c>
      <c r="C13" s="480" t="s">
        <v>25</v>
      </c>
      <c r="D13" s="479">
        <v>1750000</v>
      </c>
      <c r="E13" s="30"/>
      <c r="F13" s="45">
        <f>Puntenoverzicht!F11</f>
        <v>34</v>
      </c>
      <c r="G13" s="46"/>
      <c r="H13" s="45">
        <f>Puntenoverzicht!H11</f>
        <v>8</v>
      </c>
      <c r="I13" s="45">
        <f>Puntenoverzicht!I11</f>
        <v>1</v>
      </c>
      <c r="J13" s="45">
        <f>Puntenoverzicht!J11</f>
        <v>19</v>
      </c>
      <c r="K13" s="45">
        <f>Puntenoverzicht!K11</f>
        <v>-3</v>
      </c>
      <c r="L13" s="45">
        <f>Puntenoverzicht!L11</f>
        <v>0</v>
      </c>
      <c r="M13" s="45">
        <f>Puntenoverzicht!M11</f>
        <v>1</v>
      </c>
      <c r="N13" s="45">
        <f>Puntenoverzicht!N11</f>
        <v>0</v>
      </c>
      <c r="O13" s="45">
        <f>Puntenoverzicht!O11</f>
        <v>8</v>
      </c>
      <c r="P13" s="45">
        <f>Puntenoverzicht!P11</f>
        <v>0</v>
      </c>
      <c r="Q13" s="45">
        <f>Puntenoverzicht!Q11</f>
        <v>0</v>
      </c>
      <c r="R13" s="45">
        <f>Puntenoverzicht!R11</f>
        <v>0</v>
      </c>
      <c r="S13" s="45">
        <f>Puntenoverzicht!S11</f>
        <v>0</v>
      </c>
      <c r="T13" s="45">
        <f>Puntenoverzicht!T11</f>
        <v>0</v>
      </c>
      <c r="U13" s="45">
        <f>Puntenoverzicht!U11</f>
        <v>0</v>
      </c>
      <c r="V13" s="45">
        <f>Puntenoverzicht!V11</f>
        <v>0</v>
      </c>
      <c r="W13" s="45">
        <f>Puntenoverzicht!W11</f>
        <v>0</v>
      </c>
      <c r="X13" s="45">
        <f>Puntenoverzicht!X11</f>
        <v>0</v>
      </c>
      <c r="Y13" s="45">
        <f>Puntenoverzicht!Y11</f>
        <v>0</v>
      </c>
      <c r="Z13" s="45">
        <f>Puntenoverzicht!Z11</f>
        <v>0</v>
      </c>
      <c r="AA13" s="45">
        <f>Puntenoverzicht!AA11</f>
        <v>0</v>
      </c>
      <c r="AB13" s="45">
        <f>Puntenoverzicht!AB11</f>
        <v>0</v>
      </c>
      <c r="AC13" s="45">
        <f>Puntenoverzicht!AC11</f>
        <v>0</v>
      </c>
      <c r="AD13" s="45">
        <f>Puntenoverzicht!AD11</f>
        <v>0</v>
      </c>
      <c r="AE13" s="45">
        <f>Puntenoverzicht!AE11</f>
        <v>0</v>
      </c>
      <c r="AF13" s="45">
        <f>Puntenoverzicht!AF11</f>
        <v>0</v>
      </c>
      <c r="AG13" s="45">
        <f>Puntenoverzicht!AG11</f>
        <v>0</v>
      </c>
      <c r="AH13" s="45">
        <f>Puntenoverzicht!AH11</f>
        <v>0</v>
      </c>
      <c r="AI13" s="34"/>
      <c r="AJ13" s="34"/>
      <c r="AK13" s="34"/>
      <c r="AL13" s="34"/>
      <c r="AM13" s="34"/>
      <c r="AN13" s="34"/>
      <c r="AO13" s="34"/>
    </row>
    <row r="14" spans="1:41" ht="21.75" thickBot="1" x14ac:dyDescent="0.4">
      <c r="A14" s="485" t="s">
        <v>266</v>
      </c>
      <c r="B14" s="484" t="s">
        <v>286</v>
      </c>
      <c r="C14" s="484" t="s">
        <v>228</v>
      </c>
      <c r="D14" s="483">
        <v>1000000</v>
      </c>
      <c r="E14" s="47"/>
      <c r="F14" s="45">
        <f>Puntenoverzicht!F73</f>
        <v>70</v>
      </c>
      <c r="G14" s="46"/>
      <c r="H14" s="45">
        <f>Puntenoverzicht!H73</f>
        <v>27</v>
      </c>
      <c r="I14" s="45">
        <f>Puntenoverzicht!I73</f>
        <v>9</v>
      </c>
      <c r="J14" s="45">
        <f>Puntenoverzicht!J73</f>
        <v>6</v>
      </c>
      <c r="K14" s="45">
        <f>Puntenoverzicht!K73</f>
        <v>0</v>
      </c>
      <c r="L14" s="45">
        <f>Puntenoverzicht!L73</f>
        <v>27</v>
      </c>
      <c r="M14" s="45">
        <f>Puntenoverzicht!M73</f>
        <v>1</v>
      </c>
      <c r="N14" s="45">
        <f>Puntenoverzicht!N73</f>
        <v>0</v>
      </c>
      <c r="O14" s="45">
        <f>Puntenoverzicht!O73</f>
        <v>0</v>
      </c>
      <c r="P14" s="45">
        <f>Puntenoverzicht!P73</f>
        <v>0</v>
      </c>
      <c r="Q14" s="45">
        <f>Puntenoverzicht!Q73</f>
        <v>0</v>
      </c>
      <c r="R14" s="45">
        <f>Puntenoverzicht!R73</f>
        <v>0</v>
      </c>
      <c r="S14" s="45">
        <f>Puntenoverzicht!S73</f>
        <v>0</v>
      </c>
      <c r="T14" s="45">
        <f>Puntenoverzicht!T73</f>
        <v>0</v>
      </c>
      <c r="U14" s="45">
        <f>Puntenoverzicht!U73</f>
        <v>0</v>
      </c>
      <c r="V14" s="45">
        <f>Puntenoverzicht!V73</f>
        <v>0</v>
      </c>
      <c r="W14" s="45">
        <f>Puntenoverzicht!W73</f>
        <v>0</v>
      </c>
      <c r="X14" s="45">
        <f>Puntenoverzicht!X73</f>
        <v>0</v>
      </c>
      <c r="Y14" s="45">
        <f>Puntenoverzicht!Y73</f>
        <v>0</v>
      </c>
      <c r="Z14" s="45">
        <f>Puntenoverzicht!Z73</f>
        <v>0</v>
      </c>
      <c r="AA14" s="45">
        <f>Puntenoverzicht!AA73</f>
        <v>0</v>
      </c>
      <c r="AB14" s="45">
        <f>Puntenoverzicht!AB73</f>
        <v>0</v>
      </c>
      <c r="AC14" s="45">
        <f>Puntenoverzicht!AC73</f>
        <v>0</v>
      </c>
      <c r="AD14" s="45">
        <f>Puntenoverzicht!AD73</f>
        <v>0</v>
      </c>
      <c r="AE14" s="45">
        <f>Puntenoverzicht!AE73</f>
        <v>0</v>
      </c>
      <c r="AF14" s="45">
        <f>Puntenoverzicht!AF73</f>
        <v>0</v>
      </c>
      <c r="AG14" s="45">
        <f>Puntenoverzicht!AG73</f>
        <v>0</v>
      </c>
      <c r="AH14" s="45">
        <f>Puntenoverzicht!AH73</f>
        <v>0</v>
      </c>
      <c r="AI14" s="34"/>
      <c r="AJ14" s="34"/>
      <c r="AK14" s="34"/>
      <c r="AL14" s="34"/>
      <c r="AM14" s="34"/>
      <c r="AN14" s="34"/>
      <c r="AO14" s="34"/>
    </row>
    <row r="15" spans="1:41" ht="21.75" thickBot="1" x14ac:dyDescent="0.4">
      <c r="A15" s="485" t="s">
        <v>266</v>
      </c>
      <c r="B15" s="484" t="s">
        <v>268</v>
      </c>
      <c r="C15" s="484" t="s">
        <v>227</v>
      </c>
      <c r="D15" s="483">
        <v>1000000</v>
      </c>
      <c r="E15" s="47"/>
      <c r="F15" s="45">
        <f>Puntenoverzicht!F72</f>
        <v>118</v>
      </c>
      <c r="G15" s="46"/>
      <c r="H15" s="45">
        <f>Puntenoverzicht!H72</f>
        <v>33</v>
      </c>
      <c r="I15" s="45">
        <f>Puntenoverzicht!I72</f>
        <v>21</v>
      </c>
      <c r="J15" s="45">
        <f>Puntenoverzicht!J72</f>
        <v>0</v>
      </c>
      <c r="K15" s="45">
        <f>Puntenoverzicht!K72</f>
        <v>12</v>
      </c>
      <c r="L15" s="45">
        <f>Puntenoverzicht!L72</f>
        <v>21</v>
      </c>
      <c r="M15" s="45">
        <f>Puntenoverzicht!M72</f>
        <v>1</v>
      </c>
      <c r="N15" s="45">
        <f>Puntenoverzicht!N72</f>
        <v>0</v>
      </c>
      <c r="O15" s="45">
        <f>Puntenoverzicht!O72</f>
        <v>0</v>
      </c>
      <c r="P15" s="45">
        <f>Puntenoverzicht!P72</f>
        <v>30</v>
      </c>
      <c r="Q15" s="45">
        <f>Puntenoverzicht!Q72</f>
        <v>0</v>
      </c>
      <c r="R15" s="45">
        <f>Puntenoverzicht!R72</f>
        <v>0</v>
      </c>
      <c r="S15" s="45">
        <f>Puntenoverzicht!S72</f>
        <v>0</v>
      </c>
      <c r="T15" s="45">
        <f>Puntenoverzicht!T72</f>
        <v>0</v>
      </c>
      <c r="U15" s="45">
        <f>Puntenoverzicht!U72</f>
        <v>0</v>
      </c>
      <c r="V15" s="45">
        <f>Puntenoverzicht!V72</f>
        <v>0</v>
      </c>
      <c r="W15" s="45">
        <f>Puntenoverzicht!W72</f>
        <v>0</v>
      </c>
      <c r="X15" s="45">
        <f>Puntenoverzicht!X72</f>
        <v>0</v>
      </c>
      <c r="Y15" s="45">
        <f>Puntenoverzicht!Y72</f>
        <v>0</v>
      </c>
      <c r="Z15" s="45">
        <f>Puntenoverzicht!Z72</f>
        <v>0</v>
      </c>
      <c r="AA15" s="45">
        <f>Puntenoverzicht!AA72</f>
        <v>0</v>
      </c>
      <c r="AB15" s="45">
        <f>Puntenoverzicht!AB72</f>
        <v>0</v>
      </c>
      <c r="AC15" s="45">
        <f>Puntenoverzicht!AC72</f>
        <v>0</v>
      </c>
      <c r="AD15" s="45">
        <f>Puntenoverzicht!AD72</f>
        <v>0</v>
      </c>
      <c r="AE15" s="45">
        <f>Puntenoverzicht!AE72</f>
        <v>0</v>
      </c>
      <c r="AF15" s="45">
        <f>Puntenoverzicht!AF72</f>
        <v>0</v>
      </c>
      <c r="AG15" s="45">
        <f>Puntenoverzicht!AG72</f>
        <v>0</v>
      </c>
      <c r="AH15" s="45">
        <f>Puntenoverzicht!AH72</f>
        <v>0</v>
      </c>
      <c r="AI15" s="34"/>
      <c r="AJ15" s="34"/>
      <c r="AK15" s="34"/>
      <c r="AL15" s="34"/>
      <c r="AM15" s="34"/>
      <c r="AN15" s="34"/>
      <c r="AO15" s="34"/>
    </row>
    <row r="16" spans="1:41" ht="21.75" thickBot="1" x14ac:dyDescent="0.4">
      <c r="A16" s="485">
        <v>2</v>
      </c>
      <c r="B16" s="484" t="s">
        <v>108</v>
      </c>
      <c r="C16" s="484" t="s">
        <v>45</v>
      </c>
      <c r="D16" s="483">
        <v>2750000</v>
      </c>
      <c r="E16" s="47"/>
      <c r="F16" s="45">
        <f>Puntenoverzicht!F31</f>
        <v>25</v>
      </c>
      <c r="G16" s="46"/>
      <c r="H16" s="45">
        <f>Puntenoverzicht!H31</f>
        <v>3</v>
      </c>
      <c r="I16" s="45">
        <f>Puntenoverzicht!I31</f>
        <v>6</v>
      </c>
      <c r="J16" s="45">
        <f>Puntenoverzicht!J31</f>
        <v>0</v>
      </c>
      <c r="K16" s="45">
        <f>Puntenoverzicht!K31</f>
        <v>9</v>
      </c>
      <c r="L16" s="45">
        <f>Puntenoverzicht!L31</f>
        <v>0</v>
      </c>
      <c r="M16" s="45">
        <f>Puntenoverzicht!M31</f>
        <v>7</v>
      </c>
      <c r="N16" s="45">
        <f>Puntenoverzicht!N31</f>
        <v>0</v>
      </c>
      <c r="O16" s="45">
        <f>Puntenoverzicht!O31</f>
        <v>0</v>
      </c>
      <c r="P16" s="45">
        <f>Puntenoverzicht!P31</f>
        <v>0</v>
      </c>
      <c r="Q16" s="45">
        <f>Puntenoverzicht!Q31</f>
        <v>0</v>
      </c>
      <c r="R16" s="45">
        <f>Puntenoverzicht!R31</f>
        <v>0</v>
      </c>
      <c r="S16" s="45">
        <f>Puntenoverzicht!S31</f>
        <v>0</v>
      </c>
      <c r="T16" s="45">
        <f>Puntenoverzicht!T31</f>
        <v>0</v>
      </c>
      <c r="U16" s="45">
        <f>Puntenoverzicht!U31</f>
        <v>0</v>
      </c>
      <c r="V16" s="45">
        <f>Puntenoverzicht!V31</f>
        <v>0</v>
      </c>
      <c r="W16" s="45">
        <f>Puntenoverzicht!W31</f>
        <v>0</v>
      </c>
      <c r="X16" s="45">
        <f>Puntenoverzicht!X31</f>
        <v>0</v>
      </c>
      <c r="Y16" s="45">
        <f>Puntenoverzicht!Y31</f>
        <v>0</v>
      </c>
      <c r="Z16" s="45">
        <f>Puntenoverzicht!Z31</f>
        <v>0</v>
      </c>
      <c r="AA16" s="45">
        <f>Puntenoverzicht!AA31</f>
        <v>0</v>
      </c>
      <c r="AB16" s="45">
        <f>Puntenoverzicht!AB31</f>
        <v>0</v>
      </c>
      <c r="AC16" s="45">
        <f>Puntenoverzicht!AC31</f>
        <v>0</v>
      </c>
      <c r="AD16" s="45">
        <f>Puntenoverzicht!AD31</f>
        <v>0</v>
      </c>
      <c r="AE16" s="45">
        <f>Puntenoverzicht!AE31</f>
        <v>0</v>
      </c>
      <c r="AF16" s="45">
        <f>Puntenoverzicht!AF31</f>
        <v>0</v>
      </c>
      <c r="AG16" s="45">
        <f>Puntenoverzicht!AG31</f>
        <v>0</v>
      </c>
      <c r="AH16" s="45">
        <f>Puntenoverzicht!AH31</f>
        <v>0</v>
      </c>
      <c r="AI16" s="34"/>
      <c r="AJ16" s="34"/>
      <c r="AK16" s="34"/>
      <c r="AL16" s="34"/>
      <c r="AM16" s="34"/>
      <c r="AN16" s="34"/>
      <c r="AO16" s="34"/>
    </row>
    <row r="17" spans="1:41" ht="21" x14ac:dyDescent="0.35">
      <c r="A17" s="40"/>
      <c r="B17" s="40"/>
      <c r="C17" s="40"/>
      <c r="D17" s="48"/>
      <c r="E17" s="40"/>
      <c r="F17" s="41"/>
      <c r="G17" s="42"/>
      <c r="H17" s="49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</row>
    <row r="18" spans="1:41" ht="21.75" thickBot="1" x14ac:dyDescent="0.4">
      <c r="A18" s="50"/>
      <c r="B18" s="40"/>
      <c r="C18" s="40"/>
      <c r="D18" s="48"/>
      <c r="E18" s="40"/>
      <c r="F18" s="41"/>
      <c r="G18" s="42"/>
      <c r="H18" s="49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</row>
    <row r="19" spans="1:41" ht="21.75" thickBot="1" x14ac:dyDescent="0.4">
      <c r="A19" s="36"/>
      <c r="B19" s="51"/>
      <c r="C19" s="51"/>
      <c r="D19" s="52">
        <f>SUM(D6:D16)</f>
        <v>15250000</v>
      </c>
      <c r="E19" s="40"/>
      <c r="F19" s="45">
        <f>SUM(F6:F17)</f>
        <v>392</v>
      </c>
      <c r="G19" s="46"/>
      <c r="H19" s="45">
        <f t="shared" ref="H19:AH19" si="0">SUM(H6:H16)</f>
        <v>82</v>
      </c>
      <c r="I19" s="45">
        <f t="shared" si="0"/>
        <v>53</v>
      </c>
      <c r="J19" s="45">
        <f t="shared" si="0"/>
        <v>37</v>
      </c>
      <c r="K19" s="45">
        <f t="shared" si="0"/>
        <v>43</v>
      </c>
      <c r="L19" s="45">
        <f t="shared" si="0"/>
        <v>54</v>
      </c>
      <c r="M19" s="45">
        <f t="shared" si="0"/>
        <v>14</v>
      </c>
      <c r="N19" s="45">
        <f t="shared" si="0"/>
        <v>36</v>
      </c>
      <c r="O19" s="45">
        <f t="shared" si="0"/>
        <v>27</v>
      </c>
      <c r="P19" s="45">
        <f t="shared" si="0"/>
        <v>46</v>
      </c>
      <c r="Q19" s="45">
        <f t="shared" si="0"/>
        <v>0</v>
      </c>
      <c r="R19" s="45">
        <f t="shared" si="0"/>
        <v>0</v>
      </c>
      <c r="S19" s="45">
        <f t="shared" si="0"/>
        <v>0</v>
      </c>
      <c r="T19" s="45">
        <f t="shared" si="0"/>
        <v>0</v>
      </c>
      <c r="U19" s="45">
        <f t="shared" si="0"/>
        <v>0</v>
      </c>
      <c r="V19" s="45">
        <f t="shared" si="0"/>
        <v>0</v>
      </c>
      <c r="W19" s="45">
        <f t="shared" si="0"/>
        <v>0</v>
      </c>
      <c r="X19" s="45">
        <f t="shared" si="0"/>
        <v>0</v>
      </c>
      <c r="Y19" s="45">
        <f t="shared" si="0"/>
        <v>0</v>
      </c>
      <c r="Z19" s="45">
        <f t="shared" si="0"/>
        <v>0</v>
      </c>
      <c r="AA19" s="45">
        <f t="shared" si="0"/>
        <v>0</v>
      </c>
      <c r="AB19" s="45">
        <f t="shared" si="0"/>
        <v>0</v>
      </c>
      <c r="AC19" s="45">
        <f t="shared" si="0"/>
        <v>0</v>
      </c>
      <c r="AD19" s="45">
        <f t="shared" si="0"/>
        <v>0</v>
      </c>
      <c r="AE19" s="45">
        <f t="shared" si="0"/>
        <v>0</v>
      </c>
      <c r="AF19" s="45">
        <f t="shared" si="0"/>
        <v>0</v>
      </c>
      <c r="AG19" s="45">
        <f t="shared" si="0"/>
        <v>0</v>
      </c>
      <c r="AH19" s="45">
        <f t="shared" si="0"/>
        <v>0</v>
      </c>
      <c r="AI19" s="34"/>
      <c r="AJ19" s="34"/>
      <c r="AK19" s="34"/>
      <c r="AL19" s="34"/>
      <c r="AM19" s="34"/>
      <c r="AN19" s="34"/>
      <c r="AO19" s="34"/>
    </row>
    <row r="20" spans="1:41" x14ac:dyDescent="0.2">
      <c r="A20" s="53"/>
      <c r="B20" s="54"/>
      <c r="C20" s="5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</row>
    <row r="21" spans="1:41" x14ac:dyDescent="0.2">
      <c r="B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</row>
    <row r="22" spans="1:41" x14ac:dyDescent="0.2">
      <c r="B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</row>
    <row r="23" spans="1:41" x14ac:dyDescent="0.2">
      <c r="B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</row>
    <row r="24" spans="1:41" x14ac:dyDescent="0.2">
      <c r="B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</row>
    <row r="25" spans="1:41" x14ac:dyDescent="0.2">
      <c r="B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</row>
    <row r="26" spans="1:41" x14ac:dyDescent="0.2">
      <c r="B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</row>
    <row r="27" spans="1:41" x14ac:dyDescent="0.2">
      <c r="B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</row>
    <row r="28" spans="1:41" x14ac:dyDescent="0.2">
      <c r="B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</row>
    <row r="29" spans="1:41" x14ac:dyDescent="0.2">
      <c r="B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</row>
    <row r="30" spans="1:41" x14ac:dyDescent="0.2">
      <c r="B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</row>
    <row r="31" spans="1:41" x14ac:dyDescent="0.2">
      <c r="B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</row>
    <row r="32" spans="1:41" x14ac:dyDescent="0.2">
      <c r="B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</row>
    <row r="33" spans="2:41" x14ac:dyDescent="0.2">
      <c r="B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</row>
    <row r="34" spans="2:41" x14ac:dyDescent="0.2">
      <c r="B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</row>
    <row r="35" spans="2:41" x14ac:dyDescent="0.2">
      <c r="B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</row>
    <row r="36" spans="2:41" x14ac:dyDescent="0.2">
      <c r="B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</row>
    <row r="37" spans="2:41" x14ac:dyDescent="0.2">
      <c r="B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</row>
    <row r="38" spans="2:41" x14ac:dyDescent="0.2">
      <c r="B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</row>
    <row r="39" spans="2:41" x14ac:dyDescent="0.2">
      <c r="B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</row>
    <row r="40" spans="2:41" x14ac:dyDescent="0.2">
      <c r="B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</row>
    <row r="41" spans="2:41" x14ac:dyDescent="0.2">
      <c r="B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</row>
    <row r="42" spans="2:41" x14ac:dyDescent="0.2">
      <c r="B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</row>
    <row r="43" spans="2:41" x14ac:dyDescent="0.2">
      <c r="B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</row>
    <row r="44" spans="2:41" x14ac:dyDescent="0.2">
      <c r="B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</row>
    <row r="45" spans="2:41" x14ac:dyDescent="0.2">
      <c r="B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</row>
    <row r="46" spans="2:41" x14ac:dyDescent="0.2">
      <c r="B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</row>
    <row r="47" spans="2:41" x14ac:dyDescent="0.2">
      <c r="B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</row>
    <row r="48" spans="2:41" x14ac:dyDescent="0.2">
      <c r="B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</row>
    <row r="49" spans="2:41" x14ac:dyDescent="0.2">
      <c r="B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</row>
    <row r="50" spans="2:41" x14ac:dyDescent="0.2">
      <c r="B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</row>
    <row r="51" spans="2:41" x14ac:dyDescent="0.2">
      <c r="B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</row>
    <row r="52" spans="2:41" x14ac:dyDescent="0.2">
      <c r="B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</row>
    <row r="53" spans="2:41" x14ac:dyDescent="0.2">
      <c r="B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</row>
    <row r="54" spans="2:41" x14ac:dyDescent="0.2">
      <c r="B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</row>
    <row r="55" spans="2:41" x14ac:dyDescent="0.2">
      <c r="B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</row>
    <row r="56" spans="2:41" x14ac:dyDescent="0.2">
      <c r="B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</row>
    <row r="57" spans="2:41" x14ac:dyDescent="0.2">
      <c r="B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</row>
    <row r="58" spans="2:41" x14ac:dyDescent="0.2">
      <c r="B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</row>
    <row r="59" spans="2:41" x14ac:dyDescent="0.2">
      <c r="B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</row>
    <row r="60" spans="2:41" x14ac:dyDescent="0.2">
      <c r="B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</row>
    <row r="61" spans="2:41" x14ac:dyDescent="0.2">
      <c r="B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</row>
    <row r="62" spans="2:41" x14ac:dyDescent="0.2">
      <c r="B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</row>
    <row r="63" spans="2:41" x14ac:dyDescent="0.2">
      <c r="B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</row>
    <row r="64" spans="2:41" x14ac:dyDescent="0.2">
      <c r="B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</row>
    <row r="65" spans="2:41" x14ac:dyDescent="0.2">
      <c r="B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</row>
    <row r="66" spans="2:41" x14ac:dyDescent="0.2">
      <c r="B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</row>
    <row r="67" spans="2:41" x14ac:dyDescent="0.2">
      <c r="B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</row>
    <row r="68" spans="2:41" x14ac:dyDescent="0.2">
      <c r="B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</row>
    <row r="69" spans="2:41" x14ac:dyDescent="0.2">
      <c r="B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</row>
    <row r="70" spans="2:41" x14ac:dyDescent="0.2">
      <c r="B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</row>
    <row r="71" spans="2:41" x14ac:dyDescent="0.2">
      <c r="B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</row>
    <row r="72" spans="2:41" x14ac:dyDescent="0.2">
      <c r="B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</row>
    <row r="73" spans="2:41" x14ac:dyDescent="0.2">
      <c r="B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</row>
    <row r="74" spans="2:41" x14ac:dyDescent="0.2">
      <c r="B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</row>
    <row r="75" spans="2:41" x14ac:dyDescent="0.2">
      <c r="B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</row>
    <row r="76" spans="2:41" x14ac:dyDescent="0.2">
      <c r="B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</row>
    <row r="77" spans="2:41" x14ac:dyDescent="0.2">
      <c r="B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</row>
  </sheetData>
  <pageMargins left="0.75" right="0.75" top="1" bottom="1" header="0.5" footer="0.5"/>
  <pageSetup paperSize="9" orientation="portrait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77"/>
  <sheetViews>
    <sheetView workbookViewId="0">
      <selection activeCell="H6" sqref="H6:AH16"/>
    </sheetView>
  </sheetViews>
  <sheetFormatPr defaultColWidth="8" defaultRowHeight="12.75" x14ac:dyDescent="0.2"/>
  <cols>
    <col min="1" max="1" width="4.125" style="34" customWidth="1"/>
    <col min="2" max="2" width="16.5" style="35" customWidth="1"/>
    <col min="3" max="3" width="4.125" style="34" customWidth="1"/>
    <col min="4" max="4" width="19.875" style="35" customWidth="1"/>
    <col min="5" max="5" width="3.125" style="35" customWidth="1"/>
    <col min="6" max="6" width="13.875" style="35" customWidth="1"/>
    <col min="7" max="7" width="3.125" style="35" customWidth="1"/>
    <col min="8" max="8" width="6.375" style="35" customWidth="1"/>
    <col min="9" max="16384" width="8" style="35"/>
  </cols>
  <sheetData>
    <row r="1" spans="1:41" ht="21" x14ac:dyDescent="0.35">
      <c r="B1" s="29" t="s">
        <v>151</v>
      </c>
      <c r="C1" s="198" t="s">
        <v>322</v>
      </c>
      <c r="D1" s="199"/>
      <c r="E1" s="32"/>
      <c r="F1" s="33"/>
      <c r="G1" s="33"/>
      <c r="H1" s="33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</row>
    <row r="2" spans="1:41" ht="21.75" thickBot="1" x14ac:dyDescent="0.4">
      <c r="B2" s="29" t="s">
        <v>150</v>
      </c>
      <c r="C2" s="200" t="s">
        <v>323</v>
      </c>
      <c r="D2" s="201"/>
      <c r="E2" s="32"/>
      <c r="F2" s="33"/>
      <c r="G2" s="33"/>
      <c r="H2" s="33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</row>
    <row r="3" spans="1:41" ht="19.5" thickBot="1" x14ac:dyDescent="0.35">
      <c r="B3" s="29" t="s">
        <v>145</v>
      </c>
      <c r="C3" s="518" t="s">
        <v>324</v>
      </c>
      <c r="D3" s="202"/>
      <c r="E3" s="36"/>
      <c r="F3" s="37" t="s">
        <v>91</v>
      </c>
      <c r="G3" s="38"/>
      <c r="H3" s="39" t="s">
        <v>92</v>
      </c>
      <c r="I3" s="39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</row>
    <row r="4" spans="1:41" ht="8.25" customHeight="1" thickBot="1" x14ac:dyDescent="0.35">
      <c r="A4" s="203"/>
      <c r="B4" s="203"/>
      <c r="C4" s="203"/>
      <c r="D4" s="203"/>
      <c r="E4" s="36"/>
      <c r="F4" s="36"/>
      <c r="G4" s="36"/>
      <c r="H4" s="36"/>
      <c r="I4" s="36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</row>
    <row r="5" spans="1:41" s="34" customFormat="1" ht="21.75" thickBot="1" x14ac:dyDescent="0.4">
      <c r="A5" s="31" t="s">
        <v>95</v>
      </c>
      <c r="B5" s="17" t="s">
        <v>104</v>
      </c>
      <c r="C5" s="17" t="s">
        <v>16</v>
      </c>
      <c r="D5" s="17" t="s">
        <v>103</v>
      </c>
      <c r="E5" s="40"/>
      <c r="F5" s="41"/>
      <c r="G5" s="42"/>
      <c r="H5" s="43">
        <v>1</v>
      </c>
      <c r="I5" s="43">
        <v>2</v>
      </c>
      <c r="J5" s="44">
        <v>3</v>
      </c>
      <c r="K5" s="44">
        <v>4</v>
      </c>
      <c r="L5" s="44">
        <v>5</v>
      </c>
      <c r="M5" s="44">
        <v>6</v>
      </c>
      <c r="N5" s="44">
        <v>7</v>
      </c>
      <c r="O5" s="44">
        <v>8</v>
      </c>
      <c r="P5" s="44">
        <v>9</v>
      </c>
      <c r="Q5" s="44">
        <v>10</v>
      </c>
      <c r="R5" s="44">
        <v>11</v>
      </c>
      <c r="S5" s="44">
        <v>12</v>
      </c>
      <c r="T5" s="44">
        <v>13</v>
      </c>
      <c r="U5" s="44">
        <v>14</v>
      </c>
      <c r="V5" s="44">
        <v>15</v>
      </c>
      <c r="W5" s="44">
        <v>16</v>
      </c>
      <c r="X5" s="44">
        <v>17</v>
      </c>
      <c r="Y5" s="44">
        <v>18</v>
      </c>
      <c r="Z5" s="44">
        <v>19</v>
      </c>
      <c r="AA5" s="44">
        <v>20</v>
      </c>
      <c r="AB5" s="44">
        <v>21</v>
      </c>
      <c r="AC5" s="44">
        <v>22</v>
      </c>
      <c r="AD5" s="44">
        <v>23</v>
      </c>
      <c r="AE5" s="44">
        <v>24</v>
      </c>
      <c r="AF5" s="44">
        <v>25</v>
      </c>
      <c r="AG5" s="44">
        <v>26</v>
      </c>
      <c r="AH5" s="44">
        <v>27</v>
      </c>
    </row>
    <row r="6" spans="1:41" ht="22.5" thickTop="1" thickBot="1" x14ac:dyDescent="0.4">
      <c r="A6" s="140">
        <v>1</v>
      </c>
      <c r="B6" s="141" t="s">
        <v>105</v>
      </c>
      <c r="C6" s="141" t="s">
        <v>83</v>
      </c>
      <c r="D6" s="142">
        <v>1500000</v>
      </c>
      <c r="E6" s="30"/>
      <c r="F6" s="45">
        <f>Puntenoverzicht!F2</f>
        <v>12</v>
      </c>
      <c r="G6" s="46"/>
      <c r="H6" s="45">
        <f>Puntenoverzicht!H2</f>
        <v>0</v>
      </c>
      <c r="I6" s="45">
        <f>Puntenoverzicht!I2</f>
        <v>6</v>
      </c>
      <c r="J6" s="45">
        <f>Puntenoverzicht!J2</f>
        <v>8</v>
      </c>
      <c r="K6" s="45">
        <f>Puntenoverzicht!K2</f>
        <v>0</v>
      </c>
      <c r="L6" s="45">
        <f>Puntenoverzicht!L2</f>
        <v>0</v>
      </c>
      <c r="M6" s="45">
        <f>Puntenoverzicht!M2</f>
        <v>1</v>
      </c>
      <c r="N6" s="45">
        <f>Puntenoverzicht!N2</f>
        <v>0</v>
      </c>
      <c r="O6" s="45">
        <f>Puntenoverzicht!O2</f>
        <v>-3</v>
      </c>
      <c r="P6" s="45">
        <f>Puntenoverzicht!P2</f>
        <v>0</v>
      </c>
      <c r="Q6" s="45">
        <f>Puntenoverzicht!Q2</f>
        <v>0</v>
      </c>
      <c r="R6" s="45">
        <f>Puntenoverzicht!R2</f>
        <v>0</v>
      </c>
      <c r="S6" s="45">
        <f>Puntenoverzicht!S2</f>
        <v>0</v>
      </c>
      <c r="T6" s="45">
        <f>Puntenoverzicht!T2</f>
        <v>0</v>
      </c>
      <c r="U6" s="45">
        <f>Puntenoverzicht!U2</f>
        <v>0</v>
      </c>
      <c r="V6" s="45">
        <f>Puntenoverzicht!V2</f>
        <v>0</v>
      </c>
      <c r="W6" s="45">
        <f>Puntenoverzicht!W2</f>
        <v>0</v>
      </c>
      <c r="X6" s="45">
        <f>Puntenoverzicht!X2</f>
        <v>0</v>
      </c>
      <c r="Y6" s="45">
        <f>Puntenoverzicht!Y2</f>
        <v>0</v>
      </c>
      <c r="Z6" s="45">
        <f>Puntenoverzicht!Z2</f>
        <v>0</v>
      </c>
      <c r="AA6" s="45">
        <f>Puntenoverzicht!AA2</f>
        <v>0</v>
      </c>
      <c r="AB6" s="45">
        <f>Puntenoverzicht!AB2</f>
        <v>0</v>
      </c>
      <c r="AC6" s="45">
        <f>Puntenoverzicht!AC2</f>
        <v>0</v>
      </c>
      <c r="AD6" s="45">
        <f>Puntenoverzicht!AD2</f>
        <v>0</v>
      </c>
      <c r="AE6" s="45">
        <f>Puntenoverzicht!AE2</f>
        <v>0</v>
      </c>
      <c r="AF6" s="45">
        <f>Puntenoverzicht!AF2</f>
        <v>0</v>
      </c>
      <c r="AG6" s="45">
        <f>Puntenoverzicht!AG2</f>
        <v>0</v>
      </c>
      <c r="AH6" s="45">
        <f>Puntenoverzicht!AH2</f>
        <v>0</v>
      </c>
      <c r="AI6" s="34"/>
      <c r="AJ6" s="34"/>
      <c r="AK6" s="34"/>
      <c r="AL6" s="34"/>
      <c r="AM6" s="34"/>
      <c r="AN6" s="34"/>
      <c r="AO6" s="34"/>
    </row>
    <row r="7" spans="1:41" ht="21.75" thickBot="1" x14ac:dyDescent="0.4">
      <c r="A7" s="136" t="s">
        <v>266</v>
      </c>
      <c r="B7" s="137" t="s">
        <v>279</v>
      </c>
      <c r="C7" s="137" t="s">
        <v>78</v>
      </c>
      <c r="D7" s="138">
        <v>1000000</v>
      </c>
      <c r="E7" s="47"/>
      <c r="F7" s="45">
        <f>Puntenoverzicht!F64</f>
        <v>43</v>
      </c>
      <c r="G7" s="46"/>
      <c r="H7" s="45">
        <f>Puntenoverzicht!H64</f>
        <v>3</v>
      </c>
      <c r="I7" s="45">
        <f>Puntenoverzicht!I64</f>
        <v>3</v>
      </c>
      <c r="J7" s="45">
        <f>Puntenoverzicht!J64</f>
        <v>0</v>
      </c>
      <c r="K7" s="45">
        <f>Puntenoverzicht!K64</f>
        <v>0</v>
      </c>
      <c r="L7" s="45">
        <f>Puntenoverzicht!L64</f>
        <v>33</v>
      </c>
      <c r="M7" s="45">
        <f>Puntenoverzicht!M64</f>
        <v>4</v>
      </c>
      <c r="N7" s="45">
        <f>Puntenoverzicht!N64</f>
        <v>0</v>
      </c>
      <c r="O7" s="45">
        <f>Puntenoverzicht!O64</f>
        <v>0</v>
      </c>
      <c r="P7" s="45">
        <f>Puntenoverzicht!P64</f>
        <v>0</v>
      </c>
      <c r="Q7" s="45">
        <f>Puntenoverzicht!Q64</f>
        <v>0</v>
      </c>
      <c r="R7" s="45">
        <f>Puntenoverzicht!R64</f>
        <v>0</v>
      </c>
      <c r="S7" s="45">
        <f>Puntenoverzicht!S64</f>
        <v>0</v>
      </c>
      <c r="T7" s="45">
        <f>Puntenoverzicht!T64</f>
        <v>0</v>
      </c>
      <c r="U7" s="45">
        <f>Puntenoverzicht!U64</f>
        <v>0</v>
      </c>
      <c r="V7" s="45">
        <f>Puntenoverzicht!V64</f>
        <v>0</v>
      </c>
      <c r="W7" s="45">
        <f>Puntenoverzicht!W64</f>
        <v>0</v>
      </c>
      <c r="X7" s="45">
        <f>Puntenoverzicht!X64</f>
        <v>0</v>
      </c>
      <c r="Y7" s="45">
        <f>Puntenoverzicht!Y64</f>
        <v>0</v>
      </c>
      <c r="Z7" s="45">
        <f>Puntenoverzicht!Z64</f>
        <v>0</v>
      </c>
      <c r="AA7" s="45">
        <f>Puntenoverzicht!AA64</f>
        <v>0</v>
      </c>
      <c r="AB7" s="45">
        <f>Puntenoverzicht!AB64</f>
        <v>0</v>
      </c>
      <c r="AC7" s="45">
        <f>Puntenoverzicht!AC64</f>
        <v>0</v>
      </c>
      <c r="AD7" s="45">
        <f>Puntenoverzicht!AD64</f>
        <v>0</v>
      </c>
      <c r="AE7" s="45">
        <f>Puntenoverzicht!AE64</f>
        <v>0</v>
      </c>
      <c r="AF7" s="45">
        <f>Puntenoverzicht!AF64</f>
        <v>0</v>
      </c>
      <c r="AG7" s="45">
        <f>Puntenoverzicht!AG64</f>
        <v>0</v>
      </c>
      <c r="AH7" s="45">
        <f>Puntenoverzicht!AH64</f>
        <v>0</v>
      </c>
      <c r="AI7" s="34"/>
      <c r="AJ7" s="34"/>
      <c r="AK7" s="34"/>
      <c r="AL7" s="34"/>
      <c r="AM7" s="34"/>
      <c r="AN7" s="34"/>
      <c r="AO7" s="34"/>
    </row>
    <row r="8" spans="1:41" ht="21.75" thickBot="1" x14ac:dyDescent="0.4">
      <c r="A8" s="136">
        <v>1</v>
      </c>
      <c r="B8" s="137" t="s">
        <v>246</v>
      </c>
      <c r="C8" s="137" t="s">
        <v>23</v>
      </c>
      <c r="D8" s="138">
        <v>1000000</v>
      </c>
      <c r="E8" s="47"/>
      <c r="F8" s="45">
        <f>Puntenoverzicht!F9</f>
        <v>11</v>
      </c>
      <c r="G8" s="46"/>
      <c r="H8" s="45">
        <f>Puntenoverzicht!H9</f>
        <v>0</v>
      </c>
      <c r="I8" s="45">
        <f>Puntenoverzicht!I9</f>
        <v>4</v>
      </c>
      <c r="J8" s="45">
        <f>Puntenoverzicht!J9</f>
        <v>6</v>
      </c>
      <c r="K8" s="45">
        <f>Puntenoverzicht!K9</f>
        <v>0</v>
      </c>
      <c r="L8" s="45">
        <f>Puntenoverzicht!L9</f>
        <v>0</v>
      </c>
      <c r="M8" s="45">
        <f>Puntenoverzicht!M9</f>
        <v>1</v>
      </c>
      <c r="N8" s="45">
        <f>Puntenoverzicht!N9</f>
        <v>0</v>
      </c>
      <c r="O8" s="45">
        <f>Puntenoverzicht!O9</f>
        <v>0</v>
      </c>
      <c r="P8" s="45">
        <f>Puntenoverzicht!P9</f>
        <v>0</v>
      </c>
      <c r="Q8" s="45">
        <f>Puntenoverzicht!Q9</f>
        <v>0</v>
      </c>
      <c r="R8" s="45">
        <f>Puntenoverzicht!R9</f>
        <v>0</v>
      </c>
      <c r="S8" s="45">
        <f>Puntenoverzicht!S9</f>
        <v>0</v>
      </c>
      <c r="T8" s="45">
        <f>Puntenoverzicht!T9</f>
        <v>0</v>
      </c>
      <c r="U8" s="45">
        <f>Puntenoverzicht!U9</f>
        <v>0</v>
      </c>
      <c r="V8" s="45">
        <f>Puntenoverzicht!V9</f>
        <v>0</v>
      </c>
      <c r="W8" s="45">
        <f>Puntenoverzicht!W9</f>
        <v>0</v>
      </c>
      <c r="X8" s="45">
        <f>Puntenoverzicht!X9</f>
        <v>0</v>
      </c>
      <c r="Y8" s="45">
        <f>Puntenoverzicht!Y9</f>
        <v>0</v>
      </c>
      <c r="Z8" s="45">
        <f>Puntenoverzicht!Z9</f>
        <v>0</v>
      </c>
      <c r="AA8" s="45">
        <f>Puntenoverzicht!AA9</f>
        <v>0</v>
      </c>
      <c r="AB8" s="45">
        <f>Puntenoverzicht!AB9</f>
        <v>0</v>
      </c>
      <c r="AC8" s="45">
        <f>Puntenoverzicht!AC9</f>
        <v>0</v>
      </c>
      <c r="AD8" s="45">
        <f>Puntenoverzicht!AD9</f>
        <v>0</v>
      </c>
      <c r="AE8" s="45">
        <f>Puntenoverzicht!AE9</f>
        <v>0</v>
      </c>
      <c r="AF8" s="45">
        <f>Puntenoverzicht!AF9</f>
        <v>0</v>
      </c>
      <c r="AG8" s="45">
        <f>Puntenoverzicht!AG9</f>
        <v>0</v>
      </c>
      <c r="AH8" s="45">
        <f>Puntenoverzicht!AH9</f>
        <v>0</v>
      </c>
      <c r="AI8" s="34"/>
      <c r="AJ8" s="34"/>
      <c r="AK8" s="34"/>
      <c r="AL8" s="34"/>
      <c r="AM8" s="34"/>
      <c r="AN8" s="34"/>
      <c r="AO8" s="34"/>
    </row>
    <row r="9" spans="1:41" ht="21.75" thickBot="1" x14ac:dyDescent="0.4">
      <c r="A9" s="247">
        <v>0.75</v>
      </c>
      <c r="B9" s="137" t="s">
        <v>109</v>
      </c>
      <c r="C9" s="137" t="s">
        <v>53</v>
      </c>
      <c r="D9" s="138">
        <v>1250000</v>
      </c>
      <c r="E9" s="47"/>
      <c r="F9" s="45">
        <f>Puntenoverzicht!F39</f>
        <v>22</v>
      </c>
      <c r="G9" s="46"/>
      <c r="H9" s="45">
        <f>Puntenoverzicht!H39</f>
        <v>0</v>
      </c>
      <c r="I9" s="45">
        <f>Puntenoverzicht!I39</f>
        <v>13</v>
      </c>
      <c r="J9" s="45">
        <f>Puntenoverzicht!J39</f>
        <v>0</v>
      </c>
      <c r="K9" s="45">
        <f>Puntenoverzicht!K39</f>
        <v>1</v>
      </c>
      <c r="L9" s="45">
        <f>Puntenoverzicht!L39</f>
        <v>0</v>
      </c>
      <c r="M9" s="45">
        <f>Puntenoverzicht!M39</f>
        <v>0</v>
      </c>
      <c r="N9" s="45">
        <f>Puntenoverzicht!N39</f>
        <v>6</v>
      </c>
      <c r="O9" s="45">
        <f>Puntenoverzicht!O39</f>
        <v>1</v>
      </c>
      <c r="P9" s="45">
        <f>Puntenoverzicht!P39</f>
        <v>1</v>
      </c>
      <c r="Q9" s="45">
        <f>Puntenoverzicht!Q39</f>
        <v>0</v>
      </c>
      <c r="R9" s="45">
        <f>Puntenoverzicht!R39</f>
        <v>0</v>
      </c>
      <c r="S9" s="45">
        <f>Puntenoverzicht!S39</f>
        <v>0</v>
      </c>
      <c r="T9" s="45">
        <f>Puntenoverzicht!T39</f>
        <v>0</v>
      </c>
      <c r="U9" s="45">
        <f>Puntenoverzicht!U39</f>
        <v>0</v>
      </c>
      <c r="V9" s="45">
        <f>Puntenoverzicht!V39</f>
        <v>0</v>
      </c>
      <c r="W9" s="45">
        <f>Puntenoverzicht!W39</f>
        <v>0</v>
      </c>
      <c r="X9" s="45">
        <f>Puntenoverzicht!X39</f>
        <v>0</v>
      </c>
      <c r="Y9" s="45">
        <f>Puntenoverzicht!Y39</f>
        <v>0</v>
      </c>
      <c r="Z9" s="45">
        <f>Puntenoverzicht!Z39</f>
        <v>0</v>
      </c>
      <c r="AA9" s="45">
        <f>Puntenoverzicht!AA39</f>
        <v>0</v>
      </c>
      <c r="AB9" s="45">
        <f>Puntenoverzicht!AB39</f>
        <v>0</v>
      </c>
      <c r="AC9" s="45">
        <f>Puntenoverzicht!AC39</f>
        <v>0</v>
      </c>
      <c r="AD9" s="45">
        <f>Puntenoverzicht!AD39</f>
        <v>0</v>
      </c>
      <c r="AE9" s="45">
        <f>Puntenoverzicht!AE39</f>
        <v>0</v>
      </c>
      <c r="AF9" s="45">
        <f>Puntenoverzicht!AF39</f>
        <v>0</v>
      </c>
      <c r="AG9" s="45">
        <f>Puntenoverzicht!AG39</f>
        <v>0</v>
      </c>
      <c r="AH9" s="45">
        <f>Puntenoverzicht!AH39</f>
        <v>0</v>
      </c>
      <c r="AI9" s="34"/>
      <c r="AJ9" s="34"/>
      <c r="AK9" s="34"/>
      <c r="AL9" s="34"/>
      <c r="AM9" s="34"/>
      <c r="AN9" s="34"/>
      <c r="AO9" s="34"/>
    </row>
    <row r="10" spans="1:41" ht="21.75" thickBot="1" x14ac:dyDescent="0.4">
      <c r="A10" s="127">
        <v>2</v>
      </c>
      <c r="B10" s="128" t="s">
        <v>240</v>
      </c>
      <c r="C10" s="128" t="s">
        <v>43</v>
      </c>
      <c r="D10" s="129">
        <v>1250000</v>
      </c>
      <c r="E10" s="47"/>
      <c r="F10" s="45">
        <f>Puntenoverzicht!F29</f>
        <v>4</v>
      </c>
      <c r="G10" s="46"/>
      <c r="H10" s="45">
        <f>Puntenoverzicht!H29</f>
        <v>0</v>
      </c>
      <c r="I10" s="45">
        <f>Puntenoverzicht!I29</f>
        <v>0</v>
      </c>
      <c r="J10" s="45">
        <f>Puntenoverzicht!J29</f>
        <v>3</v>
      </c>
      <c r="K10" s="45">
        <f>Puntenoverzicht!K29</f>
        <v>0</v>
      </c>
      <c r="L10" s="45">
        <f>Puntenoverzicht!L29</f>
        <v>0</v>
      </c>
      <c r="M10" s="45">
        <f>Puntenoverzicht!M29</f>
        <v>1</v>
      </c>
      <c r="N10" s="45">
        <f>Puntenoverzicht!N29</f>
        <v>0</v>
      </c>
      <c r="O10" s="45">
        <f>Puntenoverzicht!O29</f>
        <v>0</v>
      </c>
      <c r="P10" s="45">
        <f>Puntenoverzicht!P29</f>
        <v>0</v>
      </c>
      <c r="Q10" s="45">
        <f>Puntenoverzicht!Q29</f>
        <v>0</v>
      </c>
      <c r="R10" s="45">
        <f>Puntenoverzicht!R29</f>
        <v>0</v>
      </c>
      <c r="S10" s="45">
        <f>Puntenoverzicht!S29</f>
        <v>0</v>
      </c>
      <c r="T10" s="45">
        <f>Puntenoverzicht!T29</f>
        <v>0</v>
      </c>
      <c r="U10" s="45">
        <f>Puntenoverzicht!U29</f>
        <v>0</v>
      </c>
      <c r="V10" s="45">
        <f>Puntenoverzicht!V29</f>
        <v>0</v>
      </c>
      <c r="W10" s="45">
        <f>Puntenoverzicht!W29</f>
        <v>0</v>
      </c>
      <c r="X10" s="45">
        <f>Puntenoverzicht!X29</f>
        <v>0</v>
      </c>
      <c r="Y10" s="45">
        <f>Puntenoverzicht!Y29</f>
        <v>0</v>
      </c>
      <c r="Z10" s="45">
        <f>Puntenoverzicht!Z29</f>
        <v>0</v>
      </c>
      <c r="AA10" s="45">
        <f>Puntenoverzicht!AA29</f>
        <v>0</v>
      </c>
      <c r="AB10" s="45">
        <f>Puntenoverzicht!AB29</f>
        <v>0</v>
      </c>
      <c r="AC10" s="45">
        <f>Puntenoverzicht!AC29</f>
        <v>0</v>
      </c>
      <c r="AD10" s="45">
        <f>Puntenoverzicht!AD29</f>
        <v>0</v>
      </c>
      <c r="AE10" s="45">
        <f>Puntenoverzicht!AE29</f>
        <v>0</v>
      </c>
      <c r="AF10" s="45">
        <f>Puntenoverzicht!AF29</f>
        <v>0</v>
      </c>
      <c r="AG10" s="45">
        <f>Puntenoverzicht!AG29</f>
        <v>0</v>
      </c>
      <c r="AH10" s="45">
        <f>Puntenoverzicht!AH29</f>
        <v>0</v>
      </c>
      <c r="AI10" s="34"/>
      <c r="AJ10" s="34"/>
      <c r="AK10" s="34"/>
      <c r="AL10" s="34"/>
      <c r="AM10" s="34"/>
      <c r="AN10" s="34"/>
      <c r="AO10" s="34"/>
    </row>
    <row r="11" spans="1:41" ht="21.75" thickBot="1" x14ac:dyDescent="0.4">
      <c r="A11" s="127">
        <v>1</v>
      </c>
      <c r="B11" s="128" t="s">
        <v>113</v>
      </c>
      <c r="C11" s="128" t="s">
        <v>25</v>
      </c>
      <c r="D11" s="129">
        <v>1750000</v>
      </c>
      <c r="E11" s="30"/>
      <c r="F11" s="45">
        <f>Puntenoverzicht!F11</f>
        <v>34</v>
      </c>
      <c r="G11" s="46"/>
      <c r="H11" s="45">
        <f>Puntenoverzicht!H11</f>
        <v>8</v>
      </c>
      <c r="I11" s="45">
        <f>Puntenoverzicht!I11</f>
        <v>1</v>
      </c>
      <c r="J11" s="45">
        <f>Puntenoverzicht!J11</f>
        <v>19</v>
      </c>
      <c r="K11" s="45">
        <f>Puntenoverzicht!K11</f>
        <v>-3</v>
      </c>
      <c r="L11" s="45">
        <f>Puntenoverzicht!L11</f>
        <v>0</v>
      </c>
      <c r="M11" s="45">
        <f>Puntenoverzicht!M11</f>
        <v>1</v>
      </c>
      <c r="N11" s="45">
        <f>Puntenoverzicht!N11</f>
        <v>0</v>
      </c>
      <c r="O11" s="45">
        <f>Puntenoverzicht!O11</f>
        <v>8</v>
      </c>
      <c r="P11" s="45">
        <f>Puntenoverzicht!P11</f>
        <v>0</v>
      </c>
      <c r="Q11" s="45">
        <f>Puntenoverzicht!Q11</f>
        <v>0</v>
      </c>
      <c r="R11" s="45">
        <f>Puntenoverzicht!R11</f>
        <v>0</v>
      </c>
      <c r="S11" s="45">
        <f>Puntenoverzicht!S11</f>
        <v>0</v>
      </c>
      <c r="T11" s="45">
        <f>Puntenoverzicht!T11</f>
        <v>0</v>
      </c>
      <c r="U11" s="45">
        <f>Puntenoverzicht!U11</f>
        <v>0</v>
      </c>
      <c r="V11" s="45">
        <f>Puntenoverzicht!V11</f>
        <v>0</v>
      </c>
      <c r="W11" s="45">
        <f>Puntenoverzicht!W11</f>
        <v>0</v>
      </c>
      <c r="X11" s="45">
        <f>Puntenoverzicht!X11</f>
        <v>0</v>
      </c>
      <c r="Y11" s="45">
        <f>Puntenoverzicht!Y11</f>
        <v>0</v>
      </c>
      <c r="Z11" s="45">
        <f>Puntenoverzicht!Z11</f>
        <v>0</v>
      </c>
      <c r="AA11" s="45">
        <f>Puntenoverzicht!AA11</f>
        <v>0</v>
      </c>
      <c r="AB11" s="45">
        <f>Puntenoverzicht!AB11</f>
        <v>0</v>
      </c>
      <c r="AC11" s="45">
        <f>Puntenoverzicht!AC11</f>
        <v>0</v>
      </c>
      <c r="AD11" s="45">
        <f>Puntenoverzicht!AD11</f>
        <v>0</v>
      </c>
      <c r="AE11" s="45">
        <f>Puntenoverzicht!AE11</f>
        <v>0</v>
      </c>
      <c r="AF11" s="45">
        <f>Puntenoverzicht!AF11</f>
        <v>0</v>
      </c>
      <c r="AG11" s="45">
        <f>Puntenoverzicht!AG11</f>
        <v>0</v>
      </c>
      <c r="AH11" s="45">
        <f>Puntenoverzicht!AH11</f>
        <v>0</v>
      </c>
      <c r="AI11" s="34"/>
      <c r="AJ11" s="34"/>
      <c r="AK11" s="34"/>
      <c r="AL11" s="34"/>
      <c r="AM11" s="34"/>
      <c r="AN11" s="34"/>
      <c r="AO11" s="34"/>
    </row>
    <row r="12" spans="1:41" ht="21.75" thickBot="1" x14ac:dyDescent="0.4">
      <c r="A12" s="246">
        <v>0.75</v>
      </c>
      <c r="B12" s="128" t="s">
        <v>123</v>
      </c>
      <c r="C12" s="128" t="s">
        <v>61</v>
      </c>
      <c r="D12" s="129">
        <v>1500000</v>
      </c>
      <c r="E12" s="30"/>
      <c r="F12" s="45">
        <f>Puntenoverzicht!F47</f>
        <v>32</v>
      </c>
      <c r="G12" s="46"/>
      <c r="H12" s="45">
        <f>Puntenoverzicht!H47</f>
        <v>0</v>
      </c>
      <c r="I12" s="45">
        <f>Puntenoverzicht!I47</f>
        <v>3</v>
      </c>
      <c r="J12" s="45">
        <f>Puntenoverzicht!J47</f>
        <v>0</v>
      </c>
      <c r="K12" s="45">
        <f>Puntenoverzicht!K47</f>
        <v>0</v>
      </c>
      <c r="L12" s="45">
        <f>Puntenoverzicht!L47</f>
        <v>3</v>
      </c>
      <c r="M12" s="45">
        <f>Puntenoverzicht!M47</f>
        <v>0</v>
      </c>
      <c r="N12" s="45">
        <f>Puntenoverzicht!N47</f>
        <v>11</v>
      </c>
      <c r="O12" s="45">
        <f>Puntenoverzicht!O47</f>
        <v>1</v>
      </c>
      <c r="P12" s="45">
        <f>Puntenoverzicht!P47</f>
        <v>14</v>
      </c>
      <c r="Q12" s="45">
        <f>Puntenoverzicht!Q47</f>
        <v>0</v>
      </c>
      <c r="R12" s="45">
        <f>Puntenoverzicht!R47</f>
        <v>0</v>
      </c>
      <c r="S12" s="45">
        <f>Puntenoverzicht!S47</f>
        <v>0</v>
      </c>
      <c r="T12" s="45">
        <f>Puntenoverzicht!T47</f>
        <v>0</v>
      </c>
      <c r="U12" s="45">
        <f>Puntenoverzicht!U47</f>
        <v>0</v>
      </c>
      <c r="V12" s="45">
        <f>Puntenoverzicht!V47</f>
        <v>0</v>
      </c>
      <c r="W12" s="45">
        <f>Puntenoverzicht!W47</f>
        <v>0</v>
      </c>
      <c r="X12" s="45">
        <f>Puntenoverzicht!X47</f>
        <v>0</v>
      </c>
      <c r="Y12" s="45">
        <f>Puntenoverzicht!Y47</f>
        <v>0</v>
      </c>
      <c r="Z12" s="45">
        <f>Puntenoverzicht!Z47</f>
        <v>0</v>
      </c>
      <c r="AA12" s="45">
        <f>Puntenoverzicht!AA47</f>
        <v>0</v>
      </c>
      <c r="AB12" s="45">
        <f>Puntenoverzicht!AB47</f>
        <v>0</v>
      </c>
      <c r="AC12" s="45">
        <f>Puntenoverzicht!AC47</f>
        <v>0</v>
      </c>
      <c r="AD12" s="45">
        <f>Puntenoverzicht!AD47</f>
        <v>0</v>
      </c>
      <c r="AE12" s="45">
        <f>Puntenoverzicht!AE47</f>
        <v>0</v>
      </c>
      <c r="AF12" s="45">
        <f>Puntenoverzicht!AF47</f>
        <v>0</v>
      </c>
      <c r="AG12" s="45">
        <f>Puntenoverzicht!AG47</f>
        <v>0</v>
      </c>
      <c r="AH12" s="45">
        <f>Puntenoverzicht!AH47</f>
        <v>0</v>
      </c>
      <c r="AI12" s="34"/>
      <c r="AJ12" s="34"/>
      <c r="AK12" s="34"/>
      <c r="AL12" s="34"/>
      <c r="AM12" s="34"/>
      <c r="AN12" s="34"/>
      <c r="AO12" s="34"/>
    </row>
    <row r="13" spans="1:41" ht="21.75" thickBot="1" x14ac:dyDescent="0.4">
      <c r="A13" s="127" t="s">
        <v>266</v>
      </c>
      <c r="B13" s="128" t="s">
        <v>267</v>
      </c>
      <c r="C13" s="128" t="s">
        <v>81</v>
      </c>
      <c r="D13" s="129">
        <v>1000000</v>
      </c>
      <c r="E13" s="30"/>
      <c r="F13" s="45">
        <f>Puntenoverzicht!F67</f>
        <v>4</v>
      </c>
      <c r="G13" s="46"/>
      <c r="H13" s="45">
        <f>Puntenoverzicht!H67</f>
        <v>0</v>
      </c>
      <c r="I13" s="45">
        <f>Puntenoverzicht!I67</f>
        <v>3</v>
      </c>
      <c r="J13" s="45">
        <f>Puntenoverzicht!J67</f>
        <v>0</v>
      </c>
      <c r="K13" s="45">
        <f>Puntenoverzicht!K67</f>
        <v>0</v>
      </c>
      <c r="L13" s="45">
        <f>Puntenoverzicht!L67</f>
        <v>0</v>
      </c>
      <c r="M13" s="45">
        <f>Puntenoverzicht!M67</f>
        <v>1</v>
      </c>
      <c r="N13" s="45">
        <f>Puntenoverzicht!N67</f>
        <v>0</v>
      </c>
      <c r="O13" s="45">
        <f>Puntenoverzicht!O67</f>
        <v>0</v>
      </c>
      <c r="P13" s="45">
        <f>Puntenoverzicht!P67</f>
        <v>0</v>
      </c>
      <c r="Q13" s="45">
        <f>Puntenoverzicht!Q67</f>
        <v>0</v>
      </c>
      <c r="R13" s="45">
        <f>Puntenoverzicht!R67</f>
        <v>0</v>
      </c>
      <c r="S13" s="45">
        <f>Puntenoverzicht!S67</f>
        <v>0</v>
      </c>
      <c r="T13" s="45">
        <f>Puntenoverzicht!T67</f>
        <v>0</v>
      </c>
      <c r="U13" s="45">
        <f>Puntenoverzicht!U67</f>
        <v>0</v>
      </c>
      <c r="V13" s="45">
        <f>Puntenoverzicht!V67</f>
        <v>0</v>
      </c>
      <c r="W13" s="45">
        <f>Puntenoverzicht!W67</f>
        <v>0</v>
      </c>
      <c r="X13" s="45">
        <f>Puntenoverzicht!X67</f>
        <v>0</v>
      </c>
      <c r="Y13" s="45">
        <f>Puntenoverzicht!Y67</f>
        <v>0</v>
      </c>
      <c r="Z13" s="45">
        <f>Puntenoverzicht!Z67</f>
        <v>0</v>
      </c>
      <c r="AA13" s="45">
        <f>Puntenoverzicht!AA67</f>
        <v>0</v>
      </c>
      <c r="AB13" s="45">
        <f>Puntenoverzicht!AB67</f>
        <v>0</v>
      </c>
      <c r="AC13" s="45">
        <f>Puntenoverzicht!AC67</f>
        <v>0</v>
      </c>
      <c r="AD13" s="45">
        <f>Puntenoverzicht!AD67</f>
        <v>0</v>
      </c>
      <c r="AE13" s="45">
        <f>Puntenoverzicht!AE67</f>
        <v>0</v>
      </c>
      <c r="AF13" s="45">
        <f>Puntenoverzicht!AF67</f>
        <v>0</v>
      </c>
      <c r="AG13" s="45">
        <f>Puntenoverzicht!AG67</f>
        <v>0</v>
      </c>
      <c r="AH13" s="45">
        <f>Puntenoverzicht!AH67</f>
        <v>0</v>
      </c>
      <c r="AI13" s="34"/>
      <c r="AJ13" s="34"/>
      <c r="AK13" s="34"/>
      <c r="AL13" s="34"/>
      <c r="AM13" s="34"/>
      <c r="AN13" s="34"/>
      <c r="AO13" s="34"/>
    </row>
    <row r="14" spans="1:41" ht="21.75" thickBot="1" x14ac:dyDescent="0.4">
      <c r="A14" s="136" t="s">
        <v>266</v>
      </c>
      <c r="B14" s="137" t="s">
        <v>268</v>
      </c>
      <c r="C14" s="137" t="s">
        <v>227</v>
      </c>
      <c r="D14" s="138">
        <v>1000000</v>
      </c>
      <c r="E14" s="47"/>
      <c r="F14" s="45">
        <f>Puntenoverzicht!F72</f>
        <v>118</v>
      </c>
      <c r="G14" s="46"/>
      <c r="H14" s="45">
        <f>Puntenoverzicht!H72</f>
        <v>33</v>
      </c>
      <c r="I14" s="45">
        <f>Puntenoverzicht!I72</f>
        <v>21</v>
      </c>
      <c r="J14" s="45">
        <f>Puntenoverzicht!J72</f>
        <v>0</v>
      </c>
      <c r="K14" s="45">
        <f>Puntenoverzicht!K72</f>
        <v>12</v>
      </c>
      <c r="L14" s="45">
        <f>Puntenoverzicht!L72</f>
        <v>21</v>
      </c>
      <c r="M14" s="45">
        <f>Puntenoverzicht!M72</f>
        <v>1</v>
      </c>
      <c r="N14" s="45">
        <f>Puntenoverzicht!N72</f>
        <v>0</v>
      </c>
      <c r="O14" s="45">
        <f>Puntenoverzicht!O72</f>
        <v>0</v>
      </c>
      <c r="P14" s="45">
        <f>Puntenoverzicht!P72</f>
        <v>30</v>
      </c>
      <c r="Q14" s="45">
        <f>Puntenoverzicht!Q72</f>
        <v>0</v>
      </c>
      <c r="R14" s="45">
        <f>Puntenoverzicht!R72</f>
        <v>0</v>
      </c>
      <c r="S14" s="45">
        <f>Puntenoverzicht!S72</f>
        <v>0</v>
      </c>
      <c r="T14" s="45">
        <f>Puntenoverzicht!T72</f>
        <v>0</v>
      </c>
      <c r="U14" s="45">
        <f>Puntenoverzicht!U72</f>
        <v>0</v>
      </c>
      <c r="V14" s="45">
        <f>Puntenoverzicht!V72</f>
        <v>0</v>
      </c>
      <c r="W14" s="45">
        <f>Puntenoverzicht!W72</f>
        <v>0</v>
      </c>
      <c r="X14" s="45">
        <f>Puntenoverzicht!X72</f>
        <v>0</v>
      </c>
      <c r="Y14" s="45">
        <f>Puntenoverzicht!Y72</f>
        <v>0</v>
      </c>
      <c r="Z14" s="45">
        <f>Puntenoverzicht!Z72</f>
        <v>0</v>
      </c>
      <c r="AA14" s="45">
        <f>Puntenoverzicht!AA72</f>
        <v>0</v>
      </c>
      <c r="AB14" s="45">
        <f>Puntenoverzicht!AB72</f>
        <v>0</v>
      </c>
      <c r="AC14" s="45">
        <f>Puntenoverzicht!AC72</f>
        <v>0</v>
      </c>
      <c r="AD14" s="45">
        <f>Puntenoverzicht!AD72</f>
        <v>0</v>
      </c>
      <c r="AE14" s="45">
        <f>Puntenoverzicht!AE72</f>
        <v>0</v>
      </c>
      <c r="AF14" s="45">
        <f>Puntenoverzicht!AF72</f>
        <v>0</v>
      </c>
      <c r="AG14" s="45">
        <f>Puntenoverzicht!AG72</f>
        <v>0</v>
      </c>
      <c r="AH14" s="45">
        <f>Puntenoverzicht!AH72</f>
        <v>0</v>
      </c>
      <c r="AI14" s="34"/>
      <c r="AJ14" s="34"/>
      <c r="AK14" s="34"/>
      <c r="AL14" s="34"/>
      <c r="AM14" s="34"/>
      <c r="AN14" s="34"/>
      <c r="AO14" s="34"/>
    </row>
    <row r="15" spans="1:41" ht="21.75" thickBot="1" x14ac:dyDescent="0.4">
      <c r="A15" s="136">
        <v>2</v>
      </c>
      <c r="B15" s="137" t="s">
        <v>108</v>
      </c>
      <c r="C15" s="137" t="s">
        <v>45</v>
      </c>
      <c r="D15" s="138">
        <v>2750000</v>
      </c>
      <c r="E15" s="47"/>
      <c r="F15" s="45">
        <f>Puntenoverzicht!F31</f>
        <v>25</v>
      </c>
      <c r="G15" s="46"/>
      <c r="H15" s="45">
        <f>Puntenoverzicht!H31</f>
        <v>3</v>
      </c>
      <c r="I15" s="45">
        <f>Puntenoverzicht!I31</f>
        <v>6</v>
      </c>
      <c r="J15" s="45">
        <f>Puntenoverzicht!J31</f>
        <v>0</v>
      </c>
      <c r="K15" s="45">
        <f>Puntenoverzicht!K31</f>
        <v>9</v>
      </c>
      <c r="L15" s="45">
        <f>Puntenoverzicht!L31</f>
        <v>0</v>
      </c>
      <c r="M15" s="45">
        <f>Puntenoverzicht!M31</f>
        <v>7</v>
      </c>
      <c r="N15" s="45">
        <f>Puntenoverzicht!N31</f>
        <v>0</v>
      </c>
      <c r="O15" s="45">
        <f>Puntenoverzicht!O31</f>
        <v>0</v>
      </c>
      <c r="P15" s="45">
        <f>Puntenoverzicht!P31</f>
        <v>0</v>
      </c>
      <c r="Q15" s="45">
        <f>Puntenoverzicht!Q31</f>
        <v>0</v>
      </c>
      <c r="R15" s="45">
        <f>Puntenoverzicht!R31</f>
        <v>0</v>
      </c>
      <c r="S15" s="45">
        <f>Puntenoverzicht!S31</f>
        <v>0</v>
      </c>
      <c r="T15" s="45">
        <f>Puntenoverzicht!T31</f>
        <v>0</v>
      </c>
      <c r="U15" s="45">
        <f>Puntenoverzicht!U31</f>
        <v>0</v>
      </c>
      <c r="V15" s="45">
        <f>Puntenoverzicht!V31</f>
        <v>0</v>
      </c>
      <c r="W15" s="45">
        <f>Puntenoverzicht!W31</f>
        <v>0</v>
      </c>
      <c r="X15" s="45">
        <f>Puntenoverzicht!X31</f>
        <v>0</v>
      </c>
      <c r="Y15" s="45">
        <f>Puntenoverzicht!Y31</f>
        <v>0</v>
      </c>
      <c r="Z15" s="45">
        <f>Puntenoverzicht!Z31</f>
        <v>0</v>
      </c>
      <c r="AA15" s="45">
        <f>Puntenoverzicht!AA31</f>
        <v>0</v>
      </c>
      <c r="AB15" s="45">
        <f>Puntenoverzicht!AB31</f>
        <v>0</v>
      </c>
      <c r="AC15" s="45">
        <f>Puntenoverzicht!AC31</f>
        <v>0</v>
      </c>
      <c r="AD15" s="45">
        <f>Puntenoverzicht!AD31</f>
        <v>0</v>
      </c>
      <c r="AE15" s="45">
        <f>Puntenoverzicht!AE31</f>
        <v>0</v>
      </c>
      <c r="AF15" s="45">
        <f>Puntenoverzicht!AF31</f>
        <v>0</v>
      </c>
      <c r="AG15" s="45">
        <f>Puntenoverzicht!AG31</f>
        <v>0</v>
      </c>
      <c r="AH15" s="45">
        <f>Puntenoverzicht!AH31</f>
        <v>0</v>
      </c>
      <c r="AI15" s="34"/>
      <c r="AJ15" s="34"/>
      <c r="AK15" s="34"/>
      <c r="AL15" s="34"/>
      <c r="AM15" s="34"/>
      <c r="AN15" s="34"/>
      <c r="AO15" s="34"/>
    </row>
    <row r="16" spans="1:41" ht="21.75" thickBot="1" x14ac:dyDescent="0.4">
      <c r="A16" s="136">
        <v>2</v>
      </c>
      <c r="B16" s="137" t="s">
        <v>264</v>
      </c>
      <c r="C16" s="137" t="s">
        <v>46</v>
      </c>
      <c r="D16" s="138">
        <v>2000000</v>
      </c>
      <c r="E16" s="47"/>
      <c r="F16" s="45">
        <f>Puntenoverzicht!F32</f>
        <v>8</v>
      </c>
      <c r="G16" s="46"/>
      <c r="H16" s="45">
        <f>Puntenoverzicht!H32</f>
        <v>3</v>
      </c>
      <c r="I16" s="45">
        <f>Puntenoverzicht!I32</f>
        <v>0</v>
      </c>
      <c r="J16" s="45">
        <f>Puntenoverzicht!J32</f>
        <v>3</v>
      </c>
      <c r="K16" s="45">
        <f>Puntenoverzicht!K32</f>
        <v>0</v>
      </c>
      <c r="L16" s="45">
        <f>Puntenoverzicht!L32</f>
        <v>0</v>
      </c>
      <c r="M16" s="45">
        <f>Puntenoverzicht!M32</f>
        <v>2</v>
      </c>
      <c r="N16" s="45">
        <f>Puntenoverzicht!N32</f>
        <v>0</v>
      </c>
      <c r="O16" s="45">
        <f>Puntenoverzicht!O32</f>
        <v>0</v>
      </c>
      <c r="P16" s="45">
        <f>Puntenoverzicht!P32</f>
        <v>0</v>
      </c>
      <c r="Q16" s="45">
        <f>Puntenoverzicht!Q32</f>
        <v>0</v>
      </c>
      <c r="R16" s="45">
        <f>Puntenoverzicht!R32</f>
        <v>0</v>
      </c>
      <c r="S16" s="45">
        <f>Puntenoverzicht!S32</f>
        <v>0</v>
      </c>
      <c r="T16" s="45">
        <f>Puntenoverzicht!T32</f>
        <v>0</v>
      </c>
      <c r="U16" s="45">
        <f>Puntenoverzicht!U32</f>
        <v>0</v>
      </c>
      <c r="V16" s="45">
        <f>Puntenoverzicht!V32</f>
        <v>0</v>
      </c>
      <c r="W16" s="45">
        <f>Puntenoverzicht!W32</f>
        <v>0</v>
      </c>
      <c r="X16" s="45">
        <f>Puntenoverzicht!X32</f>
        <v>0</v>
      </c>
      <c r="Y16" s="45">
        <f>Puntenoverzicht!Y32</f>
        <v>0</v>
      </c>
      <c r="Z16" s="45">
        <f>Puntenoverzicht!Z32</f>
        <v>0</v>
      </c>
      <c r="AA16" s="45">
        <f>Puntenoverzicht!AA32</f>
        <v>0</v>
      </c>
      <c r="AB16" s="45">
        <f>Puntenoverzicht!AB32</f>
        <v>0</v>
      </c>
      <c r="AC16" s="45">
        <f>Puntenoverzicht!AC32</f>
        <v>0</v>
      </c>
      <c r="AD16" s="45">
        <f>Puntenoverzicht!AD32</f>
        <v>0</v>
      </c>
      <c r="AE16" s="45">
        <f>Puntenoverzicht!AE32</f>
        <v>0</v>
      </c>
      <c r="AF16" s="45">
        <f>Puntenoverzicht!AF32</f>
        <v>0</v>
      </c>
      <c r="AG16" s="45">
        <f>Puntenoverzicht!AG32</f>
        <v>0</v>
      </c>
      <c r="AH16" s="45">
        <f>Puntenoverzicht!AH32</f>
        <v>0</v>
      </c>
      <c r="AI16" s="34"/>
      <c r="AJ16" s="34"/>
      <c r="AK16" s="34"/>
      <c r="AL16" s="34"/>
      <c r="AM16" s="34"/>
      <c r="AN16" s="34"/>
      <c r="AO16" s="34"/>
    </row>
    <row r="17" spans="1:41" ht="21" x14ac:dyDescent="0.35">
      <c r="A17" s="40"/>
      <c r="B17" s="40"/>
      <c r="C17" s="40"/>
      <c r="D17" s="48"/>
      <c r="E17" s="40"/>
      <c r="F17" s="41"/>
      <c r="G17" s="42"/>
      <c r="H17" s="49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</row>
    <row r="18" spans="1:41" ht="21.75" thickBot="1" x14ac:dyDescent="0.4">
      <c r="A18" s="50"/>
      <c r="B18" s="40"/>
      <c r="C18" s="40"/>
      <c r="D18" s="48"/>
      <c r="E18" s="40"/>
      <c r="F18" s="41"/>
      <c r="G18" s="42"/>
      <c r="H18" s="49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</row>
    <row r="19" spans="1:41" ht="21.75" thickBot="1" x14ac:dyDescent="0.4">
      <c r="A19" s="36"/>
      <c r="B19" s="51"/>
      <c r="C19" s="51"/>
      <c r="D19" s="52">
        <f>SUM(D6:D16)</f>
        <v>16000000</v>
      </c>
      <c r="E19" s="40"/>
      <c r="F19" s="45">
        <f>SUM(F6:F17)</f>
        <v>313</v>
      </c>
      <c r="G19" s="46"/>
      <c r="H19" s="45">
        <f t="shared" ref="H19:AH19" si="0">SUM(H6:H16)</f>
        <v>50</v>
      </c>
      <c r="I19" s="45">
        <f t="shared" si="0"/>
        <v>60</v>
      </c>
      <c r="J19" s="45">
        <f t="shared" si="0"/>
        <v>39</v>
      </c>
      <c r="K19" s="45">
        <f t="shared" si="0"/>
        <v>19</v>
      </c>
      <c r="L19" s="45">
        <f t="shared" si="0"/>
        <v>57</v>
      </c>
      <c r="M19" s="45">
        <f t="shared" si="0"/>
        <v>19</v>
      </c>
      <c r="N19" s="45">
        <f t="shared" si="0"/>
        <v>17</v>
      </c>
      <c r="O19" s="45">
        <f t="shared" si="0"/>
        <v>7</v>
      </c>
      <c r="P19" s="45">
        <f t="shared" si="0"/>
        <v>45</v>
      </c>
      <c r="Q19" s="45">
        <f t="shared" si="0"/>
        <v>0</v>
      </c>
      <c r="R19" s="45">
        <f t="shared" si="0"/>
        <v>0</v>
      </c>
      <c r="S19" s="45">
        <f t="shared" si="0"/>
        <v>0</v>
      </c>
      <c r="T19" s="45">
        <f t="shared" si="0"/>
        <v>0</v>
      </c>
      <c r="U19" s="45">
        <f t="shared" si="0"/>
        <v>0</v>
      </c>
      <c r="V19" s="45">
        <f t="shared" si="0"/>
        <v>0</v>
      </c>
      <c r="W19" s="45">
        <f t="shared" si="0"/>
        <v>0</v>
      </c>
      <c r="X19" s="45">
        <f t="shared" si="0"/>
        <v>0</v>
      </c>
      <c r="Y19" s="45">
        <f t="shared" si="0"/>
        <v>0</v>
      </c>
      <c r="Z19" s="45">
        <f t="shared" si="0"/>
        <v>0</v>
      </c>
      <c r="AA19" s="45">
        <f t="shared" si="0"/>
        <v>0</v>
      </c>
      <c r="AB19" s="45">
        <f t="shared" si="0"/>
        <v>0</v>
      </c>
      <c r="AC19" s="45">
        <f t="shared" si="0"/>
        <v>0</v>
      </c>
      <c r="AD19" s="45">
        <f t="shared" si="0"/>
        <v>0</v>
      </c>
      <c r="AE19" s="45">
        <f t="shared" si="0"/>
        <v>0</v>
      </c>
      <c r="AF19" s="45">
        <f t="shared" si="0"/>
        <v>0</v>
      </c>
      <c r="AG19" s="45">
        <f t="shared" si="0"/>
        <v>0</v>
      </c>
      <c r="AH19" s="45">
        <f t="shared" si="0"/>
        <v>0</v>
      </c>
      <c r="AI19" s="34"/>
      <c r="AJ19" s="34"/>
      <c r="AK19" s="34"/>
      <c r="AL19" s="34"/>
      <c r="AM19" s="34"/>
      <c r="AN19" s="34"/>
      <c r="AO19" s="34"/>
    </row>
    <row r="20" spans="1:41" x14ac:dyDescent="0.2">
      <c r="A20" s="53"/>
      <c r="B20" s="54"/>
      <c r="C20" s="5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</row>
    <row r="21" spans="1:41" x14ac:dyDescent="0.2">
      <c r="B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</row>
    <row r="22" spans="1:41" x14ac:dyDescent="0.2">
      <c r="B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</row>
    <row r="23" spans="1:41" x14ac:dyDescent="0.2">
      <c r="B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</row>
    <row r="24" spans="1:41" x14ac:dyDescent="0.2">
      <c r="B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</row>
    <row r="25" spans="1:41" x14ac:dyDescent="0.2">
      <c r="B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</row>
    <row r="26" spans="1:41" x14ac:dyDescent="0.2">
      <c r="B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</row>
    <row r="27" spans="1:41" x14ac:dyDescent="0.2">
      <c r="B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</row>
    <row r="28" spans="1:41" x14ac:dyDescent="0.2">
      <c r="B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</row>
    <row r="29" spans="1:41" x14ac:dyDescent="0.2">
      <c r="B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</row>
    <row r="30" spans="1:41" x14ac:dyDescent="0.2">
      <c r="B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</row>
    <row r="31" spans="1:41" x14ac:dyDescent="0.2">
      <c r="B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</row>
    <row r="32" spans="1:41" x14ac:dyDescent="0.2">
      <c r="B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</row>
    <row r="33" spans="2:41" x14ac:dyDescent="0.2">
      <c r="B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</row>
    <row r="34" spans="2:41" x14ac:dyDescent="0.2">
      <c r="B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</row>
    <row r="35" spans="2:41" x14ac:dyDescent="0.2">
      <c r="B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</row>
    <row r="36" spans="2:41" x14ac:dyDescent="0.2">
      <c r="B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</row>
    <row r="37" spans="2:41" x14ac:dyDescent="0.2">
      <c r="B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</row>
    <row r="38" spans="2:41" x14ac:dyDescent="0.2">
      <c r="B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</row>
    <row r="39" spans="2:41" x14ac:dyDescent="0.2">
      <c r="B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</row>
    <row r="40" spans="2:41" x14ac:dyDescent="0.2">
      <c r="B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</row>
    <row r="41" spans="2:41" x14ac:dyDescent="0.2">
      <c r="B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</row>
    <row r="42" spans="2:41" x14ac:dyDescent="0.2">
      <c r="B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</row>
    <row r="43" spans="2:41" x14ac:dyDescent="0.2">
      <c r="B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</row>
    <row r="44" spans="2:41" x14ac:dyDescent="0.2">
      <c r="B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</row>
    <row r="45" spans="2:41" x14ac:dyDescent="0.2">
      <c r="B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</row>
    <row r="46" spans="2:41" x14ac:dyDescent="0.2">
      <c r="B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</row>
    <row r="47" spans="2:41" x14ac:dyDescent="0.2">
      <c r="B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</row>
    <row r="48" spans="2:41" x14ac:dyDescent="0.2">
      <c r="B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</row>
    <row r="49" spans="2:41" x14ac:dyDescent="0.2">
      <c r="B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</row>
    <row r="50" spans="2:41" x14ac:dyDescent="0.2">
      <c r="B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</row>
    <row r="51" spans="2:41" x14ac:dyDescent="0.2">
      <c r="B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</row>
    <row r="52" spans="2:41" x14ac:dyDescent="0.2">
      <c r="B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</row>
    <row r="53" spans="2:41" x14ac:dyDescent="0.2">
      <c r="B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</row>
    <row r="54" spans="2:41" x14ac:dyDescent="0.2">
      <c r="B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</row>
    <row r="55" spans="2:41" x14ac:dyDescent="0.2">
      <c r="B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</row>
    <row r="56" spans="2:41" x14ac:dyDescent="0.2">
      <c r="B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</row>
    <row r="57" spans="2:41" x14ac:dyDescent="0.2">
      <c r="B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</row>
    <row r="58" spans="2:41" x14ac:dyDescent="0.2">
      <c r="B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</row>
    <row r="59" spans="2:41" x14ac:dyDescent="0.2">
      <c r="B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</row>
    <row r="60" spans="2:41" x14ac:dyDescent="0.2">
      <c r="B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</row>
    <row r="61" spans="2:41" x14ac:dyDescent="0.2">
      <c r="B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</row>
    <row r="62" spans="2:41" x14ac:dyDescent="0.2">
      <c r="B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</row>
    <row r="63" spans="2:41" x14ac:dyDescent="0.2">
      <c r="B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</row>
    <row r="64" spans="2:41" x14ac:dyDescent="0.2">
      <c r="B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</row>
    <row r="65" spans="2:41" x14ac:dyDescent="0.2">
      <c r="B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</row>
    <row r="66" spans="2:41" x14ac:dyDescent="0.2">
      <c r="B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</row>
    <row r="67" spans="2:41" x14ac:dyDescent="0.2">
      <c r="B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</row>
    <row r="68" spans="2:41" x14ac:dyDescent="0.2">
      <c r="B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</row>
    <row r="69" spans="2:41" x14ac:dyDescent="0.2">
      <c r="B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</row>
    <row r="70" spans="2:41" x14ac:dyDescent="0.2">
      <c r="B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</row>
    <row r="71" spans="2:41" x14ac:dyDescent="0.2">
      <c r="B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</row>
    <row r="72" spans="2:41" x14ac:dyDescent="0.2">
      <c r="B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</row>
    <row r="73" spans="2:41" x14ac:dyDescent="0.2">
      <c r="B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</row>
    <row r="74" spans="2:41" x14ac:dyDescent="0.2">
      <c r="B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</row>
    <row r="75" spans="2:41" x14ac:dyDescent="0.2">
      <c r="B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</row>
    <row r="76" spans="2:41" x14ac:dyDescent="0.2">
      <c r="B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</row>
    <row r="77" spans="2:41" x14ac:dyDescent="0.2">
      <c r="B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</row>
  </sheetData>
  <hyperlinks>
    <hyperlink ref="C3" r:id="rId1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77"/>
  <sheetViews>
    <sheetView workbookViewId="0">
      <selection activeCell="H6" sqref="H6:AH16"/>
    </sheetView>
  </sheetViews>
  <sheetFormatPr defaultColWidth="8" defaultRowHeight="12.75" x14ac:dyDescent="0.2"/>
  <cols>
    <col min="1" max="1" width="4.125" style="34" customWidth="1"/>
    <col min="2" max="2" width="16.5" style="35" customWidth="1"/>
    <col min="3" max="3" width="4.125" style="34" customWidth="1"/>
    <col min="4" max="4" width="19.875" style="35" customWidth="1"/>
    <col min="5" max="5" width="3.125" style="35" customWidth="1"/>
    <col min="6" max="6" width="13.875" style="35" customWidth="1"/>
    <col min="7" max="7" width="3.125" style="35" customWidth="1"/>
    <col min="8" max="8" width="6.375" style="35" customWidth="1"/>
    <col min="9" max="16384" width="8" style="35"/>
  </cols>
  <sheetData>
    <row r="1" spans="1:41" ht="21" x14ac:dyDescent="0.35">
      <c r="B1" s="29" t="s">
        <v>151</v>
      </c>
      <c r="C1" s="198" t="s">
        <v>325</v>
      </c>
      <c r="D1" s="199"/>
      <c r="E1" s="32"/>
      <c r="F1" s="33"/>
      <c r="G1" s="33"/>
      <c r="H1" s="33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</row>
    <row r="2" spans="1:41" ht="21.75" thickBot="1" x14ac:dyDescent="0.4">
      <c r="B2" s="29" t="s">
        <v>150</v>
      </c>
      <c r="C2" s="200" t="s">
        <v>326</v>
      </c>
      <c r="D2" s="201"/>
      <c r="E2" s="32"/>
      <c r="F2" s="33"/>
      <c r="G2" s="33"/>
      <c r="H2" s="33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</row>
    <row r="3" spans="1:41" ht="19.5" thickBot="1" x14ac:dyDescent="0.35">
      <c r="B3" s="29" t="s">
        <v>145</v>
      </c>
      <c r="C3" s="518" t="s">
        <v>327</v>
      </c>
      <c r="D3" s="202"/>
      <c r="E3" s="36"/>
      <c r="F3" s="37" t="s">
        <v>91</v>
      </c>
      <c r="G3" s="38"/>
      <c r="H3" s="39" t="s">
        <v>92</v>
      </c>
      <c r="I3" s="39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</row>
    <row r="4" spans="1:41" ht="8.25" customHeight="1" thickBot="1" x14ac:dyDescent="0.35">
      <c r="A4" s="203"/>
      <c r="B4" s="203"/>
      <c r="C4" s="203"/>
      <c r="D4" s="203"/>
      <c r="E4" s="36"/>
      <c r="F4" s="36"/>
      <c r="G4" s="36"/>
      <c r="H4" s="36"/>
      <c r="I4" s="36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</row>
    <row r="5" spans="1:41" s="34" customFormat="1" ht="21.75" thickBot="1" x14ac:dyDescent="0.4">
      <c r="A5" s="31" t="s">
        <v>95</v>
      </c>
      <c r="B5" s="17" t="s">
        <v>104</v>
      </c>
      <c r="C5" s="17" t="s">
        <v>16</v>
      </c>
      <c r="D5" s="17" t="s">
        <v>103</v>
      </c>
      <c r="E5" s="40"/>
      <c r="F5" s="41"/>
      <c r="G5" s="42"/>
      <c r="H5" s="43">
        <v>1</v>
      </c>
      <c r="I5" s="43">
        <v>2</v>
      </c>
      <c r="J5" s="44">
        <v>3</v>
      </c>
      <c r="K5" s="44">
        <v>4</v>
      </c>
      <c r="L5" s="44">
        <v>5</v>
      </c>
      <c r="M5" s="44">
        <v>6</v>
      </c>
      <c r="N5" s="44">
        <v>7</v>
      </c>
      <c r="O5" s="44">
        <v>8</v>
      </c>
      <c r="P5" s="44">
        <v>9</v>
      </c>
      <c r="Q5" s="44">
        <v>10</v>
      </c>
      <c r="R5" s="44">
        <v>11</v>
      </c>
      <c r="S5" s="44">
        <v>12</v>
      </c>
      <c r="T5" s="44">
        <v>13</v>
      </c>
      <c r="U5" s="44">
        <v>14</v>
      </c>
      <c r="V5" s="44">
        <v>15</v>
      </c>
      <c r="W5" s="44">
        <v>16</v>
      </c>
      <c r="X5" s="44">
        <v>17</v>
      </c>
      <c r="Y5" s="44">
        <v>18</v>
      </c>
      <c r="Z5" s="44">
        <v>19</v>
      </c>
      <c r="AA5" s="44">
        <v>20</v>
      </c>
      <c r="AB5" s="44">
        <v>21</v>
      </c>
      <c r="AC5" s="44">
        <v>22</v>
      </c>
      <c r="AD5" s="44">
        <v>23</v>
      </c>
      <c r="AE5" s="44">
        <v>24</v>
      </c>
      <c r="AF5" s="44">
        <v>25</v>
      </c>
      <c r="AG5" s="44">
        <v>26</v>
      </c>
      <c r="AH5" s="44">
        <v>27</v>
      </c>
    </row>
    <row r="6" spans="1:41" ht="22.5" thickTop="1" thickBot="1" x14ac:dyDescent="0.4">
      <c r="A6" s="140">
        <v>2</v>
      </c>
      <c r="B6" s="141" t="s">
        <v>97</v>
      </c>
      <c r="C6" s="141" t="s">
        <v>30</v>
      </c>
      <c r="D6" s="142">
        <v>1000000</v>
      </c>
      <c r="E6" s="30"/>
      <c r="F6" s="45">
        <f>Puntenoverzicht!F16</f>
        <v>33</v>
      </c>
      <c r="G6" s="46"/>
      <c r="H6" s="45">
        <f>Puntenoverzicht!H16</f>
        <v>8</v>
      </c>
      <c r="I6" s="45">
        <f>Puntenoverzicht!I16</f>
        <v>0</v>
      </c>
      <c r="J6" s="45">
        <f>Puntenoverzicht!J16</f>
        <v>0</v>
      </c>
      <c r="K6" s="45">
        <f>Puntenoverzicht!K16</f>
        <v>13</v>
      </c>
      <c r="L6" s="45">
        <f>Puntenoverzicht!L16</f>
        <v>3</v>
      </c>
      <c r="M6" s="45">
        <f>Puntenoverzicht!M16</f>
        <v>1</v>
      </c>
      <c r="N6" s="45">
        <f>Puntenoverzicht!N16</f>
        <v>8</v>
      </c>
      <c r="O6" s="45">
        <f>Puntenoverzicht!O16</f>
        <v>0</v>
      </c>
      <c r="P6" s="45">
        <f>Puntenoverzicht!P16</f>
        <v>0</v>
      </c>
      <c r="Q6" s="45">
        <f>Puntenoverzicht!Q16</f>
        <v>0</v>
      </c>
      <c r="R6" s="45">
        <f>Puntenoverzicht!R16</f>
        <v>0</v>
      </c>
      <c r="S6" s="45">
        <f>Puntenoverzicht!S16</f>
        <v>0</v>
      </c>
      <c r="T6" s="45">
        <f>Puntenoverzicht!T16</f>
        <v>0</v>
      </c>
      <c r="U6" s="45">
        <f>Puntenoverzicht!U16</f>
        <v>0</v>
      </c>
      <c r="V6" s="45">
        <f>Puntenoverzicht!V16</f>
        <v>0</v>
      </c>
      <c r="W6" s="45">
        <f>Puntenoverzicht!W16</f>
        <v>0</v>
      </c>
      <c r="X6" s="45">
        <f>Puntenoverzicht!X16</f>
        <v>0</v>
      </c>
      <c r="Y6" s="45">
        <f>Puntenoverzicht!Y16</f>
        <v>0</v>
      </c>
      <c r="Z6" s="45">
        <f>Puntenoverzicht!Z16</f>
        <v>0</v>
      </c>
      <c r="AA6" s="45">
        <f>Puntenoverzicht!AA16</f>
        <v>0</v>
      </c>
      <c r="AB6" s="45">
        <f>Puntenoverzicht!AB16</f>
        <v>0</v>
      </c>
      <c r="AC6" s="45">
        <f>Puntenoverzicht!AC16</f>
        <v>0</v>
      </c>
      <c r="AD6" s="45">
        <f>Puntenoverzicht!AD16</f>
        <v>0</v>
      </c>
      <c r="AE6" s="45">
        <f>Puntenoverzicht!AE16</f>
        <v>0</v>
      </c>
      <c r="AF6" s="45">
        <f>Puntenoverzicht!AF16</f>
        <v>0</v>
      </c>
      <c r="AG6" s="45">
        <f>Puntenoverzicht!AG16</f>
        <v>0</v>
      </c>
      <c r="AH6" s="45">
        <f>Puntenoverzicht!AH16</f>
        <v>0</v>
      </c>
      <c r="AI6" s="34"/>
      <c r="AJ6" s="34"/>
      <c r="AK6" s="34"/>
      <c r="AL6" s="34"/>
      <c r="AM6" s="34"/>
      <c r="AN6" s="34"/>
      <c r="AO6" s="34"/>
    </row>
    <row r="7" spans="1:41" ht="21.75" thickBot="1" x14ac:dyDescent="0.4">
      <c r="A7" s="136" t="s">
        <v>266</v>
      </c>
      <c r="B7" s="137" t="s">
        <v>276</v>
      </c>
      <c r="C7" s="137" t="s">
        <v>75</v>
      </c>
      <c r="D7" s="138">
        <v>1000000</v>
      </c>
      <c r="E7" s="47"/>
      <c r="F7" s="45">
        <f>Puntenoverzicht!F61</f>
        <v>13</v>
      </c>
      <c r="G7" s="46"/>
      <c r="H7" s="45">
        <f>Puntenoverzicht!H61</f>
        <v>3</v>
      </c>
      <c r="I7" s="45">
        <f>Puntenoverzicht!I61</f>
        <v>3</v>
      </c>
      <c r="J7" s="45">
        <f>Puntenoverzicht!J61</f>
        <v>0</v>
      </c>
      <c r="K7" s="45">
        <f>Puntenoverzicht!K61</f>
        <v>0</v>
      </c>
      <c r="L7" s="45">
        <f>Puntenoverzicht!L61</f>
        <v>3</v>
      </c>
      <c r="M7" s="45">
        <f>Puntenoverzicht!M61</f>
        <v>4</v>
      </c>
      <c r="N7" s="45">
        <f>Puntenoverzicht!N61</f>
        <v>0</v>
      </c>
      <c r="O7" s="45">
        <f>Puntenoverzicht!O61</f>
        <v>0</v>
      </c>
      <c r="P7" s="45">
        <f>Puntenoverzicht!P61</f>
        <v>0</v>
      </c>
      <c r="Q7" s="45">
        <f>Puntenoverzicht!Q61</f>
        <v>0</v>
      </c>
      <c r="R7" s="45">
        <f>Puntenoverzicht!R61</f>
        <v>0</v>
      </c>
      <c r="S7" s="45">
        <f>Puntenoverzicht!S61</f>
        <v>0</v>
      </c>
      <c r="T7" s="45">
        <f>Puntenoverzicht!T61</f>
        <v>0</v>
      </c>
      <c r="U7" s="45">
        <f>Puntenoverzicht!U61</f>
        <v>0</v>
      </c>
      <c r="V7" s="45">
        <f>Puntenoverzicht!V61</f>
        <v>0</v>
      </c>
      <c r="W7" s="45">
        <f>Puntenoverzicht!W61</f>
        <v>0</v>
      </c>
      <c r="X7" s="45">
        <f>Puntenoverzicht!X61</f>
        <v>0</v>
      </c>
      <c r="Y7" s="45">
        <f>Puntenoverzicht!Y61</f>
        <v>0</v>
      </c>
      <c r="Z7" s="45">
        <f>Puntenoverzicht!Z61</f>
        <v>0</v>
      </c>
      <c r="AA7" s="45">
        <f>Puntenoverzicht!AA61</f>
        <v>0</v>
      </c>
      <c r="AB7" s="45">
        <f>Puntenoverzicht!AB61</f>
        <v>0</v>
      </c>
      <c r="AC7" s="45">
        <f>Puntenoverzicht!AC61</f>
        <v>0</v>
      </c>
      <c r="AD7" s="45">
        <f>Puntenoverzicht!AD61</f>
        <v>0</v>
      </c>
      <c r="AE7" s="45">
        <f>Puntenoverzicht!AE61</f>
        <v>0</v>
      </c>
      <c r="AF7" s="45">
        <f>Puntenoverzicht!AF61</f>
        <v>0</v>
      </c>
      <c r="AG7" s="45">
        <f>Puntenoverzicht!AG61</f>
        <v>0</v>
      </c>
      <c r="AH7" s="45">
        <f>Puntenoverzicht!AH61</f>
        <v>0</v>
      </c>
      <c r="AI7" s="34"/>
      <c r="AJ7" s="34"/>
      <c r="AK7" s="34"/>
      <c r="AL7" s="34"/>
      <c r="AM7" s="34"/>
      <c r="AN7" s="34"/>
      <c r="AO7" s="34"/>
    </row>
    <row r="8" spans="1:41" ht="21.75" thickBot="1" x14ac:dyDescent="0.4">
      <c r="A8" s="247">
        <v>0.75</v>
      </c>
      <c r="B8" s="137" t="s">
        <v>117</v>
      </c>
      <c r="C8" s="137" t="s">
        <v>52</v>
      </c>
      <c r="D8" s="138">
        <v>500000</v>
      </c>
      <c r="E8" s="47"/>
      <c r="F8" s="45">
        <f>Puntenoverzicht!F38</f>
        <v>1</v>
      </c>
      <c r="G8" s="46"/>
      <c r="H8" s="45">
        <f>Puntenoverzicht!H38</f>
        <v>0</v>
      </c>
      <c r="I8" s="45">
        <f>Puntenoverzicht!I38</f>
        <v>0</v>
      </c>
      <c r="J8" s="45">
        <f>Puntenoverzicht!J38</f>
        <v>0</v>
      </c>
      <c r="K8" s="45">
        <f>Puntenoverzicht!K38</f>
        <v>0</v>
      </c>
      <c r="L8" s="45">
        <f>Puntenoverzicht!L38</f>
        <v>0</v>
      </c>
      <c r="M8" s="45">
        <f>Puntenoverzicht!M38</f>
        <v>0</v>
      </c>
      <c r="N8" s="45">
        <f>Puntenoverzicht!N38</f>
        <v>0</v>
      </c>
      <c r="O8" s="45">
        <f>Puntenoverzicht!O38</f>
        <v>0</v>
      </c>
      <c r="P8" s="45">
        <f>Puntenoverzicht!P38</f>
        <v>1</v>
      </c>
      <c r="Q8" s="45">
        <f>Puntenoverzicht!Q38</f>
        <v>0</v>
      </c>
      <c r="R8" s="45">
        <f>Puntenoverzicht!R38</f>
        <v>0</v>
      </c>
      <c r="S8" s="45">
        <f>Puntenoverzicht!S38</f>
        <v>0</v>
      </c>
      <c r="T8" s="45">
        <f>Puntenoverzicht!T38</f>
        <v>0</v>
      </c>
      <c r="U8" s="45">
        <f>Puntenoverzicht!U38</f>
        <v>0</v>
      </c>
      <c r="V8" s="45">
        <f>Puntenoverzicht!V38</f>
        <v>0</v>
      </c>
      <c r="W8" s="45">
        <f>Puntenoverzicht!W38</f>
        <v>0</v>
      </c>
      <c r="X8" s="45">
        <f>Puntenoverzicht!X38</f>
        <v>0</v>
      </c>
      <c r="Y8" s="45">
        <f>Puntenoverzicht!Y38</f>
        <v>0</v>
      </c>
      <c r="Z8" s="45">
        <f>Puntenoverzicht!Z38</f>
        <v>0</v>
      </c>
      <c r="AA8" s="45">
        <f>Puntenoverzicht!AA38</f>
        <v>0</v>
      </c>
      <c r="AB8" s="45">
        <f>Puntenoverzicht!AB38</f>
        <v>0</v>
      </c>
      <c r="AC8" s="45">
        <f>Puntenoverzicht!AC38</f>
        <v>0</v>
      </c>
      <c r="AD8" s="45">
        <f>Puntenoverzicht!AD38</f>
        <v>0</v>
      </c>
      <c r="AE8" s="45">
        <f>Puntenoverzicht!AE38</f>
        <v>0</v>
      </c>
      <c r="AF8" s="45">
        <f>Puntenoverzicht!AF38</f>
        <v>0</v>
      </c>
      <c r="AG8" s="45">
        <f>Puntenoverzicht!AG38</f>
        <v>0</v>
      </c>
      <c r="AH8" s="45">
        <f>Puntenoverzicht!AH38</f>
        <v>0</v>
      </c>
      <c r="AI8" s="34"/>
      <c r="AJ8" s="34"/>
      <c r="AK8" s="34"/>
      <c r="AL8" s="34"/>
      <c r="AM8" s="34"/>
      <c r="AN8" s="34"/>
      <c r="AO8" s="34"/>
    </row>
    <row r="9" spans="1:41" ht="21.75" thickBot="1" x14ac:dyDescent="0.4">
      <c r="A9" s="136">
        <v>1</v>
      </c>
      <c r="B9" s="137" t="s">
        <v>131</v>
      </c>
      <c r="C9" s="137" t="s">
        <v>22</v>
      </c>
      <c r="D9" s="138">
        <v>1000000</v>
      </c>
      <c r="E9" s="47"/>
      <c r="F9" s="45">
        <f>Puntenoverzicht!F8</f>
        <v>2</v>
      </c>
      <c r="G9" s="46"/>
      <c r="H9" s="45">
        <f>Puntenoverzicht!H8</f>
        <v>0</v>
      </c>
      <c r="I9" s="45">
        <f>Puntenoverzicht!I8</f>
        <v>1</v>
      </c>
      <c r="J9" s="45">
        <f>Puntenoverzicht!J8</f>
        <v>0</v>
      </c>
      <c r="K9" s="45">
        <f>Puntenoverzicht!K8</f>
        <v>0</v>
      </c>
      <c r="L9" s="45">
        <f>Puntenoverzicht!L8</f>
        <v>0</v>
      </c>
      <c r="M9" s="45">
        <f>Puntenoverzicht!M8</f>
        <v>1</v>
      </c>
      <c r="N9" s="45">
        <f>Puntenoverzicht!N8</f>
        <v>0</v>
      </c>
      <c r="O9" s="45">
        <f>Puntenoverzicht!O8</f>
        <v>0</v>
      </c>
      <c r="P9" s="45">
        <f>Puntenoverzicht!P8</f>
        <v>0</v>
      </c>
      <c r="Q9" s="45">
        <f>Puntenoverzicht!Q8</f>
        <v>0</v>
      </c>
      <c r="R9" s="45">
        <f>Puntenoverzicht!R8</f>
        <v>0</v>
      </c>
      <c r="S9" s="45">
        <f>Puntenoverzicht!S8</f>
        <v>0</v>
      </c>
      <c r="T9" s="45">
        <f>Puntenoverzicht!T8</f>
        <v>0</v>
      </c>
      <c r="U9" s="45">
        <f>Puntenoverzicht!U8</f>
        <v>0</v>
      </c>
      <c r="V9" s="45">
        <f>Puntenoverzicht!V8</f>
        <v>0</v>
      </c>
      <c r="W9" s="45">
        <f>Puntenoverzicht!W8</f>
        <v>0</v>
      </c>
      <c r="X9" s="45">
        <f>Puntenoverzicht!X8</f>
        <v>0</v>
      </c>
      <c r="Y9" s="45">
        <f>Puntenoverzicht!Y8</f>
        <v>0</v>
      </c>
      <c r="Z9" s="45">
        <f>Puntenoverzicht!Z8</f>
        <v>0</v>
      </c>
      <c r="AA9" s="45">
        <f>Puntenoverzicht!AA8</f>
        <v>0</v>
      </c>
      <c r="AB9" s="45">
        <f>Puntenoverzicht!AB8</f>
        <v>0</v>
      </c>
      <c r="AC9" s="45">
        <f>Puntenoverzicht!AC8</f>
        <v>0</v>
      </c>
      <c r="AD9" s="45">
        <f>Puntenoverzicht!AD8</f>
        <v>0</v>
      </c>
      <c r="AE9" s="45">
        <f>Puntenoverzicht!AE8</f>
        <v>0</v>
      </c>
      <c r="AF9" s="45">
        <f>Puntenoverzicht!AF8</f>
        <v>0</v>
      </c>
      <c r="AG9" s="45">
        <f>Puntenoverzicht!AG8</f>
        <v>0</v>
      </c>
      <c r="AH9" s="45">
        <f>Puntenoverzicht!AH8</f>
        <v>0</v>
      </c>
      <c r="AI9" s="34"/>
      <c r="AJ9" s="34"/>
      <c r="AK9" s="34"/>
      <c r="AL9" s="34"/>
      <c r="AM9" s="34"/>
      <c r="AN9" s="34"/>
      <c r="AO9" s="34"/>
    </row>
    <row r="10" spans="1:41" ht="21.75" thickBot="1" x14ac:dyDescent="0.4">
      <c r="A10" s="127">
        <v>2</v>
      </c>
      <c r="B10" s="128" t="s">
        <v>220</v>
      </c>
      <c r="C10" s="128" t="s">
        <v>41</v>
      </c>
      <c r="D10" s="129">
        <v>1500000</v>
      </c>
      <c r="E10" s="47"/>
      <c r="F10" s="45">
        <f>Puntenoverzicht!F27</f>
        <v>18</v>
      </c>
      <c r="G10" s="46"/>
      <c r="H10" s="45">
        <f>Puntenoverzicht!H27</f>
        <v>11</v>
      </c>
      <c r="I10" s="45">
        <f>Puntenoverzicht!I27</f>
        <v>0</v>
      </c>
      <c r="J10" s="45">
        <f>Puntenoverzicht!J27</f>
        <v>3</v>
      </c>
      <c r="K10" s="45">
        <f>Puntenoverzicht!K27</f>
        <v>3</v>
      </c>
      <c r="L10" s="45">
        <f>Puntenoverzicht!L27</f>
        <v>0</v>
      </c>
      <c r="M10" s="45">
        <f>Puntenoverzicht!M27</f>
        <v>1</v>
      </c>
      <c r="N10" s="45">
        <f>Puntenoverzicht!N27</f>
        <v>0</v>
      </c>
      <c r="O10" s="45">
        <f>Puntenoverzicht!O27</f>
        <v>0</v>
      </c>
      <c r="P10" s="45">
        <f>Puntenoverzicht!P27</f>
        <v>0</v>
      </c>
      <c r="Q10" s="45">
        <f>Puntenoverzicht!Q27</f>
        <v>0</v>
      </c>
      <c r="R10" s="45">
        <f>Puntenoverzicht!R27</f>
        <v>0</v>
      </c>
      <c r="S10" s="45">
        <f>Puntenoverzicht!S27</f>
        <v>0</v>
      </c>
      <c r="T10" s="45">
        <f>Puntenoverzicht!T27</f>
        <v>0</v>
      </c>
      <c r="U10" s="45">
        <f>Puntenoverzicht!U27</f>
        <v>0</v>
      </c>
      <c r="V10" s="45">
        <f>Puntenoverzicht!V27</f>
        <v>0</v>
      </c>
      <c r="W10" s="45">
        <f>Puntenoverzicht!W27</f>
        <v>0</v>
      </c>
      <c r="X10" s="45">
        <f>Puntenoverzicht!X27</f>
        <v>0</v>
      </c>
      <c r="Y10" s="45">
        <f>Puntenoverzicht!Y27</f>
        <v>0</v>
      </c>
      <c r="Z10" s="45">
        <f>Puntenoverzicht!Z27</f>
        <v>0</v>
      </c>
      <c r="AA10" s="45">
        <f>Puntenoverzicht!AA27</f>
        <v>0</v>
      </c>
      <c r="AB10" s="45">
        <f>Puntenoverzicht!AB27</f>
        <v>0</v>
      </c>
      <c r="AC10" s="45">
        <f>Puntenoverzicht!AC27</f>
        <v>0</v>
      </c>
      <c r="AD10" s="45">
        <f>Puntenoverzicht!AD27</f>
        <v>0</v>
      </c>
      <c r="AE10" s="45">
        <f>Puntenoverzicht!AE27</f>
        <v>0</v>
      </c>
      <c r="AF10" s="45">
        <f>Puntenoverzicht!AF27</f>
        <v>0</v>
      </c>
      <c r="AG10" s="45">
        <f>Puntenoverzicht!AG27</f>
        <v>0</v>
      </c>
      <c r="AH10" s="45">
        <f>Puntenoverzicht!AH27</f>
        <v>0</v>
      </c>
      <c r="AI10" s="34"/>
      <c r="AJ10" s="34"/>
      <c r="AK10" s="34"/>
      <c r="AL10" s="34"/>
      <c r="AM10" s="34"/>
      <c r="AN10" s="34"/>
      <c r="AO10" s="34"/>
    </row>
    <row r="11" spans="1:41" ht="21.75" thickBot="1" x14ac:dyDescent="0.4">
      <c r="A11" s="127">
        <v>1</v>
      </c>
      <c r="B11" s="128" t="s">
        <v>132</v>
      </c>
      <c r="C11" s="128" t="s">
        <v>24</v>
      </c>
      <c r="D11" s="129">
        <v>2000000</v>
      </c>
      <c r="E11" s="30"/>
      <c r="F11" s="45">
        <f>Puntenoverzicht!F10</f>
        <v>13</v>
      </c>
      <c r="G11" s="46"/>
      <c r="H11" s="45">
        <f>Puntenoverzicht!H10</f>
        <v>0</v>
      </c>
      <c r="I11" s="45">
        <f>Puntenoverzicht!I10</f>
        <v>1</v>
      </c>
      <c r="J11" s="45">
        <f>Puntenoverzicht!J10</f>
        <v>11</v>
      </c>
      <c r="K11" s="45">
        <f>Puntenoverzicht!K10</f>
        <v>0</v>
      </c>
      <c r="L11" s="45">
        <f>Puntenoverzicht!L10</f>
        <v>0</v>
      </c>
      <c r="M11" s="45">
        <f>Puntenoverzicht!M10</f>
        <v>1</v>
      </c>
      <c r="N11" s="45">
        <f>Puntenoverzicht!N10</f>
        <v>0</v>
      </c>
      <c r="O11" s="45">
        <f>Puntenoverzicht!O10</f>
        <v>0</v>
      </c>
      <c r="P11" s="45">
        <f>Puntenoverzicht!P10</f>
        <v>0</v>
      </c>
      <c r="Q11" s="45">
        <f>Puntenoverzicht!Q10</f>
        <v>0</v>
      </c>
      <c r="R11" s="45">
        <f>Puntenoverzicht!R10</f>
        <v>0</v>
      </c>
      <c r="S11" s="45">
        <f>Puntenoverzicht!S10</f>
        <v>0</v>
      </c>
      <c r="T11" s="45">
        <f>Puntenoverzicht!T10</f>
        <v>0</v>
      </c>
      <c r="U11" s="45">
        <f>Puntenoverzicht!U10</f>
        <v>0</v>
      </c>
      <c r="V11" s="45">
        <f>Puntenoverzicht!V10</f>
        <v>0</v>
      </c>
      <c r="W11" s="45">
        <f>Puntenoverzicht!W10</f>
        <v>0</v>
      </c>
      <c r="X11" s="45">
        <f>Puntenoverzicht!X10</f>
        <v>0</v>
      </c>
      <c r="Y11" s="45">
        <f>Puntenoverzicht!Y10</f>
        <v>0</v>
      </c>
      <c r="Z11" s="45">
        <f>Puntenoverzicht!Z10</f>
        <v>0</v>
      </c>
      <c r="AA11" s="45">
        <f>Puntenoverzicht!AA10</f>
        <v>0</v>
      </c>
      <c r="AB11" s="45">
        <f>Puntenoverzicht!AB10</f>
        <v>0</v>
      </c>
      <c r="AC11" s="45">
        <f>Puntenoverzicht!AC10</f>
        <v>0</v>
      </c>
      <c r="AD11" s="45">
        <f>Puntenoverzicht!AD10</f>
        <v>0</v>
      </c>
      <c r="AE11" s="45">
        <f>Puntenoverzicht!AE10</f>
        <v>0</v>
      </c>
      <c r="AF11" s="45">
        <f>Puntenoverzicht!AF10</f>
        <v>0</v>
      </c>
      <c r="AG11" s="45">
        <f>Puntenoverzicht!AG10</f>
        <v>0</v>
      </c>
      <c r="AH11" s="45">
        <f>Puntenoverzicht!AH10</f>
        <v>0</v>
      </c>
      <c r="AI11" s="34"/>
      <c r="AJ11" s="34"/>
      <c r="AK11" s="34"/>
      <c r="AL11" s="34"/>
      <c r="AM11" s="34"/>
      <c r="AN11" s="34"/>
      <c r="AO11" s="34"/>
    </row>
    <row r="12" spans="1:41" ht="21.75" thickBot="1" x14ac:dyDescent="0.4">
      <c r="A12" s="246">
        <v>0.75</v>
      </c>
      <c r="B12" s="128" t="s">
        <v>123</v>
      </c>
      <c r="C12" s="128" t="s">
        <v>61</v>
      </c>
      <c r="D12" s="129">
        <v>1500000</v>
      </c>
      <c r="E12" s="30"/>
      <c r="F12" s="45">
        <f>Puntenoverzicht!F47</f>
        <v>32</v>
      </c>
      <c r="G12" s="46"/>
      <c r="H12" s="45">
        <f>Puntenoverzicht!H47</f>
        <v>0</v>
      </c>
      <c r="I12" s="45">
        <f>Puntenoverzicht!I47</f>
        <v>3</v>
      </c>
      <c r="J12" s="45">
        <f>Puntenoverzicht!J47</f>
        <v>0</v>
      </c>
      <c r="K12" s="45">
        <f>Puntenoverzicht!K47</f>
        <v>0</v>
      </c>
      <c r="L12" s="45">
        <f>Puntenoverzicht!L47</f>
        <v>3</v>
      </c>
      <c r="M12" s="45">
        <f>Puntenoverzicht!M47</f>
        <v>0</v>
      </c>
      <c r="N12" s="45">
        <f>Puntenoverzicht!N47</f>
        <v>11</v>
      </c>
      <c r="O12" s="45">
        <f>Puntenoverzicht!O47</f>
        <v>1</v>
      </c>
      <c r="P12" s="45">
        <f>Puntenoverzicht!P47</f>
        <v>14</v>
      </c>
      <c r="Q12" s="45">
        <f>Puntenoverzicht!Q47</f>
        <v>0</v>
      </c>
      <c r="R12" s="45">
        <f>Puntenoverzicht!R47</f>
        <v>0</v>
      </c>
      <c r="S12" s="45">
        <f>Puntenoverzicht!S47</f>
        <v>0</v>
      </c>
      <c r="T12" s="45">
        <f>Puntenoverzicht!T47</f>
        <v>0</v>
      </c>
      <c r="U12" s="45">
        <f>Puntenoverzicht!U47</f>
        <v>0</v>
      </c>
      <c r="V12" s="45">
        <f>Puntenoverzicht!V47</f>
        <v>0</v>
      </c>
      <c r="W12" s="45">
        <f>Puntenoverzicht!W47</f>
        <v>0</v>
      </c>
      <c r="X12" s="45">
        <f>Puntenoverzicht!X47</f>
        <v>0</v>
      </c>
      <c r="Y12" s="45">
        <f>Puntenoverzicht!Y47</f>
        <v>0</v>
      </c>
      <c r="Z12" s="45">
        <f>Puntenoverzicht!Z47</f>
        <v>0</v>
      </c>
      <c r="AA12" s="45">
        <f>Puntenoverzicht!AA47</f>
        <v>0</v>
      </c>
      <c r="AB12" s="45">
        <f>Puntenoverzicht!AB47</f>
        <v>0</v>
      </c>
      <c r="AC12" s="45">
        <f>Puntenoverzicht!AC47</f>
        <v>0</v>
      </c>
      <c r="AD12" s="45">
        <f>Puntenoverzicht!AD47</f>
        <v>0</v>
      </c>
      <c r="AE12" s="45">
        <f>Puntenoverzicht!AE47</f>
        <v>0</v>
      </c>
      <c r="AF12" s="45">
        <f>Puntenoverzicht!AF47</f>
        <v>0</v>
      </c>
      <c r="AG12" s="45">
        <f>Puntenoverzicht!AG47</f>
        <v>0</v>
      </c>
      <c r="AH12" s="45">
        <f>Puntenoverzicht!AH47</f>
        <v>0</v>
      </c>
      <c r="AI12" s="34"/>
      <c r="AJ12" s="34"/>
      <c r="AK12" s="34"/>
      <c r="AL12" s="34"/>
      <c r="AM12" s="34"/>
      <c r="AN12" s="34"/>
      <c r="AO12" s="34"/>
    </row>
    <row r="13" spans="1:41" ht="21.75" thickBot="1" x14ac:dyDescent="0.4">
      <c r="A13" s="127">
        <v>1</v>
      </c>
      <c r="B13" s="128" t="s">
        <v>113</v>
      </c>
      <c r="C13" s="128" t="s">
        <v>25</v>
      </c>
      <c r="D13" s="129">
        <v>1750000</v>
      </c>
      <c r="E13" s="30"/>
      <c r="F13" s="45">
        <f>Puntenoverzicht!F11</f>
        <v>34</v>
      </c>
      <c r="G13" s="46"/>
      <c r="H13" s="45">
        <f>Puntenoverzicht!H11</f>
        <v>8</v>
      </c>
      <c r="I13" s="45">
        <f>Puntenoverzicht!I11</f>
        <v>1</v>
      </c>
      <c r="J13" s="45">
        <f>Puntenoverzicht!J11</f>
        <v>19</v>
      </c>
      <c r="K13" s="45">
        <f>Puntenoverzicht!K11</f>
        <v>-3</v>
      </c>
      <c r="L13" s="45">
        <f>Puntenoverzicht!L11</f>
        <v>0</v>
      </c>
      <c r="M13" s="45">
        <f>Puntenoverzicht!M11</f>
        <v>1</v>
      </c>
      <c r="N13" s="45">
        <f>Puntenoverzicht!N11</f>
        <v>0</v>
      </c>
      <c r="O13" s="45">
        <f>Puntenoverzicht!O11</f>
        <v>8</v>
      </c>
      <c r="P13" s="45">
        <f>Puntenoverzicht!P11</f>
        <v>0</v>
      </c>
      <c r="Q13" s="45">
        <f>Puntenoverzicht!Q11</f>
        <v>0</v>
      </c>
      <c r="R13" s="45">
        <f>Puntenoverzicht!R11</f>
        <v>0</v>
      </c>
      <c r="S13" s="45">
        <f>Puntenoverzicht!S11</f>
        <v>0</v>
      </c>
      <c r="T13" s="45">
        <f>Puntenoverzicht!T11</f>
        <v>0</v>
      </c>
      <c r="U13" s="45">
        <f>Puntenoverzicht!U11</f>
        <v>0</v>
      </c>
      <c r="V13" s="45">
        <f>Puntenoverzicht!V11</f>
        <v>0</v>
      </c>
      <c r="W13" s="45">
        <f>Puntenoverzicht!W11</f>
        <v>0</v>
      </c>
      <c r="X13" s="45">
        <f>Puntenoverzicht!X11</f>
        <v>0</v>
      </c>
      <c r="Y13" s="45">
        <f>Puntenoverzicht!Y11</f>
        <v>0</v>
      </c>
      <c r="Z13" s="45">
        <f>Puntenoverzicht!Z11</f>
        <v>0</v>
      </c>
      <c r="AA13" s="45">
        <f>Puntenoverzicht!AA11</f>
        <v>0</v>
      </c>
      <c r="AB13" s="45">
        <f>Puntenoverzicht!AB11</f>
        <v>0</v>
      </c>
      <c r="AC13" s="45">
        <f>Puntenoverzicht!AC11</f>
        <v>0</v>
      </c>
      <c r="AD13" s="45">
        <f>Puntenoverzicht!AD11</f>
        <v>0</v>
      </c>
      <c r="AE13" s="45">
        <f>Puntenoverzicht!AE11</f>
        <v>0</v>
      </c>
      <c r="AF13" s="45">
        <f>Puntenoverzicht!AF11</f>
        <v>0</v>
      </c>
      <c r="AG13" s="45">
        <f>Puntenoverzicht!AG11</f>
        <v>0</v>
      </c>
      <c r="AH13" s="45">
        <f>Puntenoverzicht!AH11</f>
        <v>0</v>
      </c>
      <c r="AI13" s="34"/>
      <c r="AJ13" s="34"/>
      <c r="AK13" s="34"/>
      <c r="AL13" s="34"/>
      <c r="AM13" s="34"/>
      <c r="AN13" s="34"/>
      <c r="AO13" s="34"/>
    </row>
    <row r="14" spans="1:41" ht="21.75" thickBot="1" x14ac:dyDescent="0.4">
      <c r="A14" s="136" t="s">
        <v>266</v>
      </c>
      <c r="B14" s="137" t="s">
        <v>268</v>
      </c>
      <c r="C14" s="137" t="s">
        <v>227</v>
      </c>
      <c r="D14" s="138">
        <v>1000000</v>
      </c>
      <c r="E14" s="47"/>
      <c r="F14" s="45">
        <f>Puntenoverzicht!F72</f>
        <v>118</v>
      </c>
      <c r="G14" s="46"/>
      <c r="H14" s="45">
        <f>Puntenoverzicht!H72</f>
        <v>33</v>
      </c>
      <c r="I14" s="45">
        <f>Puntenoverzicht!I72</f>
        <v>21</v>
      </c>
      <c r="J14" s="45">
        <f>Puntenoverzicht!J72</f>
        <v>0</v>
      </c>
      <c r="K14" s="45">
        <f>Puntenoverzicht!K72</f>
        <v>12</v>
      </c>
      <c r="L14" s="45">
        <f>Puntenoverzicht!L72</f>
        <v>21</v>
      </c>
      <c r="M14" s="45">
        <f>Puntenoverzicht!M72</f>
        <v>1</v>
      </c>
      <c r="N14" s="45">
        <f>Puntenoverzicht!N72</f>
        <v>0</v>
      </c>
      <c r="O14" s="45">
        <f>Puntenoverzicht!O72</f>
        <v>0</v>
      </c>
      <c r="P14" s="45">
        <f>Puntenoverzicht!P72</f>
        <v>30</v>
      </c>
      <c r="Q14" s="45">
        <f>Puntenoverzicht!Q72</f>
        <v>0</v>
      </c>
      <c r="R14" s="45">
        <f>Puntenoverzicht!R72</f>
        <v>0</v>
      </c>
      <c r="S14" s="45">
        <f>Puntenoverzicht!S72</f>
        <v>0</v>
      </c>
      <c r="T14" s="45">
        <f>Puntenoverzicht!T72</f>
        <v>0</v>
      </c>
      <c r="U14" s="45">
        <f>Puntenoverzicht!U72</f>
        <v>0</v>
      </c>
      <c r="V14" s="45">
        <f>Puntenoverzicht!V72</f>
        <v>0</v>
      </c>
      <c r="W14" s="45">
        <f>Puntenoverzicht!W72</f>
        <v>0</v>
      </c>
      <c r="X14" s="45">
        <f>Puntenoverzicht!X72</f>
        <v>0</v>
      </c>
      <c r="Y14" s="45">
        <f>Puntenoverzicht!Y72</f>
        <v>0</v>
      </c>
      <c r="Z14" s="45">
        <f>Puntenoverzicht!Z72</f>
        <v>0</v>
      </c>
      <c r="AA14" s="45">
        <f>Puntenoverzicht!AA72</f>
        <v>0</v>
      </c>
      <c r="AB14" s="45">
        <f>Puntenoverzicht!AB72</f>
        <v>0</v>
      </c>
      <c r="AC14" s="45">
        <f>Puntenoverzicht!AC72</f>
        <v>0</v>
      </c>
      <c r="AD14" s="45">
        <f>Puntenoverzicht!AD72</f>
        <v>0</v>
      </c>
      <c r="AE14" s="45">
        <f>Puntenoverzicht!AE72</f>
        <v>0</v>
      </c>
      <c r="AF14" s="45">
        <f>Puntenoverzicht!AF72</f>
        <v>0</v>
      </c>
      <c r="AG14" s="45">
        <f>Puntenoverzicht!AG72</f>
        <v>0</v>
      </c>
      <c r="AH14" s="45">
        <f>Puntenoverzicht!AH72</f>
        <v>0</v>
      </c>
      <c r="AI14" s="34"/>
      <c r="AJ14" s="34"/>
      <c r="AK14" s="34"/>
      <c r="AL14" s="34"/>
      <c r="AM14" s="34"/>
      <c r="AN14" s="34"/>
      <c r="AO14" s="34"/>
    </row>
    <row r="15" spans="1:41" ht="21.75" thickBot="1" x14ac:dyDescent="0.4">
      <c r="A15" s="136" t="s">
        <v>266</v>
      </c>
      <c r="B15" s="137" t="s">
        <v>286</v>
      </c>
      <c r="C15" s="137" t="s">
        <v>228</v>
      </c>
      <c r="D15" s="138">
        <v>1000000</v>
      </c>
      <c r="E15" s="47"/>
      <c r="F15" s="45">
        <f>Puntenoverzicht!F73</f>
        <v>70</v>
      </c>
      <c r="G15" s="46"/>
      <c r="H15" s="45">
        <f>Puntenoverzicht!H73</f>
        <v>27</v>
      </c>
      <c r="I15" s="45">
        <f>Puntenoverzicht!I73</f>
        <v>9</v>
      </c>
      <c r="J15" s="45">
        <f>Puntenoverzicht!J73</f>
        <v>6</v>
      </c>
      <c r="K15" s="45">
        <f>Puntenoverzicht!K73</f>
        <v>0</v>
      </c>
      <c r="L15" s="45">
        <f>Puntenoverzicht!L73</f>
        <v>27</v>
      </c>
      <c r="M15" s="45">
        <f>Puntenoverzicht!M73</f>
        <v>1</v>
      </c>
      <c r="N15" s="45">
        <f>Puntenoverzicht!N73</f>
        <v>0</v>
      </c>
      <c r="O15" s="45">
        <f>Puntenoverzicht!O73</f>
        <v>0</v>
      </c>
      <c r="P15" s="45">
        <f>Puntenoverzicht!P73</f>
        <v>0</v>
      </c>
      <c r="Q15" s="45">
        <f>Puntenoverzicht!Q73</f>
        <v>0</v>
      </c>
      <c r="R15" s="45">
        <f>Puntenoverzicht!R73</f>
        <v>0</v>
      </c>
      <c r="S15" s="45">
        <f>Puntenoverzicht!S73</f>
        <v>0</v>
      </c>
      <c r="T15" s="45">
        <f>Puntenoverzicht!T73</f>
        <v>0</v>
      </c>
      <c r="U15" s="45">
        <f>Puntenoverzicht!U73</f>
        <v>0</v>
      </c>
      <c r="V15" s="45">
        <f>Puntenoverzicht!V73</f>
        <v>0</v>
      </c>
      <c r="W15" s="45">
        <f>Puntenoverzicht!W73</f>
        <v>0</v>
      </c>
      <c r="X15" s="45">
        <f>Puntenoverzicht!X73</f>
        <v>0</v>
      </c>
      <c r="Y15" s="45">
        <f>Puntenoverzicht!Y73</f>
        <v>0</v>
      </c>
      <c r="Z15" s="45">
        <f>Puntenoverzicht!Z73</f>
        <v>0</v>
      </c>
      <c r="AA15" s="45">
        <f>Puntenoverzicht!AA73</f>
        <v>0</v>
      </c>
      <c r="AB15" s="45">
        <f>Puntenoverzicht!AB73</f>
        <v>0</v>
      </c>
      <c r="AC15" s="45">
        <f>Puntenoverzicht!AC73</f>
        <v>0</v>
      </c>
      <c r="AD15" s="45">
        <f>Puntenoverzicht!AD73</f>
        <v>0</v>
      </c>
      <c r="AE15" s="45">
        <f>Puntenoverzicht!AE73</f>
        <v>0</v>
      </c>
      <c r="AF15" s="45">
        <f>Puntenoverzicht!AF73</f>
        <v>0</v>
      </c>
      <c r="AG15" s="45">
        <f>Puntenoverzicht!AG73</f>
        <v>0</v>
      </c>
      <c r="AH15" s="45">
        <f>Puntenoverzicht!AH73</f>
        <v>0</v>
      </c>
      <c r="AI15" s="34"/>
      <c r="AJ15" s="34"/>
      <c r="AK15" s="34"/>
      <c r="AL15" s="34"/>
      <c r="AM15" s="34"/>
      <c r="AN15" s="34"/>
      <c r="AO15" s="34"/>
    </row>
    <row r="16" spans="1:41" ht="21.75" thickBot="1" x14ac:dyDescent="0.4">
      <c r="A16" s="136">
        <v>2</v>
      </c>
      <c r="B16" s="137" t="s">
        <v>108</v>
      </c>
      <c r="C16" s="137" t="s">
        <v>45</v>
      </c>
      <c r="D16" s="138">
        <v>2750000</v>
      </c>
      <c r="E16" s="47"/>
      <c r="F16" s="45">
        <f>Puntenoverzicht!F31</f>
        <v>25</v>
      </c>
      <c r="G16" s="46"/>
      <c r="H16" s="45">
        <f>Puntenoverzicht!H31</f>
        <v>3</v>
      </c>
      <c r="I16" s="45">
        <f>Puntenoverzicht!I31</f>
        <v>6</v>
      </c>
      <c r="J16" s="45">
        <f>Puntenoverzicht!J31</f>
        <v>0</v>
      </c>
      <c r="K16" s="45">
        <f>Puntenoverzicht!K31</f>
        <v>9</v>
      </c>
      <c r="L16" s="45">
        <f>Puntenoverzicht!L31</f>
        <v>0</v>
      </c>
      <c r="M16" s="45">
        <f>Puntenoverzicht!M31</f>
        <v>7</v>
      </c>
      <c r="N16" s="45">
        <f>Puntenoverzicht!N31</f>
        <v>0</v>
      </c>
      <c r="O16" s="45">
        <f>Puntenoverzicht!O31</f>
        <v>0</v>
      </c>
      <c r="P16" s="45">
        <f>Puntenoverzicht!P31</f>
        <v>0</v>
      </c>
      <c r="Q16" s="45">
        <f>Puntenoverzicht!Q31</f>
        <v>0</v>
      </c>
      <c r="R16" s="45">
        <f>Puntenoverzicht!R31</f>
        <v>0</v>
      </c>
      <c r="S16" s="45">
        <f>Puntenoverzicht!S31</f>
        <v>0</v>
      </c>
      <c r="T16" s="45">
        <f>Puntenoverzicht!T31</f>
        <v>0</v>
      </c>
      <c r="U16" s="45">
        <f>Puntenoverzicht!U31</f>
        <v>0</v>
      </c>
      <c r="V16" s="45">
        <f>Puntenoverzicht!V31</f>
        <v>0</v>
      </c>
      <c r="W16" s="45">
        <f>Puntenoverzicht!W31</f>
        <v>0</v>
      </c>
      <c r="X16" s="45">
        <f>Puntenoverzicht!X31</f>
        <v>0</v>
      </c>
      <c r="Y16" s="45">
        <f>Puntenoverzicht!Y31</f>
        <v>0</v>
      </c>
      <c r="Z16" s="45">
        <f>Puntenoverzicht!Z31</f>
        <v>0</v>
      </c>
      <c r="AA16" s="45">
        <f>Puntenoverzicht!AA31</f>
        <v>0</v>
      </c>
      <c r="AB16" s="45">
        <f>Puntenoverzicht!AB31</f>
        <v>0</v>
      </c>
      <c r="AC16" s="45">
        <f>Puntenoverzicht!AC31</f>
        <v>0</v>
      </c>
      <c r="AD16" s="45">
        <f>Puntenoverzicht!AD31</f>
        <v>0</v>
      </c>
      <c r="AE16" s="45">
        <f>Puntenoverzicht!AE31</f>
        <v>0</v>
      </c>
      <c r="AF16" s="45">
        <f>Puntenoverzicht!AF31</f>
        <v>0</v>
      </c>
      <c r="AG16" s="45">
        <f>Puntenoverzicht!AG31</f>
        <v>0</v>
      </c>
      <c r="AH16" s="45">
        <f>Puntenoverzicht!AH31</f>
        <v>0</v>
      </c>
      <c r="AI16" s="34"/>
      <c r="AJ16" s="34"/>
      <c r="AK16" s="34"/>
      <c r="AL16" s="34"/>
      <c r="AM16" s="34"/>
      <c r="AN16" s="34"/>
      <c r="AO16" s="34"/>
    </row>
    <row r="17" spans="1:41" ht="21" x14ac:dyDescent="0.35">
      <c r="A17" s="40"/>
      <c r="B17" s="40"/>
      <c r="C17" s="40"/>
      <c r="D17" s="48"/>
      <c r="E17" s="40"/>
      <c r="F17" s="41"/>
      <c r="G17" s="42"/>
      <c r="H17" s="49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</row>
    <row r="18" spans="1:41" ht="21.75" thickBot="1" x14ac:dyDescent="0.4">
      <c r="A18" s="50"/>
      <c r="B18" s="40"/>
      <c r="C18" s="40"/>
      <c r="D18" s="48"/>
      <c r="E18" s="40"/>
      <c r="F18" s="41"/>
      <c r="G18" s="42"/>
      <c r="H18" s="49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</row>
    <row r="19" spans="1:41" ht="21.75" thickBot="1" x14ac:dyDescent="0.4">
      <c r="A19" s="36"/>
      <c r="B19" s="51"/>
      <c r="C19" s="51"/>
      <c r="D19" s="52">
        <f>SUM(D6:D16)</f>
        <v>15000000</v>
      </c>
      <c r="E19" s="40"/>
      <c r="F19" s="45">
        <f>SUM(F6:F17)</f>
        <v>359</v>
      </c>
      <c r="G19" s="46"/>
      <c r="H19" s="45">
        <f t="shared" ref="H19:AH19" si="0">SUM(H6:H16)</f>
        <v>93</v>
      </c>
      <c r="I19" s="45">
        <f t="shared" si="0"/>
        <v>45</v>
      </c>
      <c r="J19" s="45">
        <f t="shared" si="0"/>
        <v>39</v>
      </c>
      <c r="K19" s="45">
        <f t="shared" si="0"/>
        <v>34</v>
      </c>
      <c r="L19" s="45">
        <f t="shared" si="0"/>
        <v>57</v>
      </c>
      <c r="M19" s="45">
        <f t="shared" si="0"/>
        <v>18</v>
      </c>
      <c r="N19" s="45">
        <f t="shared" si="0"/>
        <v>19</v>
      </c>
      <c r="O19" s="45">
        <f t="shared" si="0"/>
        <v>9</v>
      </c>
      <c r="P19" s="45">
        <f t="shared" si="0"/>
        <v>45</v>
      </c>
      <c r="Q19" s="45">
        <f t="shared" si="0"/>
        <v>0</v>
      </c>
      <c r="R19" s="45">
        <f t="shared" si="0"/>
        <v>0</v>
      </c>
      <c r="S19" s="45">
        <f t="shared" si="0"/>
        <v>0</v>
      </c>
      <c r="T19" s="45">
        <f t="shared" si="0"/>
        <v>0</v>
      </c>
      <c r="U19" s="45">
        <f t="shared" si="0"/>
        <v>0</v>
      </c>
      <c r="V19" s="45">
        <f t="shared" si="0"/>
        <v>0</v>
      </c>
      <c r="W19" s="45">
        <f t="shared" si="0"/>
        <v>0</v>
      </c>
      <c r="X19" s="45">
        <f t="shared" si="0"/>
        <v>0</v>
      </c>
      <c r="Y19" s="45">
        <f t="shared" si="0"/>
        <v>0</v>
      </c>
      <c r="Z19" s="45">
        <f t="shared" si="0"/>
        <v>0</v>
      </c>
      <c r="AA19" s="45">
        <f t="shared" si="0"/>
        <v>0</v>
      </c>
      <c r="AB19" s="45">
        <f t="shared" si="0"/>
        <v>0</v>
      </c>
      <c r="AC19" s="45">
        <f t="shared" si="0"/>
        <v>0</v>
      </c>
      <c r="AD19" s="45">
        <f t="shared" si="0"/>
        <v>0</v>
      </c>
      <c r="AE19" s="45">
        <f t="shared" si="0"/>
        <v>0</v>
      </c>
      <c r="AF19" s="45">
        <f t="shared" si="0"/>
        <v>0</v>
      </c>
      <c r="AG19" s="45">
        <f t="shared" si="0"/>
        <v>0</v>
      </c>
      <c r="AH19" s="45">
        <f t="shared" si="0"/>
        <v>0</v>
      </c>
      <c r="AI19" s="34"/>
      <c r="AJ19" s="34"/>
      <c r="AK19" s="34"/>
      <c r="AL19" s="34"/>
      <c r="AM19" s="34"/>
      <c r="AN19" s="34"/>
      <c r="AO19" s="34"/>
    </row>
    <row r="20" spans="1:41" x14ac:dyDescent="0.2">
      <c r="A20" s="53"/>
      <c r="B20" s="54"/>
      <c r="C20" s="5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</row>
    <row r="21" spans="1:41" x14ac:dyDescent="0.2">
      <c r="B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</row>
    <row r="22" spans="1:41" x14ac:dyDescent="0.2">
      <c r="B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</row>
    <row r="23" spans="1:41" x14ac:dyDescent="0.2">
      <c r="B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</row>
    <row r="24" spans="1:41" x14ac:dyDescent="0.2">
      <c r="B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</row>
    <row r="25" spans="1:41" x14ac:dyDescent="0.2">
      <c r="B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</row>
    <row r="26" spans="1:41" x14ac:dyDescent="0.2">
      <c r="B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</row>
    <row r="27" spans="1:41" x14ac:dyDescent="0.2">
      <c r="B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</row>
    <row r="28" spans="1:41" x14ac:dyDescent="0.2">
      <c r="B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</row>
    <row r="29" spans="1:41" x14ac:dyDescent="0.2">
      <c r="B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</row>
    <row r="30" spans="1:41" x14ac:dyDescent="0.2">
      <c r="B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</row>
    <row r="31" spans="1:41" x14ac:dyDescent="0.2">
      <c r="B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</row>
    <row r="32" spans="1:41" x14ac:dyDescent="0.2">
      <c r="B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</row>
    <row r="33" spans="2:41" x14ac:dyDescent="0.2">
      <c r="B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</row>
    <row r="34" spans="2:41" x14ac:dyDescent="0.2">
      <c r="B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</row>
    <row r="35" spans="2:41" x14ac:dyDescent="0.2">
      <c r="B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</row>
    <row r="36" spans="2:41" x14ac:dyDescent="0.2">
      <c r="B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</row>
    <row r="37" spans="2:41" x14ac:dyDescent="0.2">
      <c r="B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</row>
    <row r="38" spans="2:41" x14ac:dyDescent="0.2">
      <c r="B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</row>
    <row r="39" spans="2:41" x14ac:dyDescent="0.2">
      <c r="B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</row>
    <row r="40" spans="2:41" x14ac:dyDescent="0.2">
      <c r="B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</row>
    <row r="41" spans="2:41" x14ac:dyDescent="0.2">
      <c r="B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</row>
    <row r="42" spans="2:41" x14ac:dyDescent="0.2">
      <c r="B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</row>
    <row r="43" spans="2:41" x14ac:dyDescent="0.2">
      <c r="B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</row>
    <row r="44" spans="2:41" x14ac:dyDescent="0.2">
      <c r="B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</row>
    <row r="45" spans="2:41" x14ac:dyDescent="0.2">
      <c r="B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</row>
    <row r="46" spans="2:41" x14ac:dyDescent="0.2">
      <c r="B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</row>
    <row r="47" spans="2:41" x14ac:dyDescent="0.2">
      <c r="B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</row>
    <row r="48" spans="2:41" x14ac:dyDescent="0.2">
      <c r="B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</row>
    <row r="49" spans="2:41" x14ac:dyDescent="0.2">
      <c r="B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</row>
    <row r="50" spans="2:41" x14ac:dyDescent="0.2">
      <c r="B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</row>
    <row r="51" spans="2:41" x14ac:dyDescent="0.2">
      <c r="B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</row>
    <row r="52" spans="2:41" x14ac:dyDescent="0.2">
      <c r="B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</row>
    <row r="53" spans="2:41" x14ac:dyDescent="0.2">
      <c r="B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</row>
    <row r="54" spans="2:41" x14ac:dyDescent="0.2">
      <c r="B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</row>
    <row r="55" spans="2:41" x14ac:dyDescent="0.2">
      <c r="B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</row>
    <row r="56" spans="2:41" x14ac:dyDescent="0.2">
      <c r="B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</row>
    <row r="57" spans="2:41" x14ac:dyDescent="0.2">
      <c r="B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</row>
    <row r="58" spans="2:41" x14ac:dyDescent="0.2">
      <c r="B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</row>
    <row r="59" spans="2:41" x14ac:dyDescent="0.2">
      <c r="B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</row>
    <row r="60" spans="2:41" x14ac:dyDescent="0.2">
      <c r="B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</row>
    <row r="61" spans="2:41" x14ac:dyDescent="0.2">
      <c r="B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</row>
    <row r="62" spans="2:41" x14ac:dyDescent="0.2">
      <c r="B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</row>
    <row r="63" spans="2:41" x14ac:dyDescent="0.2">
      <c r="B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</row>
    <row r="64" spans="2:41" x14ac:dyDescent="0.2">
      <c r="B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</row>
    <row r="65" spans="2:41" x14ac:dyDescent="0.2">
      <c r="B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</row>
    <row r="66" spans="2:41" x14ac:dyDescent="0.2">
      <c r="B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</row>
    <row r="67" spans="2:41" x14ac:dyDescent="0.2">
      <c r="B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</row>
    <row r="68" spans="2:41" x14ac:dyDescent="0.2">
      <c r="B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</row>
    <row r="69" spans="2:41" x14ac:dyDescent="0.2">
      <c r="B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</row>
    <row r="70" spans="2:41" x14ac:dyDescent="0.2">
      <c r="B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</row>
    <row r="71" spans="2:41" x14ac:dyDescent="0.2">
      <c r="B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</row>
    <row r="72" spans="2:41" x14ac:dyDescent="0.2">
      <c r="B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</row>
    <row r="73" spans="2:41" x14ac:dyDescent="0.2">
      <c r="B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</row>
    <row r="74" spans="2:41" x14ac:dyDescent="0.2">
      <c r="B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</row>
    <row r="75" spans="2:41" x14ac:dyDescent="0.2">
      <c r="B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</row>
    <row r="76" spans="2:41" x14ac:dyDescent="0.2">
      <c r="B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</row>
    <row r="77" spans="2:41" x14ac:dyDescent="0.2">
      <c r="B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</row>
  </sheetData>
  <hyperlinks>
    <hyperlink ref="C3" r:id="rId1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77"/>
  <sheetViews>
    <sheetView workbookViewId="0">
      <selection activeCell="H6" sqref="H6:AH16"/>
    </sheetView>
  </sheetViews>
  <sheetFormatPr defaultColWidth="8" defaultRowHeight="12.75" x14ac:dyDescent="0.2"/>
  <cols>
    <col min="1" max="1" width="4.125" style="34" customWidth="1"/>
    <col min="2" max="2" width="16.5" style="35" customWidth="1"/>
    <col min="3" max="3" width="4.125" style="34" customWidth="1"/>
    <col min="4" max="4" width="19.875" style="35" customWidth="1"/>
    <col min="5" max="5" width="3.125" style="35" customWidth="1"/>
    <col min="6" max="6" width="13.875" style="35" customWidth="1"/>
    <col min="7" max="7" width="3.125" style="35" customWidth="1"/>
    <col min="8" max="8" width="6.375" style="35" customWidth="1"/>
    <col min="9" max="16384" width="8" style="35"/>
  </cols>
  <sheetData>
    <row r="1" spans="1:41" ht="21" x14ac:dyDescent="0.35">
      <c r="B1" s="29" t="s">
        <v>151</v>
      </c>
      <c r="C1" s="198" t="s">
        <v>240</v>
      </c>
      <c r="D1" s="199"/>
      <c r="E1" s="32"/>
      <c r="F1" s="33"/>
      <c r="G1" s="33"/>
      <c r="H1" s="33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</row>
    <row r="2" spans="1:41" ht="21.75" thickBot="1" x14ac:dyDescent="0.4">
      <c r="B2" s="29" t="s">
        <v>150</v>
      </c>
      <c r="C2" s="200" t="s">
        <v>328</v>
      </c>
      <c r="D2" s="201"/>
      <c r="E2" s="32"/>
      <c r="F2" s="33"/>
      <c r="G2" s="33"/>
      <c r="H2" s="33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</row>
    <row r="3" spans="1:41" ht="19.5" thickBot="1" x14ac:dyDescent="0.35">
      <c r="B3" s="29" t="s">
        <v>145</v>
      </c>
      <c r="C3" s="518" t="s">
        <v>329</v>
      </c>
      <c r="D3" s="202"/>
      <c r="E3" s="36"/>
      <c r="F3" s="37" t="s">
        <v>91</v>
      </c>
      <c r="G3" s="38"/>
      <c r="H3" s="39" t="s">
        <v>92</v>
      </c>
      <c r="I3" s="39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</row>
    <row r="4" spans="1:41" ht="8.25" customHeight="1" thickBot="1" x14ac:dyDescent="0.35">
      <c r="A4" s="203"/>
      <c r="B4" s="203"/>
      <c r="C4" s="203"/>
      <c r="D4" s="203"/>
      <c r="E4" s="36"/>
      <c r="F4" s="36"/>
      <c r="G4" s="36"/>
      <c r="H4" s="36"/>
      <c r="I4" s="36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</row>
    <row r="5" spans="1:41" s="34" customFormat="1" ht="21.75" thickBot="1" x14ac:dyDescent="0.4">
      <c r="A5" s="31" t="s">
        <v>95</v>
      </c>
      <c r="B5" s="17" t="s">
        <v>104</v>
      </c>
      <c r="C5" s="17" t="s">
        <v>16</v>
      </c>
      <c r="D5" s="17" t="s">
        <v>103</v>
      </c>
      <c r="E5" s="40"/>
      <c r="F5" s="41"/>
      <c r="G5" s="42"/>
      <c r="H5" s="43">
        <v>1</v>
      </c>
      <c r="I5" s="43">
        <v>2</v>
      </c>
      <c r="J5" s="44">
        <v>3</v>
      </c>
      <c r="K5" s="44">
        <v>4</v>
      </c>
      <c r="L5" s="44">
        <v>5</v>
      </c>
      <c r="M5" s="44">
        <v>6</v>
      </c>
      <c r="N5" s="44">
        <v>7</v>
      </c>
      <c r="O5" s="44">
        <v>8</v>
      </c>
      <c r="P5" s="44">
        <v>9</v>
      </c>
      <c r="Q5" s="44">
        <v>10</v>
      </c>
      <c r="R5" s="44">
        <v>11</v>
      </c>
      <c r="S5" s="44">
        <v>12</v>
      </c>
      <c r="T5" s="44">
        <v>13</v>
      </c>
      <c r="U5" s="44">
        <v>14</v>
      </c>
      <c r="V5" s="44">
        <v>15</v>
      </c>
      <c r="W5" s="44">
        <v>16</v>
      </c>
      <c r="X5" s="44">
        <v>17</v>
      </c>
      <c r="Y5" s="44">
        <v>18</v>
      </c>
      <c r="Z5" s="44">
        <v>19</v>
      </c>
      <c r="AA5" s="44">
        <v>20</v>
      </c>
      <c r="AB5" s="44">
        <v>21</v>
      </c>
      <c r="AC5" s="44">
        <v>22</v>
      </c>
      <c r="AD5" s="44">
        <v>23</v>
      </c>
      <c r="AE5" s="44">
        <v>24</v>
      </c>
      <c r="AF5" s="44">
        <v>25</v>
      </c>
      <c r="AG5" s="44">
        <v>26</v>
      </c>
      <c r="AH5" s="44">
        <v>27</v>
      </c>
    </row>
    <row r="6" spans="1:41" ht="22.5" thickTop="1" thickBot="1" x14ac:dyDescent="0.4">
      <c r="A6" s="140">
        <v>1</v>
      </c>
      <c r="B6" s="141" t="s">
        <v>105</v>
      </c>
      <c r="C6" s="141" t="s">
        <v>83</v>
      </c>
      <c r="D6" s="142">
        <v>1500000</v>
      </c>
      <c r="E6" s="30"/>
      <c r="F6" s="45">
        <f>Puntenoverzicht!F2</f>
        <v>12</v>
      </c>
      <c r="G6" s="46"/>
      <c r="H6" s="45">
        <f>Puntenoverzicht!H2</f>
        <v>0</v>
      </c>
      <c r="I6" s="45">
        <f>Puntenoverzicht!I2</f>
        <v>6</v>
      </c>
      <c r="J6" s="45">
        <f>Puntenoverzicht!J2</f>
        <v>8</v>
      </c>
      <c r="K6" s="45">
        <f>Puntenoverzicht!K2</f>
        <v>0</v>
      </c>
      <c r="L6" s="45">
        <f>Puntenoverzicht!L2</f>
        <v>0</v>
      </c>
      <c r="M6" s="45">
        <f>Puntenoverzicht!M2</f>
        <v>1</v>
      </c>
      <c r="N6" s="45">
        <f>Puntenoverzicht!N2</f>
        <v>0</v>
      </c>
      <c r="O6" s="45">
        <f>Puntenoverzicht!O2</f>
        <v>-3</v>
      </c>
      <c r="P6" s="45">
        <f>Puntenoverzicht!P2</f>
        <v>0</v>
      </c>
      <c r="Q6" s="45">
        <f>Puntenoverzicht!Q2</f>
        <v>0</v>
      </c>
      <c r="R6" s="45">
        <f>Puntenoverzicht!R2</f>
        <v>0</v>
      </c>
      <c r="S6" s="45">
        <f>Puntenoverzicht!S2</f>
        <v>0</v>
      </c>
      <c r="T6" s="45">
        <f>Puntenoverzicht!T2</f>
        <v>0</v>
      </c>
      <c r="U6" s="45">
        <f>Puntenoverzicht!U2</f>
        <v>0</v>
      </c>
      <c r="V6" s="45">
        <f>Puntenoverzicht!V2</f>
        <v>0</v>
      </c>
      <c r="W6" s="45">
        <f>Puntenoverzicht!W2</f>
        <v>0</v>
      </c>
      <c r="X6" s="45">
        <f>Puntenoverzicht!X2</f>
        <v>0</v>
      </c>
      <c r="Y6" s="45">
        <f>Puntenoverzicht!Y2</f>
        <v>0</v>
      </c>
      <c r="Z6" s="45">
        <f>Puntenoverzicht!Z2</f>
        <v>0</v>
      </c>
      <c r="AA6" s="45">
        <f>Puntenoverzicht!AA2</f>
        <v>0</v>
      </c>
      <c r="AB6" s="45">
        <f>Puntenoverzicht!AB2</f>
        <v>0</v>
      </c>
      <c r="AC6" s="45">
        <f>Puntenoverzicht!AC2</f>
        <v>0</v>
      </c>
      <c r="AD6" s="45">
        <f>Puntenoverzicht!AD2</f>
        <v>0</v>
      </c>
      <c r="AE6" s="45">
        <f>Puntenoverzicht!AE2</f>
        <v>0</v>
      </c>
      <c r="AF6" s="45">
        <f>Puntenoverzicht!AF2</f>
        <v>0</v>
      </c>
      <c r="AG6" s="45">
        <f>Puntenoverzicht!AG2</f>
        <v>0</v>
      </c>
      <c r="AH6" s="45">
        <f>Puntenoverzicht!AH2</f>
        <v>0</v>
      </c>
      <c r="AI6" s="34"/>
      <c r="AJ6" s="34"/>
      <c r="AK6" s="34"/>
      <c r="AL6" s="34"/>
      <c r="AM6" s="34"/>
      <c r="AN6" s="34"/>
      <c r="AO6" s="34"/>
    </row>
    <row r="7" spans="1:41" ht="21.75" thickBot="1" x14ac:dyDescent="0.4">
      <c r="A7" s="247">
        <v>0.75</v>
      </c>
      <c r="B7" s="137" t="s">
        <v>116</v>
      </c>
      <c r="C7" s="137" t="s">
        <v>49</v>
      </c>
      <c r="D7" s="138">
        <v>750000</v>
      </c>
      <c r="E7" s="47"/>
      <c r="F7" s="45">
        <f>Puntenoverzicht!F35</f>
        <v>3</v>
      </c>
      <c r="G7" s="46"/>
      <c r="H7" s="45">
        <f>Puntenoverzicht!H35</f>
        <v>0</v>
      </c>
      <c r="I7" s="45">
        <f>Puntenoverzicht!I35</f>
        <v>0</v>
      </c>
      <c r="J7" s="45">
        <f>Puntenoverzicht!J35</f>
        <v>0</v>
      </c>
      <c r="K7" s="45">
        <f>Puntenoverzicht!K35</f>
        <v>1</v>
      </c>
      <c r="L7" s="45">
        <f>Puntenoverzicht!L35</f>
        <v>0</v>
      </c>
      <c r="M7" s="45">
        <f>Puntenoverzicht!M35</f>
        <v>0</v>
      </c>
      <c r="N7" s="45">
        <f>Puntenoverzicht!N35</f>
        <v>0</v>
      </c>
      <c r="O7" s="45">
        <f>Puntenoverzicht!O35</f>
        <v>1</v>
      </c>
      <c r="P7" s="45">
        <f>Puntenoverzicht!P35</f>
        <v>1</v>
      </c>
      <c r="Q7" s="45">
        <f>Puntenoverzicht!Q35</f>
        <v>0</v>
      </c>
      <c r="R7" s="45">
        <f>Puntenoverzicht!R35</f>
        <v>0</v>
      </c>
      <c r="S7" s="45">
        <f>Puntenoverzicht!S35</f>
        <v>0</v>
      </c>
      <c r="T7" s="45">
        <f>Puntenoverzicht!T35</f>
        <v>0</v>
      </c>
      <c r="U7" s="45">
        <f>Puntenoverzicht!U35</f>
        <v>0</v>
      </c>
      <c r="V7" s="45">
        <f>Puntenoverzicht!V35</f>
        <v>0</v>
      </c>
      <c r="W7" s="45">
        <f>Puntenoverzicht!W35</f>
        <v>0</v>
      </c>
      <c r="X7" s="45">
        <f>Puntenoverzicht!X35</f>
        <v>0</v>
      </c>
      <c r="Y7" s="45">
        <f>Puntenoverzicht!Y35</f>
        <v>0</v>
      </c>
      <c r="Z7" s="45">
        <f>Puntenoverzicht!Z35</f>
        <v>0</v>
      </c>
      <c r="AA7" s="45">
        <f>Puntenoverzicht!AA35</f>
        <v>0</v>
      </c>
      <c r="AB7" s="45">
        <f>Puntenoverzicht!AB35</f>
        <v>0</v>
      </c>
      <c r="AC7" s="45">
        <f>Puntenoverzicht!AC35</f>
        <v>0</v>
      </c>
      <c r="AD7" s="45">
        <f>Puntenoverzicht!AD35</f>
        <v>0</v>
      </c>
      <c r="AE7" s="45">
        <f>Puntenoverzicht!AE35</f>
        <v>0</v>
      </c>
      <c r="AF7" s="45">
        <f>Puntenoverzicht!AF35</f>
        <v>0</v>
      </c>
      <c r="AG7" s="45">
        <f>Puntenoverzicht!AG35</f>
        <v>0</v>
      </c>
      <c r="AH7" s="45">
        <f>Puntenoverzicht!AH35</f>
        <v>0</v>
      </c>
      <c r="AI7" s="34"/>
      <c r="AJ7" s="34"/>
      <c r="AK7" s="34"/>
      <c r="AL7" s="34"/>
      <c r="AM7" s="34"/>
      <c r="AN7" s="34"/>
      <c r="AO7" s="34"/>
    </row>
    <row r="8" spans="1:41" ht="21.75" thickBot="1" x14ac:dyDescent="0.4">
      <c r="A8" s="247">
        <v>0.75</v>
      </c>
      <c r="B8" s="137" t="s">
        <v>117</v>
      </c>
      <c r="C8" s="137" t="s">
        <v>52</v>
      </c>
      <c r="D8" s="138">
        <v>500000</v>
      </c>
      <c r="E8" s="47"/>
      <c r="F8" s="45">
        <f>Puntenoverzicht!F38</f>
        <v>1</v>
      </c>
      <c r="G8" s="46"/>
      <c r="H8" s="45">
        <f>Puntenoverzicht!H38</f>
        <v>0</v>
      </c>
      <c r="I8" s="45">
        <f>Puntenoverzicht!I38</f>
        <v>0</v>
      </c>
      <c r="J8" s="45">
        <f>Puntenoverzicht!J38</f>
        <v>0</v>
      </c>
      <c r="K8" s="45">
        <f>Puntenoverzicht!K38</f>
        <v>0</v>
      </c>
      <c r="L8" s="45">
        <f>Puntenoverzicht!L38</f>
        <v>0</v>
      </c>
      <c r="M8" s="45">
        <f>Puntenoverzicht!M38</f>
        <v>0</v>
      </c>
      <c r="N8" s="45">
        <f>Puntenoverzicht!N38</f>
        <v>0</v>
      </c>
      <c r="O8" s="45">
        <f>Puntenoverzicht!O38</f>
        <v>0</v>
      </c>
      <c r="P8" s="45">
        <f>Puntenoverzicht!P38</f>
        <v>1</v>
      </c>
      <c r="Q8" s="45">
        <f>Puntenoverzicht!Q38</f>
        <v>0</v>
      </c>
      <c r="R8" s="45">
        <f>Puntenoverzicht!R38</f>
        <v>0</v>
      </c>
      <c r="S8" s="45">
        <f>Puntenoverzicht!S38</f>
        <v>0</v>
      </c>
      <c r="T8" s="45">
        <f>Puntenoverzicht!T38</f>
        <v>0</v>
      </c>
      <c r="U8" s="45">
        <f>Puntenoverzicht!U38</f>
        <v>0</v>
      </c>
      <c r="V8" s="45">
        <f>Puntenoverzicht!V38</f>
        <v>0</v>
      </c>
      <c r="W8" s="45">
        <f>Puntenoverzicht!W38</f>
        <v>0</v>
      </c>
      <c r="X8" s="45">
        <f>Puntenoverzicht!X38</f>
        <v>0</v>
      </c>
      <c r="Y8" s="45">
        <f>Puntenoverzicht!Y38</f>
        <v>0</v>
      </c>
      <c r="Z8" s="45">
        <f>Puntenoverzicht!Z38</f>
        <v>0</v>
      </c>
      <c r="AA8" s="45">
        <f>Puntenoverzicht!AA38</f>
        <v>0</v>
      </c>
      <c r="AB8" s="45">
        <f>Puntenoverzicht!AB38</f>
        <v>0</v>
      </c>
      <c r="AC8" s="45">
        <f>Puntenoverzicht!AC38</f>
        <v>0</v>
      </c>
      <c r="AD8" s="45">
        <f>Puntenoverzicht!AD38</f>
        <v>0</v>
      </c>
      <c r="AE8" s="45">
        <f>Puntenoverzicht!AE38</f>
        <v>0</v>
      </c>
      <c r="AF8" s="45">
        <f>Puntenoverzicht!AF38</f>
        <v>0</v>
      </c>
      <c r="AG8" s="45">
        <f>Puntenoverzicht!AG38</f>
        <v>0</v>
      </c>
      <c r="AH8" s="45">
        <f>Puntenoverzicht!AH38</f>
        <v>0</v>
      </c>
      <c r="AI8" s="34"/>
      <c r="AJ8" s="34"/>
      <c r="AK8" s="34"/>
      <c r="AL8" s="34"/>
      <c r="AM8" s="34"/>
      <c r="AN8" s="34"/>
      <c r="AO8" s="34"/>
    </row>
    <row r="9" spans="1:41" ht="21.75" thickBot="1" x14ac:dyDescent="0.4">
      <c r="A9" s="136">
        <v>2</v>
      </c>
      <c r="B9" s="137" t="s">
        <v>239</v>
      </c>
      <c r="C9" s="137" t="s">
        <v>37</v>
      </c>
      <c r="D9" s="138">
        <v>1000000</v>
      </c>
      <c r="E9" s="47"/>
      <c r="F9" s="45">
        <f>Puntenoverzicht!F23</f>
        <v>19</v>
      </c>
      <c r="G9" s="46"/>
      <c r="H9" s="45">
        <f>Puntenoverzicht!H23</f>
        <v>6</v>
      </c>
      <c r="I9" s="45">
        <f>Puntenoverzicht!I23</f>
        <v>0</v>
      </c>
      <c r="J9" s="45">
        <f>Puntenoverzicht!J23</f>
        <v>0</v>
      </c>
      <c r="K9" s="45">
        <f>Puntenoverzicht!K23</f>
        <v>3</v>
      </c>
      <c r="L9" s="45">
        <f>Puntenoverzicht!L23</f>
        <v>3</v>
      </c>
      <c r="M9" s="45">
        <f>Puntenoverzicht!M23</f>
        <v>1</v>
      </c>
      <c r="N9" s="45">
        <f>Puntenoverzicht!N23</f>
        <v>6</v>
      </c>
      <c r="O9" s="45">
        <f>Puntenoverzicht!O23</f>
        <v>0</v>
      </c>
      <c r="P9" s="45">
        <f>Puntenoverzicht!P23</f>
        <v>0</v>
      </c>
      <c r="Q9" s="45">
        <f>Puntenoverzicht!Q23</f>
        <v>0</v>
      </c>
      <c r="R9" s="45">
        <f>Puntenoverzicht!R23</f>
        <v>0</v>
      </c>
      <c r="S9" s="45">
        <f>Puntenoverzicht!S23</f>
        <v>0</v>
      </c>
      <c r="T9" s="45">
        <f>Puntenoverzicht!T23</f>
        <v>0</v>
      </c>
      <c r="U9" s="45">
        <f>Puntenoverzicht!U23</f>
        <v>0</v>
      </c>
      <c r="V9" s="45">
        <f>Puntenoverzicht!V23</f>
        <v>0</v>
      </c>
      <c r="W9" s="45">
        <f>Puntenoverzicht!W23</f>
        <v>0</v>
      </c>
      <c r="X9" s="45">
        <f>Puntenoverzicht!X23</f>
        <v>0</v>
      </c>
      <c r="Y9" s="45">
        <f>Puntenoverzicht!Y23</f>
        <v>0</v>
      </c>
      <c r="Z9" s="45">
        <f>Puntenoverzicht!Z23</f>
        <v>0</v>
      </c>
      <c r="AA9" s="45">
        <f>Puntenoverzicht!AA23</f>
        <v>0</v>
      </c>
      <c r="AB9" s="45">
        <f>Puntenoverzicht!AB23</f>
        <v>0</v>
      </c>
      <c r="AC9" s="45">
        <f>Puntenoverzicht!AC23</f>
        <v>0</v>
      </c>
      <c r="AD9" s="45">
        <f>Puntenoverzicht!AD23</f>
        <v>0</v>
      </c>
      <c r="AE9" s="45">
        <f>Puntenoverzicht!AE23</f>
        <v>0</v>
      </c>
      <c r="AF9" s="45">
        <f>Puntenoverzicht!AF23</f>
        <v>0</v>
      </c>
      <c r="AG9" s="45">
        <f>Puntenoverzicht!AG23</f>
        <v>0</v>
      </c>
      <c r="AH9" s="45">
        <f>Puntenoverzicht!AH23</f>
        <v>0</v>
      </c>
      <c r="AI9" s="34"/>
      <c r="AJ9" s="34"/>
      <c r="AK9" s="34"/>
      <c r="AL9" s="34"/>
      <c r="AM9" s="34"/>
      <c r="AN9" s="34"/>
      <c r="AO9" s="34"/>
    </row>
    <row r="10" spans="1:41" ht="21.75" thickBot="1" x14ac:dyDescent="0.4">
      <c r="A10" s="127">
        <v>1</v>
      </c>
      <c r="B10" s="128" t="s">
        <v>132</v>
      </c>
      <c r="C10" s="128" t="s">
        <v>24</v>
      </c>
      <c r="D10" s="129">
        <v>2000000</v>
      </c>
      <c r="E10" s="47"/>
      <c r="F10" s="45">
        <f>Puntenoverzicht!F10</f>
        <v>13</v>
      </c>
      <c r="G10" s="46"/>
      <c r="H10" s="45">
        <f>Puntenoverzicht!H10</f>
        <v>0</v>
      </c>
      <c r="I10" s="45">
        <f>Puntenoverzicht!I10</f>
        <v>1</v>
      </c>
      <c r="J10" s="45">
        <f>Puntenoverzicht!J10</f>
        <v>11</v>
      </c>
      <c r="K10" s="45">
        <f>Puntenoverzicht!K10</f>
        <v>0</v>
      </c>
      <c r="L10" s="45">
        <f>Puntenoverzicht!L10</f>
        <v>0</v>
      </c>
      <c r="M10" s="45">
        <f>Puntenoverzicht!M10</f>
        <v>1</v>
      </c>
      <c r="N10" s="45">
        <f>Puntenoverzicht!N10</f>
        <v>0</v>
      </c>
      <c r="O10" s="45">
        <f>Puntenoverzicht!O10</f>
        <v>0</v>
      </c>
      <c r="P10" s="45">
        <f>Puntenoverzicht!P10</f>
        <v>0</v>
      </c>
      <c r="Q10" s="45">
        <f>Puntenoverzicht!Q10</f>
        <v>0</v>
      </c>
      <c r="R10" s="45">
        <f>Puntenoverzicht!R10</f>
        <v>0</v>
      </c>
      <c r="S10" s="45">
        <f>Puntenoverzicht!S10</f>
        <v>0</v>
      </c>
      <c r="T10" s="45">
        <f>Puntenoverzicht!T10</f>
        <v>0</v>
      </c>
      <c r="U10" s="45">
        <f>Puntenoverzicht!U10</f>
        <v>0</v>
      </c>
      <c r="V10" s="45">
        <f>Puntenoverzicht!V10</f>
        <v>0</v>
      </c>
      <c r="W10" s="45">
        <f>Puntenoverzicht!W10</f>
        <v>0</v>
      </c>
      <c r="X10" s="45">
        <f>Puntenoverzicht!X10</f>
        <v>0</v>
      </c>
      <c r="Y10" s="45">
        <f>Puntenoverzicht!Y10</f>
        <v>0</v>
      </c>
      <c r="Z10" s="45">
        <f>Puntenoverzicht!Z10</f>
        <v>0</v>
      </c>
      <c r="AA10" s="45">
        <f>Puntenoverzicht!AA10</f>
        <v>0</v>
      </c>
      <c r="AB10" s="45">
        <f>Puntenoverzicht!AB10</f>
        <v>0</v>
      </c>
      <c r="AC10" s="45">
        <f>Puntenoverzicht!AC10</f>
        <v>0</v>
      </c>
      <c r="AD10" s="45">
        <f>Puntenoverzicht!AD10</f>
        <v>0</v>
      </c>
      <c r="AE10" s="45">
        <f>Puntenoverzicht!AE10</f>
        <v>0</v>
      </c>
      <c r="AF10" s="45">
        <f>Puntenoverzicht!AF10</f>
        <v>0</v>
      </c>
      <c r="AG10" s="45">
        <f>Puntenoverzicht!AG10</f>
        <v>0</v>
      </c>
      <c r="AH10" s="45">
        <f>Puntenoverzicht!AH10</f>
        <v>0</v>
      </c>
      <c r="AI10" s="34"/>
      <c r="AJ10" s="34"/>
      <c r="AK10" s="34"/>
      <c r="AL10" s="34"/>
      <c r="AM10" s="34"/>
      <c r="AN10" s="34"/>
      <c r="AO10" s="34"/>
    </row>
    <row r="11" spans="1:41" ht="21.75" thickBot="1" x14ac:dyDescent="0.4">
      <c r="A11" s="127">
        <v>1</v>
      </c>
      <c r="B11" s="128" t="s">
        <v>113</v>
      </c>
      <c r="C11" s="128" t="s">
        <v>25</v>
      </c>
      <c r="D11" s="129">
        <v>1750000</v>
      </c>
      <c r="E11" s="30"/>
      <c r="F11" s="45">
        <f>Puntenoverzicht!F11</f>
        <v>34</v>
      </c>
      <c r="G11" s="46"/>
      <c r="H11" s="45">
        <f>Puntenoverzicht!H11</f>
        <v>8</v>
      </c>
      <c r="I11" s="45">
        <f>Puntenoverzicht!I11</f>
        <v>1</v>
      </c>
      <c r="J11" s="45">
        <f>Puntenoverzicht!J11</f>
        <v>19</v>
      </c>
      <c r="K11" s="45">
        <f>Puntenoverzicht!K11</f>
        <v>-3</v>
      </c>
      <c r="L11" s="45">
        <f>Puntenoverzicht!L11</f>
        <v>0</v>
      </c>
      <c r="M11" s="45">
        <f>Puntenoverzicht!M11</f>
        <v>1</v>
      </c>
      <c r="N11" s="45">
        <f>Puntenoverzicht!N11</f>
        <v>0</v>
      </c>
      <c r="O11" s="45">
        <f>Puntenoverzicht!O11</f>
        <v>8</v>
      </c>
      <c r="P11" s="45">
        <f>Puntenoverzicht!P11</f>
        <v>0</v>
      </c>
      <c r="Q11" s="45">
        <f>Puntenoverzicht!Q11</f>
        <v>0</v>
      </c>
      <c r="R11" s="45">
        <f>Puntenoverzicht!R11</f>
        <v>0</v>
      </c>
      <c r="S11" s="45">
        <f>Puntenoverzicht!S11</f>
        <v>0</v>
      </c>
      <c r="T11" s="45">
        <f>Puntenoverzicht!T11</f>
        <v>0</v>
      </c>
      <c r="U11" s="45">
        <f>Puntenoverzicht!U11</f>
        <v>0</v>
      </c>
      <c r="V11" s="45">
        <f>Puntenoverzicht!V11</f>
        <v>0</v>
      </c>
      <c r="W11" s="45">
        <f>Puntenoverzicht!W11</f>
        <v>0</v>
      </c>
      <c r="X11" s="45">
        <f>Puntenoverzicht!X11</f>
        <v>0</v>
      </c>
      <c r="Y11" s="45">
        <f>Puntenoverzicht!Y11</f>
        <v>0</v>
      </c>
      <c r="Z11" s="45">
        <f>Puntenoverzicht!Z11</f>
        <v>0</v>
      </c>
      <c r="AA11" s="45">
        <f>Puntenoverzicht!AA11</f>
        <v>0</v>
      </c>
      <c r="AB11" s="45">
        <f>Puntenoverzicht!AB11</f>
        <v>0</v>
      </c>
      <c r="AC11" s="45">
        <f>Puntenoverzicht!AC11</f>
        <v>0</v>
      </c>
      <c r="AD11" s="45">
        <f>Puntenoverzicht!AD11</f>
        <v>0</v>
      </c>
      <c r="AE11" s="45">
        <f>Puntenoverzicht!AE11</f>
        <v>0</v>
      </c>
      <c r="AF11" s="45">
        <f>Puntenoverzicht!AF11</f>
        <v>0</v>
      </c>
      <c r="AG11" s="45">
        <f>Puntenoverzicht!AG11</f>
        <v>0</v>
      </c>
      <c r="AH11" s="45">
        <f>Puntenoverzicht!AH11</f>
        <v>0</v>
      </c>
      <c r="AI11" s="34"/>
      <c r="AJ11" s="34"/>
      <c r="AK11" s="34"/>
      <c r="AL11" s="34"/>
      <c r="AM11" s="34"/>
      <c r="AN11" s="34"/>
      <c r="AO11" s="34"/>
    </row>
    <row r="12" spans="1:41" ht="21.75" thickBot="1" x14ac:dyDescent="0.4">
      <c r="A12" s="127">
        <v>2</v>
      </c>
      <c r="B12" s="128" t="s">
        <v>240</v>
      </c>
      <c r="C12" s="128" t="s">
        <v>43</v>
      </c>
      <c r="D12" s="129">
        <v>1250000</v>
      </c>
      <c r="E12" s="30"/>
      <c r="F12" s="45">
        <f>Puntenoverzicht!F29</f>
        <v>4</v>
      </c>
      <c r="G12" s="46"/>
      <c r="H12" s="45">
        <f>Puntenoverzicht!H29</f>
        <v>0</v>
      </c>
      <c r="I12" s="45">
        <f>Puntenoverzicht!I29</f>
        <v>0</v>
      </c>
      <c r="J12" s="45">
        <f>Puntenoverzicht!J29</f>
        <v>3</v>
      </c>
      <c r="K12" s="45">
        <f>Puntenoverzicht!K29</f>
        <v>0</v>
      </c>
      <c r="L12" s="45">
        <f>Puntenoverzicht!L29</f>
        <v>0</v>
      </c>
      <c r="M12" s="45">
        <f>Puntenoverzicht!M29</f>
        <v>1</v>
      </c>
      <c r="N12" s="45">
        <f>Puntenoverzicht!N29</f>
        <v>0</v>
      </c>
      <c r="O12" s="45">
        <f>Puntenoverzicht!O29</f>
        <v>0</v>
      </c>
      <c r="P12" s="45">
        <f>Puntenoverzicht!P29</f>
        <v>0</v>
      </c>
      <c r="Q12" s="45">
        <f>Puntenoverzicht!Q29</f>
        <v>0</v>
      </c>
      <c r="R12" s="45">
        <f>Puntenoverzicht!R29</f>
        <v>0</v>
      </c>
      <c r="S12" s="45">
        <f>Puntenoverzicht!S29</f>
        <v>0</v>
      </c>
      <c r="T12" s="45">
        <f>Puntenoverzicht!T29</f>
        <v>0</v>
      </c>
      <c r="U12" s="45">
        <f>Puntenoverzicht!U29</f>
        <v>0</v>
      </c>
      <c r="V12" s="45">
        <f>Puntenoverzicht!V29</f>
        <v>0</v>
      </c>
      <c r="W12" s="45">
        <f>Puntenoverzicht!W29</f>
        <v>0</v>
      </c>
      <c r="X12" s="45">
        <f>Puntenoverzicht!X29</f>
        <v>0</v>
      </c>
      <c r="Y12" s="45">
        <f>Puntenoverzicht!Y29</f>
        <v>0</v>
      </c>
      <c r="Z12" s="45">
        <f>Puntenoverzicht!Z29</f>
        <v>0</v>
      </c>
      <c r="AA12" s="45">
        <f>Puntenoverzicht!AA29</f>
        <v>0</v>
      </c>
      <c r="AB12" s="45">
        <f>Puntenoverzicht!AB29</f>
        <v>0</v>
      </c>
      <c r="AC12" s="45">
        <f>Puntenoverzicht!AC29</f>
        <v>0</v>
      </c>
      <c r="AD12" s="45">
        <f>Puntenoverzicht!AD29</f>
        <v>0</v>
      </c>
      <c r="AE12" s="45">
        <f>Puntenoverzicht!AE29</f>
        <v>0</v>
      </c>
      <c r="AF12" s="45">
        <f>Puntenoverzicht!AF29</f>
        <v>0</v>
      </c>
      <c r="AG12" s="45">
        <f>Puntenoverzicht!AG29</f>
        <v>0</v>
      </c>
      <c r="AH12" s="45">
        <f>Puntenoverzicht!AH29</f>
        <v>0</v>
      </c>
      <c r="AI12" s="34"/>
      <c r="AJ12" s="34"/>
      <c r="AK12" s="34"/>
      <c r="AL12" s="34"/>
      <c r="AM12" s="34"/>
      <c r="AN12" s="34"/>
      <c r="AO12" s="34"/>
    </row>
    <row r="13" spans="1:41" ht="21.75" thickBot="1" x14ac:dyDescent="0.4">
      <c r="A13" s="246">
        <v>0.75</v>
      </c>
      <c r="B13" s="128" t="s">
        <v>121</v>
      </c>
      <c r="C13" s="128" t="s">
        <v>67</v>
      </c>
      <c r="D13" s="129">
        <v>2500000</v>
      </c>
      <c r="E13" s="30"/>
      <c r="F13" s="45">
        <f>Puntenoverzicht!F53</f>
        <v>0</v>
      </c>
      <c r="G13" s="46"/>
      <c r="H13" s="45">
        <f>Puntenoverzicht!H53</f>
        <v>0</v>
      </c>
      <c r="I13" s="45">
        <f>Puntenoverzicht!I53</f>
        <v>0</v>
      </c>
      <c r="J13" s="45">
        <f>Puntenoverzicht!J53</f>
        <v>0</v>
      </c>
      <c r="K13" s="45">
        <f>Puntenoverzicht!K53</f>
        <v>0</v>
      </c>
      <c r="L13" s="45">
        <f>Puntenoverzicht!L53</f>
        <v>0</v>
      </c>
      <c r="M13" s="45">
        <f>Puntenoverzicht!M53</f>
        <v>0</v>
      </c>
      <c r="N13" s="45">
        <f>Puntenoverzicht!N53</f>
        <v>0</v>
      </c>
      <c r="O13" s="45">
        <f>Puntenoverzicht!O53</f>
        <v>0</v>
      </c>
      <c r="P13" s="45">
        <f>Puntenoverzicht!P53</f>
        <v>0</v>
      </c>
      <c r="Q13" s="45">
        <f>Puntenoverzicht!Q53</f>
        <v>0</v>
      </c>
      <c r="R13" s="45">
        <f>Puntenoverzicht!R53</f>
        <v>0</v>
      </c>
      <c r="S13" s="45">
        <f>Puntenoverzicht!S53</f>
        <v>0</v>
      </c>
      <c r="T13" s="45">
        <f>Puntenoverzicht!T53</f>
        <v>0</v>
      </c>
      <c r="U13" s="45">
        <f>Puntenoverzicht!U53</f>
        <v>0</v>
      </c>
      <c r="V13" s="45">
        <f>Puntenoverzicht!V53</f>
        <v>0</v>
      </c>
      <c r="W13" s="45">
        <f>Puntenoverzicht!W53</f>
        <v>0</v>
      </c>
      <c r="X13" s="45">
        <f>Puntenoverzicht!X53</f>
        <v>0</v>
      </c>
      <c r="Y13" s="45">
        <f>Puntenoverzicht!Y53</f>
        <v>0</v>
      </c>
      <c r="Z13" s="45">
        <f>Puntenoverzicht!Z53</f>
        <v>0</v>
      </c>
      <c r="AA13" s="45">
        <f>Puntenoverzicht!AA53</f>
        <v>0</v>
      </c>
      <c r="AB13" s="45">
        <f>Puntenoverzicht!AB53</f>
        <v>0</v>
      </c>
      <c r="AC13" s="45">
        <f>Puntenoverzicht!AC53</f>
        <v>0</v>
      </c>
      <c r="AD13" s="45">
        <f>Puntenoverzicht!AD53</f>
        <v>0</v>
      </c>
      <c r="AE13" s="45">
        <f>Puntenoverzicht!AE53</f>
        <v>0</v>
      </c>
      <c r="AF13" s="45">
        <f>Puntenoverzicht!AF53</f>
        <v>0</v>
      </c>
      <c r="AG13" s="45">
        <f>Puntenoverzicht!AG53</f>
        <v>0</v>
      </c>
      <c r="AH13" s="45">
        <f>Puntenoverzicht!AH53</f>
        <v>0</v>
      </c>
      <c r="AI13" s="34"/>
      <c r="AJ13" s="34"/>
      <c r="AK13" s="34"/>
      <c r="AL13" s="34"/>
      <c r="AM13" s="34"/>
      <c r="AN13" s="34"/>
      <c r="AO13" s="34"/>
    </row>
    <row r="14" spans="1:41" ht="21.75" thickBot="1" x14ac:dyDescent="0.4">
      <c r="A14" s="136" t="s">
        <v>266</v>
      </c>
      <c r="B14" s="137" t="s">
        <v>286</v>
      </c>
      <c r="C14" s="137" t="s">
        <v>228</v>
      </c>
      <c r="D14" s="138">
        <v>1000000</v>
      </c>
      <c r="E14" s="47"/>
      <c r="F14" s="45">
        <f>Puntenoverzicht!F73</f>
        <v>70</v>
      </c>
      <c r="G14" s="46"/>
      <c r="H14" s="45">
        <f>Puntenoverzicht!H73</f>
        <v>27</v>
      </c>
      <c r="I14" s="45">
        <f>Puntenoverzicht!I73</f>
        <v>9</v>
      </c>
      <c r="J14" s="45">
        <f>Puntenoverzicht!J73</f>
        <v>6</v>
      </c>
      <c r="K14" s="45">
        <f>Puntenoverzicht!K73</f>
        <v>0</v>
      </c>
      <c r="L14" s="45">
        <f>Puntenoverzicht!L73</f>
        <v>27</v>
      </c>
      <c r="M14" s="45">
        <f>Puntenoverzicht!M73</f>
        <v>1</v>
      </c>
      <c r="N14" s="45">
        <f>Puntenoverzicht!N73</f>
        <v>0</v>
      </c>
      <c r="O14" s="45">
        <f>Puntenoverzicht!O73</f>
        <v>0</v>
      </c>
      <c r="P14" s="45">
        <f>Puntenoverzicht!P73</f>
        <v>0</v>
      </c>
      <c r="Q14" s="45">
        <f>Puntenoverzicht!Q73</f>
        <v>0</v>
      </c>
      <c r="R14" s="45">
        <f>Puntenoverzicht!R73</f>
        <v>0</v>
      </c>
      <c r="S14" s="45">
        <f>Puntenoverzicht!S73</f>
        <v>0</v>
      </c>
      <c r="T14" s="45">
        <f>Puntenoverzicht!T73</f>
        <v>0</v>
      </c>
      <c r="U14" s="45">
        <f>Puntenoverzicht!U73</f>
        <v>0</v>
      </c>
      <c r="V14" s="45">
        <f>Puntenoverzicht!V73</f>
        <v>0</v>
      </c>
      <c r="W14" s="45">
        <f>Puntenoverzicht!W73</f>
        <v>0</v>
      </c>
      <c r="X14" s="45">
        <f>Puntenoverzicht!X73</f>
        <v>0</v>
      </c>
      <c r="Y14" s="45">
        <f>Puntenoverzicht!Y73</f>
        <v>0</v>
      </c>
      <c r="Z14" s="45">
        <f>Puntenoverzicht!Z73</f>
        <v>0</v>
      </c>
      <c r="AA14" s="45">
        <f>Puntenoverzicht!AA73</f>
        <v>0</v>
      </c>
      <c r="AB14" s="45">
        <f>Puntenoverzicht!AB73</f>
        <v>0</v>
      </c>
      <c r="AC14" s="45">
        <f>Puntenoverzicht!AC73</f>
        <v>0</v>
      </c>
      <c r="AD14" s="45">
        <f>Puntenoverzicht!AD73</f>
        <v>0</v>
      </c>
      <c r="AE14" s="45">
        <f>Puntenoverzicht!AE73</f>
        <v>0</v>
      </c>
      <c r="AF14" s="45">
        <f>Puntenoverzicht!AF73</f>
        <v>0</v>
      </c>
      <c r="AG14" s="45">
        <f>Puntenoverzicht!AG73</f>
        <v>0</v>
      </c>
      <c r="AH14" s="45">
        <f>Puntenoverzicht!AH73</f>
        <v>0</v>
      </c>
      <c r="AI14" s="34"/>
      <c r="AJ14" s="34"/>
      <c r="AK14" s="34"/>
      <c r="AL14" s="34"/>
      <c r="AM14" s="34"/>
      <c r="AN14" s="34"/>
      <c r="AO14" s="34"/>
    </row>
    <row r="15" spans="1:41" ht="21.75" thickBot="1" x14ac:dyDescent="0.4">
      <c r="A15" s="136" t="s">
        <v>266</v>
      </c>
      <c r="B15" s="137" t="s">
        <v>268</v>
      </c>
      <c r="C15" s="137" t="s">
        <v>227</v>
      </c>
      <c r="D15" s="138">
        <v>1000000</v>
      </c>
      <c r="E15" s="47"/>
      <c r="F15" s="45">
        <f>Puntenoverzicht!F72</f>
        <v>118</v>
      </c>
      <c r="G15" s="46"/>
      <c r="H15" s="45">
        <f>Puntenoverzicht!H72</f>
        <v>33</v>
      </c>
      <c r="I15" s="45">
        <f>Puntenoverzicht!I72</f>
        <v>21</v>
      </c>
      <c r="J15" s="45">
        <f>Puntenoverzicht!J72</f>
        <v>0</v>
      </c>
      <c r="K15" s="45">
        <f>Puntenoverzicht!K72</f>
        <v>12</v>
      </c>
      <c r="L15" s="45">
        <f>Puntenoverzicht!L72</f>
        <v>21</v>
      </c>
      <c r="M15" s="45">
        <f>Puntenoverzicht!M72</f>
        <v>1</v>
      </c>
      <c r="N15" s="45">
        <f>Puntenoverzicht!N72</f>
        <v>0</v>
      </c>
      <c r="O15" s="45">
        <f>Puntenoverzicht!O72</f>
        <v>0</v>
      </c>
      <c r="P15" s="45">
        <f>Puntenoverzicht!P72</f>
        <v>30</v>
      </c>
      <c r="Q15" s="45">
        <f>Puntenoverzicht!Q72</f>
        <v>0</v>
      </c>
      <c r="R15" s="45">
        <f>Puntenoverzicht!R72</f>
        <v>0</v>
      </c>
      <c r="S15" s="45">
        <f>Puntenoverzicht!S72</f>
        <v>0</v>
      </c>
      <c r="T15" s="45">
        <f>Puntenoverzicht!T72</f>
        <v>0</v>
      </c>
      <c r="U15" s="45">
        <f>Puntenoverzicht!U72</f>
        <v>0</v>
      </c>
      <c r="V15" s="45">
        <f>Puntenoverzicht!V72</f>
        <v>0</v>
      </c>
      <c r="W15" s="45">
        <f>Puntenoverzicht!W72</f>
        <v>0</v>
      </c>
      <c r="X15" s="45">
        <f>Puntenoverzicht!X72</f>
        <v>0</v>
      </c>
      <c r="Y15" s="45">
        <f>Puntenoverzicht!Y72</f>
        <v>0</v>
      </c>
      <c r="Z15" s="45">
        <f>Puntenoverzicht!Z72</f>
        <v>0</v>
      </c>
      <c r="AA15" s="45">
        <f>Puntenoverzicht!AA72</f>
        <v>0</v>
      </c>
      <c r="AB15" s="45">
        <f>Puntenoverzicht!AB72</f>
        <v>0</v>
      </c>
      <c r="AC15" s="45">
        <f>Puntenoverzicht!AC72</f>
        <v>0</v>
      </c>
      <c r="AD15" s="45">
        <f>Puntenoverzicht!AD72</f>
        <v>0</v>
      </c>
      <c r="AE15" s="45">
        <f>Puntenoverzicht!AE72</f>
        <v>0</v>
      </c>
      <c r="AF15" s="45">
        <f>Puntenoverzicht!AF72</f>
        <v>0</v>
      </c>
      <c r="AG15" s="45">
        <f>Puntenoverzicht!AG72</f>
        <v>0</v>
      </c>
      <c r="AH15" s="45">
        <f>Puntenoverzicht!AH72</f>
        <v>0</v>
      </c>
      <c r="AI15" s="34"/>
      <c r="AJ15" s="34"/>
      <c r="AK15" s="34"/>
      <c r="AL15" s="34"/>
      <c r="AM15" s="34"/>
      <c r="AN15" s="34"/>
      <c r="AO15" s="34"/>
    </row>
    <row r="16" spans="1:41" ht="21.75" thickBot="1" x14ac:dyDescent="0.4">
      <c r="A16" s="136">
        <v>2</v>
      </c>
      <c r="B16" s="137" t="s">
        <v>108</v>
      </c>
      <c r="C16" s="137" t="s">
        <v>45</v>
      </c>
      <c r="D16" s="138">
        <v>2750000</v>
      </c>
      <c r="E16" s="47"/>
      <c r="F16" s="45">
        <f>Puntenoverzicht!F31</f>
        <v>25</v>
      </c>
      <c r="G16" s="46"/>
      <c r="H16" s="45">
        <f>Puntenoverzicht!H31</f>
        <v>3</v>
      </c>
      <c r="I16" s="45">
        <f>Puntenoverzicht!I31</f>
        <v>6</v>
      </c>
      <c r="J16" s="45">
        <f>Puntenoverzicht!J31</f>
        <v>0</v>
      </c>
      <c r="K16" s="45">
        <f>Puntenoverzicht!K31</f>
        <v>9</v>
      </c>
      <c r="L16" s="45">
        <f>Puntenoverzicht!L31</f>
        <v>0</v>
      </c>
      <c r="M16" s="45">
        <f>Puntenoverzicht!M31</f>
        <v>7</v>
      </c>
      <c r="N16" s="45">
        <f>Puntenoverzicht!N31</f>
        <v>0</v>
      </c>
      <c r="O16" s="45">
        <f>Puntenoverzicht!O31</f>
        <v>0</v>
      </c>
      <c r="P16" s="45">
        <f>Puntenoverzicht!P31</f>
        <v>0</v>
      </c>
      <c r="Q16" s="45">
        <f>Puntenoverzicht!Q31</f>
        <v>0</v>
      </c>
      <c r="R16" s="45">
        <f>Puntenoverzicht!R31</f>
        <v>0</v>
      </c>
      <c r="S16" s="45">
        <f>Puntenoverzicht!S31</f>
        <v>0</v>
      </c>
      <c r="T16" s="45">
        <f>Puntenoverzicht!T31</f>
        <v>0</v>
      </c>
      <c r="U16" s="45">
        <f>Puntenoverzicht!U31</f>
        <v>0</v>
      </c>
      <c r="V16" s="45">
        <f>Puntenoverzicht!V31</f>
        <v>0</v>
      </c>
      <c r="W16" s="45">
        <f>Puntenoverzicht!W31</f>
        <v>0</v>
      </c>
      <c r="X16" s="45">
        <f>Puntenoverzicht!X31</f>
        <v>0</v>
      </c>
      <c r="Y16" s="45">
        <f>Puntenoverzicht!Y31</f>
        <v>0</v>
      </c>
      <c r="Z16" s="45">
        <f>Puntenoverzicht!Z31</f>
        <v>0</v>
      </c>
      <c r="AA16" s="45">
        <f>Puntenoverzicht!AA31</f>
        <v>0</v>
      </c>
      <c r="AB16" s="45">
        <f>Puntenoverzicht!AB31</f>
        <v>0</v>
      </c>
      <c r="AC16" s="45">
        <f>Puntenoverzicht!AC31</f>
        <v>0</v>
      </c>
      <c r="AD16" s="45">
        <f>Puntenoverzicht!AD31</f>
        <v>0</v>
      </c>
      <c r="AE16" s="45">
        <f>Puntenoverzicht!AE31</f>
        <v>0</v>
      </c>
      <c r="AF16" s="45">
        <f>Puntenoverzicht!AF31</f>
        <v>0</v>
      </c>
      <c r="AG16" s="45">
        <f>Puntenoverzicht!AG31</f>
        <v>0</v>
      </c>
      <c r="AH16" s="45">
        <f>Puntenoverzicht!AH31</f>
        <v>0</v>
      </c>
      <c r="AI16" s="34"/>
      <c r="AJ16" s="34"/>
      <c r="AK16" s="34"/>
      <c r="AL16" s="34"/>
      <c r="AM16" s="34"/>
      <c r="AN16" s="34"/>
      <c r="AO16" s="34"/>
    </row>
    <row r="17" spans="1:41" ht="21" x14ac:dyDescent="0.35">
      <c r="A17" s="40"/>
      <c r="B17" s="40"/>
      <c r="C17" s="40"/>
      <c r="D17" s="48"/>
      <c r="E17" s="40"/>
      <c r="F17" s="41"/>
      <c r="G17" s="42"/>
      <c r="H17" s="49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</row>
    <row r="18" spans="1:41" ht="21.75" thickBot="1" x14ac:dyDescent="0.4">
      <c r="A18" s="50"/>
      <c r="B18" s="40"/>
      <c r="C18" s="40"/>
      <c r="D18" s="48"/>
      <c r="E18" s="40"/>
      <c r="F18" s="41"/>
      <c r="G18" s="42"/>
      <c r="H18" s="49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</row>
    <row r="19" spans="1:41" ht="21.75" thickBot="1" x14ac:dyDescent="0.4">
      <c r="A19" s="36"/>
      <c r="B19" s="51"/>
      <c r="C19" s="51"/>
      <c r="D19" s="52">
        <f>SUM(D6:D16)</f>
        <v>16000000</v>
      </c>
      <c r="E19" s="40"/>
      <c r="F19" s="45">
        <f>SUM(F6:F17)</f>
        <v>299</v>
      </c>
      <c r="G19" s="46"/>
      <c r="H19" s="45">
        <f t="shared" ref="H19:AH19" si="0">SUM(H6:H16)</f>
        <v>77</v>
      </c>
      <c r="I19" s="45">
        <f t="shared" si="0"/>
        <v>44</v>
      </c>
      <c r="J19" s="45">
        <f t="shared" si="0"/>
        <v>47</v>
      </c>
      <c r="K19" s="45">
        <f t="shared" si="0"/>
        <v>22</v>
      </c>
      <c r="L19" s="45">
        <f t="shared" si="0"/>
        <v>51</v>
      </c>
      <c r="M19" s="45">
        <f t="shared" si="0"/>
        <v>14</v>
      </c>
      <c r="N19" s="45">
        <f t="shared" si="0"/>
        <v>6</v>
      </c>
      <c r="O19" s="45">
        <f t="shared" si="0"/>
        <v>6</v>
      </c>
      <c r="P19" s="45">
        <f t="shared" si="0"/>
        <v>32</v>
      </c>
      <c r="Q19" s="45">
        <f t="shared" si="0"/>
        <v>0</v>
      </c>
      <c r="R19" s="45">
        <f t="shared" si="0"/>
        <v>0</v>
      </c>
      <c r="S19" s="45">
        <f t="shared" si="0"/>
        <v>0</v>
      </c>
      <c r="T19" s="45">
        <f t="shared" si="0"/>
        <v>0</v>
      </c>
      <c r="U19" s="45">
        <f t="shared" si="0"/>
        <v>0</v>
      </c>
      <c r="V19" s="45">
        <f t="shared" si="0"/>
        <v>0</v>
      </c>
      <c r="W19" s="45">
        <f t="shared" si="0"/>
        <v>0</v>
      </c>
      <c r="X19" s="45">
        <f t="shared" si="0"/>
        <v>0</v>
      </c>
      <c r="Y19" s="45">
        <f t="shared" si="0"/>
        <v>0</v>
      </c>
      <c r="Z19" s="45">
        <f t="shared" si="0"/>
        <v>0</v>
      </c>
      <c r="AA19" s="45">
        <f t="shared" si="0"/>
        <v>0</v>
      </c>
      <c r="AB19" s="45">
        <f t="shared" si="0"/>
        <v>0</v>
      </c>
      <c r="AC19" s="45">
        <f t="shared" si="0"/>
        <v>0</v>
      </c>
      <c r="AD19" s="45">
        <f t="shared" si="0"/>
        <v>0</v>
      </c>
      <c r="AE19" s="45">
        <f t="shared" si="0"/>
        <v>0</v>
      </c>
      <c r="AF19" s="45">
        <f t="shared" si="0"/>
        <v>0</v>
      </c>
      <c r="AG19" s="45">
        <f t="shared" si="0"/>
        <v>0</v>
      </c>
      <c r="AH19" s="45">
        <f t="shared" si="0"/>
        <v>0</v>
      </c>
      <c r="AI19" s="34"/>
      <c r="AJ19" s="34"/>
      <c r="AK19" s="34"/>
      <c r="AL19" s="34"/>
      <c r="AM19" s="34"/>
      <c r="AN19" s="34"/>
      <c r="AO19" s="34"/>
    </row>
    <row r="20" spans="1:41" x14ac:dyDescent="0.2">
      <c r="A20" s="53"/>
      <c r="B20" s="54"/>
      <c r="C20" s="5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</row>
    <row r="21" spans="1:41" x14ac:dyDescent="0.2">
      <c r="B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</row>
    <row r="22" spans="1:41" x14ac:dyDescent="0.2">
      <c r="B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</row>
    <row r="23" spans="1:41" x14ac:dyDescent="0.2">
      <c r="B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</row>
    <row r="24" spans="1:41" x14ac:dyDescent="0.2">
      <c r="B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</row>
    <row r="25" spans="1:41" x14ac:dyDescent="0.2">
      <c r="B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</row>
    <row r="26" spans="1:41" x14ac:dyDescent="0.2">
      <c r="B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</row>
    <row r="27" spans="1:41" x14ac:dyDescent="0.2">
      <c r="B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</row>
    <row r="28" spans="1:41" x14ac:dyDescent="0.2">
      <c r="B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</row>
    <row r="29" spans="1:41" x14ac:dyDescent="0.2">
      <c r="B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</row>
    <row r="30" spans="1:41" x14ac:dyDescent="0.2">
      <c r="B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</row>
    <row r="31" spans="1:41" x14ac:dyDescent="0.2">
      <c r="B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</row>
    <row r="32" spans="1:41" x14ac:dyDescent="0.2">
      <c r="B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</row>
    <row r="33" spans="2:41" x14ac:dyDescent="0.2">
      <c r="B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</row>
    <row r="34" spans="2:41" x14ac:dyDescent="0.2">
      <c r="B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</row>
    <row r="35" spans="2:41" x14ac:dyDescent="0.2">
      <c r="B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</row>
    <row r="36" spans="2:41" x14ac:dyDescent="0.2">
      <c r="B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</row>
    <row r="37" spans="2:41" x14ac:dyDescent="0.2">
      <c r="B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</row>
    <row r="38" spans="2:41" x14ac:dyDescent="0.2">
      <c r="B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</row>
    <row r="39" spans="2:41" x14ac:dyDescent="0.2">
      <c r="B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</row>
    <row r="40" spans="2:41" x14ac:dyDescent="0.2">
      <c r="B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</row>
    <row r="41" spans="2:41" x14ac:dyDescent="0.2">
      <c r="B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</row>
    <row r="42" spans="2:41" x14ac:dyDescent="0.2">
      <c r="B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</row>
    <row r="43" spans="2:41" x14ac:dyDescent="0.2">
      <c r="B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</row>
    <row r="44" spans="2:41" x14ac:dyDescent="0.2">
      <c r="B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</row>
    <row r="45" spans="2:41" x14ac:dyDescent="0.2">
      <c r="B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</row>
    <row r="46" spans="2:41" x14ac:dyDescent="0.2">
      <c r="B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</row>
    <row r="47" spans="2:41" x14ac:dyDescent="0.2">
      <c r="B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</row>
    <row r="48" spans="2:41" x14ac:dyDescent="0.2">
      <c r="B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</row>
    <row r="49" spans="2:41" x14ac:dyDescent="0.2">
      <c r="B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</row>
    <row r="50" spans="2:41" x14ac:dyDescent="0.2">
      <c r="B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</row>
    <row r="51" spans="2:41" x14ac:dyDescent="0.2">
      <c r="B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</row>
    <row r="52" spans="2:41" x14ac:dyDescent="0.2">
      <c r="B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</row>
    <row r="53" spans="2:41" x14ac:dyDescent="0.2">
      <c r="B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</row>
    <row r="54" spans="2:41" x14ac:dyDescent="0.2">
      <c r="B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</row>
    <row r="55" spans="2:41" x14ac:dyDescent="0.2">
      <c r="B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</row>
    <row r="56" spans="2:41" x14ac:dyDescent="0.2">
      <c r="B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</row>
    <row r="57" spans="2:41" x14ac:dyDescent="0.2">
      <c r="B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</row>
    <row r="58" spans="2:41" x14ac:dyDescent="0.2">
      <c r="B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</row>
    <row r="59" spans="2:41" x14ac:dyDescent="0.2">
      <c r="B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</row>
    <row r="60" spans="2:41" x14ac:dyDescent="0.2">
      <c r="B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</row>
    <row r="61" spans="2:41" x14ac:dyDescent="0.2">
      <c r="B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</row>
    <row r="62" spans="2:41" x14ac:dyDescent="0.2">
      <c r="B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</row>
    <row r="63" spans="2:41" x14ac:dyDescent="0.2">
      <c r="B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</row>
    <row r="64" spans="2:41" x14ac:dyDescent="0.2">
      <c r="B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</row>
    <row r="65" spans="2:41" x14ac:dyDescent="0.2">
      <c r="B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</row>
    <row r="66" spans="2:41" x14ac:dyDescent="0.2">
      <c r="B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</row>
    <row r="67" spans="2:41" x14ac:dyDescent="0.2">
      <c r="B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</row>
    <row r="68" spans="2:41" x14ac:dyDescent="0.2">
      <c r="B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</row>
    <row r="69" spans="2:41" x14ac:dyDescent="0.2">
      <c r="B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</row>
    <row r="70" spans="2:41" x14ac:dyDescent="0.2">
      <c r="B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</row>
    <row r="71" spans="2:41" x14ac:dyDescent="0.2">
      <c r="B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</row>
    <row r="72" spans="2:41" x14ac:dyDescent="0.2">
      <c r="B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</row>
    <row r="73" spans="2:41" x14ac:dyDescent="0.2">
      <c r="B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</row>
    <row r="74" spans="2:41" x14ac:dyDescent="0.2">
      <c r="B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</row>
    <row r="75" spans="2:41" x14ac:dyDescent="0.2">
      <c r="B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</row>
    <row r="76" spans="2:41" x14ac:dyDescent="0.2">
      <c r="B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</row>
    <row r="77" spans="2:41" x14ac:dyDescent="0.2">
      <c r="B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</row>
  </sheetData>
  <hyperlinks>
    <hyperlink ref="C3" r:id="rId1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77"/>
  <sheetViews>
    <sheetView workbookViewId="0">
      <selection activeCell="H6" sqref="H6:AH16"/>
    </sheetView>
  </sheetViews>
  <sheetFormatPr defaultColWidth="8" defaultRowHeight="12.75" x14ac:dyDescent="0.2"/>
  <cols>
    <col min="1" max="1" width="4.125" style="34" customWidth="1"/>
    <col min="2" max="2" width="16.5" style="35" customWidth="1"/>
    <col min="3" max="3" width="4.125" style="34" customWidth="1"/>
    <col min="4" max="4" width="19.875" style="35" customWidth="1"/>
    <col min="5" max="5" width="3.125" style="35" customWidth="1"/>
    <col min="6" max="6" width="13.875" style="35" customWidth="1"/>
    <col min="7" max="7" width="3.125" style="35" customWidth="1"/>
    <col min="8" max="8" width="6.375" style="35" customWidth="1"/>
    <col min="9" max="16384" width="8" style="35"/>
  </cols>
  <sheetData>
    <row r="1" spans="1:41" ht="21" x14ac:dyDescent="0.35">
      <c r="B1" s="29" t="s">
        <v>151</v>
      </c>
      <c r="C1" s="198" t="s">
        <v>119</v>
      </c>
      <c r="D1" s="199"/>
      <c r="E1" s="32"/>
      <c r="F1" s="33"/>
      <c r="G1" s="33"/>
      <c r="H1" s="33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</row>
    <row r="2" spans="1:41" ht="21.75" thickBot="1" x14ac:dyDescent="0.4">
      <c r="B2" s="29" t="s">
        <v>150</v>
      </c>
      <c r="C2" s="200" t="s">
        <v>330</v>
      </c>
      <c r="D2" s="201"/>
      <c r="E2" s="32"/>
      <c r="F2" s="33"/>
      <c r="G2" s="33"/>
      <c r="H2" s="33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</row>
    <row r="3" spans="1:41" ht="19.5" thickBot="1" x14ac:dyDescent="0.35">
      <c r="B3" s="29" t="s">
        <v>145</v>
      </c>
      <c r="C3" s="518" t="s">
        <v>245</v>
      </c>
      <c r="D3" s="202"/>
      <c r="E3" s="36"/>
      <c r="F3" s="37" t="s">
        <v>91</v>
      </c>
      <c r="G3" s="38"/>
      <c r="H3" s="39" t="s">
        <v>92</v>
      </c>
      <c r="I3" s="39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</row>
    <row r="4" spans="1:41" ht="8.25" customHeight="1" thickBot="1" x14ac:dyDescent="0.35">
      <c r="A4" s="203"/>
      <c r="B4" s="203"/>
      <c r="C4" s="203"/>
      <c r="D4" s="203"/>
      <c r="E4" s="36"/>
      <c r="F4" s="36"/>
      <c r="G4" s="36"/>
      <c r="H4" s="36"/>
      <c r="I4" s="36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</row>
    <row r="5" spans="1:41" s="34" customFormat="1" ht="21.75" thickBot="1" x14ac:dyDescent="0.4">
      <c r="A5" s="31" t="s">
        <v>95</v>
      </c>
      <c r="B5" s="17" t="s">
        <v>104</v>
      </c>
      <c r="C5" s="17" t="s">
        <v>16</v>
      </c>
      <c r="D5" s="17" t="s">
        <v>103</v>
      </c>
      <c r="E5" s="40"/>
      <c r="F5" s="41"/>
      <c r="G5" s="42"/>
      <c r="H5" s="43">
        <v>1</v>
      </c>
      <c r="I5" s="43">
        <v>2</v>
      </c>
      <c r="J5" s="44">
        <v>3</v>
      </c>
      <c r="K5" s="44">
        <v>4</v>
      </c>
      <c r="L5" s="44">
        <v>5</v>
      </c>
      <c r="M5" s="44">
        <v>6</v>
      </c>
      <c r="N5" s="44">
        <v>7</v>
      </c>
      <c r="O5" s="44">
        <v>8</v>
      </c>
      <c r="P5" s="44">
        <v>9</v>
      </c>
      <c r="Q5" s="44">
        <v>10</v>
      </c>
      <c r="R5" s="44">
        <v>11</v>
      </c>
      <c r="S5" s="44">
        <v>12</v>
      </c>
      <c r="T5" s="44">
        <v>13</v>
      </c>
      <c r="U5" s="44">
        <v>14</v>
      </c>
      <c r="V5" s="44">
        <v>15</v>
      </c>
      <c r="W5" s="44">
        <v>16</v>
      </c>
      <c r="X5" s="44">
        <v>17</v>
      </c>
      <c r="Y5" s="44">
        <v>18</v>
      </c>
      <c r="Z5" s="44">
        <v>19</v>
      </c>
      <c r="AA5" s="44">
        <v>20</v>
      </c>
      <c r="AB5" s="44">
        <v>21</v>
      </c>
      <c r="AC5" s="44">
        <v>22</v>
      </c>
      <c r="AD5" s="44">
        <v>23</v>
      </c>
      <c r="AE5" s="44">
        <v>24</v>
      </c>
      <c r="AF5" s="44">
        <v>25</v>
      </c>
      <c r="AG5" s="44">
        <v>26</v>
      </c>
      <c r="AH5" s="44">
        <v>27</v>
      </c>
    </row>
    <row r="6" spans="1:41" ht="21.75" thickBot="1" x14ac:dyDescent="0.4">
      <c r="A6" s="127">
        <v>2</v>
      </c>
      <c r="B6" s="128" t="s">
        <v>270</v>
      </c>
      <c r="C6" s="128" t="s">
        <v>31</v>
      </c>
      <c r="D6" s="129">
        <v>1250000</v>
      </c>
      <c r="E6" s="30"/>
      <c r="F6" s="45">
        <f>Puntenoverzicht!F17</f>
        <v>20</v>
      </c>
      <c r="G6" s="46"/>
      <c r="H6" s="45">
        <f>Puntenoverzicht!H17</f>
        <v>8</v>
      </c>
      <c r="I6" s="45">
        <f>Puntenoverzicht!I17</f>
        <v>0</v>
      </c>
      <c r="J6" s="45">
        <f>Puntenoverzicht!J17</f>
        <v>0</v>
      </c>
      <c r="K6" s="45">
        <f>Puntenoverzicht!K17</f>
        <v>3</v>
      </c>
      <c r="L6" s="45">
        <f>Puntenoverzicht!L17</f>
        <v>0</v>
      </c>
      <c r="M6" s="45">
        <f>Puntenoverzicht!M17</f>
        <v>1</v>
      </c>
      <c r="N6" s="45">
        <f>Puntenoverzicht!N17</f>
        <v>8</v>
      </c>
      <c r="O6" s="45">
        <f>Puntenoverzicht!O17</f>
        <v>0</v>
      </c>
      <c r="P6" s="45">
        <f>Puntenoverzicht!P17</f>
        <v>0</v>
      </c>
      <c r="Q6" s="45">
        <f>Puntenoverzicht!Q17</f>
        <v>0</v>
      </c>
      <c r="R6" s="45">
        <f>Puntenoverzicht!R17</f>
        <v>0</v>
      </c>
      <c r="S6" s="45">
        <f>Puntenoverzicht!S17</f>
        <v>0</v>
      </c>
      <c r="T6" s="45">
        <f>Puntenoverzicht!T17</f>
        <v>0</v>
      </c>
      <c r="U6" s="45">
        <f>Puntenoverzicht!U17</f>
        <v>0</v>
      </c>
      <c r="V6" s="45">
        <f>Puntenoverzicht!V17</f>
        <v>0</v>
      </c>
      <c r="W6" s="45">
        <f>Puntenoverzicht!W17</f>
        <v>0</v>
      </c>
      <c r="X6" s="45">
        <f>Puntenoverzicht!X17</f>
        <v>0</v>
      </c>
      <c r="Y6" s="45">
        <f>Puntenoverzicht!Y17</f>
        <v>0</v>
      </c>
      <c r="Z6" s="45">
        <f>Puntenoverzicht!Z17</f>
        <v>0</v>
      </c>
      <c r="AA6" s="45">
        <f>Puntenoverzicht!AA17</f>
        <v>0</v>
      </c>
      <c r="AB6" s="45">
        <f>Puntenoverzicht!AB17</f>
        <v>0</v>
      </c>
      <c r="AC6" s="45">
        <f>Puntenoverzicht!AC17</f>
        <v>0</v>
      </c>
      <c r="AD6" s="45">
        <f>Puntenoverzicht!AD17</f>
        <v>0</v>
      </c>
      <c r="AE6" s="45">
        <f>Puntenoverzicht!AE17</f>
        <v>0</v>
      </c>
      <c r="AF6" s="45">
        <f>Puntenoverzicht!AF17</f>
        <v>0</v>
      </c>
      <c r="AG6" s="45">
        <f>Puntenoverzicht!AG17</f>
        <v>0</v>
      </c>
      <c r="AH6" s="45">
        <f>Puntenoverzicht!AH17</f>
        <v>0</v>
      </c>
      <c r="AI6" s="34"/>
      <c r="AJ6" s="34"/>
      <c r="AK6" s="34"/>
      <c r="AL6" s="34"/>
      <c r="AM6" s="34"/>
      <c r="AN6" s="34"/>
      <c r="AO6" s="34"/>
    </row>
    <row r="7" spans="1:41" ht="21.75" thickBot="1" x14ac:dyDescent="0.4">
      <c r="A7" s="247">
        <v>0.75</v>
      </c>
      <c r="B7" s="137" t="s">
        <v>99</v>
      </c>
      <c r="C7" s="137" t="s">
        <v>50</v>
      </c>
      <c r="D7" s="138">
        <v>500000</v>
      </c>
      <c r="E7" s="47"/>
      <c r="F7" s="45">
        <f>Puntenoverzicht!F36</f>
        <v>6</v>
      </c>
      <c r="G7" s="46"/>
      <c r="H7" s="45">
        <f>Puntenoverzicht!H36</f>
        <v>0</v>
      </c>
      <c r="I7" s="45">
        <f>Puntenoverzicht!I36</f>
        <v>0</v>
      </c>
      <c r="J7" s="45">
        <f>Puntenoverzicht!J36</f>
        <v>0</v>
      </c>
      <c r="K7" s="45">
        <f>Puntenoverzicht!K36</f>
        <v>1</v>
      </c>
      <c r="L7" s="45">
        <f>Puntenoverzicht!L36</f>
        <v>3</v>
      </c>
      <c r="M7" s="45">
        <f>Puntenoverzicht!M36</f>
        <v>0</v>
      </c>
      <c r="N7" s="45">
        <f>Puntenoverzicht!N36</f>
        <v>0</v>
      </c>
      <c r="O7" s="45">
        <f>Puntenoverzicht!O36</f>
        <v>1</v>
      </c>
      <c r="P7" s="45">
        <f>Puntenoverzicht!P36</f>
        <v>1</v>
      </c>
      <c r="Q7" s="45">
        <f>Puntenoverzicht!Q36</f>
        <v>0</v>
      </c>
      <c r="R7" s="45">
        <f>Puntenoverzicht!R36</f>
        <v>0</v>
      </c>
      <c r="S7" s="45">
        <f>Puntenoverzicht!S36</f>
        <v>0</v>
      </c>
      <c r="T7" s="45">
        <f>Puntenoverzicht!T36</f>
        <v>0</v>
      </c>
      <c r="U7" s="45">
        <f>Puntenoverzicht!U36</f>
        <v>0</v>
      </c>
      <c r="V7" s="45">
        <f>Puntenoverzicht!V36</f>
        <v>0</v>
      </c>
      <c r="W7" s="45">
        <f>Puntenoverzicht!W36</f>
        <v>0</v>
      </c>
      <c r="X7" s="45">
        <f>Puntenoverzicht!X36</f>
        <v>0</v>
      </c>
      <c r="Y7" s="45">
        <f>Puntenoverzicht!Y36</f>
        <v>0</v>
      </c>
      <c r="Z7" s="45">
        <f>Puntenoverzicht!Z36</f>
        <v>0</v>
      </c>
      <c r="AA7" s="45">
        <f>Puntenoverzicht!AA36</f>
        <v>0</v>
      </c>
      <c r="AB7" s="45">
        <f>Puntenoverzicht!AB36</f>
        <v>0</v>
      </c>
      <c r="AC7" s="45">
        <f>Puntenoverzicht!AC36</f>
        <v>0</v>
      </c>
      <c r="AD7" s="45">
        <f>Puntenoverzicht!AD36</f>
        <v>0</v>
      </c>
      <c r="AE7" s="45">
        <f>Puntenoverzicht!AE36</f>
        <v>0</v>
      </c>
      <c r="AF7" s="45">
        <f>Puntenoverzicht!AF36</f>
        <v>0</v>
      </c>
      <c r="AG7" s="45">
        <f>Puntenoverzicht!AG36</f>
        <v>0</v>
      </c>
      <c r="AH7" s="45">
        <f>Puntenoverzicht!AH36</f>
        <v>0</v>
      </c>
      <c r="AI7" s="34"/>
      <c r="AJ7" s="34"/>
      <c r="AK7" s="34"/>
      <c r="AL7" s="34"/>
      <c r="AM7" s="34"/>
      <c r="AN7" s="34"/>
      <c r="AO7" s="34"/>
    </row>
    <row r="8" spans="1:41" ht="21.75" thickBot="1" x14ac:dyDescent="0.4">
      <c r="A8" s="136" t="s">
        <v>266</v>
      </c>
      <c r="B8" s="137" t="s">
        <v>279</v>
      </c>
      <c r="C8" s="137" t="s">
        <v>78</v>
      </c>
      <c r="D8" s="138">
        <v>1000000</v>
      </c>
      <c r="E8" s="47"/>
      <c r="F8" s="45">
        <f>Puntenoverzicht!F64</f>
        <v>43</v>
      </c>
      <c r="G8" s="46"/>
      <c r="H8" s="45">
        <f>Puntenoverzicht!H64</f>
        <v>3</v>
      </c>
      <c r="I8" s="45">
        <f>Puntenoverzicht!I64</f>
        <v>3</v>
      </c>
      <c r="J8" s="45">
        <f>Puntenoverzicht!J64</f>
        <v>0</v>
      </c>
      <c r="K8" s="45">
        <f>Puntenoverzicht!K64</f>
        <v>0</v>
      </c>
      <c r="L8" s="45">
        <f>Puntenoverzicht!L64</f>
        <v>33</v>
      </c>
      <c r="M8" s="45">
        <f>Puntenoverzicht!M64</f>
        <v>4</v>
      </c>
      <c r="N8" s="45">
        <f>Puntenoverzicht!N64</f>
        <v>0</v>
      </c>
      <c r="O8" s="45">
        <f>Puntenoverzicht!O64</f>
        <v>0</v>
      </c>
      <c r="P8" s="45">
        <f>Puntenoverzicht!P64</f>
        <v>0</v>
      </c>
      <c r="Q8" s="45">
        <f>Puntenoverzicht!Q64</f>
        <v>0</v>
      </c>
      <c r="R8" s="45">
        <f>Puntenoverzicht!R64</f>
        <v>0</v>
      </c>
      <c r="S8" s="45">
        <f>Puntenoverzicht!S64</f>
        <v>0</v>
      </c>
      <c r="T8" s="45">
        <f>Puntenoverzicht!T64</f>
        <v>0</v>
      </c>
      <c r="U8" s="45">
        <f>Puntenoverzicht!U64</f>
        <v>0</v>
      </c>
      <c r="V8" s="45">
        <f>Puntenoverzicht!V64</f>
        <v>0</v>
      </c>
      <c r="W8" s="45">
        <f>Puntenoverzicht!W64</f>
        <v>0</v>
      </c>
      <c r="X8" s="45">
        <f>Puntenoverzicht!X64</f>
        <v>0</v>
      </c>
      <c r="Y8" s="45">
        <f>Puntenoverzicht!Y64</f>
        <v>0</v>
      </c>
      <c r="Z8" s="45">
        <f>Puntenoverzicht!Z64</f>
        <v>0</v>
      </c>
      <c r="AA8" s="45">
        <f>Puntenoverzicht!AA64</f>
        <v>0</v>
      </c>
      <c r="AB8" s="45">
        <f>Puntenoverzicht!AB64</f>
        <v>0</v>
      </c>
      <c r="AC8" s="45">
        <f>Puntenoverzicht!AC64</f>
        <v>0</v>
      </c>
      <c r="AD8" s="45">
        <f>Puntenoverzicht!AD64</f>
        <v>0</v>
      </c>
      <c r="AE8" s="45">
        <f>Puntenoverzicht!AE64</f>
        <v>0</v>
      </c>
      <c r="AF8" s="45">
        <f>Puntenoverzicht!AF64</f>
        <v>0</v>
      </c>
      <c r="AG8" s="45">
        <f>Puntenoverzicht!AG64</f>
        <v>0</v>
      </c>
      <c r="AH8" s="45">
        <f>Puntenoverzicht!AH64</f>
        <v>0</v>
      </c>
      <c r="AI8" s="34"/>
      <c r="AJ8" s="34"/>
      <c r="AK8" s="34"/>
      <c r="AL8" s="34"/>
      <c r="AM8" s="34"/>
      <c r="AN8" s="34"/>
      <c r="AO8" s="34"/>
    </row>
    <row r="9" spans="1:41" ht="21.75" thickBot="1" x14ac:dyDescent="0.4">
      <c r="A9" s="247">
        <v>0.75</v>
      </c>
      <c r="B9" s="137" t="s">
        <v>111</v>
      </c>
      <c r="C9" s="137" t="s">
        <v>54</v>
      </c>
      <c r="D9" s="138">
        <v>750000</v>
      </c>
      <c r="E9" s="47"/>
      <c r="F9" s="45">
        <f>Puntenoverzicht!F40</f>
        <v>0</v>
      </c>
      <c r="G9" s="46"/>
      <c r="H9" s="45">
        <f>Puntenoverzicht!H40</f>
        <v>0</v>
      </c>
      <c r="I9" s="45">
        <f>Puntenoverzicht!I40</f>
        <v>0</v>
      </c>
      <c r="J9" s="45">
        <f>Puntenoverzicht!J40</f>
        <v>0</v>
      </c>
      <c r="K9" s="45">
        <f>Puntenoverzicht!K40</f>
        <v>0</v>
      </c>
      <c r="L9" s="45">
        <f>Puntenoverzicht!L40</f>
        <v>0</v>
      </c>
      <c r="M9" s="45">
        <f>Puntenoverzicht!M40</f>
        <v>0</v>
      </c>
      <c r="N9" s="45">
        <f>Puntenoverzicht!N40</f>
        <v>0</v>
      </c>
      <c r="O9" s="45">
        <f>Puntenoverzicht!O40</f>
        <v>0</v>
      </c>
      <c r="P9" s="45">
        <f>Puntenoverzicht!P40</f>
        <v>0</v>
      </c>
      <c r="Q9" s="45">
        <f>Puntenoverzicht!Q40</f>
        <v>0</v>
      </c>
      <c r="R9" s="45">
        <f>Puntenoverzicht!R40</f>
        <v>0</v>
      </c>
      <c r="S9" s="45">
        <f>Puntenoverzicht!S40</f>
        <v>0</v>
      </c>
      <c r="T9" s="45">
        <f>Puntenoverzicht!T40</f>
        <v>0</v>
      </c>
      <c r="U9" s="45">
        <f>Puntenoverzicht!U40</f>
        <v>0</v>
      </c>
      <c r="V9" s="45">
        <f>Puntenoverzicht!V40</f>
        <v>0</v>
      </c>
      <c r="W9" s="45">
        <f>Puntenoverzicht!W40</f>
        <v>0</v>
      </c>
      <c r="X9" s="45">
        <f>Puntenoverzicht!X40</f>
        <v>0</v>
      </c>
      <c r="Y9" s="45">
        <f>Puntenoverzicht!Y40</f>
        <v>0</v>
      </c>
      <c r="Z9" s="45">
        <f>Puntenoverzicht!Z40</f>
        <v>0</v>
      </c>
      <c r="AA9" s="45">
        <f>Puntenoverzicht!AA40</f>
        <v>0</v>
      </c>
      <c r="AB9" s="45">
        <f>Puntenoverzicht!AB40</f>
        <v>0</v>
      </c>
      <c r="AC9" s="45">
        <f>Puntenoverzicht!AC40</f>
        <v>0</v>
      </c>
      <c r="AD9" s="45">
        <f>Puntenoverzicht!AD40</f>
        <v>0</v>
      </c>
      <c r="AE9" s="45">
        <f>Puntenoverzicht!AE40</f>
        <v>0</v>
      </c>
      <c r="AF9" s="45">
        <f>Puntenoverzicht!AF40</f>
        <v>0</v>
      </c>
      <c r="AG9" s="45">
        <f>Puntenoverzicht!AG40</f>
        <v>0</v>
      </c>
      <c r="AH9" s="45">
        <f>Puntenoverzicht!AH40</f>
        <v>0</v>
      </c>
      <c r="AI9" s="34"/>
      <c r="AJ9" s="34"/>
      <c r="AK9" s="34"/>
      <c r="AL9" s="34"/>
      <c r="AM9" s="34"/>
      <c r="AN9" s="34"/>
      <c r="AO9" s="34"/>
    </row>
    <row r="10" spans="1:41" ht="21.75" thickBot="1" x14ac:dyDescent="0.4">
      <c r="A10" s="127">
        <v>1</v>
      </c>
      <c r="B10" s="128" t="s">
        <v>113</v>
      </c>
      <c r="C10" s="128" t="s">
        <v>25</v>
      </c>
      <c r="D10" s="129">
        <v>1750000</v>
      </c>
      <c r="E10" s="47"/>
      <c r="F10" s="45">
        <f>Puntenoverzicht!F11</f>
        <v>34</v>
      </c>
      <c r="G10" s="46"/>
      <c r="H10" s="45">
        <f>Puntenoverzicht!H11</f>
        <v>8</v>
      </c>
      <c r="I10" s="45">
        <f>Puntenoverzicht!I11</f>
        <v>1</v>
      </c>
      <c r="J10" s="45">
        <f>Puntenoverzicht!J11</f>
        <v>19</v>
      </c>
      <c r="K10" s="45">
        <f>Puntenoverzicht!K11</f>
        <v>-3</v>
      </c>
      <c r="L10" s="45">
        <f>Puntenoverzicht!L11</f>
        <v>0</v>
      </c>
      <c r="M10" s="45">
        <f>Puntenoverzicht!M11</f>
        <v>1</v>
      </c>
      <c r="N10" s="45">
        <f>Puntenoverzicht!N11</f>
        <v>0</v>
      </c>
      <c r="O10" s="45">
        <f>Puntenoverzicht!O11</f>
        <v>8</v>
      </c>
      <c r="P10" s="45">
        <f>Puntenoverzicht!P11</f>
        <v>0</v>
      </c>
      <c r="Q10" s="45">
        <f>Puntenoverzicht!Q11</f>
        <v>0</v>
      </c>
      <c r="R10" s="45">
        <f>Puntenoverzicht!R11</f>
        <v>0</v>
      </c>
      <c r="S10" s="45">
        <f>Puntenoverzicht!S11</f>
        <v>0</v>
      </c>
      <c r="T10" s="45">
        <f>Puntenoverzicht!T11</f>
        <v>0</v>
      </c>
      <c r="U10" s="45">
        <f>Puntenoverzicht!U11</f>
        <v>0</v>
      </c>
      <c r="V10" s="45">
        <f>Puntenoverzicht!V11</f>
        <v>0</v>
      </c>
      <c r="W10" s="45">
        <f>Puntenoverzicht!W11</f>
        <v>0</v>
      </c>
      <c r="X10" s="45">
        <f>Puntenoverzicht!X11</f>
        <v>0</v>
      </c>
      <c r="Y10" s="45">
        <f>Puntenoverzicht!Y11</f>
        <v>0</v>
      </c>
      <c r="Z10" s="45">
        <f>Puntenoverzicht!Z11</f>
        <v>0</v>
      </c>
      <c r="AA10" s="45">
        <f>Puntenoverzicht!AA11</f>
        <v>0</v>
      </c>
      <c r="AB10" s="45">
        <f>Puntenoverzicht!AB11</f>
        <v>0</v>
      </c>
      <c r="AC10" s="45">
        <f>Puntenoverzicht!AC11</f>
        <v>0</v>
      </c>
      <c r="AD10" s="45">
        <f>Puntenoverzicht!AD11</f>
        <v>0</v>
      </c>
      <c r="AE10" s="45">
        <f>Puntenoverzicht!AE11</f>
        <v>0</v>
      </c>
      <c r="AF10" s="45">
        <f>Puntenoverzicht!AF11</f>
        <v>0</v>
      </c>
      <c r="AG10" s="45">
        <f>Puntenoverzicht!AG11</f>
        <v>0</v>
      </c>
      <c r="AH10" s="45">
        <f>Puntenoverzicht!AH11</f>
        <v>0</v>
      </c>
      <c r="AI10" s="34"/>
      <c r="AJ10" s="34"/>
      <c r="AK10" s="34"/>
      <c r="AL10" s="34"/>
      <c r="AM10" s="34"/>
      <c r="AN10" s="34"/>
      <c r="AO10" s="34"/>
    </row>
    <row r="11" spans="1:41" ht="21.75" thickBot="1" x14ac:dyDescent="0.4">
      <c r="A11" s="127">
        <v>2</v>
      </c>
      <c r="B11" s="128" t="s">
        <v>191</v>
      </c>
      <c r="C11" s="128" t="s">
        <v>40</v>
      </c>
      <c r="D11" s="129">
        <v>1750000</v>
      </c>
      <c r="E11" s="30"/>
      <c r="F11" s="45">
        <f>Puntenoverzicht!F26</f>
        <v>15</v>
      </c>
      <c r="G11" s="46"/>
      <c r="H11" s="45">
        <f>Puntenoverzicht!H26</f>
        <v>3</v>
      </c>
      <c r="I11" s="45">
        <f>Puntenoverzicht!I26</f>
        <v>-11</v>
      </c>
      <c r="J11" s="45">
        <f>Puntenoverzicht!J26</f>
        <v>0</v>
      </c>
      <c r="K11" s="45">
        <f>Puntenoverzicht!K26</f>
        <v>11</v>
      </c>
      <c r="L11" s="45">
        <f>Puntenoverzicht!L26</f>
        <v>0</v>
      </c>
      <c r="M11" s="45">
        <f>Puntenoverzicht!M26</f>
        <v>1</v>
      </c>
      <c r="N11" s="45">
        <f>Puntenoverzicht!N26</f>
        <v>11</v>
      </c>
      <c r="O11" s="45">
        <f>Puntenoverzicht!O26</f>
        <v>0</v>
      </c>
      <c r="P11" s="45">
        <f>Puntenoverzicht!P26</f>
        <v>0</v>
      </c>
      <c r="Q11" s="45">
        <f>Puntenoverzicht!Q26</f>
        <v>0</v>
      </c>
      <c r="R11" s="45">
        <f>Puntenoverzicht!R26</f>
        <v>0</v>
      </c>
      <c r="S11" s="45">
        <f>Puntenoverzicht!S26</f>
        <v>0</v>
      </c>
      <c r="T11" s="45">
        <f>Puntenoverzicht!T26</f>
        <v>0</v>
      </c>
      <c r="U11" s="45">
        <f>Puntenoverzicht!U26</f>
        <v>0</v>
      </c>
      <c r="V11" s="45">
        <f>Puntenoverzicht!V26</f>
        <v>0</v>
      </c>
      <c r="W11" s="45">
        <f>Puntenoverzicht!W26</f>
        <v>0</v>
      </c>
      <c r="X11" s="45">
        <f>Puntenoverzicht!X26</f>
        <v>0</v>
      </c>
      <c r="Y11" s="45">
        <f>Puntenoverzicht!Y26</f>
        <v>0</v>
      </c>
      <c r="Z11" s="45">
        <f>Puntenoverzicht!Z26</f>
        <v>0</v>
      </c>
      <c r="AA11" s="45">
        <f>Puntenoverzicht!AA26</f>
        <v>0</v>
      </c>
      <c r="AB11" s="45">
        <f>Puntenoverzicht!AB26</f>
        <v>0</v>
      </c>
      <c r="AC11" s="45">
        <f>Puntenoverzicht!AC26</f>
        <v>0</v>
      </c>
      <c r="AD11" s="45">
        <f>Puntenoverzicht!AD26</f>
        <v>0</v>
      </c>
      <c r="AE11" s="45">
        <f>Puntenoverzicht!AE26</f>
        <v>0</v>
      </c>
      <c r="AF11" s="45">
        <f>Puntenoverzicht!AF26</f>
        <v>0</v>
      </c>
      <c r="AG11" s="45">
        <f>Puntenoverzicht!AG26</f>
        <v>0</v>
      </c>
      <c r="AH11" s="45">
        <f>Puntenoverzicht!AH26</f>
        <v>0</v>
      </c>
      <c r="AI11" s="34"/>
      <c r="AJ11" s="34"/>
      <c r="AK11" s="34"/>
      <c r="AL11" s="34"/>
      <c r="AM11" s="34"/>
      <c r="AN11" s="34"/>
      <c r="AO11" s="34"/>
    </row>
    <row r="12" spans="1:41" ht="21.75" thickBot="1" x14ac:dyDescent="0.4">
      <c r="A12" s="127">
        <v>1</v>
      </c>
      <c r="B12" s="128" t="s">
        <v>230</v>
      </c>
      <c r="C12" s="128" t="s">
        <v>26</v>
      </c>
      <c r="D12" s="129">
        <v>1500000</v>
      </c>
      <c r="E12" s="30"/>
      <c r="F12" s="45">
        <f>Puntenoverzicht!F12</f>
        <v>5</v>
      </c>
      <c r="G12" s="46"/>
      <c r="H12" s="45">
        <f>Puntenoverzicht!H12</f>
        <v>0</v>
      </c>
      <c r="I12" s="45">
        <f>Puntenoverzicht!I12</f>
        <v>1</v>
      </c>
      <c r="J12" s="45">
        <f>Puntenoverzicht!J12</f>
        <v>3</v>
      </c>
      <c r="K12" s="45">
        <f>Puntenoverzicht!K12</f>
        <v>0</v>
      </c>
      <c r="L12" s="45">
        <f>Puntenoverzicht!L12</f>
        <v>0</v>
      </c>
      <c r="M12" s="45">
        <f>Puntenoverzicht!M12</f>
        <v>1</v>
      </c>
      <c r="N12" s="45">
        <f>Puntenoverzicht!N12</f>
        <v>0</v>
      </c>
      <c r="O12" s="45">
        <f>Puntenoverzicht!O12</f>
        <v>0</v>
      </c>
      <c r="P12" s="45">
        <f>Puntenoverzicht!P12</f>
        <v>0</v>
      </c>
      <c r="Q12" s="45">
        <f>Puntenoverzicht!Q12</f>
        <v>0</v>
      </c>
      <c r="R12" s="45">
        <f>Puntenoverzicht!R12</f>
        <v>0</v>
      </c>
      <c r="S12" s="45">
        <f>Puntenoverzicht!S12</f>
        <v>0</v>
      </c>
      <c r="T12" s="45">
        <f>Puntenoverzicht!T12</f>
        <v>0</v>
      </c>
      <c r="U12" s="45">
        <f>Puntenoverzicht!U12</f>
        <v>0</v>
      </c>
      <c r="V12" s="45">
        <f>Puntenoverzicht!V12</f>
        <v>0</v>
      </c>
      <c r="W12" s="45">
        <f>Puntenoverzicht!W12</f>
        <v>0</v>
      </c>
      <c r="X12" s="45">
        <f>Puntenoverzicht!X12</f>
        <v>0</v>
      </c>
      <c r="Y12" s="45">
        <f>Puntenoverzicht!Y12</f>
        <v>0</v>
      </c>
      <c r="Z12" s="45">
        <f>Puntenoverzicht!Z12</f>
        <v>0</v>
      </c>
      <c r="AA12" s="45">
        <f>Puntenoverzicht!AA12</f>
        <v>0</v>
      </c>
      <c r="AB12" s="45">
        <f>Puntenoverzicht!AB12</f>
        <v>0</v>
      </c>
      <c r="AC12" s="45">
        <f>Puntenoverzicht!AC12</f>
        <v>0</v>
      </c>
      <c r="AD12" s="45">
        <f>Puntenoverzicht!AD12</f>
        <v>0</v>
      </c>
      <c r="AE12" s="45">
        <f>Puntenoverzicht!AE12</f>
        <v>0</v>
      </c>
      <c r="AF12" s="45">
        <f>Puntenoverzicht!AF12</f>
        <v>0</v>
      </c>
      <c r="AG12" s="45">
        <f>Puntenoverzicht!AG12</f>
        <v>0</v>
      </c>
      <c r="AH12" s="45">
        <f>Puntenoverzicht!AH12</f>
        <v>0</v>
      </c>
      <c r="AI12" s="34"/>
      <c r="AJ12" s="34"/>
      <c r="AK12" s="34"/>
      <c r="AL12" s="34"/>
      <c r="AM12" s="34"/>
      <c r="AN12" s="34"/>
      <c r="AO12" s="34"/>
    </row>
    <row r="13" spans="1:41" ht="21.75" thickBot="1" x14ac:dyDescent="0.4">
      <c r="A13" s="127">
        <v>1</v>
      </c>
      <c r="B13" s="128" t="s">
        <v>132</v>
      </c>
      <c r="C13" s="128" t="s">
        <v>24</v>
      </c>
      <c r="D13" s="129">
        <v>2000000</v>
      </c>
      <c r="E13" s="30"/>
      <c r="F13" s="45">
        <f>Puntenoverzicht!F10</f>
        <v>13</v>
      </c>
      <c r="G13" s="46"/>
      <c r="H13" s="45">
        <f>Puntenoverzicht!H10</f>
        <v>0</v>
      </c>
      <c r="I13" s="45">
        <f>Puntenoverzicht!I10</f>
        <v>1</v>
      </c>
      <c r="J13" s="45">
        <f>Puntenoverzicht!J10</f>
        <v>11</v>
      </c>
      <c r="K13" s="45">
        <f>Puntenoverzicht!K10</f>
        <v>0</v>
      </c>
      <c r="L13" s="45">
        <f>Puntenoverzicht!L10</f>
        <v>0</v>
      </c>
      <c r="M13" s="45">
        <f>Puntenoverzicht!M10</f>
        <v>1</v>
      </c>
      <c r="N13" s="45">
        <f>Puntenoverzicht!N10</f>
        <v>0</v>
      </c>
      <c r="O13" s="45">
        <f>Puntenoverzicht!O10</f>
        <v>0</v>
      </c>
      <c r="P13" s="45">
        <f>Puntenoverzicht!P10</f>
        <v>0</v>
      </c>
      <c r="Q13" s="45">
        <f>Puntenoverzicht!Q10</f>
        <v>0</v>
      </c>
      <c r="R13" s="45">
        <f>Puntenoverzicht!R10</f>
        <v>0</v>
      </c>
      <c r="S13" s="45">
        <f>Puntenoverzicht!S10</f>
        <v>0</v>
      </c>
      <c r="T13" s="45">
        <f>Puntenoverzicht!T10</f>
        <v>0</v>
      </c>
      <c r="U13" s="45">
        <f>Puntenoverzicht!U10</f>
        <v>0</v>
      </c>
      <c r="V13" s="45">
        <f>Puntenoverzicht!V10</f>
        <v>0</v>
      </c>
      <c r="W13" s="45">
        <f>Puntenoverzicht!W10</f>
        <v>0</v>
      </c>
      <c r="X13" s="45">
        <f>Puntenoverzicht!X10</f>
        <v>0</v>
      </c>
      <c r="Y13" s="45">
        <f>Puntenoverzicht!Y10</f>
        <v>0</v>
      </c>
      <c r="Z13" s="45">
        <f>Puntenoverzicht!Z10</f>
        <v>0</v>
      </c>
      <c r="AA13" s="45">
        <f>Puntenoverzicht!AA10</f>
        <v>0</v>
      </c>
      <c r="AB13" s="45">
        <f>Puntenoverzicht!AB10</f>
        <v>0</v>
      </c>
      <c r="AC13" s="45">
        <f>Puntenoverzicht!AC10</f>
        <v>0</v>
      </c>
      <c r="AD13" s="45">
        <f>Puntenoverzicht!AD10</f>
        <v>0</v>
      </c>
      <c r="AE13" s="45">
        <f>Puntenoverzicht!AE10</f>
        <v>0</v>
      </c>
      <c r="AF13" s="45">
        <f>Puntenoverzicht!AF10</f>
        <v>0</v>
      </c>
      <c r="AG13" s="45">
        <f>Puntenoverzicht!AG10</f>
        <v>0</v>
      </c>
      <c r="AH13" s="45">
        <f>Puntenoverzicht!AH10</f>
        <v>0</v>
      </c>
      <c r="AI13" s="34"/>
      <c r="AJ13" s="34"/>
      <c r="AK13" s="34"/>
      <c r="AL13" s="34"/>
      <c r="AM13" s="34"/>
      <c r="AN13" s="34"/>
      <c r="AO13" s="34"/>
    </row>
    <row r="14" spans="1:41" ht="21.75" thickBot="1" x14ac:dyDescent="0.4">
      <c r="A14" s="247">
        <v>0.75</v>
      </c>
      <c r="B14" s="137" t="s">
        <v>142</v>
      </c>
      <c r="C14" s="137" t="s">
        <v>70</v>
      </c>
      <c r="D14" s="138">
        <v>1500000</v>
      </c>
      <c r="E14" s="47"/>
      <c r="F14" s="45">
        <f>Puntenoverzicht!F56</f>
        <v>10</v>
      </c>
      <c r="G14" s="46"/>
      <c r="H14" s="45">
        <f>Puntenoverzicht!H56</f>
        <v>3</v>
      </c>
      <c r="I14" s="45">
        <f>Puntenoverzicht!I56</f>
        <v>3</v>
      </c>
      <c r="J14" s="45">
        <f>Puntenoverzicht!J56</f>
        <v>0</v>
      </c>
      <c r="K14" s="45">
        <f>Puntenoverzicht!K56</f>
        <v>1</v>
      </c>
      <c r="L14" s="45">
        <f>Puntenoverzicht!L56</f>
        <v>0</v>
      </c>
      <c r="M14" s="45">
        <f>Puntenoverzicht!M56</f>
        <v>1</v>
      </c>
      <c r="N14" s="45">
        <f>Puntenoverzicht!N56</f>
        <v>0</v>
      </c>
      <c r="O14" s="45">
        <f>Puntenoverzicht!O56</f>
        <v>1</v>
      </c>
      <c r="P14" s="45">
        <f>Puntenoverzicht!P56</f>
        <v>1</v>
      </c>
      <c r="Q14" s="45">
        <f>Puntenoverzicht!Q56</f>
        <v>0</v>
      </c>
      <c r="R14" s="45">
        <f>Puntenoverzicht!R56</f>
        <v>0</v>
      </c>
      <c r="S14" s="45">
        <f>Puntenoverzicht!S56</f>
        <v>0</v>
      </c>
      <c r="T14" s="45">
        <f>Puntenoverzicht!T56</f>
        <v>0</v>
      </c>
      <c r="U14" s="45">
        <f>Puntenoverzicht!U56</f>
        <v>0</v>
      </c>
      <c r="V14" s="45">
        <f>Puntenoverzicht!V56</f>
        <v>0</v>
      </c>
      <c r="W14" s="45">
        <f>Puntenoverzicht!W56</f>
        <v>0</v>
      </c>
      <c r="X14" s="45">
        <f>Puntenoverzicht!X56</f>
        <v>0</v>
      </c>
      <c r="Y14" s="45">
        <f>Puntenoverzicht!Y56</f>
        <v>0</v>
      </c>
      <c r="Z14" s="45">
        <f>Puntenoverzicht!Z56</f>
        <v>0</v>
      </c>
      <c r="AA14" s="45">
        <f>Puntenoverzicht!AA56</f>
        <v>0</v>
      </c>
      <c r="AB14" s="45">
        <f>Puntenoverzicht!AB56</f>
        <v>0</v>
      </c>
      <c r="AC14" s="45">
        <f>Puntenoverzicht!AC56</f>
        <v>0</v>
      </c>
      <c r="AD14" s="45">
        <f>Puntenoverzicht!AD56</f>
        <v>0</v>
      </c>
      <c r="AE14" s="45">
        <f>Puntenoverzicht!AE56</f>
        <v>0</v>
      </c>
      <c r="AF14" s="45">
        <f>Puntenoverzicht!AF56</f>
        <v>0</v>
      </c>
      <c r="AG14" s="45">
        <f>Puntenoverzicht!AG56</f>
        <v>0</v>
      </c>
      <c r="AH14" s="45">
        <f>Puntenoverzicht!AH56</f>
        <v>0</v>
      </c>
      <c r="AI14" s="34"/>
      <c r="AJ14" s="34"/>
      <c r="AK14" s="34"/>
      <c r="AL14" s="34"/>
      <c r="AM14" s="34"/>
      <c r="AN14" s="34"/>
      <c r="AO14" s="34"/>
    </row>
    <row r="15" spans="1:41" ht="21.75" thickBot="1" x14ac:dyDescent="0.4">
      <c r="A15" s="136">
        <v>2</v>
      </c>
      <c r="B15" s="137" t="s">
        <v>108</v>
      </c>
      <c r="C15" s="137" t="s">
        <v>45</v>
      </c>
      <c r="D15" s="138">
        <v>2750000</v>
      </c>
      <c r="E15" s="47"/>
      <c r="F15" s="45">
        <f>Puntenoverzicht!F31</f>
        <v>25</v>
      </c>
      <c r="G15" s="46"/>
      <c r="H15" s="45">
        <f>Puntenoverzicht!H31</f>
        <v>3</v>
      </c>
      <c r="I15" s="45">
        <f>Puntenoverzicht!I31</f>
        <v>6</v>
      </c>
      <c r="J15" s="45">
        <f>Puntenoverzicht!J31</f>
        <v>0</v>
      </c>
      <c r="K15" s="45">
        <f>Puntenoverzicht!K31</f>
        <v>9</v>
      </c>
      <c r="L15" s="45">
        <f>Puntenoverzicht!L31</f>
        <v>0</v>
      </c>
      <c r="M15" s="45">
        <f>Puntenoverzicht!M31</f>
        <v>7</v>
      </c>
      <c r="N15" s="45">
        <f>Puntenoverzicht!N31</f>
        <v>0</v>
      </c>
      <c r="O15" s="45">
        <f>Puntenoverzicht!O31</f>
        <v>0</v>
      </c>
      <c r="P15" s="45">
        <f>Puntenoverzicht!P31</f>
        <v>0</v>
      </c>
      <c r="Q15" s="45">
        <f>Puntenoverzicht!Q31</f>
        <v>0</v>
      </c>
      <c r="R15" s="45">
        <f>Puntenoverzicht!R31</f>
        <v>0</v>
      </c>
      <c r="S15" s="45">
        <f>Puntenoverzicht!S31</f>
        <v>0</v>
      </c>
      <c r="T15" s="45">
        <f>Puntenoverzicht!T31</f>
        <v>0</v>
      </c>
      <c r="U15" s="45">
        <f>Puntenoverzicht!U31</f>
        <v>0</v>
      </c>
      <c r="V15" s="45">
        <f>Puntenoverzicht!V31</f>
        <v>0</v>
      </c>
      <c r="W15" s="45">
        <f>Puntenoverzicht!W31</f>
        <v>0</v>
      </c>
      <c r="X15" s="45">
        <f>Puntenoverzicht!X31</f>
        <v>0</v>
      </c>
      <c r="Y15" s="45">
        <f>Puntenoverzicht!Y31</f>
        <v>0</v>
      </c>
      <c r="Z15" s="45">
        <f>Puntenoverzicht!Z31</f>
        <v>0</v>
      </c>
      <c r="AA15" s="45">
        <f>Puntenoverzicht!AA31</f>
        <v>0</v>
      </c>
      <c r="AB15" s="45">
        <f>Puntenoverzicht!AB31</f>
        <v>0</v>
      </c>
      <c r="AC15" s="45">
        <f>Puntenoverzicht!AC31</f>
        <v>0</v>
      </c>
      <c r="AD15" s="45">
        <f>Puntenoverzicht!AD31</f>
        <v>0</v>
      </c>
      <c r="AE15" s="45">
        <f>Puntenoverzicht!AE31</f>
        <v>0</v>
      </c>
      <c r="AF15" s="45">
        <f>Puntenoverzicht!AF31</f>
        <v>0</v>
      </c>
      <c r="AG15" s="45">
        <f>Puntenoverzicht!AG31</f>
        <v>0</v>
      </c>
      <c r="AH15" s="45">
        <f>Puntenoverzicht!AH31</f>
        <v>0</v>
      </c>
      <c r="AI15" s="34"/>
      <c r="AJ15" s="34"/>
      <c r="AK15" s="34"/>
      <c r="AL15" s="34"/>
      <c r="AM15" s="34"/>
      <c r="AN15" s="34"/>
      <c r="AO15" s="34"/>
    </row>
    <row r="16" spans="1:41" ht="21.75" thickBot="1" x14ac:dyDescent="0.4">
      <c r="A16" s="136" t="s">
        <v>266</v>
      </c>
      <c r="B16" s="137" t="s">
        <v>268</v>
      </c>
      <c r="C16" s="137" t="s">
        <v>227</v>
      </c>
      <c r="D16" s="138">
        <v>1000000</v>
      </c>
      <c r="E16" s="47"/>
      <c r="F16" s="45">
        <f>Puntenoverzicht!F72</f>
        <v>118</v>
      </c>
      <c r="G16" s="46"/>
      <c r="H16" s="45">
        <f>Puntenoverzicht!H72</f>
        <v>33</v>
      </c>
      <c r="I16" s="45">
        <f>Puntenoverzicht!I72</f>
        <v>21</v>
      </c>
      <c r="J16" s="45">
        <f>Puntenoverzicht!J72</f>
        <v>0</v>
      </c>
      <c r="K16" s="45">
        <f>Puntenoverzicht!K72</f>
        <v>12</v>
      </c>
      <c r="L16" s="45">
        <f>Puntenoverzicht!L72</f>
        <v>21</v>
      </c>
      <c r="M16" s="45">
        <f>Puntenoverzicht!M72</f>
        <v>1</v>
      </c>
      <c r="N16" s="45">
        <f>Puntenoverzicht!N72</f>
        <v>0</v>
      </c>
      <c r="O16" s="45">
        <f>Puntenoverzicht!O72</f>
        <v>0</v>
      </c>
      <c r="P16" s="45">
        <f>Puntenoverzicht!P72</f>
        <v>30</v>
      </c>
      <c r="Q16" s="45">
        <f>Puntenoverzicht!Q72</f>
        <v>0</v>
      </c>
      <c r="R16" s="45">
        <f>Puntenoverzicht!R72</f>
        <v>0</v>
      </c>
      <c r="S16" s="45">
        <f>Puntenoverzicht!S72</f>
        <v>0</v>
      </c>
      <c r="T16" s="45">
        <f>Puntenoverzicht!T72</f>
        <v>0</v>
      </c>
      <c r="U16" s="45">
        <f>Puntenoverzicht!U72</f>
        <v>0</v>
      </c>
      <c r="V16" s="45">
        <f>Puntenoverzicht!V72</f>
        <v>0</v>
      </c>
      <c r="W16" s="45">
        <f>Puntenoverzicht!W72</f>
        <v>0</v>
      </c>
      <c r="X16" s="45">
        <f>Puntenoverzicht!X72</f>
        <v>0</v>
      </c>
      <c r="Y16" s="45">
        <f>Puntenoverzicht!Y72</f>
        <v>0</v>
      </c>
      <c r="Z16" s="45">
        <f>Puntenoverzicht!Z72</f>
        <v>0</v>
      </c>
      <c r="AA16" s="45">
        <f>Puntenoverzicht!AA72</f>
        <v>0</v>
      </c>
      <c r="AB16" s="45">
        <f>Puntenoverzicht!AB72</f>
        <v>0</v>
      </c>
      <c r="AC16" s="45">
        <f>Puntenoverzicht!AC72</f>
        <v>0</v>
      </c>
      <c r="AD16" s="45">
        <f>Puntenoverzicht!AD72</f>
        <v>0</v>
      </c>
      <c r="AE16" s="45">
        <f>Puntenoverzicht!AE72</f>
        <v>0</v>
      </c>
      <c r="AF16" s="45">
        <f>Puntenoverzicht!AF72</f>
        <v>0</v>
      </c>
      <c r="AG16" s="45">
        <f>Puntenoverzicht!AG72</f>
        <v>0</v>
      </c>
      <c r="AH16" s="45">
        <f>Puntenoverzicht!AH72</f>
        <v>0</v>
      </c>
      <c r="AI16" s="34"/>
      <c r="AJ16" s="34"/>
      <c r="AK16" s="34"/>
      <c r="AL16" s="34"/>
      <c r="AM16" s="34"/>
      <c r="AN16" s="34"/>
      <c r="AO16" s="34"/>
    </row>
    <row r="17" spans="1:41" ht="21" x14ac:dyDescent="0.35">
      <c r="A17" s="40"/>
      <c r="B17" s="40"/>
      <c r="C17" s="40"/>
      <c r="D17" s="48"/>
      <c r="E17" s="40"/>
      <c r="F17" s="41"/>
      <c r="G17" s="42"/>
      <c r="H17" s="49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</row>
    <row r="18" spans="1:41" ht="21.75" thickBot="1" x14ac:dyDescent="0.4">
      <c r="A18" s="50"/>
      <c r="B18" s="40"/>
      <c r="C18" s="40"/>
      <c r="D18" s="48"/>
      <c r="E18" s="40"/>
      <c r="F18" s="41"/>
      <c r="G18" s="42"/>
      <c r="H18" s="49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</row>
    <row r="19" spans="1:41" ht="21.75" thickBot="1" x14ac:dyDescent="0.4">
      <c r="A19" s="36"/>
      <c r="B19" s="51"/>
      <c r="C19" s="51"/>
      <c r="D19" s="52">
        <f>SUM(D6:D16)</f>
        <v>15750000</v>
      </c>
      <c r="E19" s="40"/>
      <c r="F19" s="45">
        <f>SUM(F6:F17)</f>
        <v>289</v>
      </c>
      <c r="G19" s="46"/>
      <c r="H19" s="45">
        <f t="shared" ref="H19:AH19" si="0">SUM(H6:H16)</f>
        <v>61</v>
      </c>
      <c r="I19" s="45">
        <f t="shared" si="0"/>
        <v>25</v>
      </c>
      <c r="J19" s="45">
        <f t="shared" si="0"/>
        <v>33</v>
      </c>
      <c r="K19" s="45">
        <f t="shared" si="0"/>
        <v>34</v>
      </c>
      <c r="L19" s="45">
        <f t="shared" si="0"/>
        <v>57</v>
      </c>
      <c r="M19" s="45">
        <f t="shared" si="0"/>
        <v>18</v>
      </c>
      <c r="N19" s="45">
        <f t="shared" si="0"/>
        <v>19</v>
      </c>
      <c r="O19" s="45">
        <f t="shared" si="0"/>
        <v>10</v>
      </c>
      <c r="P19" s="45">
        <f t="shared" si="0"/>
        <v>32</v>
      </c>
      <c r="Q19" s="45">
        <f t="shared" si="0"/>
        <v>0</v>
      </c>
      <c r="R19" s="45">
        <f t="shared" si="0"/>
        <v>0</v>
      </c>
      <c r="S19" s="45">
        <f t="shared" si="0"/>
        <v>0</v>
      </c>
      <c r="T19" s="45">
        <f t="shared" si="0"/>
        <v>0</v>
      </c>
      <c r="U19" s="45">
        <f t="shared" si="0"/>
        <v>0</v>
      </c>
      <c r="V19" s="45">
        <f t="shared" si="0"/>
        <v>0</v>
      </c>
      <c r="W19" s="45">
        <f t="shared" si="0"/>
        <v>0</v>
      </c>
      <c r="X19" s="45">
        <f t="shared" si="0"/>
        <v>0</v>
      </c>
      <c r="Y19" s="45">
        <f t="shared" si="0"/>
        <v>0</v>
      </c>
      <c r="Z19" s="45">
        <f t="shared" si="0"/>
        <v>0</v>
      </c>
      <c r="AA19" s="45">
        <f t="shared" si="0"/>
        <v>0</v>
      </c>
      <c r="AB19" s="45">
        <f t="shared" si="0"/>
        <v>0</v>
      </c>
      <c r="AC19" s="45">
        <f t="shared" si="0"/>
        <v>0</v>
      </c>
      <c r="AD19" s="45">
        <f t="shared" si="0"/>
        <v>0</v>
      </c>
      <c r="AE19" s="45">
        <f t="shared" si="0"/>
        <v>0</v>
      </c>
      <c r="AF19" s="45">
        <f t="shared" si="0"/>
        <v>0</v>
      </c>
      <c r="AG19" s="45">
        <f t="shared" si="0"/>
        <v>0</v>
      </c>
      <c r="AH19" s="45">
        <f t="shared" si="0"/>
        <v>0</v>
      </c>
      <c r="AI19" s="34"/>
      <c r="AJ19" s="34"/>
      <c r="AK19" s="34"/>
      <c r="AL19" s="34"/>
      <c r="AM19" s="34"/>
      <c r="AN19" s="34"/>
      <c r="AO19" s="34"/>
    </row>
    <row r="20" spans="1:41" x14ac:dyDescent="0.2">
      <c r="A20" s="53"/>
      <c r="B20" s="54"/>
      <c r="C20" s="5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</row>
    <row r="21" spans="1:41" x14ac:dyDescent="0.2">
      <c r="B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</row>
    <row r="22" spans="1:41" x14ac:dyDescent="0.2">
      <c r="B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</row>
    <row r="23" spans="1:41" x14ac:dyDescent="0.2">
      <c r="B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</row>
    <row r="24" spans="1:41" x14ac:dyDescent="0.2">
      <c r="B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</row>
    <row r="25" spans="1:41" x14ac:dyDescent="0.2">
      <c r="B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</row>
    <row r="26" spans="1:41" x14ac:dyDescent="0.2">
      <c r="B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</row>
    <row r="27" spans="1:41" x14ac:dyDescent="0.2">
      <c r="B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</row>
    <row r="28" spans="1:41" x14ac:dyDescent="0.2">
      <c r="B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</row>
    <row r="29" spans="1:41" x14ac:dyDescent="0.2">
      <c r="B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</row>
    <row r="30" spans="1:41" x14ac:dyDescent="0.2">
      <c r="B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</row>
    <row r="31" spans="1:41" x14ac:dyDescent="0.2">
      <c r="B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</row>
    <row r="32" spans="1:41" x14ac:dyDescent="0.2">
      <c r="B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</row>
    <row r="33" spans="2:41" x14ac:dyDescent="0.2">
      <c r="B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</row>
    <row r="34" spans="2:41" x14ac:dyDescent="0.2">
      <c r="B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</row>
    <row r="35" spans="2:41" x14ac:dyDescent="0.2">
      <c r="B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</row>
    <row r="36" spans="2:41" x14ac:dyDescent="0.2">
      <c r="B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</row>
    <row r="37" spans="2:41" x14ac:dyDescent="0.2">
      <c r="B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</row>
    <row r="38" spans="2:41" x14ac:dyDescent="0.2">
      <c r="B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</row>
    <row r="39" spans="2:41" x14ac:dyDescent="0.2">
      <c r="B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</row>
    <row r="40" spans="2:41" x14ac:dyDescent="0.2">
      <c r="B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</row>
    <row r="41" spans="2:41" x14ac:dyDescent="0.2">
      <c r="B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</row>
    <row r="42" spans="2:41" x14ac:dyDescent="0.2">
      <c r="B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</row>
    <row r="43" spans="2:41" x14ac:dyDescent="0.2">
      <c r="B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</row>
    <row r="44" spans="2:41" x14ac:dyDescent="0.2">
      <c r="B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</row>
    <row r="45" spans="2:41" x14ac:dyDescent="0.2">
      <c r="B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</row>
    <row r="46" spans="2:41" x14ac:dyDescent="0.2">
      <c r="B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</row>
    <row r="47" spans="2:41" x14ac:dyDescent="0.2">
      <c r="B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</row>
    <row r="48" spans="2:41" x14ac:dyDescent="0.2">
      <c r="B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</row>
    <row r="49" spans="2:41" x14ac:dyDescent="0.2">
      <c r="B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</row>
    <row r="50" spans="2:41" x14ac:dyDescent="0.2">
      <c r="B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</row>
    <row r="51" spans="2:41" x14ac:dyDescent="0.2">
      <c r="B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</row>
    <row r="52" spans="2:41" x14ac:dyDescent="0.2">
      <c r="B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</row>
    <row r="53" spans="2:41" x14ac:dyDescent="0.2">
      <c r="B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</row>
    <row r="54" spans="2:41" x14ac:dyDescent="0.2">
      <c r="B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</row>
    <row r="55" spans="2:41" x14ac:dyDescent="0.2">
      <c r="B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</row>
    <row r="56" spans="2:41" x14ac:dyDescent="0.2">
      <c r="B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</row>
    <row r="57" spans="2:41" x14ac:dyDescent="0.2">
      <c r="B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</row>
    <row r="58" spans="2:41" x14ac:dyDescent="0.2">
      <c r="B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</row>
    <row r="59" spans="2:41" x14ac:dyDescent="0.2">
      <c r="B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</row>
    <row r="60" spans="2:41" x14ac:dyDescent="0.2">
      <c r="B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</row>
    <row r="61" spans="2:41" x14ac:dyDescent="0.2">
      <c r="B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</row>
    <row r="62" spans="2:41" x14ac:dyDescent="0.2">
      <c r="B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</row>
    <row r="63" spans="2:41" x14ac:dyDescent="0.2">
      <c r="B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</row>
    <row r="64" spans="2:41" x14ac:dyDescent="0.2">
      <c r="B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</row>
    <row r="65" spans="2:41" x14ac:dyDescent="0.2">
      <c r="B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</row>
    <row r="66" spans="2:41" x14ac:dyDescent="0.2">
      <c r="B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</row>
    <row r="67" spans="2:41" x14ac:dyDescent="0.2">
      <c r="B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</row>
    <row r="68" spans="2:41" x14ac:dyDescent="0.2">
      <c r="B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</row>
    <row r="69" spans="2:41" x14ac:dyDescent="0.2">
      <c r="B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</row>
    <row r="70" spans="2:41" x14ac:dyDescent="0.2">
      <c r="B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</row>
    <row r="71" spans="2:41" x14ac:dyDescent="0.2">
      <c r="B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</row>
    <row r="72" spans="2:41" x14ac:dyDescent="0.2">
      <c r="B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</row>
    <row r="73" spans="2:41" x14ac:dyDescent="0.2">
      <c r="B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</row>
    <row r="74" spans="2:41" x14ac:dyDescent="0.2">
      <c r="B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</row>
    <row r="75" spans="2:41" x14ac:dyDescent="0.2">
      <c r="B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</row>
    <row r="76" spans="2:41" x14ac:dyDescent="0.2">
      <c r="B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</row>
    <row r="77" spans="2:41" x14ac:dyDescent="0.2">
      <c r="B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</row>
  </sheetData>
  <hyperlinks>
    <hyperlink ref="C3" r:id="rId1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1"/>
  <dimension ref="A1:CJ183"/>
  <sheetViews>
    <sheetView topLeftCell="B47" zoomScale="80" zoomScaleNormal="80" workbookViewId="0">
      <pane xSplit="6330" topLeftCell="H1" activePane="topRight"/>
      <selection activeCell="A76" sqref="A76:XFD87"/>
      <selection pane="topRight" activeCell="P72" sqref="P72"/>
    </sheetView>
  </sheetViews>
  <sheetFormatPr defaultRowHeight="12" x14ac:dyDescent="0.2"/>
  <cols>
    <col min="1" max="1" width="7.375" style="167" customWidth="1"/>
    <col min="2" max="2" width="19.875" style="67" customWidth="1"/>
    <col min="3" max="3" width="7.375" style="67" customWidth="1"/>
    <col min="4" max="4" width="13.75" style="67" customWidth="1"/>
    <col min="5" max="5" width="3.125" style="67" customWidth="1"/>
    <col min="6" max="6" width="9.75" style="67" customWidth="1"/>
    <col min="7" max="7" width="3.125" style="67" customWidth="1"/>
    <col min="8" max="34" width="5.625" style="67" customWidth="1"/>
    <col min="35" max="16384" width="9" style="67"/>
  </cols>
  <sheetData>
    <row r="1" spans="1:56" ht="12.75" thickBot="1" x14ac:dyDescent="0.25">
      <c r="A1" s="116" t="s">
        <v>95</v>
      </c>
      <c r="B1" s="116" t="s">
        <v>104</v>
      </c>
      <c r="C1" s="117" t="s">
        <v>16</v>
      </c>
      <c r="D1" s="116" t="s">
        <v>103</v>
      </c>
      <c r="E1" s="118"/>
      <c r="F1" s="119" t="s">
        <v>91</v>
      </c>
      <c r="G1" s="120"/>
      <c r="H1" s="121">
        <v>1</v>
      </c>
      <c r="I1" s="122">
        <v>2</v>
      </c>
      <c r="J1" s="122">
        <v>3</v>
      </c>
      <c r="K1" s="122">
        <v>4</v>
      </c>
      <c r="L1" s="122">
        <v>5</v>
      </c>
      <c r="M1" s="122">
        <v>6</v>
      </c>
      <c r="N1" s="122">
        <v>7</v>
      </c>
      <c r="O1" s="122">
        <v>8</v>
      </c>
      <c r="P1" s="122">
        <v>9</v>
      </c>
      <c r="Q1" s="122">
        <v>10</v>
      </c>
      <c r="R1" s="122">
        <v>11</v>
      </c>
      <c r="S1" s="122">
        <v>12</v>
      </c>
      <c r="T1" s="122">
        <v>13</v>
      </c>
      <c r="U1" s="122">
        <v>14</v>
      </c>
      <c r="V1" s="122">
        <v>15</v>
      </c>
      <c r="W1" s="123">
        <v>16</v>
      </c>
      <c r="X1" s="124">
        <v>17</v>
      </c>
      <c r="Y1" s="125">
        <v>18</v>
      </c>
      <c r="Z1" s="124">
        <v>19</v>
      </c>
      <c r="AA1" s="125">
        <v>20</v>
      </c>
      <c r="AB1" s="125">
        <v>21</v>
      </c>
      <c r="AC1" s="125">
        <v>22</v>
      </c>
      <c r="AD1" s="125">
        <v>23</v>
      </c>
      <c r="AE1" s="125">
        <v>24</v>
      </c>
      <c r="AF1" s="125">
        <v>25</v>
      </c>
      <c r="AG1" s="125">
        <v>26</v>
      </c>
      <c r="AH1" s="125">
        <v>27</v>
      </c>
      <c r="AI1" s="126"/>
      <c r="AJ1" s="66"/>
      <c r="AK1" s="66"/>
      <c r="AL1" s="66"/>
      <c r="AM1" s="66"/>
      <c r="AN1" s="66"/>
      <c r="AO1" s="66"/>
      <c r="AP1" s="66"/>
      <c r="AQ1" s="66"/>
      <c r="AR1" s="66"/>
      <c r="AS1" s="66"/>
      <c r="AT1" s="66"/>
      <c r="AU1" s="66"/>
      <c r="AV1" s="66"/>
      <c r="AW1" s="66"/>
      <c r="AX1" s="66"/>
      <c r="AY1" s="66"/>
      <c r="AZ1" s="66"/>
      <c r="BA1" s="66"/>
      <c r="BB1" s="66"/>
      <c r="BC1" s="66"/>
      <c r="BD1" s="66"/>
    </row>
    <row r="2" spans="1:56" ht="13.5" customHeight="1" thickTop="1" thickBot="1" x14ac:dyDescent="0.25">
      <c r="A2" s="140">
        <v>1</v>
      </c>
      <c r="B2" s="141" t="s">
        <v>105</v>
      </c>
      <c r="C2" s="141" t="s">
        <v>83</v>
      </c>
      <c r="D2" s="524">
        <v>1500000</v>
      </c>
      <c r="E2" s="120"/>
      <c r="F2" s="130">
        <f>SUM(H2:AH2)</f>
        <v>12</v>
      </c>
      <c r="G2" s="120"/>
      <c r="H2" s="131"/>
      <c r="I2" s="132">
        <v>6</v>
      </c>
      <c r="J2" s="132">
        <v>8</v>
      </c>
      <c r="K2" s="132"/>
      <c r="L2" s="132"/>
      <c r="M2" s="132">
        <v>1</v>
      </c>
      <c r="N2" s="132"/>
      <c r="O2" s="132">
        <v>-3</v>
      </c>
      <c r="P2" s="132"/>
      <c r="Q2" s="132"/>
      <c r="R2" s="132"/>
      <c r="S2" s="132"/>
      <c r="T2" s="132"/>
      <c r="U2" s="133"/>
      <c r="V2" s="133"/>
      <c r="W2" s="133"/>
      <c r="X2" s="133"/>
      <c r="Y2" s="133"/>
      <c r="Z2" s="132"/>
      <c r="AA2" s="133"/>
      <c r="AB2" s="133"/>
      <c r="AC2" s="133"/>
      <c r="AD2" s="133"/>
      <c r="AE2" s="133"/>
      <c r="AF2" s="133"/>
      <c r="AG2" s="133"/>
      <c r="AH2" s="133"/>
      <c r="AI2" s="134"/>
      <c r="AJ2" s="135"/>
      <c r="AK2" s="66"/>
      <c r="AL2" s="66"/>
      <c r="AM2" s="66"/>
      <c r="AN2" s="66"/>
      <c r="AO2" s="66"/>
      <c r="AP2" s="66"/>
      <c r="AQ2" s="66"/>
      <c r="AR2" s="66"/>
      <c r="AS2" s="66"/>
      <c r="AT2" s="66"/>
      <c r="AU2" s="66"/>
      <c r="AV2" s="66"/>
      <c r="AW2" s="66"/>
      <c r="AX2" s="66"/>
      <c r="AY2" s="66"/>
      <c r="AZ2" s="66"/>
      <c r="BA2" s="66"/>
      <c r="BB2" s="66"/>
      <c r="BC2" s="66"/>
      <c r="BD2" s="66"/>
    </row>
    <row r="3" spans="1:56" ht="12.75" thickBot="1" x14ac:dyDescent="0.25">
      <c r="A3" s="136">
        <v>1</v>
      </c>
      <c r="B3" s="137" t="s">
        <v>11</v>
      </c>
      <c r="C3" s="137" t="s">
        <v>17</v>
      </c>
      <c r="D3" s="525">
        <v>1250000</v>
      </c>
      <c r="E3" s="139"/>
      <c r="F3" s="130">
        <f t="shared" ref="F3:F59" si="0">SUM(H3:AH3)</f>
        <v>3</v>
      </c>
      <c r="G3" s="139"/>
      <c r="H3" s="131"/>
      <c r="I3" s="132"/>
      <c r="J3" s="132"/>
      <c r="K3" s="132">
        <v>3</v>
      </c>
      <c r="L3" s="132"/>
      <c r="M3" s="132"/>
      <c r="N3" s="132"/>
      <c r="O3" s="132"/>
      <c r="P3" s="132"/>
      <c r="Q3" s="132"/>
      <c r="R3" s="132"/>
      <c r="S3" s="132"/>
      <c r="T3" s="132"/>
      <c r="U3" s="133"/>
      <c r="V3" s="133"/>
      <c r="W3" s="133"/>
      <c r="X3" s="133"/>
      <c r="Y3" s="133"/>
      <c r="Z3" s="132"/>
      <c r="AA3" s="133"/>
      <c r="AB3" s="133"/>
      <c r="AC3" s="133"/>
      <c r="AD3" s="133"/>
      <c r="AE3" s="133"/>
      <c r="AF3" s="133"/>
      <c r="AG3" s="133"/>
      <c r="AH3" s="133"/>
      <c r="AI3" s="111"/>
      <c r="AJ3" s="135"/>
      <c r="AK3" s="66"/>
      <c r="AL3" s="66"/>
      <c r="AM3" s="66"/>
      <c r="AN3" s="66"/>
      <c r="AO3" s="66"/>
      <c r="AP3" s="66"/>
      <c r="AQ3" s="66"/>
      <c r="AR3" s="66"/>
      <c r="AS3" s="66"/>
      <c r="AT3" s="66"/>
      <c r="AU3" s="66"/>
      <c r="AV3" s="66"/>
      <c r="AW3" s="66"/>
      <c r="AX3" s="66"/>
      <c r="AY3" s="66"/>
      <c r="AZ3" s="66"/>
      <c r="BA3" s="66"/>
      <c r="BB3" s="66"/>
      <c r="BC3" s="66"/>
      <c r="BD3" s="66"/>
    </row>
    <row r="4" spans="1:56" ht="12.75" thickBot="1" x14ac:dyDescent="0.25">
      <c r="A4" s="136">
        <v>1</v>
      </c>
      <c r="B4" s="137" t="s">
        <v>106</v>
      </c>
      <c r="C4" s="137" t="s">
        <v>18</v>
      </c>
      <c r="D4" s="525">
        <v>1000000</v>
      </c>
      <c r="E4" s="139"/>
      <c r="F4" s="130">
        <f t="shared" si="0"/>
        <v>7</v>
      </c>
      <c r="G4" s="139"/>
      <c r="H4" s="131"/>
      <c r="I4" s="132">
        <v>4</v>
      </c>
      <c r="J4" s="132">
        <v>6</v>
      </c>
      <c r="K4" s="132">
        <v>-3</v>
      </c>
      <c r="L4" s="132"/>
      <c r="M4" s="132"/>
      <c r="N4" s="132"/>
      <c r="O4" s="132"/>
      <c r="P4" s="132"/>
      <c r="Q4" s="132"/>
      <c r="R4" s="132"/>
      <c r="S4" s="132"/>
      <c r="T4" s="132"/>
      <c r="U4" s="133"/>
      <c r="V4" s="133"/>
      <c r="W4" s="133"/>
      <c r="X4" s="133"/>
      <c r="Y4" s="133"/>
      <c r="Z4" s="132"/>
      <c r="AA4" s="133"/>
      <c r="AB4" s="133"/>
      <c r="AC4" s="133"/>
      <c r="AD4" s="133"/>
      <c r="AE4" s="133"/>
      <c r="AF4" s="133"/>
      <c r="AG4" s="133"/>
      <c r="AH4" s="133"/>
      <c r="AI4" s="111"/>
      <c r="AJ4" s="135"/>
      <c r="AK4" s="66"/>
      <c r="AL4" s="66"/>
      <c r="AM4" s="66"/>
      <c r="AN4" s="66"/>
      <c r="AO4" s="66"/>
      <c r="AP4" s="66"/>
      <c r="AQ4" s="66"/>
      <c r="AR4" s="66"/>
      <c r="AS4" s="66"/>
      <c r="AT4" s="66"/>
      <c r="AU4" s="66"/>
      <c r="AV4" s="66"/>
      <c r="AW4" s="66"/>
      <c r="AX4" s="66"/>
      <c r="AY4" s="66"/>
      <c r="AZ4" s="66"/>
      <c r="BA4" s="66"/>
      <c r="BB4" s="66"/>
      <c r="BC4" s="66"/>
      <c r="BD4" s="66"/>
    </row>
    <row r="5" spans="1:56" ht="12.75" thickBot="1" x14ac:dyDescent="0.25">
      <c r="A5" s="136">
        <v>1</v>
      </c>
      <c r="B5" s="137" t="s">
        <v>107</v>
      </c>
      <c r="C5" s="137" t="s">
        <v>19</v>
      </c>
      <c r="D5" s="525">
        <v>750000</v>
      </c>
      <c r="E5" s="139"/>
      <c r="F5" s="130">
        <f t="shared" si="0"/>
        <v>7</v>
      </c>
      <c r="G5" s="139"/>
      <c r="H5" s="132"/>
      <c r="I5" s="132">
        <v>4</v>
      </c>
      <c r="J5" s="132">
        <v>6</v>
      </c>
      <c r="K5" s="132"/>
      <c r="L5" s="132"/>
      <c r="M5" s="132"/>
      <c r="N5" s="132">
        <v>-3</v>
      </c>
      <c r="O5" s="132"/>
      <c r="P5" s="132"/>
      <c r="Q5" s="132"/>
      <c r="R5" s="132"/>
      <c r="S5" s="132"/>
      <c r="T5" s="132"/>
      <c r="U5" s="133"/>
      <c r="V5" s="133"/>
      <c r="W5" s="133"/>
      <c r="X5" s="133"/>
      <c r="Y5" s="133"/>
      <c r="Z5" s="132"/>
      <c r="AA5" s="133"/>
      <c r="AB5" s="133"/>
      <c r="AC5" s="133"/>
      <c r="AD5" s="133"/>
      <c r="AE5" s="133"/>
      <c r="AF5" s="133"/>
      <c r="AG5" s="133"/>
      <c r="AH5" s="133"/>
      <c r="AI5" s="111"/>
      <c r="AJ5" s="135"/>
      <c r="AK5" s="66"/>
      <c r="AL5" s="66"/>
      <c r="AM5" s="66"/>
      <c r="AN5" s="66"/>
      <c r="AO5" s="66"/>
      <c r="AP5" s="66"/>
      <c r="AQ5" s="66"/>
      <c r="AR5" s="66"/>
      <c r="AS5" s="66"/>
      <c r="AT5" s="66"/>
      <c r="AU5" s="66"/>
      <c r="AV5" s="66"/>
      <c r="AW5" s="66"/>
      <c r="AX5" s="66"/>
      <c r="AY5" s="66"/>
      <c r="AZ5" s="66"/>
      <c r="BA5" s="66"/>
      <c r="BB5" s="66"/>
      <c r="BC5" s="66"/>
      <c r="BD5" s="66"/>
    </row>
    <row r="6" spans="1:56" ht="12.75" thickBot="1" x14ac:dyDescent="0.25">
      <c r="A6" s="136">
        <v>1</v>
      </c>
      <c r="B6" s="137" t="s">
        <v>130</v>
      </c>
      <c r="C6" s="137" t="s">
        <v>20</v>
      </c>
      <c r="D6" s="525">
        <v>1250000</v>
      </c>
      <c r="E6" s="139"/>
      <c r="F6" s="130">
        <f t="shared" si="0"/>
        <v>11</v>
      </c>
      <c r="G6" s="139"/>
      <c r="H6" s="132"/>
      <c r="I6" s="132">
        <v>4</v>
      </c>
      <c r="J6" s="132">
        <v>6</v>
      </c>
      <c r="K6" s="132"/>
      <c r="L6" s="132"/>
      <c r="M6" s="132">
        <v>1</v>
      </c>
      <c r="N6" s="132"/>
      <c r="O6" s="132"/>
      <c r="P6" s="132"/>
      <c r="Q6" s="132"/>
      <c r="R6" s="132"/>
      <c r="S6" s="132"/>
      <c r="T6" s="132"/>
      <c r="U6" s="133"/>
      <c r="V6" s="133"/>
      <c r="W6" s="133"/>
      <c r="X6" s="133"/>
      <c r="Y6" s="133"/>
      <c r="Z6" s="132"/>
      <c r="AA6" s="133"/>
      <c r="AB6" s="133"/>
      <c r="AC6" s="133"/>
      <c r="AD6" s="133"/>
      <c r="AE6" s="133"/>
      <c r="AF6" s="133"/>
      <c r="AG6" s="133"/>
      <c r="AH6" s="133"/>
      <c r="AI6" s="111"/>
      <c r="AJ6" s="135"/>
      <c r="AK6" s="66"/>
      <c r="AL6" s="66"/>
      <c r="AM6" s="66"/>
      <c r="AN6" s="66"/>
      <c r="AO6" s="66"/>
      <c r="AP6" s="66"/>
      <c r="AQ6" s="66"/>
      <c r="AR6" s="66"/>
      <c r="AS6" s="66"/>
      <c r="AT6" s="66"/>
      <c r="AU6" s="66"/>
      <c r="AV6" s="66"/>
      <c r="AW6" s="66"/>
      <c r="AX6" s="66"/>
      <c r="AY6" s="66"/>
      <c r="AZ6" s="66"/>
      <c r="BA6" s="66"/>
      <c r="BB6" s="66"/>
      <c r="BC6" s="66"/>
      <c r="BD6" s="66"/>
    </row>
    <row r="7" spans="1:56" ht="12.75" thickBot="1" x14ac:dyDescent="0.25">
      <c r="A7" s="136">
        <v>1</v>
      </c>
      <c r="B7" s="137" t="s">
        <v>139</v>
      </c>
      <c r="C7" s="137" t="s">
        <v>21</v>
      </c>
      <c r="D7" s="525">
        <v>1000000</v>
      </c>
      <c r="E7" s="139"/>
      <c r="F7" s="130">
        <f t="shared" si="0"/>
        <v>5</v>
      </c>
      <c r="G7" s="139"/>
      <c r="H7" s="132">
        <v>6</v>
      </c>
      <c r="I7" s="132">
        <v>4</v>
      </c>
      <c r="J7" s="132"/>
      <c r="K7" s="132"/>
      <c r="L7" s="132"/>
      <c r="M7" s="132">
        <v>-2</v>
      </c>
      <c r="N7" s="132">
        <v>-3</v>
      </c>
      <c r="O7" s="132"/>
      <c r="P7" s="132"/>
      <c r="Q7" s="132"/>
      <c r="R7" s="132"/>
      <c r="S7" s="132"/>
      <c r="T7" s="132"/>
      <c r="U7" s="133"/>
      <c r="V7" s="133"/>
      <c r="W7" s="133"/>
      <c r="X7" s="133"/>
      <c r="Y7" s="133"/>
      <c r="Z7" s="132"/>
      <c r="AA7" s="133"/>
      <c r="AB7" s="133"/>
      <c r="AC7" s="133"/>
      <c r="AD7" s="133"/>
      <c r="AE7" s="133"/>
      <c r="AF7" s="133"/>
      <c r="AG7" s="133"/>
      <c r="AH7" s="133"/>
      <c r="AI7" s="111"/>
      <c r="AJ7" s="135"/>
      <c r="AK7" s="66"/>
      <c r="AL7" s="66"/>
      <c r="AM7" s="66"/>
      <c r="AN7" s="66"/>
      <c r="AO7" s="66"/>
      <c r="AP7" s="66"/>
      <c r="AQ7" s="66"/>
      <c r="AR7" s="66"/>
      <c r="AS7" s="66"/>
      <c r="AT7" s="66"/>
      <c r="AU7" s="66"/>
      <c r="AV7" s="66"/>
      <c r="AW7" s="66"/>
      <c r="AX7" s="66"/>
      <c r="AY7" s="66"/>
      <c r="AZ7" s="66"/>
      <c r="BA7" s="66"/>
      <c r="BB7" s="66"/>
      <c r="BC7" s="66"/>
      <c r="BD7" s="66"/>
    </row>
    <row r="8" spans="1:56" ht="12.75" thickBot="1" x14ac:dyDescent="0.25">
      <c r="A8" s="136">
        <v>1</v>
      </c>
      <c r="B8" s="137" t="s">
        <v>131</v>
      </c>
      <c r="C8" s="137" t="s">
        <v>22</v>
      </c>
      <c r="D8" s="525">
        <v>1000000</v>
      </c>
      <c r="E8" s="139"/>
      <c r="F8" s="130">
        <f t="shared" si="0"/>
        <v>2</v>
      </c>
      <c r="G8" s="139"/>
      <c r="H8" s="132"/>
      <c r="I8" s="132">
        <v>1</v>
      </c>
      <c r="J8" s="132"/>
      <c r="K8" s="132"/>
      <c r="L8" s="132"/>
      <c r="M8" s="132">
        <v>1</v>
      </c>
      <c r="N8" s="132"/>
      <c r="O8" s="132"/>
      <c r="P8" s="132"/>
      <c r="Q8" s="132"/>
      <c r="R8" s="132"/>
      <c r="S8" s="132"/>
      <c r="T8" s="132"/>
      <c r="U8" s="133"/>
      <c r="V8" s="133"/>
      <c r="W8" s="133"/>
      <c r="X8" s="133"/>
      <c r="Y8" s="133"/>
      <c r="Z8" s="132"/>
      <c r="AA8" s="133"/>
      <c r="AB8" s="133"/>
      <c r="AC8" s="133"/>
      <c r="AD8" s="133"/>
      <c r="AE8" s="133"/>
      <c r="AF8" s="133"/>
      <c r="AG8" s="133"/>
      <c r="AH8" s="133"/>
      <c r="AI8" s="111"/>
      <c r="AJ8" s="135"/>
      <c r="AK8" s="66"/>
      <c r="AL8" s="66"/>
      <c r="AM8" s="66"/>
      <c r="AN8" s="66"/>
      <c r="AO8" s="66"/>
      <c r="AP8" s="66"/>
      <c r="AQ8" s="66"/>
      <c r="AR8" s="66"/>
      <c r="AS8" s="66"/>
      <c r="AT8" s="66"/>
      <c r="AU8" s="66"/>
      <c r="AV8" s="66"/>
      <c r="AW8" s="66"/>
      <c r="AX8" s="66"/>
      <c r="AY8" s="66"/>
      <c r="AZ8" s="66"/>
      <c r="BA8" s="66"/>
      <c r="BB8" s="66"/>
      <c r="BC8" s="66"/>
      <c r="BD8" s="66"/>
    </row>
    <row r="9" spans="1:56" ht="12.75" thickBot="1" x14ac:dyDescent="0.25">
      <c r="A9" s="136">
        <v>1</v>
      </c>
      <c r="B9" s="137" t="s">
        <v>246</v>
      </c>
      <c r="C9" s="137" t="s">
        <v>23</v>
      </c>
      <c r="D9" s="525">
        <v>1000000</v>
      </c>
      <c r="E9" s="139"/>
      <c r="F9" s="130">
        <f t="shared" si="0"/>
        <v>11</v>
      </c>
      <c r="G9" s="139"/>
      <c r="H9" s="132"/>
      <c r="I9" s="132">
        <v>4</v>
      </c>
      <c r="J9" s="132">
        <v>6</v>
      </c>
      <c r="K9" s="132"/>
      <c r="L9" s="132"/>
      <c r="M9" s="132">
        <v>1</v>
      </c>
      <c r="N9" s="132"/>
      <c r="O9" s="132"/>
      <c r="P9" s="132"/>
      <c r="Q9" s="132"/>
      <c r="R9" s="132"/>
      <c r="S9" s="132"/>
      <c r="T9" s="132"/>
      <c r="U9" s="133"/>
      <c r="V9" s="133"/>
      <c r="W9" s="133"/>
      <c r="X9" s="133"/>
      <c r="Y9" s="133"/>
      <c r="Z9" s="132"/>
      <c r="AA9" s="133"/>
      <c r="AB9" s="133"/>
      <c r="AC9" s="133"/>
      <c r="AD9" s="133"/>
      <c r="AE9" s="133"/>
      <c r="AF9" s="133"/>
      <c r="AG9" s="133"/>
      <c r="AH9" s="133"/>
      <c r="AI9" s="111"/>
      <c r="AJ9" s="135"/>
      <c r="AK9" s="66"/>
      <c r="AL9" s="66"/>
      <c r="AM9" s="66"/>
      <c r="AN9" s="66"/>
      <c r="AO9" s="66"/>
      <c r="AP9" s="66"/>
      <c r="AQ9" s="66"/>
      <c r="AR9" s="66"/>
      <c r="AS9" s="66"/>
      <c r="AT9" s="66"/>
      <c r="AU9" s="66"/>
      <c r="AV9" s="66"/>
      <c r="AW9" s="66"/>
      <c r="AX9" s="66"/>
      <c r="AY9" s="66"/>
      <c r="AZ9" s="66"/>
      <c r="BA9" s="66"/>
      <c r="BB9" s="66"/>
      <c r="BC9" s="66"/>
      <c r="BD9" s="66"/>
    </row>
    <row r="10" spans="1:56" ht="12.75" thickBot="1" x14ac:dyDescent="0.25">
      <c r="A10" s="127">
        <v>1</v>
      </c>
      <c r="B10" s="128" t="s">
        <v>132</v>
      </c>
      <c r="C10" s="128" t="s">
        <v>24</v>
      </c>
      <c r="D10" s="128">
        <v>2000000</v>
      </c>
      <c r="E10" s="139"/>
      <c r="F10" s="130">
        <f t="shared" si="0"/>
        <v>13</v>
      </c>
      <c r="G10" s="139"/>
      <c r="H10" s="132"/>
      <c r="I10" s="132">
        <v>1</v>
      </c>
      <c r="J10" s="132">
        <v>11</v>
      </c>
      <c r="K10" s="132"/>
      <c r="L10" s="132"/>
      <c r="M10" s="132">
        <v>1</v>
      </c>
      <c r="N10" s="132"/>
      <c r="O10" s="132"/>
      <c r="P10" s="132"/>
      <c r="Q10" s="132"/>
      <c r="R10" s="132"/>
      <c r="S10" s="132"/>
      <c r="T10" s="132"/>
      <c r="U10" s="133"/>
      <c r="V10" s="133"/>
      <c r="W10" s="133"/>
      <c r="X10" s="133"/>
      <c r="Y10" s="133"/>
      <c r="Z10" s="132"/>
      <c r="AA10" s="133"/>
      <c r="AB10" s="133"/>
      <c r="AC10" s="133"/>
      <c r="AD10" s="133"/>
      <c r="AE10" s="133"/>
      <c r="AF10" s="133"/>
      <c r="AG10" s="133"/>
      <c r="AH10" s="133"/>
      <c r="AI10" s="111"/>
      <c r="AJ10" s="135"/>
      <c r="AK10" s="66"/>
      <c r="AL10" s="66"/>
      <c r="AM10" s="66"/>
      <c r="AN10" s="66"/>
      <c r="AO10" s="66"/>
      <c r="AP10" s="66"/>
      <c r="AQ10" s="66"/>
      <c r="AR10" s="66"/>
      <c r="AS10" s="66"/>
      <c r="AT10" s="66"/>
      <c r="AU10" s="66"/>
      <c r="AV10" s="66"/>
      <c r="AW10" s="66"/>
      <c r="AX10" s="66"/>
      <c r="AY10" s="66"/>
      <c r="AZ10" s="66"/>
      <c r="BA10" s="66"/>
      <c r="BB10" s="66"/>
      <c r="BC10" s="66"/>
      <c r="BD10" s="66"/>
    </row>
    <row r="11" spans="1:56" ht="12.75" thickBot="1" x14ac:dyDescent="0.25">
      <c r="A11" s="127">
        <v>1</v>
      </c>
      <c r="B11" s="128" t="s">
        <v>113</v>
      </c>
      <c r="C11" s="128" t="s">
        <v>25</v>
      </c>
      <c r="D11" s="128">
        <v>1750000</v>
      </c>
      <c r="E11" s="139"/>
      <c r="F11" s="130">
        <f t="shared" si="0"/>
        <v>34</v>
      </c>
      <c r="G11" s="139"/>
      <c r="H11" s="131">
        <v>8</v>
      </c>
      <c r="I11" s="132">
        <v>1</v>
      </c>
      <c r="J11" s="132">
        <v>19</v>
      </c>
      <c r="K11" s="132">
        <v>-3</v>
      </c>
      <c r="L11" s="132"/>
      <c r="M11" s="132">
        <v>1</v>
      </c>
      <c r="N11" s="132"/>
      <c r="O11" s="132">
        <v>8</v>
      </c>
      <c r="P11" s="132"/>
      <c r="Q11" s="132"/>
      <c r="R11" s="132"/>
      <c r="S11" s="132"/>
      <c r="T11" s="132"/>
      <c r="U11" s="133"/>
      <c r="V11" s="133"/>
      <c r="W11" s="133"/>
      <c r="X11" s="133"/>
      <c r="Y11" s="133"/>
      <c r="Z11" s="132"/>
      <c r="AA11" s="133"/>
      <c r="AB11" s="133"/>
      <c r="AC11" s="133"/>
      <c r="AD11" s="133"/>
      <c r="AE11" s="133"/>
      <c r="AF11" s="133"/>
      <c r="AG11" s="133"/>
      <c r="AH11" s="133"/>
      <c r="AI11" s="111"/>
      <c r="AJ11" s="135"/>
      <c r="AK11" s="66"/>
      <c r="AL11" s="66"/>
      <c r="AM11" s="66"/>
      <c r="AN11" s="66"/>
      <c r="AO11" s="66"/>
      <c r="AP11" s="66"/>
      <c r="AQ11" s="66"/>
      <c r="AR11" s="66"/>
      <c r="AS11" s="66"/>
      <c r="AT11" s="66"/>
      <c r="AU11" s="66"/>
      <c r="AV11" s="66"/>
      <c r="AW11" s="66"/>
      <c r="AX11" s="66"/>
      <c r="AY11" s="66"/>
      <c r="AZ11" s="66"/>
      <c r="BA11" s="66"/>
      <c r="BB11" s="66"/>
      <c r="BC11" s="66"/>
      <c r="BD11" s="66"/>
    </row>
    <row r="12" spans="1:56" ht="12.75" thickBot="1" x14ac:dyDescent="0.25">
      <c r="A12" s="127">
        <v>1</v>
      </c>
      <c r="B12" s="128" t="s">
        <v>230</v>
      </c>
      <c r="C12" s="128" t="s">
        <v>26</v>
      </c>
      <c r="D12" s="128">
        <v>1500000</v>
      </c>
      <c r="E12" s="139"/>
      <c r="F12" s="130">
        <f t="shared" si="0"/>
        <v>5</v>
      </c>
      <c r="G12" s="139"/>
      <c r="H12" s="131"/>
      <c r="I12" s="132">
        <v>1</v>
      </c>
      <c r="J12" s="132">
        <v>3</v>
      </c>
      <c r="K12" s="132"/>
      <c r="L12" s="132"/>
      <c r="M12" s="132">
        <v>1</v>
      </c>
      <c r="N12" s="132"/>
      <c r="O12" s="132"/>
      <c r="P12" s="132"/>
      <c r="Q12" s="132"/>
      <c r="R12" s="132"/>
      <c r="S12" s="132"/>
      <c r="T12" s="132"/>
      <c r="U12" s="133"/>
      <c r="V12" s="133"/>
      <c r="W12" s="133"/>
      <c r="X12" s="133"/>
      <c r="Y12" s="133"/>
      <c r="Z12" s="132"/>
      <c r="AA12" s="133"/>
      <c r="AB12" s="133"/>
      <c r="AC12" s="133"/>
      <c r="AD12" s="133"/>
      <c r="AE12" s="133"/>
      <c r="AF12" s="133"/>
      <c r="AG12" s="133"/>
      <c r="AH12" s="133"/>
      <c r="AI12" s="111"/>
      <c r="AJ12" s="135"/>
      <c r="AK12" s="66"/>
      <c r="AL12" s="66"/>
      <c r="AM12" s="66"/>
      <c r="AN12" s="66"/>
      <c r="AO12" s="66"/>
      <c r="AP12" s="66"/>
      <c r="AQ12" s="66"/>
      <c r="AR12" s="66"/>
      <c r="AS12" s="66"/>
      <c r="AT12" s="66"/>
      <c r="AU12" s="66"/>
      <c r="AV12" s="66"/>
      <c r="AW12" s="66"/>
      <c r="AX12" s="66"/>
      <c r="AY12" s="66"/>
      <c r="AZ12" s="66"/>
      <c r="BA12" s="66"/>
      <c r="BB12" s="66"/>
      <c r="BC12" s="66"/>
      <c r="BD12" s="66"/>
    </row>
    <row r="13" spans="1:56" ht="12.75" thickBot="1" x14ac:dyDescent="0.25">
      <c r="A13" s="127">
        <v>1</v>
      </c>
      <c r="B13" s="128" t="s">
        <v>269</v>
      </c>
      <c r="C13" s="128" t="s">
        <v>27</v>
      </c>
      <c r="D13" s="128">
        <v>1500000</v>
      </c>
      <c r="E13" s="139"/>
      <c r="F13" s="130">
        <f t="shared" si="0"/>
        <v>24</v>
      </c>
      <c r="G13" s="139"/>
      <c r="H13" s="131"/>
      <c r="I13" s="132">
        <v>1</v>
      </c>
      <c r="J13" s="132"/>
      <c r="K13" s="132">
        <v>3</v>
      </c>
      <c r="L13" s="132"/>
      <c r="M13" s="132">
        <v>17</v>
      </c>
      <c r="N13" s="132">
        <v>3</v>
      </c>
      <c r="O13" s="132"/>
      <c r="P13" s="132"/>
      <c r="Q13" s="132"/>
      <c r="R13" s="132"/>
      <c r="S13" s="132"/>
      <c r="T13" s="132"/>
      <c r="U13" s="133"/>
      <c r="V13" s="133"/>
      <c r="W13" s="133"/>
      <c r="X13" s="133"/>
      <c r="Y13" s="133"/>
      <c r="Z13" s="132"/>
      <c r="AA13" s="133"/>
      <c r="AB13" s="133"/>
      <c r="AC13" s="133"/>
      <c r="AD13" s="133"/>
      <c r="AE13" s="133"/>
      <c r="AF13" s="133"/>
      <c r="AG13" s="133"/>
      <c r="AH13" s="133"/>
      <c r="AI13" s="111"/>
      <c r="AJ13" s="135"/>
      <c r="AK13" s="66"/>
      <c r="AL13" s="66"/>
      <c r="AM13" s="66"/>
      <c r="AN13" s="66"/>
      <c r="AO13" s="66"/>
      <c r="AP13" s="66"/>
      <c r="AQ13" s="66"/>
      <c r="AR13" s="66"/>
      <c r="AS13" s="66"/>
      <c r="AT13" s="66"/>
      <c r="AU13" s="66"/>
      <c r="AV13" s="66"/>
      <c r="AW13" s="66"/>
      <c r="AX13" s="66"/>
      <c r="AY13" s="66"/>
      <c r="AZ13" s="66"/>
      <c r="BA13" s="66"/>
      <c r="BB13" s="66"/>
      <c r="BC13" s="66"/>
      <c r="BD13" s="66"/>
    </row>
    <row r="14" spans="1:56" ht="13.5" customHeight="1" thickBot="1" x14ac:dyDescent="0.25">
      <c r="A14" s="136">
        <v>1</v>
      </c>
      <c r="B14" s="137" t="s">
        <v>140</v>
      </c>
      <c r="C14" s="137" t="s">
        <v>28</v>
      </c>
      <c r="D14" s="525">
        <v>2250000</v>
      </c>
      <c r="E14" s="139"/>
      <c r="F14" s="130">
        <f t="shared" si="0"/>
        <v>7</v>
      </c>
      <c r="G14" s="139"/>
      <c r="H14" s="131">
        <v>6</v>
      </c>
      <c r="I14" s="132">
        <v>1</v>
      </c>
      <c r="J14" s="132"/>
      <c r="K14" s="132"/>
      <c r="L14" s="132"/>
      <c r="M14" s="132"/>
      <c r="N14" s="132"/>
      <c r="O14" s="132"/>
      <c r="P14" s="132"/>
      <c r="Q14" s="132"/>
      <c r="R14" s="132"/>
      <c r="S14" s="132"/>
      <c r="T14" s="132"/>
      <c r="U14" s="133"/>
      <c r="V14" s="133"/>
      <c r="W14" s="133"/>
      <c r="X14" s="133"/>
      <c r="Y14" s="133"/>
      <c r="Z14" s="132"/>
      <c r="AA14" s="133"/>
      <c r="AB14" s="133"/>
      <c r="AC14" s="133"/>
      <c r="AD14" s="133"/>
      <c r="AE14" s="133"/>
      <c r="AF14" s="133"/>
      <c r="AG14" s="133"/>
      <c r="AH14" s="133"/>
      <c r="AI14" s="111"/>
      <c r="AJ14" s="135"/>
      <c r="AK14" s="66"/>
      <c r="AL14" s="66"/>
      <c r="AM14" s="66"/>
      <c r="AN14" s="66"/>
      <c r="AO14" s="66"/>
      <c r="AP14" s="66"/>
      <c r="AQ14" s="66"/>
      <c r="AR14" s="66"/>
      <c r="AS14" s="66"/>
      <c r="AT14" s="66"/>
      <c r="AU14" s="66"/>
      <c r="AV14" s="66"/>
      <c r="AW14" s="66"/>
      <c r="AX14" s="66"/>
      <c r="AY14" s="66"/>
      <c r="AZ14" s="66"/>
      <c r="BA14" s="66"/>
      <c r="BB14" s="66"/>
      <c r="BC14" s="66"/>
      <c r="BD14" s="66"/>
    </row>
    <row r="15" spans="1:56" ht="12.75" thickBot="1" x14ac:dyDescent="0.25">
      <c r="A15" s="136">
        <v>1</v>
      </c>
      <c r="B15" s="137" t="s">
        <v>263</v>
      </c>
      <c r="C15" s="137" t="s">
        <v>29</v>
      </c>
      <c r="D15" s="525">
        <v>1750000</v>
      </c>
      <c r="E15" s="139"/>
      <c r="F15" s="130">
        <f t="shared" si="0"/>
        <v>14</v>
      </c>
      <c r="G15" s="139"/>
      <c r="H15" s="131"/>
      <c r="I15" s="132">
        <v>1</v>
      </c>
      <c r="J15" s="132">
        <v>3</v>
      </c>
      <c r="K15" s="132">
        <v>9</v>
      </c>
      <c r="L15" s="132"/>
      <c r="M15" s="132">
        <v>1</v>
      </c>
      <c r="N15" s="132"/>
      <c r="O15" s="132"/>
      <c r="P15" s="132"/>
      <c r="Q15" s="132"/>
      <c r="R15" s="132"/>
      <c r="S15" s="132"/>
      <c r="T15" s="132"/>
      <c r="U15" s="133"/>
      <c r="V15" s="133"/>
      <c r="W15" s="133"/>
      <c r="X15" s="133"/>
      <c r="Y15" s="133"/>
      <c r="Z15" s="132"/>
      <c r="AA15" s="133"/>
      <c r="AB15" s="133"/>
      <c r="AC15" s="133"/>
      <c r="AD15" s="133"/>
      <c r="AE15" s="133"/>
      <c r="AF15" s="133"/>
      <c r="AG15" s="133"/>
      <c r="AH15" s="133"/>
      <c r="AI15" s="111"/>
      <c r="AJ15" s="135"/>
      <c r="AK15" s="66"/>
      <c r="AL15" s="66"/>
      <c r="AM15" s="66"/>
      <c r="AN15" s="66"/>
      <c r="AO15" s="66"/>
      <c r="AP15" s="66"/>
      <c r="AQ15" s="66"/>
      <c r="AR15" s="66"/>
      <c r="AS15" s="66"/>
      <c r="AT15" s="66"/>
      <c r="AU15" s="66"/>
      <c r="AV15" s="66"/>
      <c r="AW15" s="66"/>
      <c r="AX15" s="66"/>
      <c r="AY15" s="66"/>
      <c r="AZ15" s="66"/>
      <c r="BA15" s="66"/>
      <c r="BB15" s="66"/>
      <c r="BC15" s="66"/>
      <c r="BD15" s="66"/>
    </row>
    <row r="16" spans="1:56" ht="13.5" thickTop="1" thickBot="1" x14ac:dyDescent="0.25">
      <c r="A16" s="140">
        <v>2</v>
      </c>
      <c r="B16" s="141" t="s">
        <v>97</v>
      </c>
      <c r="C16" s="141" t="s">
        <v>30</v>
      </c>
      <c r="D16" s="524">
        <v>1000000</v>
      </c>
      <c r="E16" s="139"/>
      <c r="F16" s="130">
        <f t="shared" si="0"/>
        <v>33</v>
      </c>
      <c r="G16" s="139"/>
      <c r="H16" s="131">
        <v>8</v>
      </c>
      <c r="I16" s="132"/>
      <c r="J16" s="132"/>
      <c r="K16" s="132">
        <v>13</v>
      </c>
      <c r="L16" s="132">
        <v>3</v>
      </c>
      <c r="M16" s="132">
        <v>1</v>
      </c>
      <c r="N16" s="132">
        <v>8</v>
      </c>
      <c r="O16" s="132"/>
      <c r="P16" s="132"/>
      <c r="Q16" s="132"/>
      <c r="R16" s="132"/>
      <c r="S16" s="132"/>
      <c r="T16" s="132"/>
      <c r="U16" s="133"/>
      <c r="V16" s="133"/>
      <c r="W16" s="133"/>
      <c r="X16" s="133"/>
      <c r="Y16" s="133"/>
      <c r="Z16" s="132"/>
      <c r="AA16" s="133"/>
      <c r="AB16" s="133"/>
      <c r="AC16" s="133"/>
      <c r="AD16" s="133"/>
      <c r="AE16" s="133"/>
      <c r="AF16" s="133"/>
      <c r="AG16" s="133"/>
      <c r="AH16" s="133"/>
      <c r="AI16" s="111"/>
      <c r="AJ16" s="135"/>
      <c r="AK16" s="66"/>
      <c r="AL16" s="66"/>
      <c r="AM16" s="66"/>
      <c r="AN16" s="66"/>
      <c r="AO16" s="66"/>
      <c r="AP16" s="66"/>
      <c r="AQ16" s="66"/>
      <c r="AR16" s="66"/>
      <c r="AS16" s="66"/>
      <c r="AT16" s="66"/>
      <c r="AU16" s="66"/>
      <c r="AV16" s="66"/>
      <c r="AW16" s="66"/>
      <c r="AX16" s="66"/>
      <c r="AY16" s="66"/>
      <c r="AZ16" s="66"/>
      <c r="BA16" s="66"/>
      <c r="BB16" s="66"/>
      <c r="BC16" s="66"/>
      <c r="BD16" s="66"/>
    </row>
    <row r="17" spans="1:56" ht="12.75" thickBot="1" x14ac:dyDescent="0.25">
      <c r="A17" s="127">
        <v>2</v>
      </c>
      <c r="B17" s="128" t="s">
        <v>270</v>
      </c>
      <c r="C17" s="128" t="s">
        <v>31</v>
      </c>
      <c r="D17" s="128">
        <v>1250000</v>
      </c>
      <c r="E17" s="139"/>
      <c r="F17" s="130">
        <f t="shared" si="0"/>
        <v>20</v>
      </c>
      <c r="G17" s="139"/>
      <c r="H17" s="131">
        <v>8</v>
      </c>
      <c r="I17" s="132"/>
      <c r="J17" s="132"/>
      <c r="K17" s="132">
        <v>3</v>
      </c>
      <c r="L17" s="132"/>
      <c r="M17" s="132">
        <v>1</v>
      </c>
      <c r="N17" s="132">
        <v>8</v>
      </c>
      <c r="O17" s="132"/>
      <c r="P17" s="132"/>
      <c r="Q17" s="132"/>
      <c r="R17" s="132"/>
      <c r="S17" s="132"/>
      <c r="T17" s="132"/>
      <c r="U17" s="133"/>
      <c r="V17" s="133"/>
      <c r="W17" s="133"/>
      <c r="X17" s="133"/>
      <c r="Y17" s="133"/>
      <c r="Z17" s="132"/>
      <c r="AA17" s="133"/>
      <c r="AB17" s="133"/>
      <c r="AC17" s="133"/>
      <c r="AD17" s="133"/>
      <c r="AE17" s="133"/>
      <c r="AF17" s="133"/>
      <c r="AG17" s="133"/>
      <c r="AH17" s="133"/>
      <c r="AI17" s="143"/>
      <c r="AJ17" s="144"/>
      <c r="AK17" s="66"/>
      <c r="AL17" s="66"/>
      <c r="AM17" s="66"/>
      <c r="AN17" s="66"/>
      <c r="AO17" s="66"/>
      <c r="AP17" s="66"/>
      <c r="AQ17" s="66"/>
      <c r="AR17" s="66"/>
      <c r="AS17" s="66"/>
      <c r="AT17" s="66"/>
      <c r="AU17" s="66"/>
      <c r="AV17" s="66"/>
      <c r="AW17" s="66"/>
      <c r="AX17" s="66"/>
      <c r="AY17" s="66"/>
      <c r="AZ17" s="66"/>
      <c r="BA17" s="66"/>
      <c r="BB17" s="66"/>
      <c r="BC17" s="66"/>
      <c r="BD17" s="66"/>
    </row>
    <row r="18" spans="1:56" ht="12.75" thickBot="1" x14ac:dyDescent="0.25">
      <c r="A18" s="127">
        <v>2</v>
      </c>
      <c r="B18" s="128" t="s">
        <v>271</v>
      </c>
      <c r="C18" s="128" t="s">
        <v>32</v>
      </c>
      <c r="D18" s="128">
        <v>750000</v>
      </c>
      <c r="E18" s="139"/>
      <c r="F18" s="130">
        <f t="shared" si="0"/>
        <v>0</v>
      </c>
      <c r="G18" s="139"/>
      <c r="H18" s="131"/>
      <c r="I18" s="132"/>
      <c r="J18" s="132"/>
      <c r="K18" s="132"/>
      <c r="L18" s="132"/>
      <c r="M18" s="132"/>
      <c r="N18" s="132"/>
      <c r="O18" s="132"/>
      <c r="P18" s="132"/>
      <c r="Q18" s="132"/>
      <c r="R18" s="132"/>
      <c r="S18" s="132"/>
      <c r="T18" s="132"/>
      <c r="U18" s="133"/>
      <c r="V18" s="133"/>
      <c r="W18" s="133"/>
      <c r="X18" s="133"/>
      <c r="Y18" s="133"/>
      <c r="Z18" s="132"/>
      <c r="AA18" s="133"/>
      <c r="AB18" s="133"/>
      <c r="AC18" s="133"/>
      <c r="AD18" s="133"/>
      <c r="AE18" s="133"/>
      <c r="AF18" s="133"/>
      <c r="AG18" s="133"/>
      <c r="AH18" s="133"/>
      <c r="AI18" s="143"/>
      <c r="AJ18" s="145"/>
      <c r="AK18" s="66"/>
      <c r="AL18" s="66"/>
      <c r="AM18" s="66"/>
      <c r="AN18" s="66"/>
      <c r="AO18" s="66"/>
      <c r="AP18" s="66"/>
      <c r="AQ18" s="66"/>
      <c r="AR18" s="66"/>
      <c r="AS18" s="66"/>
      <c r="AT18" s="66"/>
      <c r="AU18" s="66"/>
      <c r="AV18" s="66"/>
      <c r="AW18" s="66"/>
      <c r="AX18" s="66"/>
      <c r="AY18" s="66"/>
      <c r="AZ18" s="66"/>
      <c r="BA18" s="66"/>
      <c r="BB18" s="66"/>
      <c r="BC18" s="66"/>
      <c r="BD18" s="66"/>
    </row>
    <row r="19" spans="1:56" ht="12.75" thickBot="1" x14ac:dyDescent="0.25">
      <c r="A19" s="136">
        <v>2</v>
      </c>
      <c r="B19" s="137" t="s">
        <v>96</v>
      </c>
      <c r="C19" s="137" t="s">
        <v>33</v>
      </c>
      <c r="D19" s="525">
        <v>1750000</v>
      </c>
      <c r="E19" s="139"/>
      <c r="F19" s="130">
        <f t="shared" si="0"/>
        <v>16</v>
      </c>
      <c r="G19" s="139"/>
      <c r="H19" s="131">
        <v>6</v>
      </c>
      <c r="I19" s="132"/>
      <c r="J19" s="132"/>
      <c r="K19" s="132">
        <v>3</v>
      </c>
      <c r="L19" s="132"/>
      <c r="M19" s="132">
        <v>1</v>
      </c>
      <c r="N19" s="132">
        <v>6</v>
      </c>
      <c r="O19" s="132"/>
      <c r="P19" s="132"/>
      <c r="Q19" s="132"/>
      <c r="R19" s="132"/>
      <c r="S19" s="132"/>
      <c r="T19" s="132"/>
      <c r="U19" s="133"/>
      <c r="V19" s="133"/>
      <c r="W19" s="133"/>
      <c r="X19" s="133"/>
      <c r="Y19" s="133"/>
      <c r="Z19" s="132"/>
      <c r="AA19" s="133"/>
      <c r="AB19" s="133"/>
      <c r="AC19" s="133"/>
      <c r="AD19" s="133"/>
      <c r="AE19" s="133"/>
      <c r="AF19" s="133"/>
      <c r="AG19" s="133"/>
      <c r="AH19" s="133"/>
      <c r="AI19" s="99"/>
      <c r="AJ19" s="66"/>
      <c r="AK19" s="66"/>
      <c r="AL19" s="66"/>
      <c r="AM19" s="66"/>
      <c r="AN19" s="66"/>
      <c r="AO19" s="66"/>
      <c r="AP19" s="66"/>
      <c r="AQ19" s="66"/>
      <c r="AR19" s="66"/>
      <c r="AS19" s="66"/>
      <c r="AT19" s="66"/>
      <c r="AU19" s="66"/>
      <c r="AV19" s="66"/>
      <c r="AW19" s="66"/>
      <c r="AX19" s="66"/>
      <c r="AY19" s="66"/>
      <c r="AZ19" s="66"/>
      <c r="BA19" s="66"/>
      <c r="BB19" s="66"/>
      <c r="BC19" s="66"/>
      <c r="BD19" s="66"/>
    </row>
    <row r="20" spans="1:56" ht="12.75" thickBot="1" x14ac:dyDescent="0.25">
      <c r="A20" s="136">
        <v>2</v>
      </c>
      <c r="B20" s="137" t="s">
        <v>110</v>
      </c>
      <c r="C20" s="137" t="s">
        <v>34</v>
      </c>
      <c r="D20" s="525">
        <v>2000000</v>
      </c>
      <c r="E20" s="139"/>
      <c r="F20" s="130">
        <f t="shared" si="0"/>
        <v>25</v>
      </c>
      <c r="G20" s="139"/>
      <c r="H20" s="131">
        <v>6</v>
      </c>
      <c r="I20" s="132"/>
      <c r="J20" s="132">
        <v>6</v>
      </c>
      <c r="K20" s="132">
        <v>3</v>
      </c>
      <c r="L20" s="132">
        <v>3</v>
      </c>
      <c r="M20" s="132">
        <v>1</v>
      </c>
      <c r="N20" s="132">
        <v>6</v>
      </c>
      <c r="O20" s="132"/>
      <c r="P20" s="132"/>
      <c r="Q20" s="132"/>
      <c r="R20" s="132"/>
      <c r="S20" s="132"/>
      <c r="T20" s="132"/>
      <c r="U20" s="133"/>
      <c r="V20" s="133"/>
      <c r="W20" s="133"/>
      <c r="X20" s="133"/>
      <c r="Y20" s="133"/>
      <c r="Z20" s="132"/>
      <c r="AA20" s="133"/>
      <c r="AB20" s="133"/>
      <c r="AC20" s="133"/>
      <c r="AD20" s="133"/>
      <c r="AE20" s="133"/>
      <c r="AF20" s="133"/>
      <c r="AG20" s="133"/>
      <c r="AH20" s="133"/>
      <c r="AI20" s="99"/>
      <c r="AJ20" s="66"/>
      <c r="AK20" s="66"/>
      <c r="AL20" s="66"/>
      <c r="AM20" s="66"/>
      <c r="AN20" s="66"/>
      <c r="AO20" s="66"/>
      <c r="AP20" s="66"/>
      <c r="AQ20" s="66"/>
      <c r="AR20" s="66"/>
      <c r="AS20" s="66"/>
      <c r="AT20" s="66"/>
      <c r="AU20" s="66"/>
      <c r="AV20" s="66"/>
      <c r="AW20" s="66"/>
      <c r="AX20" s="66"/>
      <c r="AY20" s="66"/>
      <c r="AZ20" s="66"/>
      <c r="BA20" s="66"/>
      <c r="BB20" s="66"/>
      <c r="BC20" s="66"/>
      <c r="BD20" s="66"/>
    </row>
    <row r="21" spans="1:56" ht="12.75" thickBot="1" x14ac:dyDescent="0.25">
      <c r="A21" s="136">
        <v>2</v>
      </c>
      <c r="B21" s="137" t="s">
        <v>12</v>
      </c>
      <c r="C21" s="137" t="s">
        <v>35</v>
      </c>
      <c r="D21" s="525">
        <v>1500000</v>
      </c>
      <c r="E21" s="139"/>
      <c r="F21" s="130">
        <f t="shared" si="0"/>
        <v>16</v>
      </c>
      <c r="G21" s="139"/>
      <c r="H21" s="131">
        <v>6</v>
      </c>
      <c r="I21" s="132"/>
      <c r="J21" s="132"/>
      <c r="K21" s="132">
        <v>3</v>
      </c>
      <c r="L21" s="132"/>
      <c r="M21" s="132">
        <v>1</v>
      </c>
      <c r="N21" s="132">
        <v>6</v>
      </c>
      <c r="O21" s="132"/>
      <c r="P21" s="132"/>
      <c r="Q21" s="132"/>
      <c r="R21" s="132"/>
      <c r="S21" s="132"/>
      <c r="T21" s="132"/>
      <c r="U21" s="133"/>
      <c r="V21" s="133"/>
      <c r="W21" s="133"/>
      <c r="X21" s="133"/>
      <c r="Y21" s="133"/>
      <c r="Z21" s="132"/>
      <c r="AA21" s="133"/>
      <c r="AB21" s="133"/>
      <c r="AC21" s="133"/>
      <c r="AD21" s="133"/>
      <c r="AE21" s="133"/>
      <c r="AF21" s="133"/>
      <c r="AG21" s="133"/>
      <c r="AH21" s="133"/>
      <c r="AI21" s="99"/>
      <c r="AJ21" s="66"/>
      <c r="AK21" s="66"/>
      <c r="AL21" s="66"/>
      <c r="AM21" s="66"/>
      <c r="AN21" s="66"/>
      <c r="AO21" s="66"/>
      <c r="AP21" s="66"/>
      <c r="AQ21" s="66"/>
      <c r="AR21" s="66"/>
      <c r="AS21" s="66"/>
      <c r="AT21" s="66"/>
      <c r="AU21" s="66"/>
      <c r="AV21" s="66"/>
      <c r="AW21" s="66"/>
      <c r="AX21" s="66"/>
      <c r="AY21" s="66"/>
      <c r="AZ21" s="66"/>
      <c r="BA21" s="66"/>
      <c r="BB21" s="66"/>
      <c r="BC21" s="66"/>
      <c r="BD21" s="66"/>
    </row>
    <row r="22" spans="1:56" ht="12.75" thickBot="1" x14ac:dyDescent="0.25">
      <c r="A22" s="136">
        <v>2</v>
      </c>
      <c r="B22" s="137" t="s">
        <v>272</v>
      </c>
      <c r="C22" s="137" t="s">
        <v>36</v>
      </c>
      <c r="D22" s="525">
        <v>750000</v>
      </c>
      <c r="E22" s="139"/>
      <c r="F22" s="130">
        <f t="shared" si="0"/>
        <v>0</v>
      </c>
      <c r="G22" s="139"/>
      <c r="H22" s="131"/>
      <c r="I22" s="132"/>
      <c r="J22" s="132"/>
      <c r="K22" s="132"/>
      <c r="L22" s="132"/>
      <c r="M22" s="132"/>
      <c r="N22" s="132"/>
      <c r="O22" s="132"/>
      <c r="P22" s="132"/>
      <c r="Q22" s="132"/>
      <c r="R22" s="132"/>
      <c r="S22" s="132"/>
      <c r="T22" s="132"/>
      <c r="U22" s="133"/>
      <c r="V22" s="133"/>
      <c r="W22" s="133"/>
      <c r="X22" s="133"/>
      <c r="Y22" s="133"/>
      <c r="Z22" s="132"/>
      <c r="AA22" s="133"/>
      <c r="AB22" s="133"/>
      <c r="AC22" s="133"/>
      <c r="AD22" s="133"/>
      <c r="AE22" s="133"/>
      <c r="AF22" s="133"/>
      <c r="AG22" s="133"/>
      <c r="AH22" s="133"/>
      <c r="AI22" s="99"/>
      <c r="AJ22" s="66"/>
      <c r="AK22" s="66"/>
      <c r="AL22" s="66"/>
      <c r="AM22" s="66"/>
      <c r="AN22" s="66"/>
      <c r="AO22" s="66"/>
      <c r="AP22" s="66"/>
      <c r="AQ22" s="66"/>
      <c r="AR22" s="66"/>
      <c r="AS22" s="66"/>
      <c r="AT22" s="66"/>
      <c r="AU22" s="66"/>
      <c r="AV22" s="66"/>
      <c r="AW22" s="66"/>
      <c r="AX22" s="66"/>
      <c r="AY22" s="66"/>
      <c r="AZ22" s="66"/>
      <c r="BA22" s="66"/>
      <c r="BB22" s="66"/>
      <c r="BC22" s="66"/>
      <c r="BD22" s="66"/>
    </row>
    <row r="23" spans="1:56" ht="12.75" thickBot="1" x14ac:dyDescent="0.25">
      <c r="A23" s="136">
        <v>2</v>
      </c>
      <c r="B23" s="137" t="s">
        <v>239</v>
      </c>
      <c r="C23" s="137" t="s">
        <v>37</v>
      </c>
      <c r="D23" s="525">
        <v>1000000</v>
      </c>
      <c r="E23" s="139"/>
      <c r="F23" s="130">
        <f t="shared" si="0"/>
        <v>19</v>
      </c>
      <c r="G23" s="139"/>
      <c r="H23" s="131">
        <v>6</v>
      </c>
      <c r="I23" s="132"/>
      <c r="J23" s="132"/>
      <c r="K23" s="132">
        <v>3</v>
      </c>
      <c r="L23" s="132">
        <v>3</v>
      </c>
      <c r="M23" s="132">
        <v>1</v>
      </c>
      <c r="N23" s="132">
        <v>6</v>
      </c>
      <c r="O23" s="132"/>
      <c r="P23" s="132"/>
      <c r="Q23" s="132"/>
      <c r="R23" s="132"/>
      <c r="S23" s="132"/>
      <c r="T23" s="132"/>
      <c r="U23" s="133"/>
      <c r="V23" s="133"/>
      <c r="W23" s="133"/>
      <c r="X23" s="133"/>
      <c r="Y23" s="133"/>
      <c r="Z23" s="132"/>
      <c r="AA23" s="133"/>
      <c r="AB23" s="133"/>
      <c r="AC23" s="133"/>
      <c r="AD23" s="133"/>
      <c r="AE23" s="133"/>
      <c r="AF23" s="133"/>
      <c r="AG23" s="133"/>
      <c r="AH23" s="133"/>
      <c r="AI23" s="99"/>
      <c r="AJ23" s="66"/>
      <c r="AK23" s="66"/>
      <c r="AL23" s="66"/>
      <c r="AM23" s="66"/>
      <c r="AN23" s="66"/>
      <c r="AO23" s="66"/>
      <c r="AP23" s="66"/>
      <c r="AQ23" s="66"/>
      <c r="AR23" s="66"/>
      <c r="AS23" s="66"/>
      <c r="AT23" s="66"/>
      <c r="AU23" s="66"/>
      <c r="AV23" s="66"/>
      <c r="AW23" s="66"/>
      <c r="AX23" s="66"/>
      <c r="AY23" s="66"/>
      <c r="AZ23" s="66"/>
      <c r="BA23" s="66"/>
      <c r="BB23" s="66"/>
      <c r="BC23" s="66"/>
      <c r="BD23" s="66"/>
    </row>
    <row r="24" spans="1:56" ht="12.75" thickBot="1" x14ac:dyDescent="0.25">
      <c r="A24" s="136">
        <v>2</v>
      </c>
      <c r="B24" s="137" t="s">
        <v>221</v>
      </c>
      <c r="C24" s="137" t="s">
        <v>38</v>
      </c>
      <c r="D24" s="525">
        <v>1000000</v>
      </c>
      <c r="E24" s="139"/>
      <c r="F24" s="130">
        <f t="shared" si="0"/>
        <v>13</v>
      </c>
      <c r="G24" s="139"/>
      <c r="H24" s="131">
        <v>6</v>
      </c>
      <c r="I24" s="132"/>
      <c r="J24" s="132"/>
      <c r="K24" s="132"/>
      <c r="L24" s="132"/>
      <c r="M24" s="132">
        <v>1</v>
      </c>
      <c r="N24" s="132">
        <v>6</v>
      </c>
      <c r="O24" s="132"/>
      <c r="P24" s="132"/>
      <c r="Q24" s="132"/>
      <c r="R24" s="132"/>
      <c r="S24" s="132"/>
      <c r="T24" s="132"/>
      <c r="U24" s="133"/>
      <c r="V24" s="133"/>
      <c r="W24" s="133"/>
      <c r="X24" s="133"/>
      <c r="Y24" s="133"/>
      <c r="Z24" s="132"/>
      <c r="AA24" s="133"/>
      <c r="AB24" s="133"/>
      <c r="AC24" s="133"/>
      <c r="AD24" s="133"/>
      <c r="AE24" s="133"/>
      <c r="AF24" s="133"/>
      <c r="AG24" s="133"/>
      <c r="AH24" s="133"/>
      <c r="AI24" s="99"/>
      <c r="AJ24" s="66"/>
      <c r="AK24" s="66"/>
      <c r="AL24" s="66"/>
      <c r="AM24" s="66"/>
      <c r="AN24" s="66"/>
      <c r="AO24" s="66"/>
      <c r="AP24" s="66"/>
      <c r="AQ24" s="66"/>
      <c r="AR24" s="66"/>
      <c r="AS24" s="66"/>
      <c r="AT24" s="66"/>
      <c r="AU24" s="66"/>
      <c r="AV24" s="66"/>
      <c r="AW24" s="66"/>
      <c r="AX24" s="66"/>
      <c r="AY24" s="66"/>
      <c r="AZ24" s="66"/>
      <c r="BA24" s="66"/>
      <c r="BB24" s="66"/>
      <c r="BC24" s="66"/>
      <c r="BD24" s="66"/>
    </row>
    <row r="25" spans="1:56" ht="12.75" thickBot="1" x14ac:dyDescent="0.25">
      <c r="A25" s="127">
        <v>2</v>
      </c>
      <c r="B25" s="128" t="s">
        <v>189</v>
      </c>
      <c r="C25" s="128" t="s">
        <v>39</v>
      </c>
      <c r="D25" s="128">
        <v>1250000</v>
      </c>
      <c r="E25" s="139"/>
      <c r="F25" s="130">
        <f t="shared" si="0"/>
        <v>0</v>
      </c>
      <c r="G25" s="139"/>
      <c r="H25" s="131"/>
      <c r="I25" s="132"/>
      <c r="J25" s="132"/>
      <c r="K25" s="132"/>
      <c r="L25" s="132"/>
      <c r="M25" s="132"/>
      <c r="N25" s="132"/>
      <c r="O25" s="132"/>
      <c r="P25" s="132"/>
      <c r="Q25" s="132"/>
      <c r="R25" s="132"/>
      <c r="S25" s="132"/>
      <c r="T25" s="132"/>
      <c r="U25" s="133"/>
      <c r="V25" s="133"/>
      <c r="W25" s="133"/>
      <c r="X25" s="133"/>
      <c r="Y25" s="133"/>
      <c r="Z25" s="132"/>
      <c r="AA25" s="133"/>
      <c r="AB25" s="133"/>
      <c r="AC25" s="133"/>
      <c r="AD25" s="133"/>
      <c r="AE25" s="133"/>
      <c r="AF25" s="133"/>
      <c r="AG25" s="133"/>
      <c r="AH25" s="133"/>
      <c r="AI25" s="99"/>
      <c r="AJ25" s="66"/>
      <c r="AK25" s="66"/>
      <c r="AL25" s="66"/>
      <c r="AM25" s="66"/>
      <c r="AN25" s="66"/>
      <c r="AO25" s="66"/>
      <c r="AP25" s="66"/>
      <c r="AQ25" s="66"/>
      <c r="AR25" s="66"/>
      <c r="AS25" s="66"/>
      <c r="AT25" s="66"/>
      <c r="AU25" s="66"/>
      <c r="AV25" s="66"/>
      <c r="AW25" s="66"/>
      <c r="AX25" s="66"/>
      <c r="AY25" s="66"/>
      <c r="AZ25" s="66"/>
      <c r="BA25" s="66"/>
      <c r="BB25" s="66"/>
      <c r="BC25" s="66"/>
      <c r="BD25" s="66"/>
    </row>
    <row r="26" spans="1:56" ht="12.75" thickBot="1" x14ac:dyDescent="0.25">
      <c r="A26" s="127">
        <v>2</v>
      </c>
      <c r="B26" s="128" t="s">
        <v>191</v>
      </c>
      <c r="C26" s="128" t="s">
        <v>40</v>
      </c>
      <c r="D26" s="128">
        <v>1750000</v>
      </c>
      <c r="E26" s="139"/>
      <c r="F26" s="130">
        <f t="shared" si="0"/>
        <v>15</v>
      </c>
      <c r="G26" s="139"/>
      <c r="H26" s="131">
        <v>3</v>
      </c>
      <c r="I26" s="132">
        <v>-11</v>
      </c>
      <c r="J26" s="132"/>
      <c r="K26" s="132">
        <v>11</v>
      </c>
      <c r="L26" s="132"/>
      <c r="M26" s="132">
        <v>1</v>
      </c>
      <c r="N26" s="132">
        <v>11</v>
      </c>
      <c r="O26" s="132"/>
      <c r="P26" s="132"/>
      <c r="Q26" s="132"/>
      <c r="R26" s="132"/>
      <c r="S26" s="132"/>
      <c r="T26" s="132"/>
      <c r="U26" s="133"/>
      <c r="V26" s="133"/>
      <c r="W26" s="133"/>
      <c r="X26" s="133"/>
      <c r="Y26" s="133"/>
      <c r="Z26" s="132"/>
      <c r="AA26" s="133"/>
      <c r="AB26" s="133"/>
      <c r="AC26" s="133"/>
      <c r="AD26" s="133"/>
      <c r="AE26" s="133"/>
      <c r="AF26" s="133"/>
      <c r="AG26" s="133"/>
      <c r="AH26" s="133"/>
      <c r="AI26" s="99"/>
      <c r="AJ26" s="66"/>
      <c r="AK26" s="66"/>
      <c r="AL26" s="66"/>
      <c r="AM26" s="66"/>
      <c r="AN26" s="66"/>
      <c r="AO26" s="66"/>
      <c r="AP26" s="66"/>
      <c r="AQ26" s="66"/>
      <c r="AR26" s="66"/>
      <c r="AS26" s="66"/>
      <c r="AT26" s="66"/>
      <c r="AU26" s="66"/>
      <c r="AV26" s="66"/>
      <c r="AW26" s="66"/>
      <c r="AX26" s="66"/>
      <c r="AY26" s="66"/>
      <c r="AZ26" s="66"/>
      <c r="BA26" s="66"/>
      <c r="BB26" s="66"/>
      <c r="BC26" s="66"/>
      <c r="BD26" s="66"/>
    </row>
    <row r="27" spans="1:56" ht="12.75" thickBot="1" x14ac:dyDescent="0.25">
      <c r="A27" s="127">
        <v>2</v>
      </c>
      <c r="B27" s="128" t="s">
        <v>220</v>
      </c>
      <c r="C27" s="128" t="s">
        <v>41</v>
      </c>
      <c r="D27" s="128">
        <v>1500000</v>
      </c>
      <c r="E27" s="139"/>
      <c r="F27" s="130">
        <f t="shared" si="0"/>
        <v>18</v>
      </c>
      <c r="G27" s="139"/>
      <c r="H27" s="131">
        <v>11</v>
      </c>
      <c r="I27" s="132"/>
      <c r="J27" s="132">
        <v>3</v>
      </c>
      <c r="K27" s="132">
        <v>3</v>
      </c>
      <c r="L27" s="132"/>
      <c r="M27" s="132">
        <v>1</v>
      </c>
      <c r="N27" s="132"/>
      <c r="O27" s="132"/>
      <c r="P27" s="132"/>
      <c r="Q27" s="132"/>
      <c r="R27" s="132"/>
      <c r="S27" s="132"/>
      <c r="T27" s="132"/>
      <c r="U27" s="133"/>
      <c r="V27" s="133"/>
      <c r="W27" s="133"/>
      <c r="X27" s="133"/>
      <c r="Y27" s="133"/>
      <c r="Z27" s="132"/>
      <c r="AA27" s="133"/>
      <c r="AB27" s="133"/>
      <c r="AC27" s="133"/>
      <c r="AD27" s="133"/>
      <c r="AE27" s="133"/>
      <c r="AF27" s="133"/>
      <c r="AG27" s="133"/>
      <c r="AH27" s="133"/>
      <c r="AI27" s="99"/>
      <c r="AJ27" s="66"/>
      <c r="AK27" s="66"/>
      <c r="AL27" s="66"/>
      <c r="AM27" s="66"/>
      <c r="AN27" s="66"/>
      <c r="AO27" s="66"/>
      <c r="AP27" s="66"/>
      <c r="AQ27" s="66"/>
      <c r="AR27" s="66"/>
      <c r="AS27" s="66"/>
      <c r="AT27" s="66"/>
      <c r="AU27" s="66"/>
      <c r="AV27" s="66"/>
      <c r="AW27" s="66"/>
      <c r="AX27" s="66"/>
      <c r="AY27" s="66"/>
      <c r="AZ27" s="66"/>
      <c r="BA27" s="66"/>
      <c r="BB27" s="66"/>
      <c r="BC27" s="66"/>
      <c r="BD27" s="66"/>
    </row>
    <row r="28" spans="1:56" ht="12.75" thickBot="1" x14ac:dyDescent="0.25">
      <c r="A28" s="127">
        <v>2</v>
      </c>
      <c r="B28" s="128" t="s">
        <v>273</v>
      </c>
      <c r="C28" s="128" t="s">
        <v>42</v>
      </c>
      <c r="D28" s="128">
        <v>1000000</v>
      </c>
      <c r="E28" s="139"/>
      <c r="F28" s="130">
        <f t="shared" si="0"/>
        <v>0</v>
      </c>
      <c r="G28" s="139"/>
      <c r="H28" s="131"/>
      <c r="I28" s="132"/>
      <c r="J28" s="132"/>
      <c r="K28" s="132"/>
      <c r="L28" s="132"/>
      <c r="M28" s="132"/>
      <c r="N28" s="132"/>
      <c r="O28" s="132"/>
      <c r="P28" s="132"/>
      <c r="Q28" s="132"/>
      <c r="R28" s="132"/>
      <c r="S28" s="132"/>
      <c r="T28" s="132"/>
      <c r="U28" s="133"/>
      <c r="V28" s="133"/>
      <c r="W28" s="133"/>
      <c r="X28" s="133"/>
      <c r="Y28" s="133"/>
      <c r="Z28" s="132"/>
      <c r="AA28" s="133"/>
      <c r="AB28" s="133"/>
      <c r="AC28" s="133"/>
      <c r="AD28" s="133"/>
      <c r="AE28" s="133"/>
      <c r="AF28" s="133"/>
      <c r="AG28" s="133"/>
      <c r="AH28" s="133"/>
      <c r="AI28" s="99"/>
      <c r="AJ28" s="66"/>
      <c r="AK28" s="66"/>
      <c r="AL28" s="66"/>
      <c r="AM28" s="66"/>
      <c r="AN28" s="66"/>
      <c r="AO28" s="66"/>
      <c r="AP28" s="66"/>
      <c r="AQ28" s="66"/>
      <c r="AR28" s="66"/>
      <c r="AS28" s="66"/>
      <c r="AT28" s="66"/>
      <c r="AU28" s="66"/>
      <c r="AV28" s="66"/>
      <c r="AW28" s="66"/>
      <c r="AX28" s="66"/>
      <c r="AY28" s="66"/>
      <c r="AZ28" s="66"/>
      <c r="BA28" s="66"/>
      <c r="BB28" s="66"/>
      <c r="BC28" s="66"/>
      <c r="BD28" s="66"/>
    </row>
    <row r="29" spans="1:56" ht="12.75" thickBot="1" x14ac:dyDescent="0.25">
      <c r="A29" s="127">
        <v>2</v>
      </c>
      <c r="B29" s="128" t="s">
        <v>240</v>
      </c>
      <c r="C29" s="128" t="s">
        <v>43</v>
      </c>
      <c r="D29" s="128">
        <v>1250000</v>
      </c>
      <c r="E29" s="139"/>
      <c r="F29" s="130">
        <f t="shared" si="0"/>
        <v>4</v>
      </c>
      <c r="G29" s="139"/>
      <c r="H29" s="131"/>
      <c r="I29" s="132"/>
      <c r="J29" s="132">
        <v>3</v>
      </c>
      <c r="K29" s="132"/>
      <c r="L29" s="132"/>
      <c r="M29" s="132">
        <v>1</v>
      </c>
      <c r="N29" s="132"/>
      <c r="O29" s="132"/>
      <c r="P29" s="132"/>
      <c r="Q29" s="132"/>
      <c r="R29" s="132"/>
      <c r="S29" s="132"/>
      <c r="T29" s="132"/>
      <c r="U29" s="133"/>
      <c r="V29" s="133"/>
      <c r="W29" s="133"/>
      <c r="X29" s="133"/>
      <c r="Y29" s="133"/>
      <c r="Z29" s="132"/>
      <c r="AA29" s="133"/>
      <c r="AB29" s="133"/>
      <c r="AC29" s="133"/>
      <c r="AD29" s="133"/>
      <c r="AE29" s="133"/>
      <c r="AF29" s="133"/>
      <c r="AG29" s="133"/>
      <c r="AH29" s="133"/>
      <c r="AI29" s="99"/>
      <c r="AJ29" s="66"/>
      <c r="AK29" s="66"/>
      <c r="AL29" s="66"/>
      <c r="AM29" s="66"/>
      <c r="AN29" s="66"/>
      <c r="AO29" s="66"/>
      <c r="AP29" s="66"/>
      <c r="AQ29" s="66"/>
      <c r="AR29" s="66"/>
      <c r="AS29" s="66"/>
      <c r="AT29" s="66"/>
      <c r="AU29" s="66"/>
      <c r="AV29" s="66"/>
      <c r="AW29" s="66"/>
      <c r="AX29" s="66"/>
      <c r="AY29" s="66"/>
      <c r="AZ29" s="66"/>
      <c r="BA29" s="66"/>
      <c r="BB29" s="66"/>
      <c r="BC29" s="66"/>
      <c r="BD29" s="66"/>
    </row>
    <row r="30" spans="1:56" ht="12.75" thickBot="1" x14ac:dyDescent="0.25">
      <c r="A30" s="127">
        <v>2</v>
      </c>
      <c r="B30" s="128" t="s">
        <v>13</v>
      </c>
      <c r="C30" s="128" t="s">
        <v>44</v>
      </c>
      <c r="D30" s="128">
        <v>1000000</v>
      </c>
      <c r="E30" s="139"/>
      <c r="F30" s="130">
        <f t="shared" si="0"/>
        <v>1</v>
      </c>
      <c r="G30" s="139"/>
      <c r="H30" s="131"/>
      <c r="I30" s="132"/>
      <c r="J30" s="132"/>
      <c r="K30" s="132"/>
      <c r="L30" s="132"/>
      <c r="M30" s="132">
        <v>1</v>
      </c>
      <c r="N30" s="132"/>
      <c r="O30" s="132"/>
      <c r="P30" s="132"/>
      <c r="Q30" s="132"/>
      <c r="R30" s="132"/>
      <c r="S30" s="132"/>
      <c r="T30" s="132"/>
      <c r="U30" s="133"/>
      <c r="V30" s="133"/>
      <c r="W30" s="133"/>
      <c r="X30" s="133"/>
      <c r="Y30" s="133"/>
      <c r="Z30" s="132"/>
      <c r="AA30" s="133"/>
      <c r="AB30" s="133"/>
      <c r="AC30" s="133"/>
      <c r="AD30" s="133"/>
      <c r="AE30" s="133"/>
      <c r="AF30" s="133"/>
      <c r="AG30" s="133"/>
      <c r="AH30" s="133"/>
      <c r="AI30" s="99"/>
      <c r="AJ30" s="66"/>
      <c r="AK30" s="66"/>
      <c r="AL30" s="66"/>
      <c r="AM30" s="66"/>
      <c r="AN30" s="66"/>
      <c r="AO30" s="66"/>
      <c r="AP30" s="66"/>
      <c r="AQ30" s="66"/>
      <c r="AR30" s="66"/>
      <c r="AS30" s="66"/>
      <c r="AT30" s="66"/>
      <c r="AU30" s="66"/>
      <c r="AV30" s="66"/>
      <c r="AW30" s="66"/>
      <c r="AX30" s="66"/>
      <c r="AY30" s="66"/>
      <c r="AZ30" s="66"/>
      <c r="BA30" s="66"/>
      <c r="BB30" s="66"/>
      <c r="BC30" s="66"/>
      <c r="BD30" s="66"/>
    </row>
    <row r="31" spans="1:56" ht="12.75" thickBot="1" x14ac:dyDescent="0.25">
      <c r="A31" s="136">
        <v>2</v>
      </c>
      <c r="B31" s="137" t="s">
        <v>108</v>
      </c>
      <c r="C31" s="137" t="s">
        <v>45</v>
      </c>
      <c r="D31" s="525">
        <v>2750000</v>
      </c>
      <c r="E31" s="139"/>
      <c r="F31" s="130">
        <f t="shared" si="0"/>
        <v>25</v>
      </c>
      <c r="G31" s="139"/>
      <c r="H31" s="131">
        <v>3</v>
      </c>
      <c r="I31" s="132">
        <v>6</v>
      </c>
      <c r="J31" s="132"/>
      <c r="K31" s="132">
        <v>9</v>
      </c>
      <c r="L31" s="132"/>
      <c r="M31" s="132">
        <v>7</v>
      </c>
      <c r="N31" s="132"/>
      <c r="O31" s="132"/>
      <c r="P31" s="132"/>
      <c r="Q31" s="132"/>
      <c r="R31" s="132"/>
      <c r="S31" s="132"/>
      <c r="T31" s="132"/>
      <c r="U31" s="133"/>
      <c r="V31" s="133"/>
      <c r="W31" s="133"/>
      <c r="X31" s="133"/>
      <c r="Y31" s="133"/>
      <c r="Z31" s="132"/>
      <c r="AA31" s="133"/>
      <c r="AB31" s="133"/>
      <c r="AC31" s="133"/>
      <c r="AD31" s="133"/>
      <c r="AE31" s="133"/>
      <c r="AF31" s="133"/>
      <c r="AG31" s="133"/>
      <c r="AH31" s="133"/>
      <c r="AI31" s="99"/>
      <c r="AJ31" s="66"/>
      <c r="AK31" s="66"/>
      <c r="AL31" s="66"/>
      <c r="AM31" s="66"/>
      <c r="AN31" s="66"/>
      <c r="AO31" s="66"/>
      <c r="AP31" s="66"/>
      <c r="AQ31" s="66"/>
      <c r="AR31" s="66"/>
      <c r="AS31" s="66"/>
      <c r="AT31" s="66"/>
      <c r="AU31" s="66"/>
      <c r="AV31" s="66"/>
      <c r="AW31" s="66"/>
      <c r="AX31" s="66"/>
      <c r="AY31" s="66"/>
      <c r="AZ31" s="66"/>
      <c r="BA31" s="66"/>
      <c r="BB31" s="66"/>
      <c r="BC31" s="66"/>
      <c r="BD31" s="66"/>
    </row>
    <row r="32" spans="1:56" ht="12.75" thickBot="1" x14ac:dyDescent="0.25">
      <c r="A32" s="136">
        <v>2</v>
      </c>
      <c r="B32" s="137" t="s">
        <v>264</v>
      </c>
      <c r="C32" s="137" t="s">
        <v>46</v>
      </c>
      <c r="D32" s="525">
        <v>2000000</v>
      </c>
      <c r="E32" s="139"/>
      <c r="F32" s="130">
        <f t="shared" si="0"/>
        <v>8</v>
      </c>
      <c r="G32" s="139"/>
      <c r="H32" s="131">
        <v>3</v>
      </c>
      <c r="I32" s="132"/>
      <c r="J32" s="132">
        <v>3</v>
      </c>
      <c r="K32" s="132"/>
      <c r="L32" s="132"/>
      <c r="M32" s="132">
        <v>2</v>
      </c>
      <c r="N32" s="132"/>
      <c r="O32" s="132"/>
      <c r="P32" s="132"/>
      <c r="Q32" s="132"/>
      <c r="R32" s="132"/>
      <c r="S32" s="132"/>
      <c r="T32" s="132"/>
      <c r="U32" s="133"/>
      <c r="V32" s="133"/>
      <c r="W32" s="133"/>
      <c r="X32" s="133"/>
      <c r="Y32" s="133"/>
      <c r="Z32" s="132"/>
      <c r="AA32" s="133"/>
      <c r="AB32" s="133"/>
      <c r="AC32" s="133"/>
      <c r="AD32" s="133"/>
      <c r="AE32" s="133"/>
      <c r="AF32" s="133"/>
      <c r="AG32" s="133"/>
      <c r="AH32" s="133"/>
      <c r="AI32" s="99"/>
      <c r="AJ32" s="66"/>
      <c r="AK32" s="66"/>
      <c r="AL32" s="66"/>
      <c r="AM32" s="66"/>
      <c r="AN32" s="66"/>
      <c r="AO32" s="66"/>
      <c r="AP32" s="66"/>
      <c r="AQ32" s="66"/>
      <c r="AR32" s="66"/>
      <c r="AS32" s="66"/>
      <c r="AT32" s="66"/>
      <c r="AU32" s="66"/>
      <c r="AV32" s="66"/>
      <c r="AW32" s="66"/>
      <c r="AX32" s="66"/>
      <c r="AY32" s="66"/>
      <c r="AZ32" s="66"/>
      <c r="BA32" s="66"/>
      <c r="BB32" s="66"/>
      <c r="BC32" s="66"/>
      <c r="BD32" s="66"/>
    </row>
    <row r="33" spans="1:56" ht="13.5" thickTop="1" thickBot="1" x14ac:dyDescent="0.25">
      <c r="A33" s="248">
        <v>0.75</v>
      </c>
      <c r="B33" s="141" t="s">
        <v>274</v>
      </c>
      <c r="C33" s="141" t="s">
        <v>47</v>
      </c>
      <c r="D33" s="524">
        <v>1000000</v>
      </c>
      <c r="E33" s="139"/>
      <c r="F33" s="130">
        <f t="shared" si="0"/>
        <v>3</v>
      </c>
      <c r="G33" s="139"/>
      <c r="H33" s="131"/>
      <c r="I33" s="132"/>
      <c r="J33" s="132"/>
      <c r="K33" s="132">
        <v>1</v>
      </c>
      <c r="L33" s="132"/>
      <c r="M33" s="132"/>
      <c r="N33" s="132"/>
      <c r="O33" s="132">
        <v>1</v>
      </c>
      <c r="P33" s="132">
        <v>1</v>
      </c>
      <c r="Q33" s="132"/>
      <c r="R33" s="132"/>
      <c r="S33" s="132"/>
      <c r="T33" s="132"/>
      <c r="U33" s="133"/>
      <c r="V33" s="133"/>
      <c r="W33" s="133"/>
      <c r="X33" s="133"/>
      <c r="Y33" s="133"/>
      <c r="Z33" s="132"/>
      <c r="AA33" s="133"/>
      <c r="AB33" s="133"/>
      <c r="AC33" s="133"/>
      <c r="AD33" s="133"/>
      <c r="AE33" s="133"/>
      <c r="AF33" s="133"/>
      <c r="AG33" s="133"/>
      <c r="AH33" s="133"/>
      <c r="AI33" s="99"/>
      <c r="AJ33" s="66"/>
      <c r="AK33" s="66"/>
      <c r="AL33" s="66"/>
      <c r="AM33" s="66"/>
      <c r="AN33" s="66"/>
      <c r="AO33" s="66"/>
      <c r="AP33" s="66"/>
      <c r="AQ33" s="66"/>
      <c r="AR33" s="66"/>
      <c r="AS33" s="66"/>
      <c r="AT33" s="66"/>
      <c r="AU33" s="66"/>
      <c r="AV33" s="66"/>
      <c r="AW33" s="66"/>
      <c r="AX33" s="66"/>
      <c r="AY33" s="66"/>
      <c r="AZ33" s="66"/>
      <c r="BA33" s="66"/>
      <c r="BB33" s="66"/>
      <c r="BC33" s="66"/>
      <c r="BD33" s="66"/>
    </row>
    <row r="34" spans="1:56" ht="12.75" thickBot="1" x14ac:dyDescent="0.25">
      <c r="A34" s="247">
        <v>0.75</v>
      </c>
      <c r="B34" s="137" t="s">
        <v>119</v>
      </c>
      <c r="C34" s="137" t="s">
        <v>48</v>
      </c>
      <c r="D34" s="525">
        <v>500000</v>
      </c>
      <c r="E34" s="139"/>
      <c r="F34" s="130">
        <f t="shared" si="0"/>
        <v>1</v>
      </c>
      <c r="G34" s="139"/>
      <c r="H34" s="131"/>
      <c r="I34" s="132"/>
      <c r="J34" s="132"/>
      <c r="K34" s="132"/>
      <c r="L34" s="132"/>
      <c r="M34" s="132"/>
      <c r="N34" s="132"/>
      <c r="O34" s="132">
        <v>1</v>
      </c>
      <c r="P34" s="132"/>
      <c r="Q34" s="132"/>
      <c r="R34" s="132"/>
      <c r="S34" s="132"/>
      <c r="T34" s="132"/>
      <c r="U34" s="133"/>
      <c r="V34" s="133"/>
      <c r="W34" s="133"/>
      <c r="X34" s="133"/>
      <c r="Y34" s="133"/>
      <c r="Z34" s="132"/>
      <c r="AA34" s="133"/>
      <c r="AB34" s="133"/>
      <c r="AC34" s="133"/>
      <c r="AD34" s="133"/>
      <c r="AE34" s="133"/>
      <c r="AF34" s="133"/>
      <c r="AG34" s="133"/>
      <c r="AH34" s="133"/>
      <c r="AI34" s="99"/>
      <c r="AJ34" s="66"/>
      <c r="AK34" s="66"/>
      <c r="AL34" s="66"/>
      <c r="AM34" s="66"/>
      <c r="AN34" s="66"/>
      <c r="AO34" s="66"/>
      <c r="AP34" s="66"/>
      <c r="AQ34" s="66"/>
      <c r="AR34" s="66"/>
      <c r="AS34" s="66"/>
      <c r="AT34" s="66"/>
      <c r="AU34" s="66"/>
      <c r="AV34" s="66"/>
      <c r="AW34" s="66"/>
      <c r="AX34" s="66"/>
      <c r="AY34" s="66"/>
      <c r="AZ34" s="66"/>
      <c r="BA34" s="66"/>
      <c r="BB34" s="66"/>
      <c r="BC34" s="66"/>
      <c r="BD34" s="66"/>
    </row>
    <row r="35" spans="1:56" ht="12.75" thickBot="1" x14ac:dyDescent="0.25">
      <c r="A35" s="247">
        <v>0.75</v>
      </c>
      <c r="B35" s="137" t="s">
        <v>116</v>
      </c>
      <c r="C35" s="137" t="s">
        <v>49</v>
      </c>
      <c r="D35" s="525">
        <v>750000</v>
      </c>
      <c r="E35" s="139"/>
      <c r="F35" s="130">
        <f t="shared" si="0"/>
        <v>3</v>
      </c>
      <c r="G35" s="139"/>
      <c r="H35" s="131"/>
      <c r="I35" s="132"/>
      <c r="J35" s="132"/>
      <c r="K35" s="132">
        <v>1</v>
      </c>
      <c r="L35" s="132"/>
      <c r="M35" s="132"/>
      <c r="N35" s="132"/>
      <c r="O35" s="132">
        <v>1</v>
      </c>
      <c r="P35" s="132">
        <v>1</v>
      </c>
      <c r="Q35" s="132"/>
      <c r="R35" s="132"/>
      <c r="S35" s="132"/>
      <c r="T35" s="132"/>
      <c r="U35" s="133"/>
      <c r="V35" s="133"/>
      <c r="W35" s="133"/>
      <c r="X35" s="133"/>
      <c r="Y35" s="133"/>
      <c r="Z35" s="132"/>
      <c r="AA35" s="133"/>
      <c r="AB35" s="133"/>
      <c r="AC35" s="133"/>
      <c r="AD35" s="133"/>
      <c r="AE35" s="133"/>
      <c r="AF35" s="133"/>
      <c r="AG35" s="133"/>
      <c r="AH35" s="133"/>
      <c r="AI35" s="99"/>
      <c r="AJ35" s="66"/>
      <c r="AK35" s="66"/>
      <c r="AL35" s="66"/>
      <c r="AM35" s="66"/>
      <c r="AN35" s="66"/>
      <c r="AO35" s="66"/>
      <c r="AP35" s="66"/>
      <c r="AQ35" s="66"/>
      <c r="AR35" s="66"/>
      <c r="AS35" s="66"/>
      <c r="AT35" s="66"/>
      <c r="AU35" s="66"/>
      <c r="AV35" s="66"/>
      <c r="AW35" s="66"/>
      <c r="AX35" s="66"/>
      <c r="AY35" s="66"/>
      <c r="AZ35" s="66"/>
      <c r="BA35" s="66"/>
      <c r="BB35" s="66"/>
      <c r="BC35" s="66"/>
      <c r="BD35" s="66"/>
    </row>
    <row r="36" spans="1:56" ht="12.75" thickBot="1" x14ac:dyDescent="0.25">
      <c r="A36" s="247">
        <v>0.75</v>
      </c>
      <c r="B36" s="137" t="s">
        <v>99</v>
      </c>
      <c r="C36" s="137" t="s">
        <v>50</v>
      </c>
      <c r="D36" s="525">
        <v>500000</v>
      </c>
      <c r="E36" s="139"/>
      <c r="F36" s="130">
        <f t="shared" si="0"/>
        <v>6</v>
      </c>
      <c r="G36" s="139"/>
      <c r="H36" s="131"/>
      <c r="I36" s="132"/>
      <c r="J36" s="132"/>
      <c r="K36" s="132">
        <v>1</v>
      </c>
      <c r="L36" s="132">
        <v>3</v>
      </c>
      <c r="M36" s="132"/>
      <c r="N36" s="132"/>
      <c r="O36" s="132">
        <v>1</v>
      </c>
      <c r="P36" s="132">
        <v>1</v>
      </c>
      <c r="Q36" s="132"/>
      <c r="R36" s="132"/>
      <c r="S36" s="132"/>
      <c r="T36" s="132"/>
      <c r="U36" s="133"/>
      <c r="V36" s="133"/>
      <c r="W36" s="133"/>
      <c r="X36" s="133"/>
      <c r="Y36" s="133"/>
      <c r="Z36" s="132"/>
      <c r="AA36" s="133"/>
      <c r="AB36" s="133"/>
      <c r="AC36" s="133"/>
      <c r="AD36" s="133"/>
      <c r="AE36" s="133"/>
      <c r="AF36" s="133"/>
      <c r="AG36" s="133"/>
      <c r="AH36" s="133"/>
      <c r="AI36" s="99"/>
      <c r="AJ36" s="66"/>
      <c r="AK36" s="66"/>
      <c r="AL36" s="66"/>
      <c r="AM36" s="66"/>
      <c r="AN36" s="66"/>
      <c r="AO36" s="66"/>
      <c r="AP36" s="66"/>
      <c r="AQ36" s="66"/>
      <c r="AR36" s="66"/>
      <c r="AS36" s="66"/>
      <c r="AT36" s="66"/>
      <c r="AU36" s="66"/>
      <c r="AV36" s="66"/>
      <c r="AW36" s="66"/>
      <c r="AX36" s="66"/>
      <c r="AY36" s="66"/>
      <c r="AZ36" s="66"/>
      <c r="BA36" s="66"/>
      <c r="BB36" s="66"/>
      <c r="BC36" s="66"/>
      <c r="BD36" s="66"/>
    </row>
    <row r="37" spans="1:56" ht="12.75" thickBot="1" x14ac:dyDescent="0.25">
      <c r="A37" s="247">
        <v>0.75</v>
      </c>
      <c r="B37" s="137" t="s">
        <v>115</v>
      </c>
      <c r="C37" s="137" t="s">
        <v>51</v>
      </c>
      <c r="D37" s="525">
        <v>500000</v>
      </c>
      <c r="E37" s="139"/>
      <c r="F37" s="130">
        <f t="shared" si="0"/>
        <v>0</v>
      </c>
      <c r="G37" s="139"/>
      <c r="H37" s="131"/>
      <c r="I37" s="132"/>
      <c r="J37" s="132"/>
      <c r="K37" s="132"/>
      <c r="L37" s="132"/>
      <c r="M37" s="132"/>
      <c r="N37" s="132"/>
      <c r="O37" s="132"/>
      <c r="P37" s="132"/>
      <c r="Q37" s="132"/>
      <c r="R37" s="132"/>
      <c r="S37" s="132"/>
      <c r="T37" s="132"/>
      <c r="U37" s="133"/>
      <c r="V37" s="133"/>
      <c r="W37" s="133"/>
      <c r="X37" s="133"/>
      <c r="Y37" s="133"/>
      <c r="Z37" s="132"/>
      <c r="AA37" s="133"/>
      <c r="AB37" s="133"/>
      <c r="AC37" s="133"/>
      <c r="AD37" s="133"/>
      <c r="AE37" s="133"/>
      <c r="AF37" s="133"/>
      <c r="AG37" s="133"/>
      <c r="AH37" s="133"/>
      <c r="AI37" s="99"/>
      <c r="AJ37" s="66"/>
      <c r="AK37" s="66"/>
      <c r="AL37" s="66"/>
      <c r="AM37" s="66"/>
      <c r="AN37" s="66"/>
      <c r="AO37" s="66"/>
      <c r="AP37" s="66"/>
      <c r="AQ37" s="66"/>
      <c r="AR37" s="66"/>
      <c r="AS37" s="66"/>
      <c r="AT37" s="66"/>
      <c r="AU37" s="66"/>
      <c r="AV37" s="66"/>
      <c r="AW37" s="66"/>
      <c r="AX37" s="66"/>
      <c r="AY37" s="66"/>
      <c r="AZ37" s="66"/>
      <c r="BA37" s="66"/>
      <c r="BB37" s="66"/>
      <c r="BC37" s="66"/>
      <c r="BD37" s="66"/>
    </row>
    <row r="38" spans="1:56" ht="12.75" thickBot="1" x14ac:dyDescent="0.25">
      <c r="A38" s="247">
        <v>0.75</v>
      </c>
      <c r="B38" s="137" t="s">
        <v>117</v>
      </c>
      <c r="C38" s="137" t="s">
        <v>52</v>
      </c>
      <c r="D38" s="525">
        <v>500000</v>
      </c>
      <c r="E38" s="139"/>
      <c r="F38" s="130">
        <f t="shared" si="0"/>
        <v>1</v>
      </c>
      <c r="G38" s="139"/>
      <c r="H38" s="131"/>
      <c r="I38" s="132"/>
      <c r="J38" s="132"/>
      <c r="K38" s="132"/>
      <c r="L38" s="132"/>
      <c r="M38" s="132"/>
      <c r="N38" s="132"/>
      <c r="O38" s="132"/>
      <c r="P38" s="132">
        <v>1</v>
      </c>
      <c r="Q38" s="132"/>
      <c r="R38" s="132"/>
      <c r="S38" s="132"/>
      <c r="T38" s="132"/>
      <c r="U38" s="133"/>
      <c r="V38" s="133"/>
      <c r="W38" s="133"/>
      <c r="X38" s="133"/>
      <c r="Y38" s="133"/>
      <c r="Z38" s="132"/>
      <c r="AA38" s="133"/>
      <c r="AB38" s="133"/>
      <c r="AC38" s="133"/>
      <c r="AD38" s="133"/>
      <c r="AE38" s="133"/>
      <c r="AF38" s="133"/>
      <c r="AG38" s="133"/>
      <c r="AH38" s="133"/>
      <c r="AI38" s="99"/>
      <c r="AJ38" s="66"/>
      <c r="AK38" s="66"/>
      <c r="AL38" s="66"/>
      <c r="AM38" s="66"/>
      <c r="AN38" s="66"/>
      <c r="AO38" s="66"/>
      <c r="AP38" s="66"/>
      <c r="AQ38" s="66"/>
      <c r="AR38" s="66"/>
      <c r="AS38" s="66"/>
      <c r="AT38" s="66"/>
      <c r="AU38" s="66"/>
      <c r="AV38" s="66"/>
      <c r="AW38" s="66"/>
      <c r="AX38" s="66"/>
      <c r="AY38" s="66"/>
      <c r="AZ38" s="66"/>
      <c r="BA38" s="66"/>
      <c r="BB38" s="66"/>
      <c r="BC38" s="66"/>
      <c r="BD38" s="66"/>
    </row>
    <row r="39" spans="1:56" ht="12.75" thickBot="1" x14ac:dyDescent="0.25">
      <c r="A39" s="247">
        <v>0.75</v>
      </c>
      <c r="B39" s="137" t="s">
        <v>109</v>
      </c>
      <c r="C39" s="137" t="s">
        <v>53</v>
      </c>
      <c r="D39" s="525">
        <v>1250000</v>
      </c>
      <c r="E39" s="139"/>
      <c r="F39" s="130">
        <f t="shared" si="0"/>
        <v>22</v>
      </c>
      <c r="G39" s="139"/>
      <c r="H39" s="131"/>
      <c r="I39" s="132">
        <v>13</v>
      </c>
      <c r="J39" s="132"/>
      <c r="K39" s="132">
        <v>1</v>
      </c>
      <c r="L39" s="132"/>
      <c r="M39" s="132"/>
      <c r="N39" s="132">
        <v>6</v>
      </c>
      <c r="O39" s="132">
        <v>1</v>
      </c>
      <c r="P39" s="132">
        <v>1</v>
      </c>
      <c r="Q39" s="132"/>
      <c r="R39" s="132"/>
      <c r="S39" s="132"/>
      <c r="T39" s="132"/>
      <c r="U39" s="133"/>
      <c r="V39" s="133"/>
      <c r="W39" s="133"/>
      <c r="X39" s="133"/>
      <c r="Y39" s="133"/>
      <c r="Z39" s="132"/>
      <c r="AA39" s="133"/>
      <c r="AB39" s="133"/>
      <c r="AC39" s="133"/>
      <c r="AD39" s="133"/>
      <c r="AE39" s="133"/>
      <c r="AF39" s="133"/>
      <c r="AG39" s="133"/>
      <c r="AH39" s="133"/>
      <c r="AI39" s="99"/>
      <c r="AJ39" s="66"/>
      <c r="AK39" s="66"/>
      <c r="AL39" s="66"/>
      <c r="AM39" s="66"/>
      <c r="AN39" s="66"/>
      <c r="AO39" s="66"/>
      <c r="AP39" s="66"/>
      <c r="AQ39" s="66"/>
      <c r="AR39" s="66"/>
      <c r="AS39" s="66"/>
      <c r="AT39" s="66"/>
      <c r="AU39" s="66"/>
      <c r="AV39" s="66"/>
      <c r="AW39" s="66"/>
      <c r="AX39" s="66"/>
      <c r="AY39" s="66"/>
      <c r="AZ39" s="66"/>
      <c r="BA39" s="66"/>
      <c r="BB39" s="66"/>
      <c r="BC39" s="66"/>
      <c r="BD39" s="66"/>
    </row>
    <row r="40" spans="1:56" ht="12.75" thickBot="1" x14ac:dyDescent="0.25">
      <c r="A40" s="247">
        <v>0.75</v>
      </c>
      <c r="B40" s="137" t="s">
        <v>111</v>
      </c>
      <c r="C40" s="137" t="s">
        <v>54</v>
      </c>
      <c r="D40" s="525">
        <v>750000</v>
      </c>
      <c r="E40" s="139"/>
      <c r="F40" s="130">
        <f t="shared" si="0"/>
        <v>0</v>
      </c>
      <c r="G40" s="139"/>
      <c r="H40" s="131"/>
      <c r="I40" s="132"/>
      <c r="J40" s="132"/>
      <c r="K40" s="132"/>
      <c r="L40" s="132"/>
      <c r="M40" s="132"/>
      <c r="N40" s="132"/>
      <c r="O40" s="132"/>
      <c r="P40" s="132"/>
      <c r="Q40" s="132"/>
      <c r="R40" s="132"/>
      <c r="S40" s="132"/>
      <c r="T40" s="132"/>
      <c r="U40" s="133"/>
      <c r="V40" s="133"/>
      <c r="W40" s="133"/>
      <c r="X40" s="133"/>
      <c r="Y40" s="133"/>
      <c r="Z40" s="132"/>
      <c r="AA40" s="133"/>
      <c r="AB40" s="133"/>
      <c r="AC40" s="133"/>
      <c r="AD40" s="133"/>
      <c r="AE40" s="133"/>
      <c r="AF40" s="133"/>
      <c r="AG40" s="133"/>
      <c r="AH40" s="133"/>
      <c r="AI40" s="99"/>
      <c r="AJ40" s="66"/>
      <c r="AK40" s="66"/>
      <c r="AL40" s="66"/>
      <c r="AM40" s="66"/>
      <c r="AN40" s="66"/>
      <c r="AO40" s="66"/>
      <c r="AP40" s="66"/>
      <c r="AQ40" s="66"/>
      <c r="AR40" s="66"/>
      <c r="AS40" s="66"/>
      <c r="AT40" s="66"/>
      <c r="AU40" s="66"/>
      <c r="AV40" s="66"/>
      <c r="AW40" s="66"/>
      <c r="AX40" s="66"/>
      <c r="AY40" s="66"/>
      <c r="AZ40" s="66"/>
      <c r="BA40" s="66"/>
      <c r="BB40" s="66"/>
      <c r="BC40" s="66"/>
      <c r="BD40" s="66"/>
    </row>
    <row r="41" spans="1:56" ht="12.75" thickBot="1" x14ac:dyDescent="0.25">
      <c r="A41" s="247">
        <v>0.75</v>
      </c>
      <c r="B41" s="137" t="s">
        <v>125</v>
      </c>
      <c r="C41" s="137" t="s">
        <v>55</v>
      </c>
      <c r="D41" s="525">
        <v>750000</v>
      </c>
      <c r="E41" s="139"/>
      <c r="F41" s="130">
        <f t="shared" si="0"/>
        <v>8</v>
      </c>
      <c r="G41" s="139"/>
      <c r="H41" s="131"/>
      <c r="I41" s="132">
        <v>3</v>
      </c>
      <c r="J41" s="132"/>
      <c r="K41" s="132">
        <v>1</v>
      </c>
      <c r="L41" s="132">
        <v>3</v>
      </c>
      <c r="M41" s="132"/>
      <c r="N41" s="132"/>
      <c r="O41" s="132"/>
      <c r="P41" s="132">
        <v>1</v>
      </c>
      <c r="Q41" s="132"/>
      <c r="R41" s="132"/>
      <c r="S41" s="132"/>
      <c r="T41" s="132"/>
      <c r="U41" s="133"/>
      <c r="V41" s="133"/>
      <c r="W41" s="133"/>
      <c r="X41" s="133"/>
      <c r="Y41" s="133"/>
      <c r="Z41" s="132"/>
      <c r="AA41" s="133"/>
      <c r="AB41" s="133"/>
      <c r="AC41" s="133"/>
      <c r="AD41" s="133"/>
      <c r="AE41" s="133"/>
      <c r="AF41" s="133"/>
      <c r="AG41" s="133"/>
      <c r="AH41" s="133"/>
      <c r="AI41" s="99"/>
      <c r="AJ41" s="66"/>
      <c r="AK41" s="66"/>
      <c r="AL41" s="66"/>
      <c r="AM41" s="66"/>
      <c r="AN41" s="66"/>
      <c r="AO41" s="66"/>
      <c r="AP41" s="66"/>
      <c r="AQ41" s="66"/>
      <c r="AR41" s="66"/>
      <c r="AS41" s="66"/>
      <c r="AT41" s="66"/>
      <c r="AU41" s="66"/>
      <c r="AV41" s="66"/>
      <c r="AW41" s="66"/>
      <c r="AX41" s="66"/>
      <c r="AY41" s="66"/>
      <c r="AZ41" s="66"/>
      <c r="BA41" s="66"/>
      <c r="BB41" s="66"/>
      <c r="BC41" s="66"/>
      <c r="BD41" s="66"/>
    </row>
    <row r="42" spans="1:56" ht="12.75" thickBot="1" x14ac:dyDescent="0.25">
      <c r="A42" s="247">
        <v>0.75</v>
      </c>
      <c r="B42" s="137" t="s">
        <v>114</v>
      </c>
      <c r="C42" s="137" t="s">
        <v>56</v>
      </c>
      <c r="D42" s="525">
        <v>750000</v>
      </c>
      <c r="E42" s="139"/>
      <c r="F42" s="130">
        <f t="shared" si="0"/>
        <v>8</v>
      </c>
      <c r="G42" s="139"/>
      <c r="H42" s="131"/>
      <c r="I42" s="132">
        <v>3</v>
      </c>
      <c r="J42" s="132"/>
      <c r="K42" s="132"/>
      <c r="L42" s="132">
        <v>3</v>
      </c>
      <c r="M42" s="132"/>
      <c r="N42" s="132"/>
      <c r="O42" s="132">
        <v>1</v>
      </c>
      <c r="P42" s="132">
        <v>1</v>
      </c>
      <c r="Q42" s="132"/>
      <c r="R42" s="132"/>
      <c r="S42" s="132"/>
      <c r="T42" s="132"/>
      <c r="U42" s="133"/>
      <c r="V42" s="133"/>
      <c r="W42" s="133"/>
      <c r="X42" s="133"/>
      <c r="Y42" s="133"/>
      <c r="Z42" s="132"/>
      <c r="AA42" s="133"/>
      <c r="AB42" s="133"/>
      <c r="AC42" s="133"/>
      <c r="AD42" s="133"/>
      <c r="AE42" s="133"/>
      <c r="AF42" s="133"/>
      <c r="AG42" s="133"/>
      <c r="AH42" s="133"/>
      <c r="AI42" s="99"/>
      <c r="AJ42" s="66"/>
      <c r="AK42" s="66"/>
      <c r="AL42" s="66"/>
      <c r="AM42" s="66"/>
      <c r="AN42" s="66"/>
      <c r="AO42" s="66"/>
      <c r="AP42" s="66"/>
      <c r="AQ42" s="66"/>
      <c r="AR42" s="66"/>
      <c r="AS42" s="66"/>
      <c r="AT42" s="66"/>
      <c r="AU42" s="66"/>
      <c r="AV42" s="66"/>
      <c r="AW42" s="66"/>
      <c r="AX42" s="66"/>
      <c r="AY42" s="66"/>
      <c r="AZ42" s="66"/>
      <c r="BA42" s="66"/>
      <c r="BB42" s="66"/>
      <c r="BC42" s="66"/>
      <c r="BD42" s="66"/>
    </row>
    <row r="43" spans="1:56" ht="12.75" thickBot="1" x14ac:dyDescent="0.25">
      <c r="A43" s="247">
        <v>0.75</v>
      </c>
      <c r="B43" s="137" t="s">
        <v>234</v>
      </c>
      <c r="C43" s="137" t="s">
        <v>57</v>
      </c>
      <c r="D43" s="525">
        <v>750000</v>
      </c>
      <c r="E43" s="139"/>
      <c r="F43" s="130">
        <f t="shared" si="0"/>
        <v>3</v>
      </c>
      <c r="G43" s="139"/>
      <c r="H43" s="131"/>
      <c r="I43" s="132"/>
      <c r="J43" s="132"/>
      <c r="K43" s="132"/>
      <c r="L43" s="132">
        <v>3</v>
      </c>
      <c r="M43" s="132"/>
      <c r="N43" s="132"/>
      <c r="O43" s="132"/>
      <c r="P43" s="132"/>
      <c r="Q43" s="132"/>
      <c r="R43" s="132"/>
      <c r="S43" s="132"/>
      <c r="T43" s="132"/>
      <c r="U43" s="133"/>
      <c r="V43" s="133"/>
      <c r="W43" s="133"/>
      <c r="X43" s="133"/>
      <c r="Y43" s="133"/>
      <c r="Z43" s="132"/>
      <c r="AA43" s="133"/>
      <c r="AB43" s="133"/>
      <c r="AC43" s="133"/>
      <c r="AD43" s="133"/>
      <c r="AE43" s="133"/>
      <c r="AF43" s="133"/>
      <c r="AG43" s="133"/>
      <c r="AH43" s="133"/>
      <c r="AI43" s="99"/>
      <c r="AJ43" s="66"/>
      <c r="AK43" s="66"/>
      <c r="AL43" s="66"/>
      <c r="AM43" s="66"/>
      <c r="AN43" s="66"/>
      <c r="AO43" s="66"/>
      <c r="AP43" s="66"/>
      <c r="AQ43" s="66"/>
      <c r="AR43" s="66"/>
      <c r="AS43" s="66"/>
      <c r="AT43" s="66"/>
      <c r="AU43" s="66"/>
      <c r="AV43" s="66"/>
      <c r="AW43" s="66"/>
      <c r="AX43" s="66"/>
      <c r="AY43" s="66"/>
      <c r="AZ43" s="66"/>
      <c r="BA43" s="66"/>
      <c r="BB43" s="66"/>
      <c r="BC43" s="66"/>
      <c r="BD43" s="66"/>
    </row>
    <row r="44" spans="1:56" ht="12.75" thickBot="1" x14ac:dyDescent="0.25">
      <c r="A44" s="246">
        <v>0.75</v>
      </c>
      <c r="B44" s="128" t="s">
        <v>118</v>
      </c>
      <c r="C44" s="128" t="s">
        <v>58</v>
      </c>
      <c r="D44" s="128">
        <v>500000</v>
      </c>
      <c r="E44" s="139"/>
      <c r="F44" s="130">
        <f t="shared" si="0"/>
        <v>4</v>
      </c>
      <c r="G44" s="139"/>
      <c r="H44" s="131"/>
      <c r="I44" s="132">
        <v>3</v>
      </c>
      <c r="J44" s="132"/>
      <c r="K44" s="132">
        <v>1</v>
      </c>
      <c r="L44" s="132"/>
      <c r="M44" s="132"/>
      <c r="N44" s="132"/>
      <c r="O44" s="132"/>
      <c r="P44" s="132"/>
      <c r="Q44" s="132"/>
      <c r="R44" s="132"/>
      <c r="S44" s="132"/>
      <c r="T44" s="132"/>
      <c r="U44" s="133"/>
      <c r="V44" s="133"/>
      <c r="W44" s="133"/>
      <c r="X44" s="133"/>
      <c r="Y44" s="133"/>
      <c r="Z44" s="132"/>
      <c r="AA44" s="133"/>
      <c r="AB44" s="133"/>
      <c r="AC44" s="133"/>
      <c r="AD44" s="133"/>
      <c r="AE44" s="133"/>
      <c r="AF44" s="133"/>
      <c r="AG44" s="133"/>
      <c r="AH44" s="133"/>
      <c r="AI44" s="126"/>
      <c r="AJ44" s="66"/>
      <c r="AK44" s="66"/>
      <c r="AL44" s="66"/>
      <c r="AM44" s="66"/>
      <c r="AN44" s="66"/>
      <c r="AO44" s="66"/>
      <c r="AP44" s="66"/>
      <c r="AQ44" s="66"/>
      <c r="AR44" s="66"/>
      <c r="AS44" s="66"/>
      <c r="AT44" s="66"/>
      <c r="AU44" s="66"/>
      <c r="AV44" s="66"/>
      <c r="AW44" s="66"/>
      <c r="AX44" s="66"/>
      <c r="AY44" s="66"/>
      <c r="AZ44" s="66"/>
      <c r="BA44" s="66"/>
      <c r="BB44" s="66"/>
      <c r="BC44" s="66"/>
      <c r="BD44" s="66"/>
    </row>
    <row r="45" spans="1:56" ht="12.75" thickBot="1" x14ac:dyDescent="0.25">
      <c r="A45" s="246">
        <v>0.75</v>
      </c>
      <c r="B45" s="128" t="s">
        <v>133</v>
      </c>
      <c r="C45" s="128" t="s">
        <v>59</v>
      </c>
      <c r="D45" s="128">
        <v>750000</v>
      </c>
      <c r="E45" s="139"/>
      <c r="F45" s="130">
        <f t="shared" si="0"/>
        <v>2</v>
      </c>
      <c r="G45" s="139"/>
      <c r="H45" s="131"/>
      <c r="I45" s="132"/>
      <c r="J45" s="132"/>
      <c r="K45" s="132">
        <v>1</v>
      </c>
      <c r="L45" s="132"/>
      <c r="M45" s="132"/>
      <c r="N45" s="132"/>
      <c r="O45" s="132"/>
      <c r="P45" s="132">
        <v>1</v>
      </c>
      <c r="Q45" s="132"/>
      <c r="R45" s="132"/>
      <c r="S45" s="132"/>
      <c r="T45" s="132"/>
      <c r="U45" s="133"/>
      <c r="V45" s="133"/>
      <c r="W45" s="133"/>
      <c r="X45" s="133"/>
      <c r="Y45" s="133"/>
      <c r="Z45" s="132"/>
      <c r="AA45" s="133"/>
      <c r="AB45" s="133"/>
      <c r="AC45" s="133"/>
      <c r="AD45" s="133"/>
      <c r="AE45" s="133"/>
      <c r="AF45" s="133"/>
      <c r="AG45" s="133"/>
      <c r="AH45" s="133"/>
      <c r="AI45" s="99"/>
      <c r="AJ45" s="66"/>
      <c r="AK45" s="66"/>
      <c r="AL45" s="66"/>
      <c r="AM45" s="66"/>
      <c r="AN45" s="66"/>
      <c r="AO45" s="66"/>
      <c r="AP45" s="66"/>
      <c r="AQ45" s="66"/>
      <c r="AR45" s="66"/>
      <c r="AS45" s="66"/>
      <c r="AT45" s="66"/>
      <c r="AU45" s="66"/>
      <c r="AV45" s="66"/>
      <c r="AW45" s="66"/>
      <c r="AX45" s="66"/>
      <c r="AY45" s="66"/>
      <c r="AZ45" s="66"/>
      <c r="BA45" s="66"/>
      <c r="BB45" s="66"/>
      <c r="BC45" s="66"/>
      <c r="BD45" s="66"/>
    </row>
    <row r="46" spans="1:56" ht="12.75" thickBot="1" x14ac:dyDescent="0.25">
      <c r="A46" s="246">
        <v>0.75</v>
      </c>
      <c r="B46" s="128" t="s">
        <v>141</v>
      </c>
      <c r="C46" s="128" t="s">
        <v>60</v>
      </c>
      <c r="D46" s="128">
        <v>1000000</v>
      </c>
      <c r="E46" s="139"/>
      <c r="F46" s="130">
        <f t="shared" si="0"/>
        <v>5</v>
      </c>
      <c r="G46" s="139"/>
      <c r="H46" s="131"/>
      <c r="I46" s="132"/>
      <c r="J46" s="132"/>
      <c r="K46" s="132"/>
      <c r="L46" s="132">
        <v>3</v>
      </c>
      <c r="M46" s="132"/>
      <c r="N46" s="132"/>
      <c r="O46" s="132">
        <v>1</v>
      </c>
      <c r="P46" s="132">
        <v>1</v>
      </c>
      <c r="Q46" s="132"/>
      <c r="R46" s="132"/>
      <c r="S46" s="132"/>
      <c r="T46" s="132"/>
      <c r="U46" s="133"/>
      <c r="V46" s="133"/>
      <c r="W46" s="133"/>
      <c r="X46" s="133"/>
      <c r="Y46" s="133"/>
      <c r="Z46" s="132"/>
      <c r="AA46" s="133"/>
      <c r="AB46" s="133"/>
      <c r="AC46" s="133"/>
      <c r="AD46" s="133"/>
      <c r="AE46" s="133"/>
      <c r="AF46" s="133"/>
      <c r="AG46" s="133"/>
      <c r="AH46" s="133"/>
      <c r="AI46" s="99"/>
      <c r="AJ46" s="66"/>
      <c r="AK46" s="66"/>
      <c r="AL46" s="66"/>
      <c r="AM46" s="66"/>
      <c r="AN46" s="66"/>
      <c r="AO46" s="66"/>
      <c r="AP46" s="66"/>
      <c r="AQ46" s="66"/>
      <c r="AR46" s="66"/>
      <c r="AS46" s="66"/>
      <c r="AT46" s="66"/>
      <c r="AU46" s="66"/>
      <c r="AV46" s="66"/>
      <c r="AW46" s="66"/>
      <c r="AX46" s="66"/>
      <c r="AY46" s="66"/>
      <c r="AZ46" s="66"/>
      <c r="BA46" s="66"/>
      <c r="BB46" s="66"/>
      <c r="BC46" s="66"/>
      <c r="BD46" s="66"/>
    </row>
    <row r="47" spans="1:56" ht="12.75" thickBot="1" x14ac:dyDescent="0.25">
      <c r="A47" s="246">
        <v>0.75</v>
      </c>
      <c r="B47" s="128" t="s">
        <v>123</v>
      </c>
      <c r="C47" s="128" t="s">
        <v>61</v>
      </c>
      <c r="D47" s="128">
        <v>1500000</v>
      </c>
      <c r="E47" s="139"/>
      <c r="F47" s="130">
        <f t="shared" si="0"/>
        <v>32</v>
      </c>
      <c r="G47" s="139"/>
      <c r="H47" s="131"/>
      <c r="I47" s="132">
        <v>3</v>
      </c>
      <c r="J47" s="132"/>
      <c r="K47" s="132"/>
      <c r="L47" s="132">
        <v>3</v>
      </c>
      <c r="M47" s="132"/>
      <c r="N47" s="132">
        <v>11</v>
      </c>
      <c r="O47" s="132">
        <v>1</v>
      </c>
      <c r="P47" s="132">
        <v>14</v>
      </c>
      <c r="Q47" s="132"/>
      <c r="R47" s="132"/>
      <c r="S47" s="132"/>
      <c r="T47" s="132"/>
      <c r="U47" s="133"/>
      <c r="V47" s="133"/>
      <c r="W47" s="133"/>
      <c r="X47" s="133"/>
      <c r="Y47" s="133"/>
      <c r="Z47" s="132"/>
      <c r="AA47" s="133"/>
      <c r="AB47" s="133"/>
      <c r="AC47" s="133"/>
      <c r="AD47" s="133"/>
      <c r="AE47" s="133"/>
      <c r="AF47" s="133"/>
      <c r="AG47" s="133"/>
      <c r="AH47" s="133"/>
      <c r="AI47" s="99"/>
      <c r="AJ47" s="66"/>
      <c r="AK47" s="66"/>
      <c r="AL47" s="66"/>
      <c r="AM47" s="66"/>
      <c r="AN47" s="66"/>
      <c r="AO47" s="66"/>
      <c r="AP47" s="66"/>
      <c r="AQ47" s="66"/>
      <c r="AR47" s="66"/>
      <c r="AS47" s="66"/>
      <c r="AT47" s="66"/>
      <c r="AU47" s="66"/>
      <c r="AV47" s="66"/>
      <c r="AW47" s="66"/>
      <c r="AX47" s="66"/>
      <c r="AY47" s="66"/>
      <c r="AZ47" s="66"/>
      <c r="BA47" s="66"/>
      <c r="BB47" s="66"/>
      <c r="BC47" s="66"/>
      <c r="BD47" s="66"/>
    </row>
    <row r="48" spans="1:56" ht="12.75" thickBot="1" x14ac:dyDescent="0.25">
      <c r="A48" s="246">
        <v>0.75</v>
      </c>
      <c r="B48" s="128" t="s">
        <v>222</v>
      </c>
      <c r="C48" s="128" t="s">
        <v>62</v>
      </c>
      <c r="D48" s="128">
        <v>750000</v>
      </c>
      <c r="E48" s="139"/>
      <c r="F48" s="130">
        <f t="shared" si="0"/>
        <v>9</v>
      </c>
      <c r="G48" s="139"/>
      <c r="H48" s="131"/>
      <c r="I48" s="132">
        <v>3</v>
      </c>
      <c r="J48" s="132"/>
      <c r="K48" s="132">
        <v>1</v>
      </c>
      <c r="L48" s="132">
        <v>3</v>
      </c>
      <c r="M48" s="132"/>
      <c r="N48" s="132"/>
      <c r="O48" s="132">
        <v>1</v>
      </c>
      <c r="P48" s="132">
        <v>1</v>
      </c>
      <c r="Q48" s="132"/>
      <c r="R48" s="132"/>
      <c r="S48" s="132"/>
      <c r="T48" s="132"/>
      <c r="U48" s="133"/>
      <c r="V48" s="133"/>
      <c r="W48" s="133"/>
      <c r="X48" s="133"/>
      <c r="Y48" s="133"/>
      <c r="Z48" s="132"/>
      <c r="AA48" s="133"/>
      <c r="AB48" s="133"/>
      <c r="AC48" s="133"/>
      <c r="AD48" s="133"/>
      <c r="AE48" s="133"/>
      <c r="AF48" s="133"/>
      <c r="AG48" s="133"/>
      <c r="AH48" s="133"/>
      <c r="AI48" s="99"/>
      <c r="AJ48" s="66"/>
      <c r="AK48" s="66"/>
      <c r="AL48" s="66"/>
      <c r="AM48" s="66"/>
      <c r="AN48" s="66"/>
      <c r="AO48" s="66"/>
      <c r="AP48" s="66"/>
      <c r="AQ48" s="66"/>
      <c r="AR48" s="66"/>
      <c r="AS48" s="66"/>
      <c r="AT48" s="66"/>
      <c r="AU48" s="66"/>
      <c r="AV48" s="66"/>
      <c r="AW48" s="66"/>
      <c r="AX48" s="66"/>
      <c r="AY48" s="66"/>
      <c r="AZ48" s="66"/>
      <c r="BA48" s="66"/>
      <c r="BB48" s="66"/>
      <c r="BC48" s="66"/>
      <c r="BD48" s="66"/>
    </row>
    <row r="49" spans="1:88" ht="12.75" thickBot="1" x14ac:dyDescent="0.25">
      <c r="A49" s="246">
        <v>0.75</v>
      </c>
      <c r="B49" s="128" t="s">
        <v>223</v>
      </c>
      <c r="C49" s="128" t="s">
        <v>63</v>
      </c>
      <c r="D49" s="128">
        <v>1500000</v>
      </c>
      <c r="E49" s="139"/>
      <c r="F49" s="130">
        <f t="shared" si="0"/>
        <v>5</v>
      </c>
      <c r="G49" s="139"/>
      <c r="H49" s="131"/>
      <c r="I49" s="132"/>
      <c r="J49" s="132"/>
      <c r="K49" s="132">
        <v>1</v>
      </c>
      <c r="L49" s="132"/>
      <c r="M49" s="132">
        <v>1</v>
      </c>
      <c r="N49" s="132">
        <v>3</v>
      </c>
      <c r="O49" s="132"/>
      <c r="P49" s="132"/>
      <c r="Q49" s="132"/>
      <c r="R49" s="132"/>
      <c r="S49" s="132"/>
      <c r="T49" s="132"/>
      <c r="U49" s="133"/>
      <c r="V49" s="133"/>
      <c r="W49" s="133"/>
      <c r="X49" s="133"/>
      <c r="Y49" s="133"/>
      <c r="Z49" s="132"/>
      <c r="AA49" s="133"/>
      <c r="AB49" s="133"/>
      <c r="AC49" s="133"/>
      <c r="AD49" s="133"/>
      <c r="AE49" s="133"/>
      <c r="AF49" s="133"/>
      <c r="AG49" s="133"/>
      <c r="AH49" s="133"/>
      <c r="AI49" s="99"/>
      <c r="AJ49" s="66"/>
      <c r="AK49" s="66"/>
      <c r="AL49" s="66"/>
      <c r="AM49" s="66"/>
      <c r="AN49" s="66"/>
      <c r="AO49" s="66"/>
      <c r="AP49" s="66"/>
      <c r="AQ49" s="66"/>
      <c r="AR49" s="66"/>
      <c r="AS49" s="66"/>
      <c r="AT49" s="66"/>
      <c r="AU49" s="66"/>
      <c r="AV49" s="66"/>
      <c r="AW49" s="66"/>
      <c r="AX49" s="66"/>
      <c r="AY49" s="66"/>
      <c r="AZ49" s="66"/>
      <c r="BA49" s="66"/>
      <c r="BB49" s="66"/>
      <c r="BC49" s="66"/>
      <c r="BD49" s="66"/>
    </row>
    <row r="50" spans="1:88" ht="12.75" thickBot="1" x14ac:dyDescent="0.25">
      <c r="A50" s="246">
        <v>0.75</v>
      </c>
      <c r="B50" s="128" t="s">
        <v>124</v>
      </c>
      <c r="C50" s="128" t="s">
        <v>64</v>
      </c>
      <c r="D50" s="128">
        <v>500000</v>
      </c>
      <c r="E50" s="139"/>
      <c r="F50" s="130">
        <f t="shared" si="0"/>
        <v>0</v>
      </c>
      <c r="G50" s="139"/>
      <c r="H50" s="131"/>
      <c r="I50" s="132"/>
      <c r="J50" s="132"/>
      <c r="K50" s="132"/>
      <c r="L50" s="132"/>
      <c r="M50" s="132"/>
      <c r="N50" s="132"/>
      <c r="O50" s="132"/>
      <c r="P50" s="132"/>
      <c r="Q50" s="132"/>
      <c r="R50" s="132"/>
      <c r="S50" s="132"/>
      <c r="T50" s="132"/>
      <c r="U50" s="133"/>
      <c r="V50" s="133"/>
      <c r="W50" s="133"/>
      <c r="X50" s="133"/>
      <c r="Y50" s="133"/>
      <c r="Z50" s="132"/>
      <c r="AA50" s="133"/>
      <c r="AB50" s="133"/>
      <c r="AC50" s="133"/>
      <c r="AD50" s="133"/>
      <c r="AE50" s="133"/>
      <c r="AF50" s="133"/>
      <c r="AG50" s="133"/>
      <c r="AH50" s="133"/>
      <c r="AI50" s="99"/>
      <c r="AJ50" s="66"/>
      <c r="AK50" s="66"/>
      <c r="AL50" s="66"/>
      <c r="AM50" s="66"/>
      <c r="AN50" s="66"/>
      <c r="AO50" s="66"/>
      <c r="AP50" s="66"/>
      <c r="AQ50" s="66"/>
      <c r="AR50" s="66"/>
      <c r="AS50" s="66"/>
      <c r="AT50" s="66"/>
      <c r="AU50" s="66"/>
      <c r="AV50" s="66"/>
      <c r="AW50" s="66"/>
      <c r="AX50" s="66"/>
      <c r="AY50" s="66"/>
      <c r="AZ50" s="66"/>
      <c r="BA50" s="66"/>
      <c r="BB50" s="66"/>
      <c r="BC50" s="66"/>
      <c r="BD50" s="66"/>
    </row>
    <row r="51" spans="1:88" ht="12.75" thickBot="1" x14ac:dyDescent="0.25">
      <c r="A51" s="246">
        <v>0.75</v>
      </c>
      <c r="B51" s="128" t="s">
        <v>120</v>
      </c>
      <c r="C51" s="128" t="s">
        <v>65</v>
      </c>
      <c r="D51" s="128">
        <v>500000</v>
      </c>
      <c r="E51" s="139"/>
      <c r="F51" s="130">
        <f t="shared" si="0"/>
        <v>6</v>
      </c>
      <c r="G51" s="139"/>
      <c r="H51" s="131"/>
      <c r="I51" s="132">
        <v>3</v>
      </c>
      <c r="J51" s="132"/>
      <c r="K51" s="132"/>
      <c r="L51" s="132">
        <v>3</v>
      </c>
      <c r="M51" s="132"/>
      <c r="N51" s="132"/>
      <c r="O51" s="132"/>
      <c r="P51" s="132"/>
      <c r="Q51" s="132"/>
      <c r="R51" s="132"/>
      <c r="S51" s="132"/>
      <c r="T51" s="132"/>
      <c r="U51" s="133"/>
      <c r="V51" s="133"/>
      <c r="W51" s="133"/>
      <c r="X51" s="133"/>
      <c r="Y51" s="133"/>
      <c r="Z51" s="132"/>
      <c r="AA51" s="133"/>
      <c r="AB51" s="133"/>
      <c r="AC51" s="133"/>
      <c r="AD51" s="133"/>
      <c r="AE51" s="133"/>
      <c r="AF51" s="133"/>
      <c r="AG51" s="133"/>
      <c r="AH51" s="133"/>
      <c r="AI51" s="99"/>
      <c r="AJ51" s="66"/>
      <c r="AK51" s="66"/>
      <c r="AL51" s="66"/>
      <c r="AM51" s="66"/>
      <c r="AN51" s="66"/>
      <c r="AO51" s="66"/>
      <c r="AP51" s="66"/>
      <c r="AQ51" s="66"/>
      <c r="AR51" s="66"/>
      <c r="AS51" s="66"/>
      <c r="AT51" s="66"/>
      <c r="AU51" s="66"/>
      <c r="AV51" s="66"/>
      <c r="AW51" s="66"/>
      <c r="AX51" s="66"/>
      <c r="AY51" s="66"/>
      <c r="AZ51" s="66"/>
      <c r="BA51" s="66"/>
      <c r="BB51" s="66"/>
      <c r="BC51" s="66"/>
      <c r="BD51" s="66"/>
    </row>
    <row r="52" spans="1:88" ht="12.75" thickBot="1" x14ac:dyDescent="0.25">
      <c r="A52" s="246">
        <v>0.75</v>
      </c>
      <c r="B52" s="128" t="s">
        <v>126</v>
      </c>
      <c r="C52" s="128" t="s">
        <v>66</v>
      </c>
      <c r="D52" s="128">
        <v>1000000</v>
      </c>
      <c r="E52" s="139"/>
      <c r="F52" s="130">
        <f t="shared" si="0"/>
        <v>8</v>
      </c>
      <c r="G52" s="139"/>
      <c r="H52" s="131"/>
      <c r="I52" s="132">
        <v>3</v>
      </c>
      <c r="J52" s="132"/>
      <c r="K52" s="132"/>
      <c r="L52" s="132">
        <v>3</v>
      </c>
      <c r="M52" s="132"/>
      <c r="N52" s="132"/>
      <c r="O52" s="132">
        <v>1</v>
      </c>
      <c r="P52" s="132">
        <v>1</v>
      </c>
      <c r="Q52" s="132"/>
      <c r="R52" s="132"/>
      <c r="S52" s="132"/>
      <c r="T52" s="132"/>
      <c r="U52" s="133"/>
      <c r="V52" s="133"/>
      <c r="W52" s="133"/>
      <c r="X52" s="133"/>
      <c r="Y52" s="133"/>
      <c r="Z52" s="132"/>
      <c r="AA52" s="133"/>
      <c r="AB52" s="133"/>
      <c r="AC52" s="133"/>
      <c r="AD52" s="133"/>
      <c r="AE52" s="133"/>
      <c r="AF52" s="133"/>
      <c r="AG52" s="133"/>
      <c r="AH52" s="133"/>
      <c r="AI52" s="99"/>
      <c r="AJ52" s="66"/>
      <c r="AK52" s="66"/>
      <c r="AL52" s="66"/>
      <c r="AM52" s="66"/>
      <c r="AN52" s="66"/>
      <c r="AO52" s="66"/>
      <c r="AP52" s="66"/>
      <c r="AQ52" s="66"/>
      <c r="AR52" s="66"/>
      <c r="AS52" s="66"/>
      <c r="AT52" s="66"/>
      <c r="AU52" s="66"/>
      <c r="AV52" s="66"/>
      <c r="AW52" s="66"/>
      <c r="AX52" s="66"/>
      <c r="AY52" s="66"/>
      <c r="AZ52" s="66"/>
      <c r="BA52" s="66"/>
      <c r="BB52" s="66"/>
      <c r="BC52" s="66"/>
      <c r="BD52" s="66"/>
    </row>
    <row r="53" spans="1:88" ht="12.75" thickBot="1" x14ac:dyDescent="0.25">
      <c r="A53" s="246">
        <v>0.75</v>
      </c>
      <c r="B53" s="128" t="s">
        <v>121</v>
      </c>
      <c r="C53" s="128" t="s">
        <v>67</v>
      </c>
      <c r="D53" s="128">
        <v>2500000</v>
      </c>
      <c r="E53" s="139"/>
      <c r="F53" s="130">
        <f t="shared" si="0"/>
        <v>0</v>
      </c>
      <c r="G53" s="139"/>
      <c r="H53" s="131"/>
      <c r="I53" s="132"/>
      <c r="J53" s="132"/>
      <c r="K53" s="132"/>
      <c r="L53" s="132"/>
      <c r="M53" s="132"/>
      <c r="N53" s="132"/>
      <c r="O53" s="132"/>
      <c r="P53" s="132"/>
      <c r="Q53" s="132"/>
      <c r="R53" s="132"/>
      <c r="S53" s="132"/>
      <c r="T53" s="132"/>
      <c r="U53" s="133"/>
      <c r="V53" s="133"/>
      <c r="W53" s="133"/>
      <c r="X53" s="133"/>
      <c r="Y53" s="133"/>
      <c r="Z53" s="132"/>
      <c r="AA53" s="133"/>
      <c r="AB53" s="133"/>
      <c r="AC53" s="133"/>
      <c r="AD53" s="133"/>
      <c r="AE53" s="133"/>
      <c r="AF53" s="133"/>
      <c r="AG53" s="133"/>
      <c r="AH53" s="133"/>
      <c r="AI53" s="151"/>
      <c r="AJ53" s="66"/>
      <c r="AK53" s="66"/>
      <c r="AL53" s="66"/>
      <c r="AM53" s="66"/>
      <c r="AN53" s="66"/>
      <c r="AO53" s="66"/>
      <c r="AP53" s="66"/>
      <c r="AQ53" s="66"/>
      <c r="AR53" s="66"/>
      <c r="AS53" s="66"/>
      <c r="AT53" s="66"/>
      <c r="AU53" s="66"/>
      <c r="AV53" s="66"/>
      <c r="AW53" s="66"/>
      <c r="AX53" s="66"/>
      <c r="AY53" s="66"/>
      <c r="AZ53" s="66"/>
      <c r="BA53" s="66"/>
      <c r="BB53" s="66"/>
      <c r="BC53" s="66"/>
      <c r="BD53" s="66"/>
    </row>
    <row r="54" spans="1:88" ht="12.75" thickBot="1" x14ac:dyDescent="0.25">
      <c r="A54" s="246">
        <v>0.75</v>
      </c>
      <c r="B54" s="128" t="s">
        <v>224</v>
      </c>
      <c r="C54" s="128" t="s">
        <v>68</v>
      </c>
      <c r="D54" s="128">
        <v>1000000</v>
      </c>
      <c r="E54" s="139"/>
      <c r="F54" s="130">
        <f t="shared" si="0"/>
        <v>21</v>
      </c>
      <c r="G54" s="139"/>
      <c r="H54" s="131"/>
      <c r="I54" s="132">
        <v>3</v>
      </c>
      <c r="J54" s="132"/>
      <c r="K54" s="132"/>
      <c r="L54" s="132"/>
      <c r="M54" s="132"/>
      <c r="N54" s="132"/>
      <c r="O54" s="132">
        <v>17</v>
      </c>
      <c r="P54" s="132">
        <v>1</v>
      </c>
      <c r="Q54" s="132"/>
      <c r="R54" s="132"/>
      <c r="S54" s="132"/>
      <c r="T54" s="132"/>
      <c r="U54" s="133"/>
      <c r="V54" s="133"/>
      <c r="W54" s="133"/>
      <c r="X54" s="133"/>
      <c r="Y54" s="133"/>
      <c r="Z54" s="132"/>
      <c r="AA54" s="133"/>
      <c r="AB54" s="133"/>
      <c r="AC54" s="133"/>
      <c r="AD54" s="133"/>
      <c r="AE54" s="133"/>
      <c r="AF54" s="133"/>
      <c r="AG54" s="133"/>
      <c r="AH54" s="133"/>
      <c r="AI54" s="126"/>
      <c r="AJ54" s="66"/>
      <c r="AK54" s="66"/>
      <c r="AL54" s="66"/>
      <c r="AM54" s="66"/>
      <c r="AN54" s="66"/>
      <c r="AO54" s="66"/>
      <c r="AP54" s="66"/>
      <c r="AQ54" s="66"/>
      <c r="AR54" s="66"/>
      <c r="AS54" s="66"/>
      <c r="AT54" s="66"/>
      <c r="AU54" s="66"/>
      <c r="AV54" s="66"/>
      <c r="AW54" s="66"/>
      <c r="AX54" s="66"/>
      <c r="AY54" s="66"/>
      <c r="AZ54" s="66"/>
      <c r="BA54" s="66"/>
      <c r="BB54" s="66"/>
      <c r="BC54" s="66"/>
      <c r="BD54" s="66"/>
    </row>
    <row r="55" spans="1:88" ht="12.75" thickBot="1" x14ac:dyDescent="0.25">
      <c r="A55" s="246">
        <v>0.75</v>
      </c>
      <c r="B55" s="128" t="s">
        <v>289</v>
      </c>
      <c r="C55" s="128" t="s">
        <v>69</v>
      </c>
      <c r="D55" s="128">
        <v>2000000</v>
      </c>
      <c r="E55" s="139"/>
      <c r="F55" s="130">
        <f t="shared" si="0"/>
        <v>30</v>
      </c>
      <c r="G55" s="139"/>
      <c r="H55" s="131"/>
      <c r="I55" s="132">
        <v>0</v>
      </c>
      <c r="J55" s="132"/>
      <c r="K55" s="132">
        <v>9</v>
      </c>
      <c r="L55" s="132">
        <v>11</v>
      </c>
      <c r="M55" s="132">
        <v>9</v>
      </c>
      <c r="N55" s="132"/>
      <c r="O55" s="132">
        <v>1</v>
      </c>
      <c r="P55" s="132"/>
      <c r="Q55" s="132"/>
      <c r="R55" s="132"/>
      <c r="S55" s="132"/>
      <c r="T55" s="132"/>
      <c r="U55" s="133"/>
      <c r="V55" s="133"/>
      <c r="W55" s="133"/>
      <c r="X55" s="133"/>
      <c r="Y55" s="133"/>
      <c r="Z55" s="132"/>
      <c r="AA55" s="133"/>
      <c r="AB55" s="133"/>
      <c r="AC55" s="133"/>
      <c r="AD55" s="133"/>
      <c r="AE55" s="133"/>
      <c r="AF55" s="133"/>
      <c r="AG55" s="133"/>
      <c r="AH55" s="133"/>
      <c r="AI55" s="146"/>
      <c r="AJ55" s="66"/>
      <c r="AK55" s="66"/>
      <c r="AL55" s="66"/>
      <c r="AM55" s="66"/>
      <c r="AN55" s="66"/>
      <c r="AO55" s="66"/>
      <c r="AP55" s="66"/>
      <c r="AQ55" s="66"/>
      <c r="AR55" s="66"/>
      <c r="AS55" s="66"/>
      <c r="AT55" s="66"/>
      <c r="AU55" s="66"/>
      <c r="AV55" s="66"/>
      <c r="AW55" s="66"/>
      <c r="AX55" s="66"/>
      <c r="AY55" s="66"/>
      <c r="AZ55" s="66"/>
      <c r="BA55" s="66"/>
      <c r="BB55" s="66"/>
      <c r="BC55" s="66"/>
      <c r="BD55" s="66"/>
    </row>
    <row r="56" spans="1:88" ht="12.75" thickBot="1" x14ac:dyDescent="0.25">
      <c r="A56" s="247">
        <v>0.75</v>
      </c>
      <c r="B56" s="137" t="s">
        <v>142</v>
      </c>
      <c r="C56" s="137" t="s">
        <v>70</v>
      </c>
      <c r="D56" s="525">
        <v>1500000</v>
      </c>
      <c r="E56" s="139"/>
      <c r="F56" s="130">
        <f t="shared" si="0"/>
        <v>10</v>
      </c>
      <c r="G56" s="139"/>
      <c r="H56" s="131">
        <v>3</v>
      </c>
      <c r="I56" s="132">
        <v>3</v>
      </c>
      <c r="J56" s="132"/>
      <c r="K56" s="132">
        <v>1</v>
      </c>
      <c r="L56" s="132"/>
      <c r="M56" s="132">
        <v>1</v>
      </c>
      <c r="N56" s="132"/>
      <c r="O56" s="132">
        <v>1</v>
      </c>
      <c r="P56" s="132">
        <v>1</v>
      </c>
      <c r="Q56" s="132"/>
      <c r="R56" s="132"/>
      <c r="S56" s="132"/>
      <c r="T56" s="132"/>
      <c r="U56" s="133"/>
      <c r="V56" s="133"/>
      <c r="W56" s="133"/>
      <c r="X56" s="133"/>
      <c r="Y56" s="133"/>
      <c r="Z56" s="132"/>
      <c r="AA56" s="133"/>
      <c r="AB56" s="133"/>
      <c r="AC56" s="133"/>
      <c r="AD56" s="133"/>
      <c r="AE56" s="133"/>
      <c r="AF56" s="133"/>
      <c r="AG56" s="133"/>
      <c r="AH56" s="133"/>
      <c r="AI56" s="146"/>
      <c r="AJ56" s="66"/>
      <c r="AK56" s="66"/>
      <c r="AL56" s="66"/>
      <c r="AM56" s="66"/>
      <c r="AN56" s="66"/>
      <c r="AO56" s="66"/>
      <c r="AP56" s="66"/>
      <c r="AQ56" s="66"/>
      <c r="AR56" s="66"/>
      <c r="AS56" s="66"/>
      <c r="AT56" s="66"/>
      <c r="AU56" s="66"/>
      <c r="AV56" s="66"/>
      <c r="AW56" s="66"/>
      <c r="AX56" s="66"/>
      <c r="AY56" s="66"/>
      <c r="AZ56" s="66"/>
      <c r="BA56" s="66"/>
      <c r="BB56" s="66"/>
      <c r="BC56" s="66"/>
      <c r="BD56" s="66"/>
    </row>
    <row r="57" spans="1:88" ht="12.75" thickBot="1" x14ac:dyDescent="0.25">
      <c r="A57" s="247">
        <v>0.75</v>
      </c>
      <c r="B57" s="137" t="s">
        <v>98</v>
      </c>
      <c r="C57" s="137" t="s">
        <v>71</v>
      </c>
      <c r="D57" s="525">
        <v>1750000</v>
      </c>
      <c r="E57" s="139"/>
      <c r="F57" s="130">
        <f t="shared" si="0"/>
        <v>24</v>
      </c>
      <c r="G57" s="139"/>
      <c r="H57" s="131"/>
      <c r="I57" s="132">
        <v>6</v>
      </c>
      <c r="J57" s="132"/>
      <c r="K57" s="132">
        <v>1</v>
      </c>
      <c r="L57" s="132">
        <v>9</v>
      </c>
      <c r="M57" s="132">
        <v>6</v>
      </c>
      <c r="N57" s="132"/>
      <c r="O57" s="132">
        <v>1</v>
      </c>
      <c r="P57" s="132">
        <v>1</v>
      </c>
      <c r="Q57" s="132"/>
      <c r="R57" s="132"/>
      <c r="S57" s="132"/>
      <c r="T57" s="132"/>
      <c r="U57" s="133"/>
      <c r="V57" s="133"/>
      <c r="W57" s="133"/>
      <c r="X57" s="133"/>
      <c r="Y57" s="133"/>
      <c r="Z57" s="132"/>
      <c r="AA57" s="133"/>
      <c r="AB57" s="133"/>
      <c r="AC57" s="133"/>
      <c r="AD57" s="133"/>
      <c r="AE57" s="133"/>
      <c r="AF57" s="133"/>
      <c r="AG57" s="133"/>
      <c r="AH57" s="133"/>
      <c r="AI57" s="146"/>
      <c r="AJ57" s="66"/>
      <c r="AK57" s="66"/>
      <c r="AL57" s="66"/>
      <c r="AM57" s="66"/>
      <c r="AN57" s="66"/>
      <c r="AO57" s="66"/>
      <c r="AP57" s="66"/>
      <c r="AQ57" s="66"/>
      <c r="AR57" s="66"/>
      <c r="AS57" s="66"/>
      <c r="AT57" s="66"/>
      <c r="AU57" s="66"/>
      <c r="AV57" s="66"/>
      <c r="AW57" s="66"/>
      <c r="AX57" s="66"/>
      <c r="AY57" s="66"/>
      <c r="AZ57" s="66"/>
      <c r="BA57" s="66"/>
      <c r="BB57" s="66"/>
      <c r="BC57" s="66"/>
      <c r="BD57" s="66"/>
    </row>
    <row r="58" spans="1:88" ht="12.75" thickBot="1" x14ac:dyDescent="0.25">
      <c r="A58" s="247">
        <v>0.75</v>
      </c>
      <c r="B58" s="137" t="s">
        <v>127</v>
      </c>
      <c r="C58" s="137" t="s">
        <v>72</v>
      </c>
      <c r="D58" s="525">
        <v>2250000</v>
      </c>
      <c r="E58" s="139"/>
      <c r="F58" s="130">
        <f t="shared" si="0"/>
        <v>20</v>
      </c>
      <c r="G58" s="139"/>
      <c r="H58" s="131"/>
      <c r="I58" s="132">
        <v>9</v>
      </c>
      <c r="J58" s="132"/>
      <c r="K58" s="132">
        <v>1</v>
      </c>
      <c r="L58" s="132">
        <v>9</v>
      </c>
      <c r="M58" s="132"/>
      <c r="N58" s="132"/>
      <c r="O58" s="132">
        <v>1</v>
      </c>
      <c r="P58" s="132"/>
      <c r="Q58" s="132"/>
      <c r="R58" s="132"/>
      <c r="S58" s="132"/>
      <c r="T58" s="132"/>
      <c r="U58" s="133"/>
      <c r="V58" s="133"/>
      <c r="W58" s="133"/>
      <c r="X58" s="133"/>
      <c r="Y58" s="133"/>
      <c r="Z58" s="132"/>
      <c r="AA58" s="133"/>
      <c r="AB58" s="133"/>
      <c r="AC58" s="133"/>
      <c r="AD58" s="133"/>
      <c r="AE58" s="133"/>
      <c r="AF58" s="133"/>
      <c r="AG58" s="133"/>
      <c r="AH58" s="133"/>
      <c r="AI58" s="146"/>
      <c r="AJ58" s="66"/>
      <c r="AK58" s="66"/>
      <c r="AL58" s="66"/>
      <c r="AM58" s="66"/>
      <c r="AN58" s="66"/>
      <c r="AO58" s="66"/>
      <c r="AP58" s="66"/>
      <c r="AQ58" s="66"/>
      <c r="AR58" s="66"/>
      <c r="AS58" s="66"/>
      <c r="AT58" s="66"/>
      <c r="AU58" s="66"/>
      <c r="AV58" s="66"/>
      <c r="AW58" s="66"/>
      <c r="AX58" s="66"/>
      <c r="AY58" s="66"/>
      <c r="AZ58" s="66"/>
      <c r="BA58" s="66"/>
      <c r="BB58" s="66"/>
      <c r="BC58" s="66"/>
      <c r="BD58" s="66"/>
    </row>
    <row r="59" spans="1:88" ht="12.75" thickBot="1" x14ac:dyDescent="0.25">
      <c r="A59" s="247">
        <v>0.75</v>
      </c>
      <c r="B59" s="137" t="s">
        <v>128</v>
      </c>
      <c r="C59" s="137" t="s">
        <v>73</v>
      </c>
      <c r="D59" s="525">
        <v>1500000</v>
      </c>
      <c r="E59" s="139"/>
      <c r="F59" s="130">
        <f t="shared" si="0"/>
        <v>2</v>
      </c>
      <c r="G59" s="139"/>
      <c r="H59" s="131"/>
      <c r="I59" s="132"/>
      <c r="J59" s="132"/>
      <c r="K59" s="132">
        <v>1</v>
      </c>
      <c r="L59" s="132"/>
      <c r="M59" s="132"/>
      <c r="N59" s="132"/>
      <c r="O59" s="132">
        <v>1</v>
      </c>
      <c r="P59" s="132"/>
      <c r="Q59" s="132"/>
      <c r="R59" s="132"/>
      <c r="S59" s="132"/>
      <c r="T59" s="132"/>
      <c r="U59" s="133"/>
      <c r="V59" s="133"/>
      <c r="W59" s="133"/>
      <c r="X59" s="133"/>
      <c r="Y59" s="133"/>
      <c r="Z59" s="132"/>
      <c r="AA59" s="133"/>
      <c r="AB59" s="133"/>
      <c r="AC59" s="133"/>
      <c r="AD59" s="133"/>
      <c r="AE59" s="133"/>
      <c r="AF59" s="133"/>
      <c r="AG59" s="133"/>
      <c r="AH59" s="133"/>
      <c r="AI59" s="66"/>
      <c r="AJ59" s="66"/>
      <c r="AK59" s="66"/>
      <c r="AL59" s="66"/>
      <c r="AM59" s="66"/>
      <c r="AN59" s="66"/>
      <c r="AO59" s="66"/>
      <c r="AP59" s="66"/>
      <c r="AQ59" s="66"/>
      <c r="AR59" s="66"/>
      <c r="AS59" s="66"/>
      <c r="AT59" s="66"/>
      <c r="AU59" s="66"/>
      <c r="AV59" s="66"/>
      <c r="AW59" s="66"/>
      <c r="AX59" s="66"/>
      <c r="AY59" s="66"/>
      <c r="AZ59" s="66"/>
      <c r="BA59" s="66"/>
      <c r="BB59" s="66"/>
      <c r="BC59" s="66"/>
      <c r="BD59" s="66"/>
      <c r="BE59" s="66"/>
      <c r="BF59" s="66"/>
      <c r="BG59" s="66"/>
      <c r="BH59" s="66"/>
      <c r="BI59" s="66"/>
      <c r="BJ59" s="66"/>
      <c r="BK59" s="66"/>
      <c r="BL59" s="66"/>
      <c r="BM59" s="66"/>
      <c r="BN59" s="66"/>
      <c r="BO59" s="66"/>
      <c r="BP59" s="66"/>
      <c r="BQ59" s="66"/>
      <c r="BR59" s="66"/>
      <c r="BS59" s="66"/>
      <c r="BT59" s="66"/>
      <c r="BU59" s="66"/>
      <c r="BV59" s="66"/>
      <c r="BW59" s="66"/>
      <c r="BX59" s="66"/>
      <c r="BY59" s="66"/>
      <c r="BZ59" s="66"/>
      <c r="CA59" s="66"/>
      <c r="CB59" s="66"/>
      <c r="CC59" s="66"/>
      <c r="CD59" s="66"/>
      <c r="CE59" s="66"/>
      <c r="CF59" s="66"/>
      <c r="CG59" s="66"/>
      <c r="CH59" s="66"/>
      <c r="CI59" s="66"/>
      <c r="CJ59" s="66"/>
    </row>
    <row r="60" spans="1:88" ht="13.5" thickTop="1" thickBot="1" x14ac:dyDescent="0.25">
      <c r="A60" s="140" t="s">
        <v>266</v>
      </c>
      <c r="B60" s="141" t="s">
        <v>275</v>
      </c>
      <c r="C60" s="141" t="s">
        <v>74</v>
      </c>
      <c r="D60" s="524">
        <v>1000000</v>
      </c>
      <c r="E60" s="147"/>
      <c r="F60" s="130">
        <f t="shared" ref="F60:F67" si="1">SUM(H60:AH60)</f>
        <v>15</v>
      </c>
      <c r="G60" s="147"/>
      <c r="H60" s="131">
        <v>3</v>
      </c>
      <c r="I60" s="132">
        <v>3</v>
      </c>
      <c r="J60" s="132"/>
      <c r="K60" s="132"/>
      <c r="L60" s="132">
        <v>3</v>
      </c>
      <c r="M60" s="132">
        <v>6</v>
      </c>
      <c r="N60" s="132"/>
      <c r="O60" s="132"/>
      <c r="P60" s="132"/>
      <c r="Q60" s="132"/>
      <c r="R60" s="132"/>
      <c r="S60" s="132"/>
      <c r="T60" s="132"/>
      <c r="U60" s="133"/>
      <c r="V60" s="133"/>
      <c r="W60" s="133"/>
      <c r="X60" s="133"/>
      <c r="Y60" s="133"/>
      <c r="Z60" s="132"/>
      <c r="AA60" s="133"/>
      <c r="AB60" s="133"/>
      <c r="AC60" s="133"/>
      <c r="AD60" s="133"/>
      <c r="AE60" s="133"/>
      <c r="AF60" s="133"/>
      <c r="AG60" s="133"/>
      <c r="AH60" s="133"/>
      <c r="AI60" s="66"/>
      <c r="AJ60" s="66"/>
      <c r="AK60" s="66"/>
      <c r="AL60" s="66"/>
      <c r="AM60" s="66"/>
      <c r="AN60" s="66"/>
      <c r="AO60" s="66"/>
      <c r="AP60" s="66"/>
      <c r="AQ60" s="66"/>
      <c r="AR60" s="66"/>
      <c r="AS60" s="66"/>
      <c r="AT60" s="66"/>
      <c r="AU60" s="66"/>
      <c r="AV60" s="66"/>
      <c r="AW60" s="66"/>
      <c r="AX60" s="66"/>
      <c r="AY60" s="66"/>
      <c r="AZ60" s="66"/>
      <c r="BA60" s="66"/>
      <c r="BB60" s="66"/>
      <c r="BC60" s="66"/>
      <c r="BD60" s="66"/>
      <c r="BE60" s="66"/>
      <c r="BF60" s="66"/>
      <c r="BG60" s="66"/>
      <c r="BH60" s="66"/>
      <c r="BI60" s="66"/>
      <c r="BJ60" s="66"/>
      <c r="BK60" s="66"/>
      <c r="BL60" s="66"/>
      <c r="BM60" s="66"/>
      <c r="BN60" s="66"/>
      <c r="BO60" s="66"/>
      <c r="BP60" s="66"/>
      <c r="BQ60" s="66"/>
      <c r="BR60" s="66"/>
      <c r="BS60" s="66"/>
      <c r="BT60" s="66"/>
      <c r="BU60" s="66"/>
      <c r="BV60" s="66"/>
      <c r="BW60" s="66"/>
      <c r="BX60" s="66"/>
      <c r="BY60" s="66"/>
      <c r="BZ60" s="66"/>
      <c r="CA60" s="66"/>
      <c r="CB60" s="66"/>
      <c r="CC60" s="66"/>
      <c r="CD60" s="66"/>
      <c r="CE60" s="66"/>
      <c r="CF60" s="66"/>
      <c r="CG60" s="66"/>
      <c r="CH60" s="66"/>
      <c r="CI60" s="66"/>
      <c r="CJ60" s="66"/>
    </row>
    <row r="61" spans="1:88" ht="12.75" thickBot="1" x14ac:dyDescent="0.25">
      <c r="A61" s="136" t="s">
        <v>266</v>
      </c>
      <c r="B61" s="137" t="s">
        <v>276</v>
      </c>
      <c r="C61" s="137" t="s">
        <v>75</v>
      </c>
      <c r="D61" s="525">
        <v>1000000</v>
      </c>
      <c r="E61" s="139"/>
      <c r="F61" s="130">
        <f t="shared" si="1"/>
        <v>13</v>
      </c>
      <c r="G61" s="139"/>
      <c r="H61" s="131">
        <v>3</v>
      </c>
      <c r="I61" s="132">
        <v>3</v>
      </c>
      <c r="J61" s="132"/>
      <c r="K61" s="132"/>
      <c r="L61" s="132">
        <v>3</v>
      </c>
      <c r="M61" s="132">
        <v>4</v>
      </c>
      <c r="N61" s="132"/>
      <c r="O61" s="132"/>
      <c r="P61" s="132"/>
      <c r="Q61" s="132"/>
      <c r="R61" s="132"/>
      <c r="S61" s="132"/>
      <c r="T61" s="132"/>
      <c r="U61" s="133"/>
      <c r="V61" s="133"/>
      <c r="W61" s="133"/>
      <c r="X61" s="133"/>
      <c r="Y61" s="133"/>
      <c r="Z61" s="132"/>
      <c r="AA61" s="133"/>
      <c r="AB61" s="133"/>
      <c r="AC61" s="133"/>
      <c r="AD61" s="133"/>
      <c r="AE61" s="133"/>
      <c r="AF61" s="133"/>
      <c r="AG61" s="133"/>
      <c r="AH61" s="133"/>
      <c r="AI61" s="99"/>
      <c r="AJ61" s="66"/>
      <c r="AK61" s="66"/>
      <c r="AL61" s="66"/>
      <c r="AM61" s="66"/>
      <c r="AN61" s="66"/>
      <c r="AO61" s="66"/>
      <c r="AP61" s="66"/>
      <c r="AQ61" s="66"/>
      <c r="AR61" s="66"/>
      <c r="AS61" s="66"/>
      <c r="AT61" s="66"/>
      <c r="AU61" s="66"/>
      <c r="AV61" s="66"/>
      <c r="AW61" s="66"/>
      <c r="AX61" s="66"/>
      <c r="AY61" s="66"/>
      <c r="AZ61" s="66"/>
      <c r="BA61" s="66"/>
      <c r="BB61" s="66"/>
      <c r="BC61" s="66"/>
      <c r="BD61" s="66"/>
    </row>
    <row r="62" spans="1:88" ht="12.75" thickBot="1" x14ac:dyDescent="0.25">
      <c r="A62" s="136" t="s">
        <v>266</v>
      </c>
      <c r="B62" s="137" t="s">
        <v>277</v>
      </c>
      <c r="C62" s="137" t="s">
        <v>76</v>
      </c>
      <c r="D62" s="525">
        <v>1000000</v>
      </c>
      <c r="E62" s="139"/>
      <c r="F62" s="130">
        <f t="shared" si="1"/>
        <v>13</v>
      </c>
      <c r="G62" s="139"/>
      <c r="H62" s="131">
        <v>3</v>
      </c>
      <c r="I62" s="132">
        <v>3</v>
      </c>
      <c r="J62" s="132"/>
      <c r="K62" s="132"/>
      <c r="L62" s="132">
        <v>3</v>
      </c>
      <c r="M62" s="132">
        <v>4</v>
      </c>
      <c r="N62" s="132"/>
      <c r="O62" s="132"/>
      <c r="P62" s="132"/>
      <c r="Q62" s="132"/>
      <c r="R62" s="132"/>
      <c r="S62" s="132"/>
      <c r="T62" s="132"/>
      <c r="U62" s="133"/>
      <c r="V62" s="133"/>
      <c r="W62" s="133"/>
      <c r="X62" s="133"/>
      <c r="Y62" s="133"/>
      <c r="Z62" s="132"/>
      <c r="AA62" s="133"/>
      <c r="AB62" s="133"/>
      <c r="AC62" s="133"/>
      <c r="AD62" s="133"/>
      <c r="AE62" s="133"/>
      <c r="AF62" s="133"/>
      <c r="AG62" s="133"/>
      <c r="AH62" s="133"/>
      <c r="AI62" s="126"/>
      <c r="AJ62" s="66"/>
      <c r="AK62" s="66"/>
      <c r="AL62" s="66"/>
      <c r="AM62" s="66"/>
      <c r="AN62" s="66"/>
      <c r="AO62" s="66"/>
      <c r="AP62" s="66"/>
      <c r="AQ62" s="66"/>
      <c r="AR62" s="66"/>
      <c r="AS62" s="66"/>
      <c r="AT62" s="66"/>
      <c r="AU62" s="66"/>
      <c r="AV62" s="66"/>
      <c r="AW62" s="66"/>
      <c r="AX62" s="66"/>
      <c r="AY62" s="66"/>
      <c r="AZ62" s="66"/>
      <c r="BA62" s="66"/>
      <c r="BB62" s="66"/>
      <c r="BC62" s="66"/>
      <c r="BD62" s="66"/>
    </row>
    <row r="63" spans="1:88" ht="12.75" thickBot="1" x14ac:dyDescent="0.25">
      <c r="A63" s="136" t="s">
        <v>266</v>
      </c>
      <c r="B63" s="137" t="s">
        <v>278</v>
      </c>
      <c r="C63" s="137" t="s">
        <v>77</v>
      </c>
      <c r="D63" s="525">
        <v>1000000</v>
      </c>
      <c r="E63" s="139"/>
      <c r="F63" s="130">
        <f t="shared" si="1"/>
        <v>6</v>
      </c>
      <c r="G63" s="139"/>
      <c r="H63" s="131"/>
      <c r="I63" s="132">
        <v>3</v>
      </c>
      <c r="J63" s="132"/>
      <c r="K63" s="132"/>
      <c r="L63" s="132">
        <v>3</v>
      </c>
      <c r="M63" s="132"/>
      <c r="N63" s="132"/>
      <c r="O63" s="132"/>
      <c r="P63" s="132"/>
      <c r="Q63" s="132"/>
      <c r="R63" s="132"/>
      <c r="S63" s="132"/>
      <c r="T63" s="132"/>
      <c r="U63" s="133"/>
      <c r="V63" s="133"/>
      <c r="W63" s="133"/>
      <c r="X63" s="133"/>
      <c r="Y63" s="133"/>
      <c r="Z63" s="132"/>
      <c r="AA63" s="133"/>
      <c r="AB63" s="133"/>
      <c r="AC63" s="133"/>
      <c r="AD63" s="133"/>
      <c r="AE63" s="133"/>
      <c r="AF63" s="133"/>
      <c r="AG63" s="133"/>
      <c r="AH63" s="133"/>
      <c r="AI63" s="99"/>
      <c r="AJ63" s="66"/>
      <c r="AK63" s="66"/>
      <c r="AL63" s="66"/>
      <c r="AM63" s="66"/>
      <c r="AN63" s="66"/>
      <c r="AO63" s="66"/>
      <c r="AP63" s="66"/>
      <c r="AQ63" s="66"/>
      <c r="AR63" s="66"/>
      <c r="AS63" s="66"/>
      <c r="AT63" s="66"/>
      <c r="AU63" s="66"/>
      <c r="AV63" s="66"/>
      <c r="AW63" s="66"/>
      <c r="AX63" s="66"/>
      <c r="AY63" s="66"/>
      <c r="AZ63" s="66"/>
      <c r="BA63" s="66"/>
      <c r="BB63" s="66"/>
      <c r="BC63" s="66"/>
      <c r="BD63" s="66"/>
    </row>
    <row r="64" spans="1:88" ht="12.75" thickBot="1" x14ac:dyDescent="0.25">
      <c r="A64" s="136" t="s">
        <v>266</v>
      </c>
      <c r="B64" s="137" t="s">
        <v>279</v>
      </c>
      <c r="C64" s="137" t="s">
        <v>78</v>
      </c>
      <c r="D64" s="525">
        <v>1000000</v>
      </c>
      <c r="E64" s="139"/>
      <c r="F64" s="130">
        <f t="shared" si="1"/>
        <v>43</v>
      </c>
      <c r="G64" s="139"/>
      <c r="H64" s="131">
        <v>3</v>
      </c>
      <c r="I64" s="132">
        <v>3</v>
      </c>
      <c r="J64" s="132"/>
      <c r="K64" s="132"/>
      <c r="L64" s="132">
        <v>33</v>
      </c>
      <c r="M64" s="132">
        <v>4</v>
      </c>
      <c r="N64" s="132"/>
      <c r="O64" s="132"/>
      <c r="P64" s="132"/>
      <c r="Q64" s="132"/>
      <c r="R64" s="132"/>
      <c r="S64" s="132"/>
      <c r="T64" s="132"/>
      <c r="U64" s="133"/>
      <c r="V64" s="133"/>
      <c r="W64" s="133"/>
      <c r="X64" s="133"/>
      <c r="Y64" s="133"/>
      <c r="Z64" s="132"/>
      <c r="AA64" s="133"/>
      <c r="AB64" s="133"/>
      <c r="AC64" s="133"/>
      <c r="AD64" s="133"/>
      <c r="AE64" s="133"/>
      <c r="AF64" s="133"/>
      <c r="AG64" s="133"/>
      <c r="AH64" s="133"/>
      <c r="AI64" s="99"/>
      <c r="AJ64" s="66"/>
      <c r="AK64" s="66"/>
      <c r="AL64" s="66"/>
      <c r="AM64" s="66"/>
      <c r="AN64" s="66"/>
      <c r="AO64" s="66"/>
      <c r="AP64" s="66"/>
      <c r="AQ64" s="66"/>
      <c r="AR64" s="66"/>
      <c r="AS64" s="66"/>
      <c r="AT64" s="66"/>
      <c r="AU64" s="66"/>
      <c r="AV64" s="66"/>
      <c r="AW64" s="66"/>
      <c r="AX64" s="66"/>
      <c r="AY64" s="66"/>
      <c r="AZ64" s="66"/>
      <c r="BA64" s="66"/>
      <c r="BB64" s="66"/>
      <c r="BC64" s="66"/>
      <c r="BD64" s="66"/>
    </row>
    <row r="65" spans="1:88" ht="12.75" thickBot="1" x14ac:dyDescent="0.25">
      <c r="A65" s="136" t="s">
        <v>266</v>
      </c>
      <c r="B65" s="137" t="s">
        <v>280</v>
      </c>
      <c r="C65" s="137" t="s">
        <v>79</v>
      </c>
      <c r="D65" s="525">
        <v>1000000</v>
      </c>
      <c r="E65" s="139"/>
      <c r="F65" s="130">
        <f t="shared" si="1"/>
        <v>10</v>
      </c>
      <c r="G65" s="139"/>
      <c r="H65" s="131"/>
      <c r="I65" s="132">
        <v>3</v>
      </c>
      <c r="J65" s="132"/>
      <c r="K65" s="132"/>
      <c r="L65" s="132">
        <v>3</v>
      </c>
      <c r="M65" s="132">
        <v>4</v>
      </c>
      <c r="N65" s="132"/>
      <c r="O65" s="132"/>
      <c r="P65" s="132"/>
      <c r="Q65" s="132"/>
      <c r="R65" s="132"/>
      <c r="S65" s="132"/>
      <c r="T65" s="132"/>
      <c r="U65" s="133"/>
      <c r="V65" s="133"/>
      <c r="W65" s="133"/>
      <c r="X65" s="133"/>
      <c r="Y65" s="133"/>
      <c r="Z65" s="132"/>
      <c r="AA65" s="133"/>
      <c r="AB65" s="133"/>
      <c r="AC65" s="133"/>
      <c r="AD65" s="133"/>
      <c r="AE65" s="133"/>
      <c r="AF65" s="133"/>
      <c r="AG65" s="133"/>
      <c r="AH65" s="133"/>
      <c r="AI65" s="99"/>
      <c r="AJ65" s="66"/>
      <c r="AK65" s="66"/>
      <c r="AL65" s="66"/>
      <c r="AM65" s="66"/>
      <c r="AN65" s="66"/>
      <c r="AO65" s="66"/>
      <c r="AP65" s="66"/>
      <c r="AQ65" s="66"/>
      <c r="AR65" s="66"/>
      <c r="AS65" s="66"/>
      <c r="AT65" s="66"/>
      <c r="AU65" s="66"/>
      <c r="AV65" s="66"/>
      <c r="AW65" s="66"/>
      <c r="AX65" s="66"/>
      <c r="AY65" s="66"/>
      <c r="AZ65" s="66"/>
      <c r="BA65" s="66"/>
      <c r="BB65" s="66"/>
      <c r="BC65" s="66"/>
      <c r="BD65" s="66"/>
    </row>
    <row r="66" spans="1:88" ht="12.75" thickBot="1" x14ac:dyDescent="0.25">
      <c r="A66" s="127" t="s">
        <v>266</v>
      </c>
      <c r="B66" s="128" t="s">
        <v>281</v>
      </c>
      <c r="C66" s="128" t="s">
        <v>80</v>
      </c>
      <c r="D66" s="128">
        <v>1000000</v>
      </c>
      <c r="E66" s="139"/>
      <c r="F66" s="130">
        <f t="shared" si="1"/>
        <v>7</v>
      </c>
      <c r="G66" s="139"/>
      <c r="H66" s="131">
        <v>3</v>
      </c>
      <c r="I66" s="132">
        <v>3</v>
      </c>
      <c r="J66" s="132"/>
      <c r="K66" s="132"/>
      <c r="L66" s="132"/>
      <c r="M66" s="132">
        <v>1</v>
      </c>
      <c r="N66" s="132"/>
      <c r="O66" s="132"/>
      <c r="P66" s="132"/>
      <c r="Q66" s="132"/>
      <c r="R66" s="132"/>
      <c r="S66" s="132"/>
      <c r="T66" s="132"/>
      <c r="U66" s="133"/>
      <c r="V66" s="133"/>
      <c r="W66" s="133"/>
      <c r="X66" s="133"/>
      <c r="Y66" s="133"/>
      <c r="Z66" s="132"/>
      <c r="AA66" s="133"/>
      <c r="AB66" s="133"/>
      <c r="AC66" s="133"/>
      <c r="AD66" s="133"/>
      <c r="AE66" s="133"/>
      <c r="AF66" s="133"/>
      <c r="AG66" s="133"/>
      <c r="AH66" s="133"/>
      <c r="AI66" s="99"/>
      <c r="AJ66" s="66"/>
      <c r="AK66" s="66"/>
      <c r="AL66" s="66"/>
      <c r="AM66" s="66"/>
      <c r="AN66" s="66"/>
      <c r="AO66" s="66"/>
      <c r="AP66" s="66"/>
      <c r="AQ66" s="66"/>
      <c r="AR66" s="66"/>
      <c r="AS66" s="66"/>
      <c r="AT66" s="66"/>
      <c r="AU66" s="66"/>
      <c r="AV66" s="66"/>
      <c r="AW66" s="66"/>
      <c r="AX66" s="66"/>
      <c r="AY66" s="66"/>
      <c r="AZ66" s="66"/>
      <c r="BA66" s="66"/>
      <c r="BB66" s="66"/>
      <c r="BC66" s="66"/>
      <c r="BD66" s="66"/>
    </row>
    <row r="67" spans="1:88" ht="12.75" thickBot="1" x14ac:dyDescent="0.25">
      <c r="A67" s="127" t="s">
        <v>266</v>
      </c>
      <c r="B67" s="128" t="s">
        <v>267</v>
      </c>
      <c r="C67" s="128" t="s">
        <v>81</v>
      </c>
      <c r="D67" s="128">
        <v>1000000</v>
      </c>
      <c r="E67" s="139"/>
      <c r="F67" s="130">
        <f t="shared" si="1"/>
        <v>4</v>
      </c>
      <c r="G67" s="139"/>
      <c r="H67" s="131"/>
      <c r="I67" s="132">
        <v>3</v>
      </c>
      <c r="J67" s="132"/>
      <c r="K67" s="132"/>
      <c r="L67" s="132"/>
      <c r="M67" s="132">
        <v>1</v>
      </c>
      <c r="N67" s="132"/>
      <c r="O67" s="132"/>
      <c r="P67" s="132"/>
      <c r="Q67" s="132"/>
      <c r="R67" s="132"/>
      <c r="S67" s="132"/>
      <c r="T67" s="132"/>
      <c r="U67" s="133"/>
      <c r="V67" s="133"/>
      <c r="W67" s="133"/>
      <c r="X67" s="133"/>
      <c r="Y67" s="133"/>
      <c r="Z67" s="132"/>
      <c r="AA67" s="133"/>
      <c r="AB67" s="133"/>
      <c r="AC67" s="133"/>
      <c r="AD67" s="133"/>
      <c r="AE67" s="133"/>
      <c r="AF67" s="133"/>
      <c r="AG67" s="133"/>
      <c r="AH67" s="133"/>
      <c r="AI67" s="99"/>
      <c r="AJ67" s="66"/>
      <c r="AK67" s="66"/>
      <c r="AL67" s="66"/>
      <c r="AM67" s="66"/>
      <c r="AN67" s="66"/>
      <c r="AO67" s="66"/>
      <c r="AP67" s="66"/>
      <c r="AQ67" s="66"/>
      <c r="AR67" s="66"/>
      <c r="AS67" s="66"/>
      <c r="AT67" s="66"/>
      <c r="AU67" s="66"/>
      <c r="AV67" s="66"/>
      <c r="AW67" s="66"/>
      <c r="AX67" s="66"/>
      <c r="AY67" s="66"/>
      <c r="AZ67" s="66"/>
      <c r="BA67" s="66"/>
      <c r="BB67" s="66"/>
      <c r="BC67" s="66"/>
      <c r="BD67" s="66"/>
    </row>
    <row r="68" spans="1:88" ht="12.75" thickBot="1" x14ac:dyDescent="0.25">
      <c r="A68" s="127" t="s">
        <v>266</v>
      </c>
      <c r="B68" s="128" t="s">
        <v>282</v>
      </c>
      <c r="C68" s="128" t="s">
        <v>82</v>
      </c>
      <c r="D68" s="128">
        <v>1000000</v>
      </c>
      <c r="E68" s="139"/>
      <c r="F68" s="130">
        <f t="shared" ref="F68:F75" si="2">SUM(H68:AH68)</f>
        <v>10</v>
      </c>
      <c r="G68" s="139"/>
      <c r="H68" s="131">
        <v>3</v>
      </c>
      <c r="I68" s="132">
        <v>3</v>
      </c>
      <c r="J68" s="132"/>
      <c r="K68" s="132"/>
      <c r="L68" s="132">
        <v>3</v>
      </c>
      <c r="M68" s="132">
        <v>1</v>
      </c>
      <c r="N68" s="132"/>
      <c r="O68" s="132"/>
      <c r="P68" s="132"/>
      <c r="Q68" s="132"/>
      <c r="R68" s="132"/>
      <c r="S68" s="132"/>
      <c r="T68" s="132"/>
      <c r="U68" s="133"/>
      <c r="V68" s="133"/>
      <c r="W68" s="133"/>
      <c r="X68" s="133"/>
      <c r="Y68" s="133"/>
      <c r="Z68" s="132"/>
      <c r="AA68" s="133"/>
      <c r="AB68" s="133"/>
      <c r="AC68" s="133"/>
      <c r="AD68" s="133"/>
      <c r="AE68" s="133"/>
      <c r="AF68" s="133"/>
      <c r="AG68" s="133"/>
      <c r="AH68" s="133"/>
      <c r="AI68" s="99"/>
      <c r="AJ68" s="66"/>
      <c r="AK68" s="66"/>
      <c r="AL68" s="66"/>
      <c r="AM68" s="66"/>
      <c r="AN68" s="66"/>
      <c r="AO68" s="66"/>
      <c r="AP68" s="66"/>
      <c r="AQ68" s="66"/>
      <c r="AR68" s="66"/>
      <c r="AS68" s="66"/>
      <c r="AT68" s="66"/>
      <c r="AU68" s="66"/>
      <c r="AV68" s="66"/>
      <c r="AW68" s="66"/>
      <c r="AX68" s="66"/>
      <c r="AY68" s="66"/>
      <c r="AZ68" s="66"/>
      <c r="BA68" s="66"/>
      <c r="BB68" s="66"/>
      <c r="BC68" s="66"/>
      <c r="BD68" s="66"/>
    </row>
    <row r="69" spans="1:88" ht="12.75" thickBot="1" x14ac:dyDescent="0.25">
      <c r="A69" s="127" t="s">
        <v>266</v>
      </c>
      <c r="B69" s="128" t="s">
        <v>283</v>
      </c>
      <c r="C69" s="128" t="s">
        <v>217</v>
      </c>
      <c r="D69" s="128">
        <v>1000000</v>
      </c>
      <c r="E69" s="139"/>
      <c r="F69" s="130">
        <f t="shared" si="2"/>
        <v>18</v>
      </c>
      <c r="G69" s="139"/>
      <c r="H69" s="131">
        <v>11</v>
      </c>
      <c r="I69" s="132">
        <v>3</v>
      </c>
      <c r="J69" s="132"/>
      <c r="K69" s="132"/>
      <c r="L69" s="132">
        <v>3</v>
      </c>
      <c r="M69" s="132">
        <v>1</v>
      </c>
      <c r="N69" s="132"/>
      <c r="O69" s="132"/>
      <c r="P69" s="132"/>
      <c r="Q69" s="132"/>
      <c r="R69" s="132"/>
      <c r="S69" s="132"/>
      <c r="T69" s="132"/>
      <c r="U69" s="133"/>
      <c r="V69" s="133"/>
      <c r="W69" s="133"/>
      <c r="X69" s="133"/>
      <c r="Y69" s="133"/>
      <c r="Z69" s="132"/>
      <c r="AA69" s="133"/>
      <c r="AB69" s="133"/>
      <c r="AC69" s="133"/>
      <c r="AD69" s="133"/>
      <c r="AE69" s="133"/>
      <c r="AF69" s="133"/>
      <c r="AG69" s="133"/>
      <c r="AH69" s="133"/>
      <c r="AI69" s="99"/>
      <c r="AJ69" s="66"/>
      <c r="AK69" s="66"/>
      <c r="AL69" s="66"/>
      <c r="AM69" s="66"/>
      <c r="AN69" s="66"/>
      <c r="AO69" s="66"/>
      <c r="AP69" s="66"/>
      <c r="AQ69" s="66"/>
      <c r="AR69" s="66"/>
      <c r="AS69" s="66"/>
      <c r="AT69" s="66"/>
      <c r="AU69" s="66"/>
      <c r="AV69" s="66"/>
      <c r="AW69" s="66"/>
      <c r="AX69" s="66"/>
      <c r="AY69" s="66"/>
      <c r="AZ69" s="66"/>
      <c r="BA69" s="66"/>
      <c r="BB69" s="66"/>
      <c r="BC69" s="66"/>
      <c r="BD69" s="66"/>
    </row>
    <row r="70" spans="1:88" ht="12.75" thickBot="1" x14ac:dyDescent="0.25">
      <c r="A70" s="127" t="s">
        <v>266</v>
      </c>
      <c r="B70" s="128" t="s">
        <v>284</v>
      </c>
      <c r="C70" s="128" t="s">
        <v>225</v>
      </c>
      <c r="D70" s="128">
        <v>1000000</v>
      </c>
      <c r="E70" s="139"/>
      <c r="F70" s="130">
        <f t="shared" si="2"/>
        <v>7</v>
      </c>
      <c r="G70" s="139"/>
      <c r="H70" s="131">
        <v>3</v>
      </c>
      <c r="I70" s="132">
        <v>3</v>
      </c>
      <c r="J70" s="132"/>
      <c r="K70" s="132"/>
      <c r="L70" s="132"/>
      <c r="M70" s="132">
        <v>1</v>
      </c>
      <c r="N70" s="132"/>
      <c r="O70" s="132"/>
      <c r="P70" s="132"/>
      <c r="Q70" s="132"/>
      <c r="R70" s="132"/>
      <c r="S70" s="132"/>
      <c r="T70" s="132"/>
      <c r="U70" s="133"/>
      <c r="V70" s="133"/>
      <c r="W70" s="133"/>
      <c r="X70" s="133"/>
      <c r="Y70" s="133"/>
      <c r="Z70" s="132"/>
      <c r="AA70" s="133"/>
      <c r="AB70" s="133"/>
      <c r="AC70" s="133"/>
      <c r="AD70" s="133"/>
      <c r="AE70" s="133"/>
      <c r="AF70" s="133"/>
      <c r="AG70" s="133"/>
      <c r="AH70" s="133"/>
      <c r="AI70" s="99"/>
      <c r="AJ70" s="66"/>
      <c r="AK70" s="66"/>
      <c r="AL70" s="66"/>
      <c r="AM70" s="66"/>
      <c r="AN70" s="66"/>
      <c r="AO70" s="66"/>
      <c r="AP70" s="66"/>
      <c r="AQ70" s="66"/>
      <c r="AR70" s="66"/>
      <c r="AS70" s="66"/>
      <c r="AT70" s="66"/>
      <c r="AU70" s="66"/>
      <c r="AV70" s="66"/>
      <c r="AW70" s="66"/>
      <c r="AX70" s="66"/>
      <c r="AY70" s="66"/>
      <c r="AZ70" s="66"/>
      <c r="BA70" s="66"/>
      <c r="BB70" s="66"/>
      <c r="BC70" s="66"/>
      <c r="BD70" s="66"/>
    </row>
    <row r="71" spans="1:88" ht="12.75" thickBot="1" x14ac:dyDescent="0.25">
      <c r="A71" s="127" t="s">
        <v>266</v>
      </c>
      <c r="B71" s="128" t="s">
        <v>285</v>
      </c>
      <c r="C71" s="128" t="s">
        <v>226</v>
      </c>
      <c r="D71" s="128">
        <v>1000000</v>
      </c>
      <c r="E71" s="139"/>
      <c r="F71" s="130">
        <f t="shared" si="2"/>
        <v>10</v>
      </c>
      <c r="G71" s="139"/>
      <c r="H71" s="131">
        <v>3</v>
      </c>
      <c r="I71" s="132">
        <v>3</v>
      </c>
      <c r="J71" s="132"/>
      <c r="K71" s="132"/>
      <c r="L71" s="132">
        <v>3</v>
      </c>
      <c r="M71" s="132">
        <v>1</v>
      </c>
      <c r="N71" s="132"/>
      <c r="O71" s="132"/>
      <c r="P71" s="132"/>
      <c r="Q71" s="132"/>
      <c r="R71" s="132"/>
      <c r="S71" s="132"/>
      <c r="T71" s="132"/>
      <c r="U71" s="133"/>
      <c r="V71" s="133"/>
      <c r="W71" s="133"/>
      <c r="X71" s="133"/>
      <c r="Y71" s="133"/>
      <c r="Z71" s="132"/>
      <c r="AA71" s="133"/>
      <c r="AB71" s="133"/>
      <c r="AC71" s="133"/>
      <c r="AD71" s="133"/>
      <c r="AE71" s="133"/>
      <c r="AF71" s="133"/>
      <c r="AG71" s="133"/>
      <c r="AH71" s="133"/>
      <c r="AI71" s="99"/>
      <c r="AJ71" s="66"/>
      <c r="AK71" s="66"/>
      <c r="AL71" s="66"/>
      <c r="AM71" s="66"/>
      <c r="AN71" s="66"/>
      <c r="AO71" s="66"/>
      <c r="AP71" s="66"/>
      <c r="AQ71" s="66"/>
      <c r="AR71" s="66"/>
      <c r="AS71" s="66"/>
      <c r="AT71" s="66"/>
      <c r="AU71" s="66"/>
      <c r="AV71" s="66"/>
      <c r="AW71" s="66"/>
      <c r="AX71" s="66"/>
      <c r="AY71" s="66"/>
      <c r="AZ71" s="66"/>
      <c r="BA71" s="66"/>
      <c r="BB71" s="66"/>
      <c r="BC71" s="66"/>
      <c r="BD71" s="66"/>
    </row>
    <row r="72" spans="1:88" ht="12.75" thickBot="1" x14ac:dyDescent="0.25">
      <c r="A72" s="136" t="s">
        <v>266</v>
      </c>
      <c r="B72" s="137" t="s">
        <v>268</v>
      </c>
      <c r="C72" s="137" t="s">
        <v>227</v>
      </c>
      <c r="D72" s="525">
        <v>1000000</v>
      </c>
      <c r="E72" s="139"/>
      <c r="F72" s="130">
        <f t="shared" si="2"/>
        <v>118</v>
      </c>
      <c r="G72" s="139"/>
      <c r="H72" s="131">
        <v>33</v>
      </c>
      <c r="I72" s="132">
        <v>21</v>
      </c>
      <c r="J72" s="132"/>
      <c r="K72" s="132">
        <v>12</v>
      </c>
      <c r="L72" s="132">
        <v>21</v>
      </c>
      <c r="M72" s="132">
        <v>1</v>
      </c>
      <c r="N72" s="132"/>
      <c r="O72" s="132"/>
      <c r="P72" s="132">
        <v>30</v>
      </c>
      <c r="Q72" s="132"/>
      <c r="R72" s="132"/>
      <c r="S72" s="132"/>
      <c r="T72" s="132"/>
      <c r="U72" s="133"/>
      <c r="V72" s="133"/>
      <c r="W72" s="133"/>
      <c r="X72" s="133"/>
      <c r="Y72" s="133"/>
      <c r="Z72" s="132"/>
      <c r="AA72" s="133"/>
      <c r="AB72" s="133"/>
      <c r="AC72" s="133"/>
      <c r="AD72" s="133"/>
      <c r="AE72" s="133"/>
      <c r="AF72" s="133"/>
      <c r="AG72" s="133"/>
      <c r="AH72" s="133"/>
      <c r="AI72" s="151"/>
      <c r="AJ72" s="66"/>
      <c r="AK72" s="66"/>
      <c r="AL72" s="66"/>
      <c r="AM72" s="66"/>
      <c r="AN72" s="66"/>
      <c r="AO72" s="66"/>
      <c r="AP72" s="66"/>
      <c r="AQ72" s="66"/>
      <c r="AR72" s="66"/>
      <c r="AS72" s="66"/>
      <c r="AT72" s="66"/>
      <c r="AU72" s="66"/>
      <c r="AV72" s="66"/>
      <c r="AW72" s="66"/>
      <c r="AX72" s="66"/>
      <c r="AY72" s="66"/>
      <c r="AZ72" s="66"/>
      <c r="BA72" s="66"/>
      <c r="BB72" s="66"/>
      <c r="BC72" s="66"/>
      <c r="BD72" s="66"/>
    </row>
    <row r="73" spans="1:88" ht="12.75" thickBot="1" x14ac:dyDescent="0.25">
      <c r="A73" s="136" t="s">
        <v>266</v>
      </c>
      <c r="B73" s="137" t="s">
        <v>286</v>
      </c>
      <c r="C73" s="137" t="s">
        <v>228</v>
      </c>
      <c r="D73" s="525">
        <v>1000000</v>
      </c>
      <c r="E73" s="139"/>
      <c r="F73" s="130">
        <f t="shared" si="2"/>
        <v>70</v>
      </c>
      <c r="G73" s="139"/>
      <c r="H73" s="131">
        <v>27</v>
      </c>
      <c r="I73" s="132">
        <v>9</v>
      </c>
      <c r="J73" s="132">
        <v>6</v>
      </c>
      <c r="K73" s="132"/>
      <c r="L73" s="132">
        <v>27</v>
      </c>
      <c r="M73" s="132">
        <v>1</v>
      </c>
      <c r="N73" s="132"/>
      <c r="O73" s="132"/>
      <c r="P73" s="132"/>
      <c r="Q73" s="132"/>
      <c r="R73" s="132"/>
      <c r="S73" s="132"/>
      <c r="T73" s="132"/>
      <c r="U73" s="133"/>
      <c r="V73" s="133"/>
      <c r="W73" s="133"/>
      <c r="X73" s="133"/>
      <c r="Y73" s="133"/>
      <c r="Z73" s="132"/>
      <c r="AA73" s="133"/>
      <c r="AB73" s="133"/>
      <c r="AC73" s="133"/>
      <c r="AD73" s="133"/>
      <c r="AE73" s="133"/>
      <c r="AF73" s="133"/>
      <c r="AG73" s="133"/>
      <c r="AH73" s="133"/>
      <c r="AI73" s="151"/>
      <c r="AJ73" s="66"/>
      <c r="AK73" s="66"/>
      <c r="AL73" s="66"/>
      <c r="AM73" s="66"/>
      <c r="AN73" s="66"/>
      <c r="AO73" s="66"/>
      <c r="AP73" s="66"/>
      <c r="AQ73" s="66"/>
      <c r="AR73" s="66"/>
      <c r="AS73" s="66"/>
      <c r="AT73" s="66"/>
      <c r="AU73" s="66"/>
      <c r="AV73" s="66"/>
      <c r="AW73" s="66"/>
      <c r="AX73" s="66"/>
      <c r="AY73" s="66"/>
      <c r="AZ73" s="66"/>
      <c r="BA73" s="66"/>
      <c r="BB73" s="66"/>
      <c r="BC73" s="66"/>
      <c r="BD73" s="66"/>
    </row>
    <row r="74" spans="1:88" ht="12.75" thickBot="1" x14ac:dyDescent="0.25">
      <c r="A74" s="136" t="s">
        <v>266</v>
      </c>
      <c r="B74" s="137" t="s">
        <v>287</v>
      </c>
      <c r="C74" s="137" t="s">
        <v>229</v>
      </c>
      <c r="D74" s="525">
        <v>1000000</v>
      </c>
      <c r="E74" s="139"/>
      <c r="F74" s="130">
        <f t="shared" si="2"/>
        <v>7</v>
      </c>
      <c r="G74" s="139"/>
      <c r="H74" s="131">
        <v>3</v>
      </c>
      <c r="I74" s="132">
        <v>3</v>
      </c>
      <c r="J74" s="132"/>
      <c r="K74" s="132"/>
      <c r="L74" s="132"/>
      <c r="M74" s="132">
        <v>1</v>
      </c>
      <c r="N74" s="132"/>
      <c r="O74" s="132"/>
      <c r="P74" s="132"/>
      <c r="Q74" s="132"/>
      <c r="R74" s="132"/>
      <c r="S74" s="132"/>
      <c r="T74" s="132"/>
      <c r="U74" s="133"/>
      <c r="V74" s="133"/>
      <c r="W74" s="133"/>
      <c r="X74" s="133"/>
      <c r="Y74" s="133"/>
      <c r="Z74" s="132"/>
      <c r="AA74" s="133"/>
      <c r="AB74" s="133"/>
      <c r="AC74" s="133"/>
      <c r="AD74" s="133"/>
      <c r="AE74" s="133"/>
      <c r="AF74" s="133"/>
      <c r="AG74" s="133"/>
      <c r="AH74" s="133"/>
      <c r="AI74" s="151"/>
      <c r="AJ74" s="66"/>
      <c r="AK74" s="66"/>
      <c r="AL74" s="66"/>
      <c r="AM74" s="66"/>
      <c r="AN74" s="66"/>
      <c r="AO74" s="66"/>
      <c r="AP74" s="66"/>
      <c r="AQ74" s="66"/>
      <c r="AR74" s="66"/>
      <c r="AS74" s="66"/>
      <c r="AT74" s="66"/>
      <c r="AU74" s="66"/>
      <c r="AV74" s="66"/>
      <c r="AW74" s="66"/>
      <c r="AX74" s="66"/>
      <c r="AY74" s="66"/>
      <c r="AZ74" s="66"/>
      <c r="BA74" s="66"/>
      <c r="BB74" s="66"/>
      <c r="BC74" s="66"/>
      <c r="BD74" s="66"/>
    </row>
    <row r="75" spans="1:88" ht="12.75" thickBot="1" x14ac:dyDescent="0.25">
      <c r="A75" s="136" t="s">
        <v>266</v>
      </c>
      <c r="B75" s="137" t="s">
        <v>288</v>
      </c>
      <c r="C75" s="137" t="s">
        <v>290</v>
      </c>
      <c r="D75" s="525">
        <v>1000000</v>
      </c>
      <c r="E75" s="139"/>
      <c r="F75" s="130">
        <f t="shared" si="2"/>
        <v>0</v>
      </c>
      <c r="G75" s="139"/>
      <c r="H75" s="131"/>
      <c r="I75" s="132"/>
      <c r="J75" s="132"/>
      <c r="K75" s="132"/>
      <c r="L75" s="132"/>
      <c r="M75" s="132"/>
      <c r="N75" s="132"/>
      <c r="O75" s="132"/>
      <c r="P75" s="132"/>
      <c r="Q75" s="132"/>
      <c r="R75" s="132"/>
      <c r="S75" s="132"/>
      <c r="T75" s="132"/>
      <c r="U75" s="133"/>
      <c r="V75" s="133"/>
      <c r="W75" s="133"/>
      <c r="X75" s="133"/>
      <c r="Y75" s="133"/>
      <c r="Z75" s="132"/>
      <c r="AA75" s="133"/>
      <c r="AB75" s="133"/>
      <c r="AC75" s="133"/>
      <c r="AD75" s="133"/>
      <c r="AE75" s="133"/>
      <c r="AF75" s="133"/>
      <c r="AG75" s="133"/>
      <c r="AH75" s="133"/>
      <c r="AI75" s="151"/>
      <c r="AJ75" s="66"/>
      <c r="AK75" s="66"/>
      <c r="AL75" s="66"/>
      <c r="AM75" s="66"/>
      <c r="AN75" s="66"/>
      <c r="AO75" s="66"/>
      <c r="AP75" s="66"/>
      <c r="AQ75" s="66"/>
      <c r="AR75" s="66"/>
      <c r="AS75" s="66"/>
      <c r="AT75" s="66"/>
      <c r="AU75" s="66"/>
      <c r="AV75" s="66"/>
      <c r="AW75" s="66"/>
      <c r="AX75" s="66"/>
      <c r="AY75" s="66"/>
      <c r="AZ75" s="66"/>
      <c r="BA75" s="66"/>
      <c r="BB75" s="66"/>
      <c r="BC75" s="66"/>
      <c r="BD75" s="66"/>
    </row>
    <row r="76" spans="1:88" x14ac:dyDescent="0.2">
      <c r="A76" s="148"/>
      <c r="B76" s="66"/>
      <c r="C76" s="66"/>
      <c r="D76" s="66"/>
      <c r="E76" s="66"/>
      <c r="F76" s="150"/>
      <c r="G76" s="66"/>
      <c r="H76" s="66"/>
      <c r="I76" s="66" t="s">
        <v>90</v>
      </c>
      <c r="J76" s="66"/>
      <c r="K76" s="66"/>
      <c r="L76" s="66"/>
      <c r="M76" s="66"/>
      <c r="N76" s="66"/>
      <c r="O76" s="66"/>
      <c r="P76" s="66"/>
      <c r="Q76" s="66"/>
      <c r="R76" s="66"/>
      <c r="S76" s="66"/>
      <c r="T76" s="66"/>
      <c r="U76" s="66"/>
      <c r="V76" s="66"/>
      <c r="W76" s="66"/>
      <c r="X76" s="66"/>
      <c r="Y76" s="66"/>
      <c r="Z76" s="66"/>
      <c r="AA76" s="66"/>
      <c r="AB76" s="66"/>
      <c r="AC76" s="66"/>
      <c r="AD76" s="66"/>
      <c r="AE76" s="66"/>
      <c r="AF76" s="66"/>
      <c r="AG76" s="66"/>
      <c r="AH76" s="66"/>
      <c r="AI76" s="66"/>
      <c r="AJ76" s="66"/>
      <c r="AK76" s="66"/>
      <c r="AL76" s="66"/>
      <c r="AM76" s="66"/>
      <c r="AN76" s="66"/>
      <c r="AO76" s="66"/>
      <c r="AP76" s="66"/>
      <c r="AQ76" s="66"/>
      <c r="AR76" s="66"/>
      <c r="AS76" s="66"/>
      <c r="AT76" s="66"/>
      <c r="AU76" s="66"/>
      <c r="AV76" s="66"/>
      <c r="AW76" s="66"/>
      <c r="AX76" s="66"/>
      <c r="AY76" s="66"/>
      <c r="AZ76" s="66"/>
      <c r="BA76" s="66"/>
      <c r="BB76" s="66"/>
      <c r="BC76" s="66"/>
      <c r="BD76" s="66"/>
      <c r="BE76" s="66"/>
      <c r="BF76" s="66"/>
      <c r="BG76" s="66"/>
      <c r="BH76" s="66"/>
      <c r="BI76" s="66"/>
      <c r="BJ76" s="66"/>
      <c r="BK76" s="66"/>
      <c r="BL76" s="66"/>
      <c r="BM76" s="66"/>
      <c r="BN76" s="66"/>
      <c r="BO76" s="66"/>
      <c r="BP76" s="66"/>
      <c r="BQ76" s="66"/>
      <c r="BR76" s="66"/>
      <c r="BS76" s="66"/>
      <c r="BT76" s="66"/>
      <c r="BU76" s="66"/>
      <c r="BV76" s="66"/>
      <c r="BW76" s="66"/>
      <c r="BX76" s="66"/>
      <c r="BY76" s="66"/>
      <c r="BZ76" s="66"/>
      <c r="CA76" s="66"/>
      <c r="CB76" s="66"/>
      <c r="CC76" s="66"/>
      <c r="CD76" s="66"/>
      <c r="CE76" s="66"/>
      <c r="CF76" s="66"/>
      <c r="CG76" s="66"/>
      <c r="CH76" s="66"/>
      <c r="CI76" s="66"/>
      <c r="CJ76" s="66"/>
    </row>
    <row r="77" spans="1:88" x14ac:dyDescent="0.2">
      <c r="A77" s="148"/>
      <c r="B77" s="66"/>
      <c r="C77" s="66"/>
      <c r="D77" s="149">
        <f>SUM(D2:D62)</f>
        <v>74500000</v>
      </c>
      <c r="E77" s="66"/>
      <c r="F77" s="150"/>
      <c r="G77" s="66"/>
      <c r="H77" s="66"/>
      <c r="I77" s="66"/>
      <c r="J77" s="66"/>
      <c r="K77" s="66"/>
      <c r="L77" s="66"/>
      <c r="M77" s="66"/>
      <c r="N77" s="66"/>
      <c r="O77" s="66"/>
      <c r="P77" s="66"/>
      <c r="Q77" s="66"/>
      <c r="R77" s="66"/>
      <c r="S77" s="66"/>
      <c r="T77" s="66"/>
      <c r="U77" s="66"/>
      <c r="V77" s="66"/>
      <c r="W77" s="66"/>
      <c r="X77" s="66"/>
      <c r="Y77" s="66"/>
      <c r="Z77" s="66"/>
      <c r="AA77" s="66"/>
      <c r="AB77" s="66"/>
      <c r="AC77" s="66"/>
      <c r="AD77" s="66"/>
      <c r="AE77" s="66"/>
      <c r="AF77" s="66"/>
      <c r="AG77" s="66"/>
      <c r="AH77" s="66"/>
      <c r="AI77" s="66"/>
      <c r="AJ77" s="66"/>
      <c r="AK77" s="66"/>
      <c r="AL77" s="66"/>
      <c r="AM77" s="66"/>
      <c r="AN77" s="66"/>
      <c r="AO77" s="66"/>
      <c r="AP77" s="66"/>
      <c r="AQ77" s="66"/>
      <c r="AR77" s="66"/>
      <c r="AS77" s="66"/>
      <c r="AT77" s="66"/>
      <c r="AU77" s="66"/>
      <c r="AV77" s="66"/>
      <c r="AW77" s="66"/>
      <c r="AX77" s="66"/>
      <c r="AY77" s="66"/>
      <c r="AZ77" s="66"/>
      <c r="BA77" s="66"/>
      <c r="BB77" s="66"/>
      <c r="BC77" s="66"/>
      <c r="BD77" s="66"/>
      <c r="BE77" s="66"/>
      <c r="BF77" s="66"/>
      <c r="BG77" s="66"/>
      <c r="BH77" s="66"/>
      <c r="BI77" s="66"/>
      <c r="BJ77" s="66"/>
      <c r="BK77" s="66"/>
      <c r="BL77" s="66"/>
      <c r="BM77" s="66"/>
      <c r="BN77" s="66"/>
      <c r="BO77" s="66"/>
      <c r="BP77" s="66"/>
      <c r="BQ77" s="66"/>
      <c r="BR77" s="66"/>
      <c r="BS77" s="66"/>
      <c r="BT77" s="66"/>
      <c r="BU77" s="66"/>
      <c r="BV77" s="66"/>
      <c r="BW77" s="66"/>
      <c r="BX77" s="66"/>
      <c r="BY77" s="66"/>
      <c r="BZ77" s="66"/>
      <c r="CA77" s="66"/>
      <c r="CB77" s="66"/>
      <c r="CC77" s="66"/>
      <c r="CD77" s="66"/>
      <c r="CE77" s="66"/>
      <c r="CF77" s="66"/>
      <c r="CG77" s="66"/>
      <c r="CH77" s="66"/>
      <c r="CI77" s="66"/>
      <c r="CJ77" s="66"/>
    </row>
    <row r="78" spans="1:88" s="66" customFormat="1" x14ac:dyDescent="0.2">
      <c r="A78" s="148"/>
      <c r="D78" s="149">
        <f>D77/71</f>
        <v>1049295.7746478873</v>
      </c>
      <c r="G78" s="151"/>
      <c r="I78" s="152"/>
    </row>
    <row r="79" spans="1:88" s="66" customFormat="1" x14ac:dyDescent="0.2">
      <c r="A79" s="148"/>
      <c r="D79" s="149">
        <f>D78*11</f>
        <v>11542253.52112676</v>
      </c>
      <c r="G79" s="151"/>
    </row>
    <row r="80" spans="1:88" x14ac:dyDescent="0.2">
      <c r="A80" s="148"/>
      <c r="B80" s="153" t="s">
        <v>218</v>
      </c>
      <c r="C80" s="154" t="s">
        <v>2</v>
      </c>
      <c r="D80" s="154"/>
      <c r="E80" s="154"/>
      <c r="F80" s="66"/>
      <c r="G80" s="66"/>
      <c r="H80" s="66"/>
      <c r="I80" s="66"/>
      <c r="J80" s="66"/>
      <c r="K80" s="66"/>
      <c r="L80" s="66"/>
      <c r="M80" s="66"/>
      <c r="N80" s="66"/>
      <c r="O80" s="66"/>
      <c r="P80" s="66"/>
      <c r="Q80" s="66"/>
      <c r="R80" s="66"/>
      <c r="S80" s="66"/>
      <c r="T80" s="66"/>
      <c r="U80" s="66"/>
      <c r="V80" s="66"/>
      <c r="W80" s="66"/>
      <c r="X80" s="66"/>
      <c r="Y80" s="66"/>
      <c r="Z80" s="66"/>
      <c r="AA80" s="66"/>
      <c r="AB80" s="66"/>
      <c r="AC80" s="66"/>
      <c r="AD80" s="66"/>
      <c r="AE80" s="66"/>
      <c r="AF80" s="66"/>
      <c r="AG80" s="66"/>
      <c r="AH80" s="66"/>
      <c r="AI80" s="66"/>
      <c r="AJ80" s="66"/>
      <c r="AK80" s="66"/>
      <c r="AL80" s="66"/>
      <c r="AM80" s="66"/>
      <c r="AN80" s="66"/>
      <c r="AO80" s="66"/>
      <c r="AP80" s="66"/>
      <c r="AQ80" s="66"/>
      <c r="AR80" s="66"/>
      <c r="AS80" s="66"/>
      <c r="AT80" s="66"/>
      <c r="AU80" s="66"/>
      <c r="AV80" s="66"/>
      <c r="AW80" s="66"/>
      <c r="AX80" s="66"/>
      <c r="AY80" s="66"/>
      <c r="AZ80" s="66"/>
      <c r="BA80" s="66"/>
      <c r="BB80" s="66"/>
      <c r="BC80" s="66"/>
      <c r="BD80" s="66"/>
      <c r="BE80" s="66"/>
      <c r="BF80" s="66"/>
      <c r="BG80" s="66"/>
      <c r="BH80" s="66"/>
      <c r="BI80" s="66"/>
      <c r="BJ80" s="66"/>
      <c r="BK80" s="66"/>
      <c r="BL80" s="66"/>
      <c r="BM80" s="66"/>
      <c r="BN80" s="66"/>
      <c r="BO80" s="66"/>
      <c r="BP80" s="66"/>
      <c r="BQ80" s="66"/>
      <c r="BR80" s="66"/>
      <c r="BS80" s="66"/>
      <c r="BT80" s="66"/>
      <c r="BU80" s="66"/>
      <c r="BV80" s="66"/>
      <c r="BW80" s="66"/>
      <c r="BX80" s="66"/>
      <c r="BY80" s="66"/>
      <c r="BZ80" s="66"/>
      <c r="CA80" s="66"/>
      <c r="CB80" s="66"/>
      <c r="CC80" s="66"/>
      <c r="CD80" s="66"/>
      <c r="CE80" s="66"/>
      <c r="CF80" s="66"/>
      <c r="CG80" s="66"/>
      <c r="CH80" s="66"/>
      <c r="CI80" s="66"/>
      <c r="CJ80" s="66"/>
    </row>
    <row r="81" spans="1:88" x14ac:dyDescent="0.2">
      <c r="A81" s="148"/>
      <c r="B81" s="155"/>
      <c r="C81" s="156" t="s">
        <v>134</v>
      </c>
      <c r="D81" s="156"/>
      <c r="E81" s="156"/>
      <c r="F81" s="66"/>
      <c r="G81" s="66"/>
      <c r="H81" s="66"/>
      <c r="I81" s="66"/>
      <c r="J81" s="66"/>
      <c r="K81" s="66"/>
      <c r="L81" s="66"/>
      <c r="M81" s="66"/>
      <c r="N81" s="66"/>
      <c r="O81" s="66"/>
      <c r="P81" s="66"/>
      <c r="Q81" s="66"/>
      <c r="R81" s="66"/>
      <c r="S81" s="66"/>
      <c r="T81" s="66"/>
      <c r="U81" s="66"/>
      <c r="V81" s="66"/>
      <c r="W81" s="66"/>
      <c r="X81" s="66"/>
      <c r="Y81" s="66"/>
      <c r="Z81" s="66"/>
      <c r="AA81" s="66"/>
      <c r="AB81" s="66"/>
      <c r="AC81" s="66"/>
      <c r="AD81" s="66"/>
      <c r="AE81" s="66"/>
      <c r="AF81" s="66"/>
      <c r="AG81" s="66"/>
      <c r="AH81" s="66"/>
      <c r="AI81" s="66"/>
      <c r="AJ81" s="66"/>
      <c r="AK81" s="66"/>
      <c r="AL81" s="66"/>
      <c r="AM81" s="66"/>
      <c r="AN81" s="66"/>
      <c r="AO81" s="66"/>
      <c r="AP81" s="66"/>
      <c r="AQ81" s="66"/>
      <c r="AR81" s="66"/>
      <c r="AS81" s="66"/>
      <c r="AT81" s="66"/>
      <c r="AU81" s="66"/>
      <c r="AV81" s="66"/>
      <c r="AW81" s="66"/>
      <c r="AX81" s="66"/>
      <c r="AY81" s="66"/>
      <c r="AZ81" s="66"/>
      <c r="BA81" s="66"/>
      <c r="BB81" s="66"/>
      <c r="BC81" s="66"/>
      <c r="BD81" s="66"/>
      <c r="BE81" s="66"/>
      <c r="BF81" s="66"/>
      <c r="BG81" s="66"/>
      <c r="BH81" s="66"/>
      <c r="BI81" s="66"/>
      <c r="BJ81" s="66"/>
      <c r="BK81" s="66"/>
      <c r="BL81" s="66"/>
      <c r="BM81" s="66"/>
      <c r="BN81" s="66"/>
      <c r="BO81" s="66"/>
      <c r="BP81" s="66"/>
      <c r="BQ81" s="66"/>
      <c r="BR81" s="66"/>
      <c r="BS81" s="66"/>
      <c r="BT81" s="66"/>
      <c r="BU81" s="66"/>
      <c r="BV81" s="66"/>
      <c r="BW81" s="66"/>
      <c r="BX81" s="66"/>
      <c r="BY81" s="66"/>
      <c r="BZ81" s="66"/>
      <c r="CA81" s="66"/>
      <c r="CB81" s="66"/>
      <c r="CC81" s="66"/>
      <c r="CD81" s="66"/>
      <c r="CE81" s="66"/>
      <c r="CF81" s="66"/>
      <c r="CG81" s="66"/>
      <c r="CH81" s="66"/>
      <c r="CI81" s="66"/>
      <c r="CJ81" s="66"/>
    </row>
    <row r="82" spans="1:88" x14ac:dyDescent="0.2">
      <c r="A82" s="148"/>
      <c r="B82" s="157"/>
      <c r="C82" s="158" t="s">
        <v>135</v>
      </c>
      <c r="D82" s="158"/>
      <c r="E82" s="158"/>
      <c r="F82" s="66"/>
      <c r="G82" s="66"/>
      <c r="H82" s="66"/>
      <c r="I82" s="66"/>
      <c r="J82" s="66"/>
      <c r="K82" s="66"/>
      <c r="L82" s="66"/>
      <c r="M82" s="66"/>
      <c r="N82" s="66"/>
      <c r="O82" s="66"/>
      <c r="P82" s="66"/>
      <c r="Q82" s="66"/>
      <c r="R82" s="66"/>
      <c r="S82" s="66"/>
      <c r="T82" s="66"/>
      <c r="U82" s="66"/>
      <c r="V82" s="66"/>
      <c r="W82" s="66"/>
      <c r="X82" s="66"/>
      <c r="Y82" s="66"/>
      <c r="Z82" s="66"/>
      <c r="AA82" s="66"/>
      <c r="AB82" s="66"/>
      <c r="AC82" s="66"/>
      <c r="AD82" s="66"/>
      <c r="AE82" s="66"/>
      <c r="AF82" s="66"/>
      <c r="AG82" s="66"/>
      <c r="AH82" s="66"/>
      <c r="AI82" s="66"/>
      <c r="AJ82" s="66"/>
      <c r="AK82" s="66"/>
      <c r="AL82" s="66"/>
      <c r="AM82" s="66"/>
      <c r="AN82" s="66"/>
      <c r="AO82" s="66"/>
      <c r="AP82" s="66"/>
      <c r="AQ82" s="66"/>
      <c r="AR82" s="66"/>
      <c r="AS82" s="66"/>
      <c r="AT82" s="66"/>
      <c r="AU82" s="66"/>
      <c r="AV82" s="66"/>
      <c r="AW82" s="66"/>
      <c r="AX82" s="66"/>
      <c r="AY82" s="66"/>
      <c r="AZ82" s="66"/>
      <c r="BA82" s="66"/>
      <c r="BB82" s="66"/>
      <c r="BC82" s="66"/>
      <c r="BD82" s="66"/>
      <c r="BE82" s="66"/>
      <c r="BF82" s="66"/>
      <c r="BG82" s="66"/>
      <c r="BH82" s="66"/>
      <c r="BI82" s="66"/>
      <c r="BJ82" s="66"/>
      <c r="BK82" s="66"/>
      <c r="BL82" s="66"/>
      <c r="BM82" s="66"/>
      <c r="BN82" s="66"/>
      <c r="BO82" s="66"/>
      <c r="BP82" s="66"/>
      <c r="BQ82" s="66"/>
      <c r="BR82" s="66"/>
      <c r="BS82" s="66"/>
      <c r="BT82" s="66"/>
      <c r="BU82" s="66"/>
      <c r="BV82" s="66"/>
      <c r="BW82" s="66"/>
      <c r="BX82" s="66"/>
      <c r="BY82" s="66"/>
      <c r="BZ82" s="66"/>
      <c r="CA82" s="66"/>
      <c r="CB82" s="66"/>
      <c r="CC82" s="66"/>
      <c r="CD82" s="66"/>
      <c r="CE82" s="66"/>
      <c r="CF82" s="66"/>
      <c r="CG82" s="66"/>
      <c r="CH82" s="66"/>
      <c r="CI82" s="66"/>
      <c r="CJ82" s="66"/>
    </row>
    <row r="83" spans="1:88" x14ac:dyDescent="0.2">
      <c r="A83" s="148"/>
      <c r="B83" s="159" t="s">
        <v>219</v>
      </c>
      <c r="C83" s="160" t="s">
        <v>136</v>
      </c>
      <c r="D83" s="160"/>
      <c r="E83" s="160"/>
      <c r="F83" s="66"/>
      <c r="G83" s="66"/>
      <c r="H83" s="66"/>
      <c r="I83" s="66"/>
      <c r="J83" s="66"/>
      <c r="K83" s="66"/>
      <c r="L83" s="66"/>
      <c r="M83" s="66"/>
      <c r="N83" s="66"/>
      <c r="O83" s="66"/>
      <c r="P83" s="66"/>
      <c r="Q83" s="66"/>
      <c r="R83" s="66"/>
      <c r="S83" s="66"/>
      <c r="T83" s="66"/>
      <c r="U83" s="66"/>
      <c r="V83" s="66"/>
      <c r="W83" s="66"/>
      <c r="X83" s="66"/>
      <c r="Y83" s="66"/>
      <c r="Z83" s="66"/>
      <c r="AA83" s="66"/>
      <c r="AB83" s="66"/>
      <c r="AC83" s="66"/>
      <c r="AD83" s="66"/>
      <c r="AE83" s="66"/>
      <c r="AF83" s="66"/>
      <c r="AG83" s="66"/>
      <c r="AH83" s="66"/>
      <c r="AI83" s="66"/>
      <c r="AJ83" s="66"/>
      <c r="AK83" s="66"/>
      <c r="AL83" s="66"/>
      <c r="AM83" s="66"/>
      <c r="AN83" s="66"/>
      <c r="AO83" s="66"/>
      <c r="AP83" s="66"/>
      <c r="AQ83" s="66"/>
      <c r="AR83" s="66"/>
      <c r="AS83" s="66"/>
      <c r="AT83" s="66"/>
      <c r="AU83" s="66"/>
      <c r="AV83" s="66"/>
      <c r="AW83" s="66"/>
      <c r="AX83" s="66"/>
      <c r="AY83" s="66"/>
      <c r="AZ83" s="66"/>
      <c r="BA83" s="66"/>
      <c r="BB83" s="66"/>
      <c r="BC83" s="66"/>
      <c r="BD83" s="66"/>
      <c r="BE83" s="66"/>
      <c r="BF83" s="66"/>
      <c r="BG83" s="66"/>
      <c r="BH83" s="66"/>
      <c r="BI83" s="66"/>
      <c r="BJ83" s="66"/>
      <c r="BK83" s="66"/>
      <c r="BL83" s="66"/>
      <c r="BM83" s="66"/>
      <c r="BN83" s="66"/>
      <c r="BO83" s="66"/>
      <c r="BP83" s="66"/>
      <c r="BQ83" s="66"/>
      <c r="BR83" s="66"/>
      <c r="BS83" s="66"/>
      <c r="BT83" s="66"/>
      <c r="BU83" s="66"/>
      <c r="BV83" s="66"/>
      <c r="BW83" s="66"/>
      <c r="BX83" s="66"/>
      <c r="BY83" s="66"/>
      <c r="BZ83" s="66"/>
      <c r="CA83" s="66"/>
      <c r="CB83" s="66"/>
      <c r="CC83" s="66"/>
      <c r="CD83" s="66"/>
      <c r="CE83" s="66"/>
      <c r="CF83" s="66"/>
      <c r="CG83" s="66"/>
      <c r="CH83" s="66"/>
      <c r="CI83" s="66"/>
      <c r="CJ83" s="66"/>
    </row>
    <row r="84" spans="1:88" x14ac:dyDescent="0.2">
      <c r="A84" s="148"/>
      <c r="B84" s="153" t="s">
        <v>3</v>
      </c>
      <c r="C84" s="154" t="s">
        <v>136</v>
      </c>
      <c r="D84" s="154"/>
      <c r="E84" s="154"/>
      <c r="F84" s="66"/>
      <c r="G84" s="66"/>
      <c r="H84" s="66"/>
      <c r="I84" s="66"/>
      <c r="J84" s="66"/>
      <c r="K84" s="66"/>
      <c r="L84" s="66"/>
      <c r="M84" s="66"/>
      <c r="N84" s="66"/>
      <c r="O84" s="66"/>
      <c r="P84" s="66"/>
      <c r="Q84" s="66"/>
      <c r="R84" s="66"/>
      <c r="S84" s="66"/>
      <c r="T84" s="66"/>
      <c r="U84" s="66"/>
      <c r="V84" s="66"/>
      <c r="W84" s="66"/>
      <c r="X84" s="66"/>
      <c r="Y84" s="66"/>
      <c r="Z84" s="66"/>
      <c r="AA84" s="66"/>
      <c r="AB84" s="66"/>
      <c r="AC84" s="66"/>
      <c r="AD84" s="66"/>
      <c r="AE84" s="66"/>
      <c r="AF84" s="66"/>
      <c r="AG84" s="66"/>
      <c r="AH84" s="66"/>
      <c r="AI84" s="66"/>
      <c r="AJ84" s="66"/>
      <c r="AK84" s="66"/>
      <c r="AL84" s="66"/>
      <c r="AM84" s="66"/>
      <c r="AN84" s="66"/>
      <c r="AO84" s="66"/>
      <c r="AP84" s="66"/>
      <c r="AQ84" s="66"/>
      <c r="AR84" s="66"/>
      <c r="AS84" s="66"/>
      <c r="AT84" s="66"/>
      <c r="AU84" s="66"/>
      <c r="AV84" s="66"/>
      <c r="AW84" s="66"/>
      <c r="AX84" s="66"/>
      <c r="AY84" s="66"/>
      <c r="AZ84" s="66"/>
      <c r="BA84" s="66"/>
      <c r="BB84" s="66"/>
      <c r="BC84" s="66"/>
      <c r="BD84" s="66"/>
      <c r="BE84" s="66"/>
      <c r="BF84" s="66"/>
      <c r="BG84" s="66"/>
      <c r="BH84" s="66"/>
      <c r="BI84" s="66"/>
      <c r="BJ84" s="66"/>
      <c r="BK84" s="66"/>
      <c r="BL84" s="66"/>
      <c r="BM84" s="66"/>
      <c r="BN84" s="66"/>
      <c r="BO84" s="66"/>
      <c r="BP84" s="66"/>
      <c r="BQ84" s="66"/>
      <c r="BR84" s="66"/>
      <c r="BS84" s="66"/>
      <c r="BT84" s="66"/>
      <c r="BU84" s="66"/>
      <c r="BV84" s="66"/>
      <c r="BW84" s="66"/>
      <c r="BX84" s="66"/>
      <c r="BY84" s="66"/>
      <c r="BZ84" s="66"/>
      <c r="CA84" s="66"/>
      <c r="CB84" s="66"/>
      <c r="CC84" s="66"/>
      <c r="CD84" s="66"/>
      <c r="CE84" s="66"/>
      <c r="CF84" s="66"/>
      <c r="CG84" s="66"/>
      <c r="CH84" s="66"/>
      <c r="CI84" s="66"/>
      <c r="CJ84" s="66"/>
    </row>
    <row r="85" spans="1:88" x14ac:dyDescent="0.2">
      <c r="A85" s="148"/>
      <c r="B85" s="155"/>
      <c r="C85" s="156" t="s">
        <v>137</v>
      </c>
      <c r="D85" s="156"/>
      <c r="E85" s="156"/>
      <c r="F85" s="66"/>
      <c r="G85" s="66"/>
      <c r="H85" s="66"/>
      <c r="I85" s="66"/>
      <c r="J85" s="66"/>
      <c r="K85" s="66"/>
      <c r="L85" s="66"/>
      <c r="M85" s="66"/>
      <c r="N85" s="66"/>
      <c r="O85" s="66"/>
      <c r="P85" s="66"/>
      <c r="Q85" s="66"/>
      <c r="R85" s="66"/>
      <c r="S85" s="66"/>
      <c r="T85" s="66"/>
      <c r="U85" s="66"/>
      <c r="V85" s="66"/>
      <c r="W85" s="66"/>
      <c r="X85" s="66"/>
      <c r="Y85" s="66"/>
      <c r="Z85" s="66"/>
      <c r="AA85" s="66"/>
      <c r="AB85" s="66"/>
      <c r="AC85" s="66"/>
      <c r="AD85" s="66"/>
      <c r="AE85" s="66"/>
      <c r="AF85" s="66"/>
      <c r="AG85" s="66"/>
      <c r="AH85" s="66"/>
      <c r="AI85" s="66"/>
      <c r="AJ85" s="66"/>
      <c r="AK85" s="66"/>
      <c r="AL85" s="66"/>
      <c r="AM85" s="66"/>
      <c r="AN85" s="66"/>
      <c r="AO85" s="66"/>
      <c r="AP85" s="66"/>
      <c r="AQ85" s="66"/>
      <c r="AR85" s="66"/>
      <c r="AS85" s="66"/>
      <c r="AT85" s="66"/>
      <c r="AU85" s="66"/>
      <c r="AV85" s="66"/>
      <c r="AW85" s="66"/>
      <c r="AX85" s="66"/>
      <c r="AY85" s="66"/>
      <c r="AZ85" s="66"/>
      <c r="BA85" s="66"/>
      <c r="BB85" s="66"/>
      <c r="BC85" s="66"/>
      <c r="BD85" s="66"/>
      <c r="BE85" s="66"/>
      <c r="BF85" s="66"/>
      <c r="BG85" s="66"/>
      <c r="BH85" s="66"/>
      <c r="BI85" s="66"/>
      <c r="BJ85" s="66"/>
      <c r="BK85" s="66"/>
      <c r="BL85" s="66"/>
      <c r="BM85" s="66"/>
      <c r="BN85" s="66"/>
      <c r="BO85" s="66"/>
      <c r="BP85" s="66"/>
      <c r="BQ85" s="66"/>
      <c r="BR85" s="66"/>
      <c r="BS85" s="66"/>
      <c r="BT85" s="66"/>
      <c r="BU85" s="66"/>
      <c r="BV85" s="66"/>
      <c r="BW85" s="66"/>
      <c r="BX85" s="66"/>
      <c r="BY85" s="66"/>
      <c r="BZ85" s="66"/>
      <c r="CA85" s="66"/>
      <c r="CB85" s="66"/>
      <c r="CC85" s="66"/>
      <c r="CD85" s="66"/>
      <c r="CE85" s="66"/>
      <c r="CF85" s="66"/>
      <c r="CG85" s="66"/>
      <c r="CH85" s="66"/>
      <c r="CI85" s="66"/>
      <c r="CJ85" s="66"/>
    </row>
    <row r="86" spans="1:88" ht="0.75" customHeight="1" x14ac:dyDescent="0.2">
      <c r="A86" s="148"/>
      <c r="B86" s="161" t="s">
        <v>4</v>
      </c>
      <c r="C86" s="162" t="s">
        <v>138</v>
      </c>
      <c r="D86" s="162"/>
      <c r="E86" s="162"/>
      <c r="F86" s="66"/>
      <c r="G86" s="66"/>
      <c r="H86" s="66"/>
      <c r="I86" s="66"/>
      <c r="J86" s="66"/>
      <c r="K86" s="66"/>
      <c r="L86" s="66"/>
      <c r="M86" s="66"/>
      <c r="N86" s="66"/>
      <c r="O86" s="66"/>
      <c r="P86" s="66"/>
      <c r="Q86" s="66"/>
      <c r="R86" s="66"/>
      <c r="S86" s="66"/>
      <c r="T86" s="66"/>
      <c r="U86" s="66"/>
      <c r="V86" s="66"/>
      <c r="W86" s="66"/>
      <c r="X86" s="66"/>
      <c r="Y86" s="66"/>
      <c r="Z86" s="66"/>
      <c r="AA86" s="66"/>
      <c r="AB86" s="66"/>
      <c r="AC86" s="66"/>
      <c r="AD86" s="66"/>
      <c r="AE86" s="66"/>
      <c r="AF86" s="66"/>
      <c r="AG86" s="66"/>
      <c r="AH86" s="66"/>
      <c r="AI86" s="66"/>
      <c r="AJ86" s="66"/>
      <c r="AK86" s="66"/>
      <c r="AL86" s="66"/>
      <c r="AM86" s="66"/>
      <c r="AN86" s="66"/>
      <c r="AO86" s="66"/>
      <c r="AP86" s="66"/>
      <c r="AQ86" s="66"/>
      <c r="AR86" s="66"/>
      <c r="AS86" s="66"/>
      <c r="AT86" s="66"/>
      <c r="AU86" s="66"/>
      <c r="AV86" s="66"/>
      <c r="AW86" s="66"/>
      <c r="AX86" s="66"/>
      <c r="AY86" s="66"/>
      <c r="AZ86" s="66"/>
      <c r="BA86" s="66"/>
      <c r="BB86" s="66"/>
      <c r="BC86" s="66"/>
      <c r="BD86" s="66"/>
      <c r="BE86" s="66"/>
      <c r="BF86" s="66"/>
      <c r="BG86" s="66"/>
      <c r="BH86" s="66"/>
      <c r="BI86" s="66"/>
      <c r="BJ86" s="66"/>
      <c r="BK86" s="66"/>
      <c r="BL86" s="66"/>
      <c r="BM86" s="66"/>
      <c r="BN86" s="66"/>
      <c r="BO86" s="66"/>
      <c r="BP86" s="66"/>
      <c r="BQ86" s="66"/>
      <c r="BR86" s="66"/>
      <c r="BS86" s="66"/>
      <c r="BT86" s="66"/>
      <c r="BU86" s="66"/>
      <c r="BV86" s="66"/>
      <c r="BW86" s="66"/>
      <c r="BX86" s="66"/>
      <c r="BY86" s="66"/>
      <c r="BZ86" s="66"/>
      <c r="CA86" s="66"/>
      <c r="CB86" s="66"/>
      <c r="CC86" s="66"/>
      <c r="CD86" s="66"/>
      <c r="CE86" s="66"/>
      <c r="CF86" s="66"/>
      <c r="CG86" s="66"/>
      <c r="CH86" s="66"/>
      <c r="CI86" s="66"/>
      <c r="CJ86" s="66"/>
    </row>
    <row r="87" spans="1:88" x14ac:dyDescent="0.2">
      <c r="A87" s="148"/>
      <c r="B87" s="163" t="s">
        <v>4</v>
      </c>
      <c r="C87" s="164" t="s">
        <v>138</v>
      </c>
      <c r="D87" s="164"/>
      <c r="E87" s="164"/>
      <c r="F87" s="66"/>
      <c r="G87" s="66"/>
      <c r="H87" s="66"/>
      <c r="I87" s="66"/>
      <c r="J87" s="66"/>
      <c r="K87" s="66"/>
      <c r="L87" s="66"/>
      <c r="M87" s="66"/>
      <c r="N87" s="66"/>
      <c r="O87" s="66"/>
      <c r="P87" s="66"/>
      <c r="Q87" s="66"/>
      <c r="R87" s="66"/>
      <c r="S87" s="66"/>
      <c r="T87" s="66"/>
      <c r="U87" s="66"/>
      <c r="V87" s="66"/>
      <c r="W87" s="66"/>
      <c r="X87" s="66"/>
      <c r="Y87" s="66"/>
      <c r="Z87" s="66"/>
      <c r="AA87" s="66"/>
      <c r="AB87" s="66"/>
      <c r="AC87" s="66"/>
      <c r="AD87" s="66"/>
      <c r="AE87" s="66"/>
      <c r="AF87" s="66"/>
      <c r="AG87" s="66"/>
      <c r="AH87" s="66"/>
      <c r="AI87" s="66"/>
      <c r="AJ87" s="66"/>
      <c r="AK87" s="66"/>
      <c r="AL87" s="66"/>
      <c r="AM87" s="66"/>
      <c r="AN87" s="66"/>
      <c r="AO87" s="66"/>
      <c r="AP87" s="66"/>
      <c r="AQ87" s="66"/>
      <c r="AR87" s="66"/>
      <c r="AS87" s="66"/>
      <c r="AT87" s="66"/>
      <c r="AU87" s="66"/>
      <c r="AV87" s="66"/>
      <c r="AW87" s="66"/>
      <c r="AX87" s="66"/>
      <c r="AY87" s="66"/>
      <c r="AZ87" s="66"/>
      <c r="BA87" s="66"/>
      <c r="BB87" s="66"/>
      <c r="BC87" s="66"/>
      <c r="BD87" s="66"/>
      <c r="BE87" s="66"/>
      <c r="BF87" s="66"/>
      <c r="BG87" s="66"/>
      <c r="BH87" s="66"/>
      <c r="BI87" s="66"/>
      <c r="BJ87" s="66"/>
      <c r="BK87" s="66"/>
      <c r="BL87" s="66"/>
      <c r="BM87" s="66"/>
      <c r="BN87" s="66"/>
      <c r="BO87" s="66"/>
      <c r="BP87" s="66"/>
      <c r="BQ87" s="66"/>
      <c r="BR87" s="66"/>
      <c r="BS87" s="66"/>
      <c r="BT87" s="66"/>
      <c r="BU87" s="66"/>
      <c r="BV87" s="66"/>
      <c r="BW87" s="66"/>
      <c r="BX87" s="66"/>
      <c r="BY87" s="66"/>
      <c r="BZ87" s="66"/>
      <c r="CA87" s="66"/>
      <c r="CB87" s="66"/>
      <c r="CC87" s="66"/>
      <c r="CD87" s="66"/>
      <c r="CE87" s="66"/>
      <c r="CF87" s="66"/>
      <c r="CG87" s="66"/>
      <c r="CH87" s="66"/>
      <c r="CI87" s="66"/>
      <c r="CJ87" s="66"/>
    </row>
    <row r="88" spans="1:88" x14ac:dyDescent="0.2">
      <c r="A88" s="148"/>
      <c r="B88" s="163"/>
      <c r="C88" s="164" t="s">
        <v>0</v>
      </c>
      <c r="D88" s="164"/>
      <c r="E88" s="164"/>
      <c r="F88" s="66"/>
      <c r="G88" s="66"/>
      <c r="H88" s="66"/>
      <c r="I88" s="66"/>
      <c r="J88" s="66"/>
      <c r="K88" s="66"/>
      <c r="L88" s="66"/>
      <c r="M88" s="66"/>
      <c r="N88" s="66"/>
      <c r="O88" s="66"/>
      <c r="P88" s="66"/>
      <c r="Q88" s="66"/>
      <c r="R88" s="66"/>
      <c r="S88" s="66"/>
      <c r="T88" s="66"/>
      <c r="U88" s="66"/>
      <c r="V88" s="66"/>
      <c r="W88" s="66"/>
      <c r="X88" s="66"/>
      <c r="Y88" s="66"/>
      <c r="Z88" s="66"/>
      <c r="AA88" s="66"/>
      <c r="AB88" s="66"/>
      <c r="AC88" s="66"/>
      <c r="AD88" s="66"/>
      <c r="AE88" s="66"/>
      <c r="AF88" s="66"/>
      <c r="AG88" s="66"/>
      <c r="AH88" s="66"/>
      <c r="AI88" s="66"/>
      <c r="AJ88" s="66"/>
      <c r="AK88" s="66"/>
      <c r="AL88" s="66"/>
      <c r="AM88" s="66"/>
      <c r="AN88" s="66"/>
      <c r="AO88" s="66"/>
      <c r="AP88" s="66"/>
      <c r="AQ88" s="66"/>
      <c r="AR88" s="66"/>
      <c r="AS88" s="66"/>
      <c r="AT88" s="66"/>
      <c r="AU88" s="66"/>
      <c r="AV88" s="66"/>
      <c r="AW88" s="66"/>
      <c r="AX88" s="66"/>
      <c r="AY88" s="66"/>
      <c r="AZ88" s="66"/>
      <c r="BA88" s="66"/>
      <c r="BB88" s="66"/>
      <c r="BC88" s="66"/>
      <c r="BD88" s="66"/>
      <c r="BE88" s="66"/>
      <c r="BF88" s="66"/>
      <c r="BG88" s="66"/>
      <c r="BH88" s="66"/>
      <c r="BI88" s="66"/>
      <c r="BJ88" s="66"/>
      <c r="BK88" s="66"/>
      <c r="BL88" s="66"/>
      <c r="BM88" s="66"/>
      <c r="BN88" s="66"/>
      <c r="BO88" s="66"/>
      <c r="BP88" s="66"/>
      <c r="BQ88" s="66"/>
      <c r="BR88" s="66"/>
      <c r="BS88" s="66"/>
      <c r="BT88" s="66"/>
      <c r="BU88" s="66"/>
      <c r="BV88" s="66"/>
      <c r="BW88" s="66"/>
      <c r="BX88" s="66"/>
      <c r="BY88" s="66"/>
      <c r="BZ88" s="66"/>
      <c r="CA88" s="66"/>
      <c r="CB88" s="66"/>
      <c r="CC88" s="66"/>
      <c r="CD88" s="66"/>
      <c r="CE88" s="66"/>
      <c r="CF88" s="66"/>
      <c r="CG88" s="66"/>
      <c r="CH88" s="66"/>
      <c r="CI88" s="66"/>
      <c r="CJ88" s="66"/>
    </row>
    <row r="89" spans="1:88" x14ac:dyDescent="0.2">
      <c r="A89" s="148"/>
      <c r="B89" s="165"/>
      <c r="C89" s="166" t="s">
        <v>1</v>
      </c>
      <c r="D89" s="166"/>
      <c r="E89" s="166"/>
      <c r="F89" s="66"/>
      <c r="G89" s="66"/>
      <c r="H89" s="66"/>
      <c r="I89" s="66"/>
      <c r="J89" s="66"/>
      <c r="K89" s="66"/>
      <c r="L89" s="66"/>
      <c r="M89" s="66"/>
      <c r="N89" s="66"/>
      <c r="O89" s="66"/>
      <c r="P89" s="66"/>
      <c r="Q89" s="66"/>
      <c r="R89" s="66"/>
      <c r="S89" s="66"/>
      <c r="T89" s="66"/>
      <c r="U89" s="66"/>
      <c r="V89" s="66"/>
      <c r="W89" s="66"/>
      <c r="X89" s="66"/>
      <c r="Y89" s="66"/>
      <c r="Z89" s="66"/>
      <c r="AA89" s="66"/>
      <c r="AB89" s="66"/>
      <c r="AC89" s="66"/>
      <c r="AD89" s="66"/>
      <c r="AE89" s="66"/>
      <c r="AF89" s="66"/>
      <c r="AG89" s="66"/>
      <c r="AH89" s="66"/>
      <c r="AI89" s="66"/>
      <c r="AJ89" s="66"/>
      <c r="AK89" s="66"/>
      <c r="AL89" s="66"/>
      <c r="AM89" s="66"/>
      <c r="AN89" s="66"/>
      <c r="AO89" s="66"/>
      <c r="AP89" s="66"/>
      <c r="AQ89" s="66"/>
      <c r="AR89" s="66"/>
      <c r="AS89" s="66"/>
      <c r="AT89" s="66"/>
      <c r="AU89" s="66"/>
      <c r="AV89" s="66"/>
      <c r="AW89" s="66"/>
      <c r="AX89" s="66"/>
      <c r="AY89" s="66"/>
      <c r="AZ89" s="66"/>
      <c r="BA89" s="66"/>
      <c r="BB89" s="66"/>
      <c r="BC89" s="66"/>
      <c r="BD89" s="66"/>
      <c r="BE89" s="66"/>
      <c r="BF89" s="66"/>
      <c r="BG89" s="66"/>
      <c r="BH89" s="66"/>
      <c r="BI89" s="66"/>
      <c r="BJ89" s="66"/>
      <c r="BK89" s="66"/>
      <c r="BL89" s="66"/>
      <c r="BM89" s="66"/>
      <c r="BN89" s="66"/>
      <c r="BO89" s="66"/>
      <c r="BP89" s="66"/>
      <c r="BQ89" s="66"/>
      <c r="BR89" s="66"/>
      <c r="BS89" s="66"/>
      <c r="BT89" s="66"/>
      <c r="BU89" s="66"/>
      <c r="BV89" s="66"/>
      <c r="BW89" s="66"/>
      <c r="BX89" s="66"/>
      <c r="BY89" s="66"/>
      <c r="BZ89" s="66"/>
      <c r="CA89" s="66"/>
      <c r="CB89" s="66"/>
      <c r="CC89" s="66"/>
      <c r="CD89" s="66"/>
      <c r="CE89" s="66"/>
      <c r="CF89" s="66"/>
      <c r="CG89" s="66"/>
      <c r="CH89" s="66"/>
      <c r="CI89" s="66"/>
      <c r="CJ89" s="66"/>
    </row>
    <row r="90" spans="1:88" x14ac:dyDescent="0.2">
      <c r="A90" s="148"/>
      <c r="B90" s="66"/>
      <c r="C90" s="66"/>
      <c r="D90" s="66"/>
      <c r="E90" s="66"/>
      <c r="F90" s="150"/>
      <c r="G90" s="66"/>
      <c r="H90" s="66"/>
      <c r="I90" s="66"/>
      <c r="J90" s="66"/>
      <c r="K90" s="66"/>
      <c r="L90" s="66"/>
      <c r="M90" s="66"/>
      <c r="N90" s="66"/>
      <c r="O90" s="66"/>
      <c r="P90" s="66"/>
      <c r="Q90" s="66"/>
      <c r="R90" s="66"/>
      <c r="S90" s="66"/>
      <c r="T90" s="66"/>
      <c r="U90" s="66"/>
      <c r="V90" s="66"/>
      <c r="W90" s="66"/>
      <c r="X90" s="66"/>
      <c r="Y90" s="66"/>
      <c r="Z90" s="66"/>
      <c r="AA90" s="66"/>
      <c r="AB90" s="66"/>
      <c r="AC90" s="66"/>
      <c r="AD90" s="66"/>
      <c r="AE90" s="66"/>
      <c r="AF90" s="66"/>
      <c r="AG90" s="66"/>
      <c r="AH90" s="66"/>
      <c r="AI90" s="66"/>
      <c r="AJ90" s="66"/>
      <c r="AK90" s="66"/>
      <c r="AL90" s="66"/>
      <c r="AM90" s="66"/>
      <c r="AN90" s="66"/>
      <c r="AO90" s="66"/>
      <c r="AP90" s="66"/>
      <c r="AQ90" s="66"/>
      <c r="AR90" s="66"/>
      <c r="AS90" s="66"/>
      <c r="AT90" s="66"/>
      <c r="AU90" s="66"/>
      <c r="AV90" s="66"/>
      <c r="AW90" s="66"/>
      <c r="AX90" s="66"/>
      <c r="AY90" s="66"/>
      <c r="AZ90" s="66"/>
      <c r="BA90" s="66"/>
      <c r="BB90" s="66"/>
      <c r="BC90" s="66"/>
      <c r="BD90" s="66"/>
      <c r="BE90" s="66"/>
      <c r="BF90" s="66"/>
      <c r="BG90" s="66"/>
      <c r="BH90" s="66"/>
      <c r="BI90" s="66"/>
      <c r="BJ90" s="66"/>
      <c r="BK90" s="66"/>
      <c r="BL90" s="66"/>
      <c r="BM90" s="66"/>
      <c r="BN90" s="66"/>
      <c r="BO90" s="66"/>
      <c r="BP90" s="66"/>
      <c r="BQ90" s="66"/>
      <c r="BR90" s="66"/>
      <c r="BS90" s="66"/>
      <c r="BT90" s="66"/>
      <c r="BU90" s="66"/>
      <c r="BV90" s="66"/>
      <c r="BW90" s="66"/>
      <c r="BX90" s="66"/>
      <c r="BY90" s="66"/>
      <c r="BZ90" s="66"/>
      <c r="CA90" s="66"/>
      <c r="CB90" s="66"/>
      <c r="CC90" s="66"/>
      <c r="CD90" s="66"/>
      <c r="CE90" s="66"/>
      <c r="CF90" s="66"/>
      <c r="CG90" s="66"/>
      <c r="CH90" s="66"/>
      <c r="CI90" s="66"/>
      <c r="CJ90" s="66"/>
    </row>
    <row r="91" spans="1:88" x14ac:dyDescent="0.2">
      <c r="A91" s="148"/>
      <c r="B91" s="153" t="s">
        <v>10</v>
      </c>
      <c r="C91" s="154" t="s">
        <v>5</v>
      </c>
      <c r="D91" s="154"/>
      <c r="E91" s="154"/>
      <c r="F91" s="150"/>
      <c r="G91" s="66"/>
      <c r="H91" s="66"/>
      <c r="I91" s="66"/>
      <c r="J91" s="66"/>
      <c r="K91" s="66"/>
      <c r="L91" s="66"/>
      <c r="M91" s="66"/>
      <c r="N91" s="66"/>
      <c r="O91" s="66"/>
      <c r="P91" s="66"/>
      <c r="Q91" s="66"/>
      <c r="R91" s="66"/>
      <c r="S91" s="66"/>
      <c r="T91" s="66"/>
      <c r="U91" s="66"/>
      <c r="V91" s="66"/>
      <c r="W91" s="66"/>
      <c r="X91" s="66"/>
      <c r="Y91" s="66"/>
      <c r="Z91" s="66"/>
      <c r="AA91" s="66"/>
      <c r="AB91" s="66"/>
      <c r="AC91" s="66"/>
      <c r="AD91" s="66"/>
      <c r="AE91" s="66"/>
      <c r="AF91" s="66"/>
      <c r="AG91" s="66"/>
      <c r="AH91" s="66"/>
      <c r="AI91" s="66"/>
      <c r="AJ91" s="66"/>
      <c r="AK91" s="66"/>
      <c r="AL91" s="66"/>
      <c r="AM91" s="66"/>
      <c r="AN91" s="66"/>
      <c r="AO91" s="66"/>
      <c r="AP91" s="66"/>
      <c r="AQ91" s="66"/>
      <c r="AR91" s="66"/>
      <c r="AS91" s="66"/>
      <c r="AT91" s="66"/>
      <c r="AU91" s="66"/>
      <c r="AV91" s="66"/>
      <c r="AW91" s="66"/>
      <c r="AX91" s="66"/>
      <c r="AY91" s="66"/>
      <c r="AZ91" s="66"/>
      <c r="BA91" s="66"/>
      <c r="BB91" s="66"/>
      <c r="BC91" s="66"/>
      <c r="BD91" s="66"/>
      <c r="BE91" s="66"/>
      <c r="BF91" s="66"/>
      <c r="BG91" s="66"/>
      <c r="BH91" s="66"/>
      <c r="BI91" s="66"/>
      <c r="BJ91" s="66"/>
      <c r="BK91" s="66"/>
      <c r="BL91" s="66"/>
      <c r="BM91" s="66"/>
      <c r="BN91" s="66"/>
      <c r="BO91" s="66"/>
      <c r="BP91" s="66"/>
      <c r="BQ91" s="66"/>
      <c r="BR91" s="66"/>
      <c r="BS91" s="66"/>
      <c r="BT91" s="66"/>
      <c r="BU91" s="66"/>
      <c r="BV91" s="66"/>
      <c r="BW91" s="66"/>
      <c r="BX91" s="66"/>
      <c r="BY91" s="66"/>
      <c r="BZ91" s="66"/>
      <c r="CA91" s="66"/>
      <c r="CB91" s="66"/>
      <c r="CC91" s="66"/>
      <c r="CD91" s="66"/>
      <c r="CE91" s="66"/>
      <c r="CF91" s="66"/>
      <c r="CG91" s="66"/>
      <c r="CH91" s="66"/>
      <c r="CI91" s="66"/>
      <c r="CJ91" s="66"/>
    </row>
    <row r="92" spans="1:88" x14ac:dyDescent="0.2">
      <c r="A92" s="148"/>
      <c r="B92" s="155" t="s">
        <v>8</v>
      </c>
      <c r="C92" s="156" t="s">
        <v>6</v>
      </c>
      <c r="D92" s="156"/>
      <c r="E92" s="156"/>
      <c r="F92" s="150"/>
      <c r="G92" s="66"/>
      <c r="H92" s="66"/>
      <c r="I92" s="66"/>
      <c r="J92" s="66"/>
      <c r="K92" s="66"/>
      <c r="L92" s="66"/>
      <c r="M92" s="66"/>
      <c r="N92" s="66"/>
      <c r="O92" s="66"/>
      <c r="P92" s="66"/>
      <c r="Q92" s="66"/>
      <c r="R92" s="66"/>
      <c r="S92" s="66"/>
      <c r="T92" s="66"/>
      <c r="U92" s="66"/>
      <c r="V92" s="66"/>
      <c r="W92" s="66"/>
      <c r="X92" s="66"/>
      <c r="Y92" s="66"/>
      <c r="Z92" s="66"/>
      <c r="AA92" s="66"/>
      <c r="AB92" s="66"/>
      <c r="AC92" s="66"/>
      <c r="AD92" s="66"/>
      <c r="AE92" s="66"/>
      <c r="AF92" s="66"/>
      <c r="AG92" s="66"/>
      <c r="AH92" s="66"/>
      <c r="AI92" s="66"/>
      <c r="AJ92" s="66"/>
      <c r="AK92" s="66"/>
      <c r="AL92" s="66"/>
      <c r="AM92" s="66"/>
      <c r="AN92" s="66"/>
      <c r="AO92" s="66"/>
      <c r="AP92" s="66"/>
      <c r="AQ92" s="66"/>
      <c r="AR92" s="66"/>
      <c r="AS92" s="66"/>
      <c r="AT92" s="66"/>
      <c r="AU92" s="66"/>
      <c r="AV92" s="66"/>
      <c r="AW92" s="66"/>
      <c r="AX92" s="66"/>
      <c r="AY92" s="66"/>
      <c r="AZ92" s="66"/>
      <c r="BA92" s="66"/>
      <c r="BB92" s="66"/>
      <c r="BC92" s="66"/>
      <c r="BD92" s="66"/>
      <c r="BE92" s="66"/>
      <c r="BF92" s="66"/>
      <c r="BG92" s="66"/>
      <c r="BH92" s="66"/>
      <c r="BI92" s="66"/>
      <c r="BJ92" s="66"/>
      <c r="BK92" s="66"/>
      <c r="BL92" s="66"/>
      <c r="BM92" s="66"/>
      <c r="BN92" s="66"/>
      <c r="BO92" s="66"/>
      <c r="BP92" s="66"/>
      <c r="BQ92" s="66"/>
      <c r="BR92" s="66"/>
      <c r="BS92" s="66"/>
      <c r="BT92" s="66"/>
      <c r="BU92" s="66"/>
      <c r="BV92" s="66"/>
      <c r="BW92" s="66"/>
      <c r="BX92" s="66"/>
      <c r="BY92" s="66"/>
      <c r="BZ92" s="66"/>
      <c r="CA92" s="66"/>
      <c r="CB92" s="66"/>
      <c r="CC92" s="66"/>
      <c r="CD92" s="66"/>
      <c r="CE92" s="66"/>
      <c r="CF92" s="66"/>
      <c r="CG92" s="66"/>
      <c r="CH92" s="66"/>
      <c r="CI92" s="66"/>
      <c r="CJ92" s="66"/>
    </row>
    <row r="93" spans="1:88" x14ac:dyDescent="0.2">
      <c r="A93" s="148"/>
      <c r="B93" s="155" t="s">
        <v>9</v>
      </c>
      <c r="C93" s="156" t="s">
        <v>7</v>
      </c>
      <c r="D93" s="156"/>
      <c r="E93" s="156"/>
      <c r="F93" s="150"/>
      <c r="G93" s="66"/>
      <c r="H93" s="66"/>
      <c r="I93" s="66"/>
      <c r="J93" s="66"/>
      <c r="K93" s="66"/>
      <c r="L93" s="66"/>
      <c r="M93" s="66"/>
      <c r="N93" s="66"/>
      <c r="O93" s="66"/>
      <c r="P93" s="66"/>
      <c r="Q93" s="66"/>
      <c r="R93" s="66"/>
      <c r="S93" s="66"/>
      <c r="T93" s="66"/>
      <c r="U93" s="66"/>
      <c r="V93" s="66"/>
      <c r="W93" s="66"/>
      <c r="X93" s="66"/>
      <c r="Y93" s="66"/>
      <c r="Z93" s="66"/>
      <c r="AA93" s="66"/>
      <c r="AB93" s="66"/>
      <c r="AC93" s="66"/>
      <c r="AD93" s="66"/>
      <c r="AE93" s="66"/>
      <c r="AF93" s="66"/>
      <c r="AG93" s="66"/>
      <c r="AH93" s="66"/>
      <c r="AI93" s="66"/>
      <c r="AJ93" s="66"/>
      <c r="AK93" s="66"/>
      <c r="AL93" s="66"/>
      <c r="AM93" s="66"/>
      <c r="AN93" s="66"/>
      <c r="AO93" s="66"/>
      <c r="AP93" s="66"/>
      <c r="AQ93" s="66"/>
      <c r="AR93" s="66"/>
      <c r="AS93" s="66"/>
      <c r="AT93" s="66"/>
      <c r="AU93" s="66"/>
      <c r="AV93" s="66"/>
      <c r="AW93" s="66"/>
      <c r="AX93" s="66"/>
      <c r="AY93" s="66"/>
      <c r="AZ93" s="66"/>
      <c r="BA93" s="66"/>
      <c r="BB93" s="66"/>
      <c r="BC93" s="66"/>
      <c r="BD93" s="66"/>
      <c r="BE93" s="66"/>
      <c r="BF93" s="66"/>
      <c r="BG93" s="66"/>
      <c r="BH93" s="66"/>
      <c r="BI93" s="66"/>
      <c r="BJ93" s="66"/>
      <c r="BK93" s="66"/>
      <c r="BL93" s="66"/>
      <c r="BM93" s="66"/>
      <c r="BN93" s="66"/>
      <c r="BO93" s="66"/>
      <c r="BP93" s="66"/>
      <c r="BQ93" s="66"/>
      <c r="BR93" s="66"/>
      <c r="BS93" s="66"/>
      <c r="BT93" s="66"/>
      <c r="BU93" s="66"/>
      <c r="BV93" s="66"/>
      <c r="BW93" s="66"/>
      <c r="BX93" s="66"/>
      <c r="BY93" s="66"/>
      <c r="BZ93" s="66"/>
      <c r="CA93" s="66"/>
      <c r="CB93" s="66"/>
      <c r="CC93" s="66"/>
      <c r="CD93" s="66"/>
      <c r="CE93" s="66"/>
      <c r="CF93" s="66"/>
      <c r="CG93" s="66"/>
      <c r="CH93" s="66"/>
      <c r="CI93" s="66"/>
      <c r="CJ93" s="66"/>
    </row>
    <row r="94" spans="1:88" x14ac:dyDescent="0.2">
      <c r="A94" s="148"/>
      <c r="B94" s="66"/>
      <c r="C94" s="66"/>
      <c r="D94" s="66"/>
      <c r="E94" s="66"/>
      <c r="F94" s="150"/>
      <c r="G94" s="66"/>
      <c r="H94" s="66"/>
      <c r="I94" s="66"/>
      <c r="J94" s="66"/>
      <c r="K94" s="66"/>
      <c r="L94" s="66"/>
      <c r="M94" s="66"/>
      <c r="N94" s="66"/>
      <c r="O94" s="66"/>
      <c r="P94" s="66"/>
      <c r="Q94" s="66"/>
      <c r="R94" s="66"/>
      <c r="S94" s="66"/>
      <c r="T94" s="66"/>
      <c r="U94" s="66"/>
      <c r="V94" s="66"/>
      <c r="W94" s="66"/>
      <c r="X94" s="66"/>
      <c r="Y94" s="66"/>
      <c r="Z94" s="66"/>
      <c r="AA94" s="66"/>
      <c r="AB94" s="66"/>
      <c r="AC94" s="66"/>
      <c r="AD94" s="66"/>
      <c r="AE94" s="66"/>
      <c r="AF94" s="66"/>
      <c r="AG94" s="66"/>
      <c r="AH94" s="66"/>
      <c r="AI94" s="66"/>
      <c r="AJ94" s="66"/>
      <c r="AK94" s="66"/>
      <c r="AL94" s="66"/>
      <c r="AM94" s="66"/>
      <c r="AN94" s="66"/>
      <c r="AO94" s="66"/>
      <c r="AP94" s="66"/>
      <c r="AQ94" s="66"/>
      <c r="AR94" s="66"/>
      <c r="AS94" s="66"/>
      <c r="AT94" s="66"/>
      <c r="AU94" s="66"/>
      <c r="AV94" s="66"/>
      <c r="AW94" s="66"/>
      <c r="AX94" s="66"/>
      <c r="AY94" s="66"/>
      <c r="AZ94" s="66"/>
      <c r="BA94" s="66"/>
      <c r="BB94" s="66"/>
      <c r="BC94" s="66"/>
      <c r="BD94" s="66"/>
      <c r="BE94" s="66"/>
      <c r="BF94" s="66"/>
      <c r="BG94" s="66"/>
      <c r="BH94" s="66"/>
      <c r="BI94" s="66"/>
      <c r="BJ94" s="66"/>
      <c r="BK94" s="66"/>
      <c r="BL94" s="66"/>
      <c r="BM94" s="66"/>
      <c r="BN94" s="66"/>
      <c r="BO94" s="66"/>
      <c r="BP94" s="66"/>
      <c r="BQ94" s="66"/>
      <c r="BR94" s="66"/>
      <c r="BS94" s="66"/>
      <c r="BT94" s="66"/>
      <c r="BU94" s="66"/>
      <c r="BV94" s="66"/>
      <c r="BW94" s="66"/>
      <c r="BX94" s="66"/>
      <c r="BY94" s="66"/>
      <c r="BZ94" s="66"/>
      <c r="CA94" s="66"/>
      <c r="CB94" s="66"/>
      <c r="CC94" s="66"/>
      <c r="CD94" s="66"/>
      <c r="CE94" s="66"/>
      <c r="CF94" s="66"/>
      <c r="CG94" s="66"/>
      <c r="CH94" s="66"/>
      <c r="CI94" s="66"/>
      <c r="CJ94" s="66"/>
    </row>
    <row r="95" spans="1:88" x14ac:dyDescent="0.2">
      <c r="A95" s="148"/>
      <c r="B95" s="66"/>
      <c r="C95" s="66"/>
      <c r="D95" s="66"/>
      <c r="E95" s="66"/>
      <c r="F95" s="150"/>
      <c r="G95" s="66"/>
      <c r="H95" s="66"/>
      <c r="I95" s="66"/>
      <c r="J95" s="66"/>
      <c r="K95" s="66"/>
      <c r="L95" s="66"/>
      <c r="M95" s="66"/>
      <c r="N95" s="66"/>
      <c r="O95" s="66"/>
      <c r="P95" s="66"/>
      <c r="Q95" s="66"/>
      <c r="R95" s="66"/>
      <c r="S95" s="66"/>
      <c r="T95" s="66"/>
      <c r="U95" s="66"/>
      <c r="V95" s="66"/>
      <c r="W95" s="66"/>
      <c r="X95" s="66"/>
      <c r="Y95" s="66"/>
      <c r="Z95" s="66"/>
      <c r="AA95" s="66"/>
      <c r="AB95" s="66"/>
      <c r="AC95" s="66"/>
      <c r="AD95" s="66"/>
      <c r="AE95" s="66"/>
      <c r="AF95" s="66"/>
      <c r="AG95" s="66"/>
      <c r="AH95" s="66"/>
      <c r="AI95" s="66"/>
      <c r="AJ95" s="66"/>
      <c r="AK95" s="66"/>
      <c r="AL95" s="66"/>
      <c r="AM95" s="66"/>
      <c r="AN95" s="66"/>
      <c r="AO95" s="66"/>
      <c r="AP95" s="66"/>
      <c r="AQ95" s="66"/>
      <c r="AR95" s="66"/>
      <c r="AS95" s="66"/>
      <c r="AT95" s="66"/>
      <c r="AU95" s="66"/>
      <c r="AV95" s="66"/>
      <c r="AW95" s="66"/>
      <c r="AX95" s="66"/>
      <c r="AY95" s="66"/>
      <c r="AZ95" s="66"/>
      <c r="BA95" s="66"/>
      <c r="BB95" s="66"/>
      <c r="BC95" s="66"/>
      <c r="BD95" s="66"/>
      <c r="BE95" s="66"/>
      <c r="BF95" s="66"/>
      <c r="BG95" s="66"/>
      <c r="BH95" s="66"/>
      <c r="BI95" s="66"/>
      <c r="BJ95" s="66"/>
      <c r="BK95" s="66"/>
      <c r="BL95" s="66"/>
      <c r="BM95" s="66"/>
      <c r="BN95" s="66"/>
      <c r="BO95" s="66"/>
      <c r="BP95" s="66"/>
      <c r="BQ95" s="66"/>
      <c r="BR95" s="66"/>
      <c r="BS95" s="66"/>
      <c r="BT95" s="66"/>
      <c r="BU95" s="66"/>
      <c r="BV95" s="66"/>
      <c r="BW95" s="66"/>
      <c r="BX95" s="66"/>
      <c r="BY95" s="66"/>
      <c r="BZ95" s="66"/>
      <c r="CA95" s="66"/>
      <c r="CB95" s="66"/>
      <c r="CC95" s="66"/>
      <c r="CD95" s="66"/>
      <c r="CE95" s="66"/>
      <c r="CF95" s="66"/>
      <c r="CG95" s="66"/>
      <c r="CH95" s="66"/>
      <c r="CI95" s="66"/>
      <c r="CJ95" s="66"/>
    </row>
    <row r="96" spans="1:88" s="66" customFormat="1" x14ac:dyDescent="0.2">
      <c r="A96" s="148"/>
      <c r="F96" s="150"/>
    </row>
    <row r="97" spans="1:56" s="66" customFormat="1" x14ac:dyDescent="0.2">
      <c r="A97" s="148"/>
      <c r="F97" s="150"/>
    </row>
    <row r="98" spans="1:56" s="66" customFormat="1" x14ac:dyDescent="0.2">
      <c r="A98" s="148"/>
      <c r="F98" s="150"/>
    </row>
    <row r="99" spans="1:56" s="66" customFormat="1" x14ac:dyDescent="0.2">
      <c r="A99" s="148"/>
      <c r="F99" s="150"/>
    </row>
    <row r="100" spans="1:56" s="66" customFormat="1" x14ac:dyDescent="0.2">
      <c r="A100" s="148"/>
      <c r="F100" s="150"/>
    </row>
    <row r="101" spans="1:56" s="66" customFormat="1" x14ac:dyDescent="0.2">
      <c r="A101" s="148"/>
      <c r="F101" s="150"/>
    </row>
    <row r="102" spans="1:56" s="66" customFormat="1" x14ac:dyDescent="0.2">
      <c r="A102" s="148"/>
      <c r="F102" s="150"/>
    </row>
    <row r="103" spans="1:56" s="66" customFormat="1" x14ac:dyDescent="0.2">
      <c r="A103" s="148"/>
      <c r="F103" s="150"/>
    </row>
    <row r="104" spans="1:56" s="66" customFormat="1" x14ac:dyDescent="0.2">
      <c r="A104" s="148"/>
      <c r="F104" s="150"/>
    </row>
    <row r="105" spans="1:56" s="66" customFormat="1" x14ac:dyDescent="0.2">
      <c r="A105" s="148"/>
      <c r="F105" s="150"/>
    </row>
    <row r="106" spans="1:56" s="66" customFormat="1" x14ac:dyDescent="0.2">
      <c r="A106" s="148"/>
      <c r="F106" s="150"/>
    </row>
    <row r="107" spans="1:56" s="66" customFormat="1" x14ac:dyDescent="0.2">
      <c r="A107" s="148"/>
      <c r="F107" s="150"/>
    </row>
    <row r="108" spans="1:56" s="66" customFormat="1" x14ac:dyDescent="0.2">
      <c r="A108" s="148"/>
      <c r="F108" s="150"/>
    </row>
    <row r="109" spans="1:56" s="66" customFormat="1" x14ac:dyDescent="0.2">
      <c r="A109" s="148"/>
      <c r="F109" s="150"/>
    </row>
    <row r="110" spans="1:56" s="66" customFormat="1" x14ac:dyDescent="0.2">
      <c r="A110" s="148"/>
      <c r="F110" s="150"/>
    </row>
    <row r="111" spans="1:56" x14ac:dyDescent="0.2">
      <c r="F111" s="168"/>
      <c r="AI111" s="66"/>
      <c r="AJ111" s="66"/>
      <c r="AK111" s="66"/>
      <c r="AL111" s="66"/>
      <c r="AM111" s="66"/>
      <c r="AN111" s="66"/>
      <c r="AO111" s="66"/>
      <c r="AP111" s="66"/>
      <c r="AQ111" s="66"/>
      <c r="AR111" s="66"/>
      <c r="AS111" s="66"/>
      <c r="AT111" s="66"/>
      <c r="AU111" s="66"/>
      <c r="AV111" s="66"/>
      <c r="AW111" s="66"/>
      <c r="AX111" s="66"/>
      <c r="AY111" s="66"/>
      <c r="AZ111" s="66"/>
      <c r="BA111" s="66"/>
      <c r="BB111" s="66"/>
      <c r="BC111" s="66"/>
      <c r="BD111" s="66"/>
    </row>
    <row r="112" spans="1:56" x14ac:dyDescent="0.2">
      <c r="F112" s="168"/>
      <c r="AI112" s="66"/>
      <c r="AJ112" s="66"/>
      <c r="AK112" s="66"/>
      <c r="AL112" s="66"/>
      <c r="AM112" s="66"/>
      <c r="AN112" s="66"/>
      <c r="AO112" s="66"/>
      <c r="AP112" s="66"/>
      <c r="AQ112" s="66"/>
      <c r="AR112" s="66"/>
      <c r="AS112" s="66"/>
      <c r="AT112" s="66"/>
      <c r="AU112" s="66"/>
      <c r="AV112" s="66"/>
      <c r="AW112" s="66"/>
      <c r="AX112" s="66"/>
      <c r="AY112" s="66"/>
      <c r="AZ112" s="66"/>
      <c r="BA112" s="66"/>
      <c r="BB112" s="66"/>
      <c r="BC112" s="66"/>
      <c r="BD112" s="66"/>
    </row>
    <row r="113" spans="6:56" x14ac:dyDescent="0.2">
      <c r="F113" s="168"/>
      <c r="AI113" s="66"/>
      <c r="AJ113" s="66"/>
      <c r="AK113" s="66"/>
      <c r="AL113" s="66"/>
      <c r="AM113" s="66"/>
      <c r="AN113" s="66"/>
      <c r="AO113" s="66"/>
      <c r="AP113" s="66"/>
      <c r="AQ113" s="66"/>
      <c r="AR113" s="66"/>
      <c r="AS113" s="66"/>
      <c r="AT113" s="66"/>
      <c r="AU113" s="66"/>
      <c r="AV113" s="66"/>
      <c r="AW113" s="66"/>
      <c r="AX113" s="66"/>
      <c r="AY113" s="66"/>
      <c r="AZ113" s="66"/>
      <c r="BA113" s="66"/>
      <c r="BB113" s="66"/>
      <c r="BC113" s="66"/>
      <c r="BD113" s="66"/>
    </row>
    <row r="114" spans="6:56" x14ac:dyDescent="0.2">
      <c r="F114" s="168"/>
      <c r="AI114" s="66"/>
      <c r="AJ114" s="66"/>
      <c r="AK114" s="66"/>
      <c r="AL114" s="66"/>
      <c r="AM114" s="66"/>
      <c r="AN114" s="66"/>
      <c r="AO114" s="66"/>
      <c r="AP114" s="66"/>
      <c r="AQ114" s="66"/>
      <c r="AR114" s="66"/>
      <c r="AS114" s="66"/>
      <c r="AT114" s="66"/>
      <c r="AU114" s="66"/>
      <c r="AV114" s="66"/>
      <c r="AW114" s="66"/>
      <c r="AX114" s="66"/>
      <c r="AY114" s="66"/>
      <c r="AZ114" s="66"/>
      <c r="BA114" s="66"/>
      <c r="BB114" s="66"/>
      <c r="BC114" s="66"/>
      <c r="BD114" s="66"/>
    </row>
    <row r="115" spans="6:56" x14ac:dyDescent="0.2">
      <c r="F115" s="168"/>
      <c r="AI115" s="66"/>
      <c r="AJ115" s="66"/>
      <c r="AK115" s="66"/>
      <c r="AL115" s="66"/>
      <c r="AM115" s="66"/>
      <c r="AN115" s="66"/>
      <c r="AO115" s="66"/>
      <c r="AP115" s="66"/>
      <c r="AQ115" s="66"/>
      <c r="AR115" s="66"/>
      <c r="AS115" s="66"/>
      <c r="AT115" s="66"/>
      <c r="AU115" s="66"/>
      <c r="AV115" s="66"/>
      <c r="AW115" s="66"/>
      <c r="AX115" s="66"/>
      <c r="AY115" s="66"/>
      <c r="AZ115" s="66"/>
      <c r="BA115" s="66"/>
      <c r="BB115" s="66"/>
      <c r="BC115" s="66"/>
      <c r="BD115" s="66"/>
    </row>
    <row r="116" spans="6:56" x14ac:dyDescent="0.2">
      <c r="F116" s="168"/>
      <c r="AI116" s="66"/>
      <c r="AJ116" s="66"/>
      <c r="AK116" s="66"/>
      <c r="AL116" s="66"/>
      <c r="AM116" s="66"/>
      <c r="AN116" s="66"/>
      <c r="AO116" s="66"/>
      <c r="AP116" s="66"/>
      <c r="AQ116" s="66"/>
      <c r="AR116" s="66"/>
      <c r="AS116" s="66"/>
      <c r="AT116" s="66"/>
      <c r="AU116" s="66"/>
      <c r="AV116" s="66"/>
      <c r="AW116" s="66"/>
      <c r="AX116" s="66"/>
      <c r="AY116" s="66"/>
      <c r="AZ116" s="66"/>
      <c r="BA116" s="66"/>
      <c r="BB116" s="66"/>
      <c r="BC116" s="66"/>
      <c r="BD116" s="66"/>
    </row>
    <row r="117" spans="6:56" x14ac:dyDescent="0.2">
      <c r="F117" s="168"/>
      <c r="AI117" s="66"/>
      <c r="AJ117" s="66"/>
      <c r="AK117" s="66"/>
      <c r="AL117" s="66"/>
      <c r="AM117" s="66"/>
      <c r="AN117" s="66"/>
      <c r="AO117" s="66"/>
      <c r="AP117" s="66"/>
      <c r="AQ117" s="66"/>
      <c r="AR117" s="66"/>
      <c r="AS117" s="66"/>
      <c r="AT117" s="66"/>
      <c r="AU117" s="66"/>
      <c r="AV117" s="66"/>
      <c r="AW117" s="66"/>
      <c r="AX117" s="66"/>
      <c r="AY117" s="66"/>
      <c r="AZ117" s="66"/>
      <c r="BA117" s="66"/>
      <c r="BB117" s="66"/>
      <c r="BC117" s="66"/>
      <c r="BD117" s="66"/>
    </row>
    <row r="118" spans="6:56" x14ac:dyDescent="0.2">
      <c r="F118" s="168"/>
      <c r="AI118" s="66"/>
      <c r="AJ118" s="66"/>
      <c r="AK118" s="66"/>
      <c r="AL118" s="66"/>
      <c r="AM118" s="66"/>
      <c r="AN118" s="66"/>
      <c r="AO118" s="66"/>
      <c r="AP118" s="66"/>
      <c r="AQ118" s="66"/>
      <c r="AR118" s="66"/>
      <c r="AS118" s="66"/>
      <c r="AT118" s="66"/>
      <c r="AU118" s="66"/>
      <c r="AV118" s="66"/>
      <c r="AW118" s="66"/>
      <c r="AX118" s="66"/>
      <c r="AY118" s="66"/>
      <c r="AZ118" s="66"/>
      <c r="BA118" s="66"/>
      <c r="BB118" s="66"/>
      <c r="BC118" s="66"/>
      <c r="BD118" s="66"/>
    </row>
    <row r="119" spans="6:56" x14ac:dyDescent="0.2">
      <c r="F119" s="168"/>
      <c r="AI119" s="66"/>
      <c r="AJ119" s="66"/>
      <c r="AK119" s="66"/>
      <c r="AL119" s="66"/>
      <c r="AM119" s="66"/>
      <c r="AN119" s="66"/>
      <c r="AO119" s="66"/>
      <c r="AP119" s="66"/>
      <c r="AQ119" s="66"/>
      <c r="AR119" s="66"/>
      <c r="AS119" s="66"/>
      <c r="AT119" s="66"/>
      <c r="AU119" s="66"/>
      <c r="AV119" s="66"/>
      <c r="AW119" s="66"/>
      <c r="AX119" s="66"/>
      <c r="AY119" s="66"/>
      <c r="AZ119" s="66"/>
      <c r="BA119" s="66"/>
      <c r="BB119" s="66"/>
      <c r="BC119" s="66"/>
      <c r="BD119" s="66"/>
    </row>
    <row r="120" spans="6:56" x14ac:dyDescent="0.2">
      <c r="F120" s="168"/>
      <c r="AI120" s="66"/>
      <c r="AJ120" s="66"/>
      <c r="AK120" s="66"/>
      <c r="AL120" s="66"/>
      <c r="AM120" s="66"/>
      <c r="AN120" s="66"/>
      <c r="AO120" s="66"/>
      <c r="AP120" s="66"/>
      <c r="AQ120" s="66"/>
      <c r="AR120" s="66"/>
      <c r="AS120" s="66"/>
      <c r="AT120" s="66"/>
      <c r="AU120" s="66"/>
      <c r="AV120" s="66"/>
      <c r="AW120" s="66"/>
      <c r="AX120" s="66"/>
      <c r="AY120" s="66"/>
      <c r="AZ120" s="66"/>
      <c r="BA120" s="66"/>
      <c r="BB120" s="66"/>
      <c r="BC120" s="66"/>
      <c r="BD120" s="66"/>
    </row>
    <row r="121" spans="6:56" x14ac:dyDescent="0.2">
      <c r="F121" s="168"/>
      <c r="AI121" s="66"/>
      <c r="AJ121" s="66"/>
      <c r="AK121" s="66"/>
      <c r="AL121" s="66"/>
      <c r="AM121" s="66"/>
      <c r="AN121" s="66"/>
      <c r="AO121" s="66"/>
      <c r="AP121" s="66"/>
      <c r="AQ121" s="66"/>
      <c r="AR121" s="66"/>
      <c r="AS121" s="66"/>
      <c r="AT121" s="66"/>
      <c r="AU121" s="66"/>
      <c r="AV121" s="66"/>
      <c r="AW121" s="66"/>
      <c r="AX121" s="66"/>
      <c r="AY121" s="66"/>
      <c r="AZ121" s="66"/>
      <c r="BA121" s="66"/>
      <c r="BB121" s="66"/>
      <c r="BC121" s="66"/>
      <c r="BD121" s="66"/>
    </row>
    <row r="122" spans="6:56" x14ac:dyDescent="0.2">
      <c r="F122" s="168"/>
      <c r="AI122" s="66"/>
      <c r="AJ122" s="66"/>
      <c r="AK122" s="66"/>
      <c r="AL122" s="66"/>
      <c r="AM122" s="66"/>
      <c r="AN122" s="66"/>
      <c r="AO122" s="66"/>
      <c r="AP122" s="66"/>
      <c r="AQ122" s="66"/>
      <c r="AR122" s="66"/>
      <c r="AS122" s="66"/>
      <c r="AT122" s="66"/>
      <c r="AU122" s="66"/>
      <c r="AV122" s="66"/>
      <c r="AW122" s="66"/>
      <c r="AX122" s="66"/>
      <c r="AY122" s="66"/>
      <c r="AZ122" s="66"/>
      <c r="BA122" s="66"/>
      <c r="BB122" s="66"/>
      <c r="BC122" s="66"/>
      <c r="BD122" s="66"/>
    </row>
    <row r="123" spans="6:56" x14ac:dyDescent="0.2">
      <c r="F123" s="168"/>
      <c r="AI123" s="66"/>
      <c r="AJ123" s="66"/>
      <c r="AK123" s="66"/>
      <c r="AL123" s="66"/>
      <c r="AM123" s="66"/>
      <c r="AN123" s="66"/>
      <c r="AO123" s="66"/>
      <c r="AP123" s="66"/>
      <c r="AQ123" s="66"/>
      <c r="AR123" s="66"/>
      <c r="AS123" s="66"/>
      <c r="AT123" s="66"/>
      <c r="AU123" s="66"/>
      <c r="AV123" s="66"/>
      <c r="AW123" s="66"/>
      <c r="AX123" s="66"/>
      <c r="AY123" s="66"/>
      <c r="AZ123" s="66"/>
      <c r="BA123" s="66"/>
      <c r="BB123" s="66"/>
      <c r="BC123" s="66"/>
      <c r="BD123" s="66"/>
    </row>
    <row r="124" spans="6:56" x14ac:dyDescent="0.2">
      <c r="F124" s="168"/>
      <c r="AI124" s="66"/>
      <c r="AJ124" s="66"/>
      <c r="AK124" s="66"/>
      <c r="AL124" s="66"/>
      <c r="AM124" s="66"/>
      <c r="AN124" s="66"/>
      <c r="AO124" s="66"/>
      <c r="AP124" s="66"/>
      <c r="AQ124" s="66"/>
      <c r="AR124" s="66"/>
      <c r="AS124" s="66"/>
      <c r="AT124" s="66"/>
      <c r="AU124" s="66"/>
      <c r="AV124" s="66"/>
      <c r="AW124" s="66"/>
      <c r="AX124" s="66"/>
      <c r="AY124" s="66"/>
      <c r="AZ124" s="66"/>
      <c r="BA124" s="66"/>
      <c r="BB124" s="66"/>
      <c r="BC124" s="66"/>
      <c r="BD124" s="66"/>
    </row>
    <row r="125" spans="6:56" x14ac:dyDescent="0.2">
      <c r="F125" s="168"/>
      <c r="AI125" s="66"/>
      <c r="AJ125" s="66"/>
      <c r="AK125" s="66"/>
      <c r="AL125" s="66"/>
      <c r="AM125" s="66"/>
      <c r="AN125" s="66"/>
      <c r="AO125" s="66"/>
      <c r="AP125" s="66"/>
      <c r="AQ125" s="66"/>
      <c r="AR125" s="66"/>
      <c r="AS125" s="66"/>
      <c r="AT125" s="66"/>
      <c r="AU125" s="66"/>
      <c r="AV125" s="66"/>
      <c r="AW125" s="66"/>
      <c r="AX125" s="66"/>
      <c r="AY125" s="66"/>
      <c r="AZ125" s="66"/>
      <c r="BA125" s="66"/>
      <c r="BB125" s="66"/>
      <c r="BC125" s="66"/>
      <c r="BD125" s="66"/>
    </row>
    <row r="126" spans="6:56" x14ac:dyDescent="0.2">
      <c r="F126" s="168"/>
      <c r="AI126" s="66"/>
      <c r="AJ126" s="66"/>
      <c r="AK126" s="66"/>
      <c r="AL126" s="66"/>
      <c r="AM126" s="66"/>
      <c r="AN126" s="66"/>
      <c r="AO126" s="66"/>
      <c r="AP126" s="66"/>
      <c r="AQ126" s="66"/>
      <c r="AR126" s="66"/>
      <c r="AS126" s="66"/>
      <c r="AT126" s="66"/>
      <c r="AU126" s="66"/>
      <c r="AV126" s="66"/>
      <c r="AW126" s="66"/>
      <c r="AX126" s="66"/>
      <c r="AY126" s="66"/>
      <c r="AZ126" s="66"/>
      <c r="BA126" s="66"/>
      <c r="BB126" s="66"/>
      <c r="BC126" s="66"/>
      <c r="BD126" s="66"/>
    </row>
    <row r="127" spans="6:56" x14ac:dyDescent="0.2">
      <c r="F127" s="168"/>
      <c r="AI127" s="66"/>
      <c r="AJ127" s="66"/>
      <c r="AK127" s="66"/>
      <c r="AL127" s="66"/>
      <c r="AM127" s="66"/>
      <c r="AN127" s="66"/>
      <c r="AO127" s="66"/>
      <c r="AP127" s="66"/>
      <c r="AQ127" s="66"/>
      <c r="AR127" s="66"/>
      <c r="AS127" s="66"/>
      <c r="AT127" s="66"/>
      <c r="AU127" s="66"/>
      <c r="AV127" s="66"/>
      <c r="AW127" s="66"/>
      <c r="AX127" s="66"/>
      <c r="AY127" s="66"/>
      <c r="AZ127" s="66"/>
      <c r="BA127" s="66"/>
      <c r="BB127" s="66"/>
      <c r="BC127" s="66"/>
      <c r="BD127" s="66"/>
    </row>
    <row r="128" spans="6:56" x14ac:dyDescent="0.2">
      <c r="F128" s="168"/>
      <c r="AI128" s="66"/>
      <c r="AJ128" s="66"/>
      <c r="AK128" s="66"/>
      <c r="AL128" s="66"/>
      <c r="AM128" s="66"/>
      <c r="AN128" s="66"/>
      <c r="AO128" s="66"/>
      <c r="AP128" s="66"/>
      <c r="AQ128" s="66"/>
      <c r="AR128" s="66"/>
      <c r="AS128" s="66"/>
      <c r="AT128" s="66"/>
      <c r="AU128" s="66"/>
      <c r="AV128" s="66"/>
      <c r="AW128" s="66"/>
      <c r="AX128" s="66"/>
      <c r="AY128" s="66"/>
      <c r="AZ128" s="66"/>
      <c r="BA128" s="66"/>
      <c r="BB128" s="66"/>
      <c r="BC128" s="66"/>
      <c r="BD128" s="66"/>
    </row>
    <row r="129" spans="6:56" x14ac:dyDescent="0.2">
      <c r="F129" s="168"/>
      <c r="AI129" s="66"/>
      <c r="AJ129" s="66"/>
      <c r="AK129" s="66"/>
      <c r="AL129" s="66"/>
      <c r="AM129" s="66"/>
      <c r="AN129" s="66"/>
      <c r="AO129" s="66"/>
      <c r="AP129" s="66"/>
      <c r="AQ129" s="66"/>
      <c r="AR129" s="66"/>
      <c r="AS129" s="66"/>
      <c r="AT129" s="66"/>
      <c r="AU129" s="66"/>
      <c r="AV129" s="66"/>
      <c r="AW129" s="66"/>
      <c r="AX129" s="66"/>
      <c r="AY129" s="66"/>
      <c r="AZ129" s="66"/>
      <c r="BA129" s="66"/>
      <c r="BB129" s="66"/>
      <c r="BC129" s="66"/>
      <c r="BD129" s="66"/>
    </row>
    <row r="130" spans="6:56" x14ac:dyDescent="0.2">
      <c r="F130" s="168"/>
      <c r="AI130" s="66"/>
      <c r="AJ130" s="66"/>
      <c r="AK130" s="66"/>
      <c r="AL130" s="66"/>
      <c r="AM130" s="66"/>
      <c r="AN130" s="66"/>
      <c r="AO130" s="66"/>
      <c r="AP130" s="66"/>
      <c r="AQ130" s="66"/>
      <c r="AR130" s="66"/>
      <c r="AS130" s="66"/>
      <c r="AT130" s="66"/>
      <c r="AU130" s="66"/>
      <c r="AV130" s="66"/>
      <c r="AW130" s="66"/>
      <c r="AX130" s="66"/>
      <c r="AY130" s="66"/>
      <c r="AZ130" s="66"/>
      <c r="BA130" s="66"/>
      <c r="BB130" s="66"/>
      <c r="BC130" s="66"/>
      <c r="BD130" s="66"/>
    </row>
    <row r="131" spans="6:56" x14ac:dyDescent="0.2">
      <c r="F131" s="168"/>
      <c r="AI131" s="66"/>
      <c r="AJ131" s="66"/>
      <c r="AK131" s="66"/>
      <c r="AL131" s="66"/>
      <c r="AM131" s="66"/>
      <c r="AN131" s="66"/>
      <c r="AO131" s="66"/>
      <c r="AP131" s="66"/>
      <c r="AQ131" s="66"/>
      <c r="AR131" s="66"/>
      <c r="AS131" s="66"/>
      <c r="AT131" s="66"/>
      <c r="AU131" s="66"/>
      <c r="AV131" s="66"/>
      <c r="AW131" s="66"/>
      <c r="AX131" s="66"/>
      <c r="AY131" s="66"/>
      <c r="AZ131" s="66"/>
      <c r="BA131" s="66"/>
      <c r="BB131" s="66"/>
      <c r="BC131" s="66"/>
      <c r="BD131" s="66"/>
    </row>
    <row r="132" spans="6:56" x14ac:dyDescent="0.2">
      <c r="F132" s="168"/>
      <c r="AI132" s="66"/>
      <c r="AJ132" s="66"/>
      <c r="AK132" s="66"/>
      <c r="AL132" s="66"/>
      <c r="AM132" s="66"/>
      <c r="AN132" s="66"/>
      <c r="AO132" s="66"/>
      <c r="AP132" s="66"/>
      <c r="AQ132" s="66"/>
      <c r="AR132" s="66"/>
      <c r="AS132" s="66"/>
      <c r="AT132" s="66"/>
      <c r="AU132" s="66"/>
      <c r="AV132" s="66"/>
      <c r="AW132" s="66"/>
      <c r="AX132" s="66"/>
      <c r="AY132" s="66"/>
      <c r="AZ132" s="66"/>
      <c r="BA132" s="66"/>
      <c r="BB132" s="66"/>
      <c r="BC132" s="66"/>
      <c r="BD132" s="66"/>
    </row>
    <row r="133" spans="6:56" x14ac:dyDescent="0.2">
      <c r="F133" s="168"/>
    </row>
    <row r="134" spans="6:56" x14ac:dyDescent="0.2">
      <c r="F134" s="168"/>
    </row>
    <row r="135" spans="6:56" x14ac:dyDescent="0.2">
      <c r="F135" s="168"/>
    </row>
    <row r="136" spans="6:56" x14ac:dyDescent="0.2">
      <c r="F136" s="168"/>
    </row>
    <row r="137" spans="6:56" x14ac:dyDescent="0.2">
      <c r="F137" s="168"/>
    </row>
    <row r="138" spans="6:56" x14ac:dyDescent="0.2">
      <c r="F138" s="168"/>
    </row>
    <row r="139" spans="6:56" x14ac:dyDescent="0.2">
      <c r="F139" s="168"/>
    </row>
    <row r="140" spans="6:56" x14ac:dyDescent="0.2">
      <c r="F140" s="168"/>
    </row>
    <row r="141" spans="6:56" x14ac:dyDescent="0.2">
      <c r="F141" s="168"/>
    </row>
    <row r="142" spans="6:56" x14ac:dyDescent="0.2">
      <c r="F142" s="168"/>
    </row>
    <row r="143" spans="6:56" x14ac:dyDescent="0.2">
      <c r="F143" s="168"/>
    </row>
    <row r="144" spans="6:56" x14ac:dyDescent="0.2">
      <c r="F144" s="168"/>
    </row>
    <row r="145" spans="6:6" x14ac:dyDescent="0.2">
      <c r="F145" s="168"/>
    </row>
    <row r="146" spans="6:6" x14ac:dyDescent="0.2">
      <c r="F146" s="168"/>
    </row>
    <row r="147" spans="6:6" x14ac:dyDescent="0.2">
      <c r="F147" s="168"/>
    </row>
    <row r="148" spans="6:6" x14ac:dyDescent="0.2">
      <c r="F148" s="168"/>
    </row>
    <row r="149" spans="6:6" x14ac:dyDescent="0.2">
      <c r="F149" s="168"/>
    </row>
    <row r="150" spans="6:6" x14ac:dyDescent="0.2">
      <c r="F150" s="168"/>
    </row>
    <row r="151" spans="6:6" x14ac:dyDescent="0.2">
      <c r="F151" s="168"/>
    </row>
    <row r="152" spans="6:6" x14ac:dyDescent="0.2">
      <c r="F152" s="168"/>
    </row>
    <row r="153" spans="6:6" x14ac:dyDescent="0.2">
      <c r="F153" s="168"/>
    </row>
    <row r="154" spans="6:6" x14ac:dyDescent="0.2">
      <c r="F154" s="168"/>
    </row>
    <row r="155" spans="6:6" x14ac:dyDescent="0.2">
      <c r="F155" s="168"/>
    </row>
    <row r="156" spans="6:6" x14ac:dyDescent="0.2">
      <c r="F156" s="168"/>
    </row>
    <row r="157" spans="6:6" x14ac:dyDescent="0.2">
      <c r="F157" s="168"/>
    </row>
    <row r="158" spans="6:6" x14ac:dyDescent="0.2">
      <c r="F158" s="168"/>
    </row>
    <row r="159" spans="6:6" x14ac:dyDescent="0.2">
      <c r="F159" s="168"/>
    </row>
    <row r="160" spans="6:6" x14ac:dyDescent="0.2">
      <c r="F160" s="168"/>
    </row>
    <row r="161" spans="6:6" x14ac:dyDescent="0.2">
      <c r="F161" s="168"/>
    </row>
    <row r="162" spans="6:6" x14ac:dyDescent="0.2">
      <c r="F162" s="168"/>
    </row>
    <row r="163" spans="6:6" x14ac:dyDescent="0.2">
      <c r="F163" s="168"/>
    </row>
    <row r="164" spans="6:6" x14ac:dyDescent="0.2">
      <c r="F164" s="168"/>
    </row>
    <row r="165" spans="6:6" x14ac:dyDescent="0.2">
      <c r="F165" s="168"/>
    </row>
    <row r="166" spans="6:6" x14ac:dyDescent="0.2">
      <c r="F166" s="168"/>
    </row>
    <row r="167" spans="6:6" x14ac:dyDescent="0.2">
      <c r="F167" s="168"/>
    </row>
    <row r="168" spans="6:6" x14ac:dyDescent="0.2">
      <c r="F168" s="168"/>
    </row>
    <row r="169" spans="6:6" x14ac:dyDescent="0.2">
      <c r="F169" s="168"/>
    </row>
    <row r="170" spans="6:6" x14ac:dyDescent="0.2">
      <c r="F170" s="168"/>
    </row>
    <row r="171" spans="6:6" x14ac:dyDescent="0.2">
      <c r="F171" s="168"/>
    </row>
    <row r="172" spans="6:6" x14ac:dyDescent="0.2">
      <c r="F172" s="168"/>
    </row>
    <row r="173" spans="6:6" x14ac:dyDescent="0.2">
      <c r="F173" s="168"/>
    </row>
    <row r="174" spans="6:6" x14ac:dyDescent="0.2">
      <c r="F174" s="168"/>
    </row>
    <row r="175" spans="6:6" x14ac:dyDescent="0.2">
      <c r="F175" s="168"/>
    </row>
    <row r="176" spans="6:6" x14ac:dyDescent="0.2">
      <c r="F176" s="168"/>
    </row>
    <row r="177" spans="6:6" x14ac:dyDescent="0.2">
      <c r="F177" s="168"/>
    </row>
    <row r="178" spans="6:6" x14ac:dyDescent="0.2">
      <c r="F178" s="168"/>
    </row>
    <row r="179" spans="6:6" x14ac:dyDescent="0.2">
      <c r="F179" s="168"/>
    </row>
    <row r="180" spans="6:6" x14ac:dyDescent="0.2">
      <c r="F180" s="168"/>
    </row>
    <row r="181" spans="6:6" x14ac:dyDescent="0.2">
      <c r="F181" s="168"/>
    </row>
    <row r="182" spans="6:6" x14ac:dyDescent="0.2">
      <c r="F182" s="168"/>
    </row>
    <row r="183" spans="6:6" x14ac:dyDescent="0.2">
      <c r="F183" s="168"/>
    </row>
  </sheetData>
  <phoneticPr fontId="0" type="noConversion"/>
  <pageMargins left="0.75" right="0.75" top="0.2" bottom="0.55000000000000004" header="0.19" footer="0.5"/>
  <pageSetup paperSize="9" orientation="portrait" r:id="rId1"/>
  <headerFooter alignWithMargins="0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77"/>
  <sheetViews>
    <sheetView workbookViewId="0">
      <selection sqref="A1:D16"/>
    </sheetView>
  </sheetViews>
  <sheetFormatPr defaultColWidth="8" defaultRowHeight="12.75" x14ac:dyDescent="0.2"/>
  <cols>
    <col min="1" max="1" width="4.125" style="34" customWidth="1"/>
    <col min="2" max="2" width="16.5" style="35" customWidth="1"/>
    <col min="3" max="3" width="4.125" style="34" customWidth="1"/>
    <col min="4" max="4" width="19.875" style="35" customWidth="1"/>
    <col min="5" max="5" width="3.125" style="35" customWidth="1"/>
    <col min="6" max="6" width="13.875" style="35" customWidth="1"/>
    <col min="7" max="7" width="3.125" style="35" customWidth="1"/>
    <col min="8" max="8" width="6.375" style="35" customWidth="1"/>
    <col min="9" max="16384" width="8" style="35"/>
  </cols>
  <sheetData>
    <row r="1" spans="1:41" ht="21" x14ac:dyDescent="0.35">
      <c r="B1" s="29" t="s">
        <v>151</v>
      </c>
      <c r="C1" s="198" t="s">
        <v>253</v>
      </c>
      <c r="D1" s="199"/>
      <c r="E1" s="32"/>
      <c r="F1" s="33"/>
      <c r="G1" s="33"/>
      <c r="H1" s="33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</row>
    <row r="2" spans="1:41" ht="21.75" thickBot="1" x14ac:dyDescent="0.4">
      <c r="B2" s="29" t="s">
        <v>150</v>
      </c>
      <c r="C2" s="200" t="s">
        <v>331</v>
      </c>
      <c r="D2" s="201"/>
      <c r="E2" s="32"/>
      <c r="F2" s="33"/>
      <c r="G2" s="33"/>
      <c r="H2" s="33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</row>
    <row r="3" spans="1:41" ht="19.5" thickBot="1" x14ac:dyDescent="0.35">
      <c r="B3" s="29" t="s">
        <v>145</v>
      </c>
      <c r="C3" s="518" t="s">
        <v>254</v>
      </c>
      <c r="D3" s="202"/>
      <c r="E3" s="36"/>
      <c r="F3" s="37" t="s">
        <v>91</v>
      </c>
      <c r="G3" s="38"/>
      <c r="H3" s="39" t="s">
        <v>92</v>
      </c>
      <c r="I3" s="39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</row>
    <row r="4" spans="1:41" ht="8.25" customHeight="1" thickBot="1" x14ac:dyDescent="0.35">
      <c r="A4" s="203"/>
      <c r="B4" s="203"/>
      <c r="C4" s="203"/>
      <c r="D4" s="203"/>
      <c r="E4" s="36"/>
      <c r="F4" s="36"/>
      <c r="G4" s="36"/>
      <c r="H4" s="36"/>
      <c r="I4" s="36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</row>
    <row r="5" spans="1:41" s="34" customFormat="1" ht="21.75" thickBot="1" x14ac:dyDescent="0.4">
      <c r="A5" s="31" t="s">
        <v>95</v>
      </c>
      <c r="B5" s="17" t="s">
        <v>104</v>
      </c>
      <c r="C5" s="17" t="s">
        <v>16</v>
      </c>
      <c r="D5" s="17" t="s">
        <v>103</v>
      </c>
      <c r="E5" s="40"/>
      <c r="F5" s="41"/>
      <c r="G5" s="42"/>
      <c r="H5" s="43">
        <v>1</v>
      </c>
      <c r="I5" s="43">
        <v>2</v>
      </c>
      <c r="J5" s="44">
        <v>3</v>
      </c>
      <c r="K5" s="44">
        <v>4</v>
      </c>
      <c r="L5" s="44">
        <v>5</v>
      </c>
      <c r="M5" s="44">
        <v>6</v>
      </c>
      <c r="N5" s="44">
        <v>7</v>
      </c>
      <c r="O5" s="44">
        <v>8</v>
      </c>
      <c r="P5" s="44">
        <v>9</v>
      </c>
      <c r="Q5" s="44">
        <v>10</v>
      </c>
      <c r="R5" s="44">
        <v>11</v>
      </c>
      <c r="S5" s="44">
        <v>12</v>
      </c>
      <c r="T5" s="44">
        <v>13</v>
      </c>
      <c r="U5" s="44">
        <v>14</v>
      </c>
      <c r="V5" s="44">
        <v>15</v>
      </c>
      <c r="W5" s="44">
        <v>16</v>
      </c>
      <c r="X5" s="44">
        <v>17</v>
      </c>
      <c r="Y5" s="44">
        <v>18</v>
      </c>
      <c r="Z5" s="44">
        <v>19</v>
      </c>
      <c r="AA5" s="44">
        <v>20</v>
      </c>
      <c r="AB5" s="44">
        <v>21</v>
      </c>
      <c r="AC5" s="44">
        <v>22</v>
      </c>
      <c r="AD5" s="44">
        <v>23</v>
      </c>
      <c r="AE5" s="44">
        <v>24</v>
      </c>
      <c r="AF5" s="44">
        <v>25</v>
      </c>
      <c r="AG5" s="44">
        <v>26</v>
      </c>
      <c r="AH5" s="44">
        <v>27</v>
      </c>
    </row>
    <row r="6" spans="1:41" ht="22.5" thickTop="1" thickBot="1" x14ac:dyDescent="0.4">
      <c r="A6" s="140">
        <v>1</v>
      </c>
      <c r="B6" s="141" t="s">
        <v>105</v>
      </c>
      <c r="C6" s="141" t="s">
        <v>83</v>
      </c>
      <c r="D6" s="142">
        <v>1500000</v>
      </c>
      <c r="E6" s="30"/>
      <c r="F6" s="45">
        <f>Puntenoverzicht!F2</f>
        <v>12</v>
      </c>
      <c r="G6" s="46"/>
      <c r="H6" s="45">
        <f>Puntenoverzicht!H2</f>
        <v>0</v>
      </c>
      <c r="I6" s="45">
        <f>Puntenoverzicht!I2</f>
        <v>6</v>
      </c>
      <c r="J6" s="45">
        <f>Puntenoverzicht!J2</f>
        <v>8</v>
      </c>
      <c r="K6" s="45">
        <f>Puntenoverzicht!K2</f>
        <v>0</v>
      </c>
      <c r="L6" s="45">
        <f>Puntenoverzicht!L2</f>
        <v>0</v>
      </c>
      <c r="M6" s="45">
        <f>Puntenoverzicht!M2</f>
        <v>1</v>
      </c>
      <c r="N6" s="45">
        <f>Puntenoverzicht!N2</f>
        <v>0</v>
      </c>
      <c r="O6" s="45">
        <f>Puntenoverzicht!O2</f>
        <v>-3</v>
      </c>
      <c r="P6" s="45">
        <f>Puntenoverzicht!P2</f>
        <v>0</v>
      </c>
      <c r="Q6" s="45">
        <f>Puntenoverzicht!Q2</f>
        <v>0</v>
      </c>
      <c r="R6" s="45">
        <f>Puntenoverzicht!R2</f>
        <v>0</v>
      </c>
      <c r="S6" s="45">
        <f>Puntenoverzicht!S2</f>
        <v>0</v>
      </c>
      <c r="T6" s="45">
        <f>Puntenoverzicht!T2</f>
        <v>0</v>
      </c>
      <c r="U6" s="45">
        <f>Puntenoverzicht!U2</f>
        <v>0</v>
      </c>
      <c r="V6" s="45">
        <f>Puntenoverzicht!V2</f>
        <v>0</v>
      </c>
      <c r="W6" s="45">
        <f>Puntenoverzicht!W2</f>
        <v>0</v>
      </c>
      <c r="X6" s="45">
        <f>Puntenoverzicht!X2</f>
        <v>0</v>
      </c>
      <c r="Y6" s="45">
        <f>Puntenoverzicht!Y2</f>
        <v>0</v>
      </c>
      <c r="Z6" s="45">
        <f>Puntenoverzicht!Z2</f>
        <v>0</v>
      </c>
      <c r="AA6" s="45">
        <f>Puntenoverzicht!AA2</f>
        <v>0</v>
      </c>
      <c r="AB6" s="45">
        <f>Puntenoverzicht!AB2</f>
        <v>0</v>
      </c>
      <c r="AC6" s="45">
        <f>Puntenoverzicht!AC2</f>
        <v>0</v>
      </c>
      <c r="AD6" s="45">
        <f>Puntenoverzicht!AD2</f>
        <v>0</v>
      </c>
      <c r="AE6" s="45">
        <f>Puntenoverzicht!AE2</f>
        <v>0</v>
      </c>
      <c r="AF6" s="45">
        <f>Puntenoverzicht!AF2</f>
        <v>0</v>
      </c>
      <c r="AG6" s="45">
        <f>Puntenoverzicht!AG2</f>
        <v>0</v>
      </c>
      <c r="AH6" s="45">
        <f>Puntenoverzicht!AH2</f>
        <v>0</v>
      </c>
      <c r="AI6" s="34"/>
      <c r="AJ6" s="34"/>
      <c r="AK6" s="34"/>
      <c r="AL6" s="34"/>
      <c r="AM6" s="34"/>
      <c r="AN6" s="34"/>
      <c r="AO6" s="34"/>
    </row>
    <row r="7" spans="1:41" ht="21.75" thickBot="1" x14ac:dyDescent="0.4">
      <c r="A7" s="136" t="s">
        <v>266</v>
      </c>
      <c r="B7" s="137" t="s">
        <v>279</v>
      </c>
      <c r="C7" s="137" t="s">
        <v>78</v>
      </c>
      <c r="D7" s="138">
        <v>1000000</v>
      </c>
      <c r="E7" s="47"/>
      <c r="F7" s="45">
        <f>Puntenoverzicht!F64</f>
        <v>43</v>
      </c>
      <c r="G7" s="46"/>
      <c r="H7" s="45">
        <f>Puntenoverzicht!H64</f>
        <v>3</v>
      </c>
      <c r="I7" s="45">
        <f>Puntenoverzicht!I64</f>
        <v>3</v>
      </c>
      <c r="J7" s="45">
        <f>Puntenoverzicht!J64</f>
        <v>0</v>
      </c>
      <c r="K7" s="45">
        <f>Puntenoverzicht!K64</f>
        <v>0</v>
      </c>
      <c r="L7" s="45">
        <f>Puntenoverzicht!L64</f>
        <v>33</v>
      </c>
      <c r="M7" s="45">
        <f>Puntenoverzicht!M64</f>
        <v>4</v>
      </c>
      <c r="N7" s="45">
        <f>Puntenoverzicht!N64</f>
        <v>0</v>
      </c>
      <c r="O7" s="45">
        <f>Puntenoverzicht!O64</f>
        <v>0</v>
      </c>
      <c r="P7" s="45">
        <f>Puntenoverzicht!P64</f>
        <v>0</v>
      </c>
      <c r="Q7" s="45">
        <f>Puntenoverzicht!Q64</f>
        <v>0</v>
      </c>
      <c r="R7" s="45">
        <f>Puntenoverzicht!R64</f>
        <v>0</v>
      </c>
      <c r="S7" s="45">
        <f>Puntenoverzicht!S64</f>
        <v>0</v>
      </c>
      <c r="T7" s="45">
        <f>Puntenoverzicht!T64</f>
        <v>0</v>
      </c>
      <c r="U7" s="45">
        <f>Puntenoverzicht!U64</f>
        <v>0</v>
      </c>
      <c r="V7" s="45">
        <f>Puntenoverzicht!V64</f>
        <v>0</v>
      </c>
      <c r="W7" s="45">
        <f>Puntenoverzicht!W64</f>
        <v>0</v>
      </c>
      <c r="X7" s="45">
        <f>Puntenoverzicht!X64</f>
        <v>0</v>
      </c>
      <c r="Y7" s="45">
        <f>Puntenoverzicht!Y64</f>
        <v>0</v>
      </c>
      <c r="Z7" s="45">
        <f>Puntenoverzicht!Z64</f>
        <v>0</v>
      </c>
      <c r="AA7" s="45">
        <f>Puntenoverzicht!AA64</f>
        <v>0</v>
      </c>
      <c r="AB7" s="45">
        <f>Puntenoverzicht!AB64</f>
        <v>0</v>
      </c>
      <c r="AC7" s="45">
        <f>Puntenoverzicht!AC64</f>
        <v>0</v>
      </c>
      <c r="AD7" s="45">
        <f>Puntenoverzicht!AD64</f>
        <v>0</v>
      </c>
      <c r="AE7" s="45">
        <f>Puntenoverzicht!AE64</f>
        <v>0</v>
      </c>
      <c r="AF7" s="45">
        <f>Puntenoverzicht!AF64</f>
        <v>0</v>
      </c>
      <c r="AG7" s="45">
        <f>Puntenoverzicht!AG64</f>
        <v>0</v>
      </c>
      <c r="AH7" s="45">
        <f>Puntenoverzicht!AH64</f>
        <v>0</v>
      </c>
      <c r="AI7" s="34"/>
      <c r="AJ7" s="34"/>
      <c r="AK7" s="34"/>
      <c r="AL7" s="34"/>
      <c r="AM7" s="34"/>
      <c r="AN7" s="34"/>
      <c r="AO7" s="34"/>
    </row>
    <row r="8" spans="1:41" ht="21.75" thickBot="1" x14ac:dyDescent="0.4">
      <c r="A8" s="247">
        <v>0.75</v>
      </c>
      <c r="B8" s="137" t="s">
        <v>109</v>
      </c>
      <c r="C8" s="137" t="s">
        <v>53</v>
      </c>
      <c r="D8" s="138">
        <v>1250000</v>
      </c>
      <c r="E8" s="47"/>
      <c r="F8" s="45">
        <f>Puntenoverzicht!F39</f>
        <v>22</v>
      </c>
      <c r="G8" s="46"/>
      <c r="H8" s="45">
        <f>Puntenoverzicht!H39</f>
        <v>0</v>
      </c>
      <c r="I8" s="45">
        <f>Puntenoverzicht!I39</f>
        <v>13</v>
      </c>
      <c r="J8" s="45">
        <f>Puntenoverzicht!J39</f>
        <v>0</v>
      </c>
      <c r="K8" s="45">
        <f>Puntenoverzicht!K39</f>
        <v>1</v>
      </c>
      <c r="L8" s="45">
        <f>Puntenoverzicht!L39</f>
        <v>0</v>
      </c>
      <c r="M8" s="45">
        <f>Puntenoverzicht!M39</f>
        <v>0</v>
      </c>
      <c r="N8" s="45">
        <f>Puntenoverzicht!N39</f>
        <v>6</v>
      </c>
      <c r="O8" s="45">
        <f>Puntenoverzicht!O39</f>
        <v>1</v>
      </c>
      <c r="P8" s="45">
        <f>Puntenoverzicht!P39</f>
        <v>1</v>
      </c>
      <c r="Q8" s="45">
        <f>Puntenoverzicht!Q39</f>
        <v>0</v>
      </c>
      <c r="R8" s="45">
        <f>Puntenoverzicht!R39</f>
        <v>0</v>
      </c>
      <c r="S8" s="45">
        <f>Puntenoverzicht!S39</f>
        <v>0</v>
      </c>
      <c r="T8" s="45">
        <f>Puntenoverzicht!T39</f>
        <v>0</v>
      </c>
      <c r="U8" s="45">
        <f>Puntenoverzicht!U39</f>
        <v>0</v>
      </c>
      <c r="V8" s="45">
        <f>Puntenoverzicht!V39</f>
        <v>0</v>
      </c>
      <c r="W8" s="45">
        <f>Puntenoverzicht!W39</f>
        <v>0</v>
      </c>
      <c r="X8" s="45">
        <f>Puntenoverzicht!X39</f>
        <v>0</v>
      </c>
      <c r="Y8" s="45">
        <f>Puntenoverzicht!Y39</f>
        <v>0</v>
      </c>
      <c r="Z8" s="45">
        <f>Puntenoverzicht!Z39</f>
        <v>0</v>
      </c>
      <c r="AA8" s="45">
        <f>Puntenoverzicht!AA39</f>
        <v>0</v>
      </c>
      <c r="AB8" s="45">
        <f>Puntenoverzicht!AB39</f>
        <v>0</v>
      </c>
      <c r="AC8" s="45">
        <f>Puntenoverzicht!AC39</f>
        <v>0</v>
      </c>
      <c r="AD8" s="45">
        <f>Puntenoverzicht!AD39</f>
        <v>0</v>
      </c>
      <c r="AE8" s="45">
        <f>Puntenoverzicht!AE39</f>
        <v>0</v>
      </c>
      <c r="AF8" s="45">
        <f>Puntenoverzicht!AF39</f>
        <v>0</v>
      </c>
      <c r="AG8" s="45">
        <f>Puntenoverzicht!AG39</f>
        <v>0</v>
      </c>
      <c r="AH8" s="45">
        <f>Puntenoverzicht!AH39</f>
        <v>0</v>
      </c>
      <c r="AI8" s="34"/>
      <c r="AJ8" s="34"/>
      <c r="AK8" s="34"/>
      <c r="AL8" s="34"/>
      <c r="AM8" s="34"/>
      <c r="AN8" s="34"/>
      <c r="AO8" s="34"/>
    </row>
    <row r="9" spans="1:41" ht="21.75" thickBot="1" x14ac:dyDescent="0.4">
      <c r="A9" s="247">
        <v>0.75</v>
      </c>
      <c r="B9" s="137" t="s">
        <v>125</v>
      </c>
      <c r="C9" s="137" t="s">
        <v>55</v>
      </c>
      <c r="D9" s="138">
        <v>750000</v>
      </c>
      <c r="E9" s="47"/>
      <c r="F9" s="45">
        <f>Puntenoverzicht!F41</f>
        <v>8</v>
      </c>
      <c r="G9" s="46"/>
      <c r="H9" s="45">
        <f>Puntenoverzicht!H41</f>
        <v>0</v>
      </c>
      <c r="I9" s="45">
        <f>Puntenoverzicht!I41</f>
        <v>3</v>
      </c>
      <c r="J9" s="45">
        <f>Puntenoverzicht!J41</f>
        <v>0</v>
      </c>
      <c r="K9" s="45">
        <f>Puntenoverzicht!K41</f>
        <v>1</v>
      </c>
      <c r="L9" s="45">
        <f>Puntenoverzicht!L41</f>
        <v>3</v>
      </c>
      <c r="M9" s="45">
        <f>Puntenoverzicht!M41</f>
        <v>0</v>
      </c>
      <c r="N9" s="45">
        <f>Puntenoverzicht!N41</f>
        <v>0</v>
      </c>
      <c r="O9" s="45">
        <f>Puntenoverzicht!O41</f>
        <v>0</v>
      </c>
      <c r="P9" s="45">
        <f>Puntenoverzicht!P41</f>
        <v>1</v>
      </c>
      <c r="Q9" s="45">
        <f>Puntenoverzicht!Q41</f>
        <v>0</v>
      </c>
      <c r="R9" s="45">
        <f>Puntenoverzicht!R41</f>
        <v>0</v>
      </c>
      <c r="S9" s="45">
        <f>Puntenoverzicht!S41</f>
        <v>0</v>
      </c>
      <c r="T9" s="45">
        <f>Puntenoverzicht!T41</f>
        <v>0</v>
      </c>
      <c r="U9" s="45">
        <f>Puntenoverzicht!U41</f>
        <v>0</v>
      </c>
      <c r="V9" s="45">
        <f>Puntenoverzicht!V41</f>
        <v>0</v>
      </c>
      <c r="W9" s="45">
        <f>Puntenoverzicht!W41</f>
        <v>0</v>
      </c>
      <c r="X9" s="45">
        <f>Puntenoverzicht!X41</f>
        <v>0</v>
      </c>
      <c r="Y9" s="45">
        <f>Puntenoverzicht!Y41</f>
        <v>0</v>
      </c>
      <c r="Z9" s="45">
        <f>Puntenoverzicht!Z41</f>
        <v>0</v>
      </c>
      <c r="AA9" s="45">
        <f>Puntenoverzicht!AA41</f>
        <v>0</v>
      </c>
      <c r="AB9" s="45">
        <f>Puntenoverzicht!AB41</f>
        <v>0</v>
      </c>
      <c r="AC9" s="45">
        <f>Puntenoverzicht!AC41</f>
        <v>0</v>
      </c>
      <c r="AD9" s="45">
        <f>Puntenoverzicht!AD41</f>
        <v>0</v>
      </c>
      <c r="AE9" s="45">
        <f>Puntenoverzicht!AE41</f>
        <v>0</v>
      </c>
      <c r="AF9" s="45">
        <f>Puntenoverzicht!AF41</f>
        <v>0</v>
      </c>
      <c r="AG9" s="45">
        <f>Puntenoverzicht!AG41</f>
        <v>0</v>
      </c>
      <c r="AH9" s="45">
        <f>Puntenoverzicht!AH41</f>
        <v>0</v>
      </c>
      <c r="AI9" s="34"/>
      <c r="AJ9" s="34"/>
      <c r="AK9" s="34"/>
      <c r="AL9" s="34"/>
      <c r="AM9" s="34"/>
      <c r="AN9" s="34"/>
      <c r="AO9" s="34"/>
    </row>
    <row r="10" spans="1:41" ht="21.75" thickBot="1" x14ac:dyDescent="0.4">
      <c r="A10" s="127">
        <v>1</v>
      </c>
      <c r="B10" s="128" t="s">
        <v>113</v>
      </c>
      <c r="C10" s="128" t="s">
        <v>25</v>
      </c>
      <c r="D10" s="129">
        <v>1750000</v>
      </c>
      <c r="E10" s="47"/>
      <c r="F10" s="45">
        <f>Puntenoverzicht!F11</f>
        <v>34</v>
      </c>
      <c r="G10" s="46"/>
      <c r="H10" s="45">
        <f>Puntenoverzicht!H11</f>
        <v>8</v>
      </c>
      <c r="I10" s="45">
        <f>Puntenoverzicht!I11</f>
        <v>1</v>
      </c>
      <c r="J10" s="45">
        <f>Puntenoverzicht!J11</f>
        <v>19</v>
      </c>
      <c r="K10" s="45">
        <f>Puntenoverzicht!K11</f>
        <v>-3</v>
      </c>
      <c r="L10" s="45">
        <f>Puntenoverzicht!L11</f>
        <v>0</v>
      </c>
      <c r="M10" s="45">
        <f>Puntenoverzicht!M11</f>
        <v>1</v>
      </c>
      <c r="N10" s="45">
        <f>Puntenoverzicht!N11</f>
        <v>0</v>
      </c>
      <c r="O10" s="45">
        <f>Puntenoverzicht!O11</f>
        <v>8</v>
      </c>
      <c r="P10" s="45">
        <f>Puntenoverzicht!P11</f>
        <v>0</v>
      </c>
      <c r="Q10" s="45">
        <f>Puntenoverzicht!Q11</f>
        <v>0</v>
      </c>
      <c r="R10" s="45">
        <f>Puntenoverzicht!R11</f>
        <v>0</v>
      </c>
      <c r="S10" s="45">
        <f>Puntenoverzicht!S11</f>
        <v>0</v>
      </c>
      <c r="T10" s="45">
        <f>Puntenoverzicht!T11</f>
        <v>0</v>
      </c>
      <c r="U10" s="45">
        <f>Puntenoverzicht!U11</f>
        <v>0</v>
      </c>
      <c r="V10" s="45">
        <f>Puntenoverzicht!V11</f>
        <v>0</v>
      </c>
      <c r="W10" s="45">
        <f>Puntenoverzicht!W11</f>
        <v>0</v>
      </c>
      <c r="X10" s="45">
        <f>Puntenoverzicht!X11</f>
        <v>0</v>
      </c>
      <c r="Y10" s="45">
        <f>Puntenoverzicht!Y11</f>
        <v>0</v>
      </c>
      <c r="Z10" s="45">
        <f>Puntenoverzicht!Z11</f>
        <v>0</v>
      </c>
      <c r="AA10" s="45">
        <f>Puntenoverzicht!AA11</f>
        <v>0</v>
      </c>
      <c r="AB10" s="45">
        <f>Puntenoverzicht!AB11</f>
        <v>0</v>
      </c>
      <c r="AC10" s="45">
        <f>Puntenoverzicht!AC11</f>
        <v>0</v>
      </c>
      <c r="AD10" s="45">
        <f>Puntenoverzicht!AD11</f>
        <v>0</v>
      </c>
      <c r="AE10" s="45">
        <f>Puntenoverzicht!AE11</f>
        <v>0</v>
      </c>
      <c r="AF10" s="45">
        <f>Puntenoverzicht!AF11</f>
        <v>0</v>
      </c>
      <c r="AG10" s="45">
        <f>Puntenoverzicht!AG11</f>
        <v>0</v>
      </c>
      <c r="AH10" s="45">
        <f>Puntenoverzicht!AH11</f>
        <v>0</v>
      </c>
      <c r="AI10" s="34"/>
      <c r="AJ10" s="34"/>
      <c r="AK10" s="34"/>
      <c r="AL10" s="34"/>
      <c r="AM10" s="34"/>
      <c r="AN10" s="34"/>
      <c r="AO10" s="34"/>
    </row>
    <row r="11" spans="1:41" ht="21.75" thickBot="1" x14ac:dyDescent="0.4">
      <c r="A11" s="127">
        <v>2</v>
      </c>
      <c r="B11" s="128" t="s">
        <v>189</v>
      </c>
      <c r="C11" s="128" t="s">
        <v>39</v>
      </c>
      <c r="D11" s="129">
        <v>1250000</v>
      </c>
      <c r="E11" s="30"/>
      <c r="F11" s="45">
        <f>Puntenoverzicht!F25</f>
        <v>0</v>
      </c>
      <c r="G11" s="46"/>
      <c r="H11" s="45">
        <f>Puntenoverzicht!H25</f>
        <v>0</v>
      </c>
      <c r="I11" s="45">
        <f>Puntenoverzicht!I25</f>
        <v>0</v>
      </c>
      <c r="J11" s="45">
        <f>Puntenoverzicht!J25</f>
        <v>0</v>
      </c>
      <c r="K11" s="45">
        <f>Puntenoverzicht!K25</f>
        <v>0</v>
      </c>
      <c r="L11" s="45">
        <f>Puntenoverzicht!L25</f>
        <v>0</v>
      </c>
      <c r="M11" s="45">
        <f>Puntenoverzicht!M25</f>
        <v>0</v>
      </c>
      <c r="N11" s="45">
        <f>Puntenoverzicht!N25</f>
        <v>0</v>
      </c>
      <c r="O11" s="45">
        <f>Puntenoverzicht!O25</f>
        <v>0</v>
      </c>
      <c r="P11" s="45">
        <f>Puntenoverzicht!P25</f>
        <v>0</v>
      </c>
      <c r="Q11" s="45">
        <f>Puntenoverzicht!Q25</f>
        <v>0</v>
      </c>
      <c r="R11" s="45">
        <f>Puntenoverzicht!R25</f>
        <v>0</v>
      </c>
      <c r="S11" s="45">
        <f>Puntenoverzicht!S25</f>
        <v>0</v>
      </c>
      <c r="T11" s="45">
        <f>Puntenoverzicht!T25</f>
        <v>0</v>
      </c>
      <c r="U11" s="45">
        <f>Puntenoverzicht!U25</f>
        <v>0</v>
      </c>
      <c r="V11" s="45">
        <f>Puntenoverzicht!V25</f>
        <v>0</v>
      </c>
      <c r="W11" s="45">
        <f>Puntenoverzicht!W25</f>
        <v>0</v>
      </c>
      <c r="X11" s="45">
        <f>Puntenoverzicht!X25</f>
        <v>0</v>
      </c>
      <c r="Y11" s="45">
        <f>Puntenoverzicht!Y25</f>
        <v>0</v>
      </c>
      <c r="Z11" s="45">
        <f>Puntenoverzicht!Z25</f>
        <v>0</v>
      </c>
      <c r="AA11" s="45">
        <f>Puntenoverzicht!AA25</f>
        <v>0</v>
      </c>
      <c r="AB11" s="45">
        <f>Puntenoverzicht!AB25</f>
        <v>0</v>
      </c>
      <c r="AC11" s="45">
        <f>Puntenoverzicht!AC25</f>
        <v>0</v>
      </c>
      <c r="AD11" s="45">
        <f>Puntenoverzicht!AD25</f>
        <v>0</v>
      </c>
      <c r="AE11" s="45">
        <f>Puntenoverzicht!AE25</f>
        <v>0</v>
      </c>
      <c r="AF11" s="45">
        <f>Puntenoverzicht!AF25</f>
        <v>0</v>
      </c>
      <c r="AG11" s="45">
        <f>Puntenoverzicht!AG25</f>
        <v>0</v>
      </c>
      <c r="AH11" s="45">
        <f>Puntenoverzicht!AH25</f>
        <v>0</v>
      </c>
      <c r="AI11" s="34"/>
      <c r="AJ11" s="34"/>
      <c r="AK11" s="34"/>
      <c r="AL11" s="34"/>
      <c r="AM11" s="34"/>
      <c r="AN11" s="34"/>
      <c r="AO11" s="34"/>
    </row>
    <row r="12" spans="1:41" ht="21.75" thickBot="1" x14ac:dyDescent="0.4">
      <c r="A12" s="127">
        <v>2</v>
      </c>
      <c r="B12" s="128" t="s">
        <v>240</v>
      </c>
      <c r="C12" s="128" t="s">
        <v>43</v>
      </c>
      <c r="D12" s="129">
        <v>1250000</v>
      </c>
      <c r="E12" s="30"/>
      <c r="F12" s="45">
        <f>Puntenoverzicht!F29</f>
        <v>4</v>
      </c>
      <c r="G12" s="46"/>
      <c r="H12" s="45">
        <f>Puntenoverzicht!H29</f>
        <v>0</v>
      </c>
      <c r="I12" s="45">
        <f>Puntenoverzicht!I29</f>
        <v>0</v>
      </c>
      <c r="J12" s="45">
        <f>Puntenoverzicht!J29</f>
        <v>3</v>
      </c>
      <c r="K12" s="45">
        <f>Puntenoverzicht!K29</f>
        <v>0</v>
      </c>
      <c r="L12" s="45">
        <f>Puntenoverzicht!L29</f>
        <v>0</v>
      </c>
      <c r="M12" s="45">
        <f>Puntenoverzicht!M29</f>
        <v>1</v>
      </c>
      <c r="N12" s="45">
        <f>Puntenoverzicht!N29</f>
        <v>0</v>
      </c>
      <c r="O12" s="45">
        <f>Puntenoverzicht!O29</f>
        <v>0</v>
      </c>
      <c r="P12" s="45">
        <f>Puntenoverzicht!P29</f>
        <v>0</v>
      </c>
      <c r="Q12" s="45">
        <f>Puntenoverzicht!Q29</f>
        <v>0</v>
      </c>
      <c r="R12" s="45">
        <f>Puntenoverzicht!R29</f>
        <v>0</v>
      </c>
      <c r="S12" s="45">
        <f>Puntenoverzicht!S29</f>
        <v>0</v>
      </c>
      <c r="T12" s="45">
        <f>Puntenoverzicht!T29</f>
        <v>0</v>
      </c>
      <c r="U12" s="45">
        <f>Puntenoverzicht!U29</f>
        <v>0</v>
      </c>
      <c r="V12" s="45">
        <f>Puntenoverzicht!V29</f>
        <v>0</v>
      </c>
      <c r="W12" s="45">
        <f>Puntenoverzicht!W29</f>
        <v>0</v>
      </c>
      <c r="X12" s="45">
        <f>Puntenoverzicht!X29</f>
        <v>0</v>
      </c>
      <c r="Y12" s="45">
        <f>Puntenoverzicht!Y29</f>
        <v>0</v>
      </c>
      <c r="Z12" s="45">
        <f>Puntenoverzicht!Z29</f>
        <v>0</v>
      </c>
      <c r="AA12" s="45">
        <f>Puntenoverzicht!AA29</f>
        <v>0</v>
      </c>
      <c r="AB12" s="45">
        <f>Puntenoverzicht!AB29</f>
        <v>0</v>
      </c>
      <c r="AC12" s="45">
        <f>Puntenoverzicht!AC29</f>
        <v>0</v>
      </c>
      <c r="AD12" s="45">
        <f>Puntenoverzicht!AD29</f>
        <v>0</v>
      </c>
      <c r="AE12" s="45">
        <f>Puntenoverzicht!AE29</f>
        <v>0</v>
      </c>
      <c r="AF12" s="45">
        <f>Puntenoverzicht!AF29</f>
        <v>0</v>
      </c>
      <c r="AG12" s="45">
        <f>Puntenoverzicht!AG29</f>
        <v>0</v>
      </c>
      <c r="AH12" s="45">
        <f>Puntenoverzicht!AH29</f>
        <v>0</v>
      </c>
      <c r="AI12" s="34"/>
      <c r="AJ12" s="34"/>
      <c r="AK12" s="34"/>
      <c r="AL12" s="34"/>
      <c r="AM12" s="34"/>
      <c r="AN12" s="34"/>
      <c r="AO12" s="34"/>
    </row>
    <row r="13" spans="1:41" ht="21.75" thickBot="1" x14ac:dyDescent="0.4">
      <c r="A13" s="127">
        <v>1</v>
      </c>
      <c r="B13" s="128" t="s">
        <v>132</v>
      </c>
      <c r="C13" s="128" t="s">
        <v>24</v>
      </c>
      <c r="D13" s="129">
        <v>2000000</v>
      </c>
      <c r="E13" s="30"/>
      <c r="F13" s="45">
        <f>Puntenoverzicht!F10</f>
        <v>13</v>
      </c>
      <c r="G13" s="46"/>
      <c r="H13" s="45">
        <f>Puntenoverzicht!H10</f>
        <v>0</v>
      </c>
      <c r="I13" s="45">
        <f>Puntenoverzicht!I10</f>
        <v>1</v>
      </c>
      <c r="J13" s="45">
        <f>Puntenoverzicht!J10</f>
        <v>11</v>
      </c>
      <c r="K13" s="45">
        <f>Puntenoverzicht!K10</f>
        <v>0</v>
      </c>
      <c r="L13" s="45">
        <f>Puntenoverzicht!L10</f>
        <v>0</v>
      </c>
      <c r="M13" s="45">
        <f>Puntenoverzicht!M10</f>
        <v>1</v>
      </c>
      <c r="N13" s="45">
        <f>Puntenoverzicht!N10</f>
        <v>0</v>
      </c>
      <c r="O13" s="45">
        <f>Puntenoverzicht!O10</f>
        <v>0</v>
      </c>
      <c r="P13" s="45">
        <f>Puntenoverzicht!P10</f>
        <v>0</v>
      </c>
      <c r="Q13" s="45">
        <f>Puntenoverzicht!Q10</f>
        <v>0</v>
      </c>
      <c r="R13" s="45">
        <f>Puntenoverzicht!R10</f>
        <v>0</v>
      </c>
      <c r="S13" s="45">
        <f>Puntenoverzicht!S10</f>
        <v>0</v>
      </c>
      <c r="T13" s="45">
        <f>Puntenoverzicht!T10</f>
        <v>0</v>
      </c>
      <c r="U13" s="45">
        <f>Puntenoverzicht!U10</f>
        <v>0</v>
      </c>
      <c r="V13" s="45">
        <f>Puntenoverzicht!V10</f>
        <v>0</v>
      </c>
      <c r="W13" s="45">
        <f>Puntenoverzicht!W10</f>
        <v>0</v>
      </c>
      <c r="X13" s="45">
        <f>Puntenoverzicht!X10</f>
        <v>0</v>
      </c>
      <c r="Y13" s="45">
        <f>Puntenoverzicht!Y10</f>
        <v>0</v>
      </c>
      <c r="Z13" s="45">
        <f>Puntenoverzicht!Z10</f>
        <v>0</v>
      </c>
      <c r="AA13" s="45">
        <f>Puntenoverzicht!AA10</f>
        <v>0</v>
      </c>
      <c r="AB13" s="45">
        <f>Puntenoverzicht!AB10</f>
        <v>0</v>
      </c>
      <c r="AC13" s="45">
        <f>Puntenoverzicht!AC10</f>
        <v>0</v>
      </c>
      <c r="AD13" s="45">
        <f>Puntenoverzicht!AD10</f>
        <v>0</v>
      </c>
      <c r="AE13" s="45">
        <f>Puntenoverzicht!AE10</f>
        <v>0</v>
      </c>
      <c r="AF13" s="45">
        <f>Puntenoverzicht!AF10</f>
        <v>0</v>
      </c>
      <c r="AG13" s="45">
        <f>Puntenoverzicht!AG10</f>
        <v>0</v>
      </c>
      <c r="AH13" s="45">
        <f>Puntenoverzicht!AH10</f>
        <v>0</v>
      </c>
      <c r="AI13" s="34"/>
      <c r="AJ13" s="34"/>
      <c r="AK13" s="34"/>
      <c r="AL13" s="34"/>
      <c r="AM13" s="34"/>
      <c r="AN13" s="34"/>
      <c r="AO13" s="34"/>
    </row>
    <row r="14" spans="1:41" ht="21.75" thickBot="1" x14ac:dyDescent="0.4">
      <c r="A14" s="136" t="s">
        <v>266</v>
      </c>
      <c r="B14" s="137" t="s">
        <v>268</v>
      </c>
      <c r="C14" s="137" t="s">
        <v>227</v>
      </c>
      <c r="D14" s="138">
        <v>1000000</v>
      </c>
      <c r="E14" s="47"/>
      <c r="F14" s="45">
        <f>Puntenoverzicht!F72</f>
        <v>118</v>
      </c>
      <c r="G14" s="46"/>
      <c r="H14" s="45">
        <f>Puntenoverzicht!H72</f>
        <v>33</v>
      </c>
      <c r="I14" s="45">
        <f>Puntenoverzicht!I72</f>
        <v>21</v>
      </c>
      <c r="J14" s="45">
        <f>Puntenoverzicht!J72</f>
        <v>0</v>
      </c>
      <c r="K14" s="45">
        <f>Puntenoverzicht!K72</f>
        <v>12</v>
      </c>
      <c r="L14" s="45">
        <f>Puntenoverzicht!L72</f>
        <v>21</v>
      </c>
      <c r="M14" s="45">
        <f>Puntenoverzicht!M72</f>
        <v>1</v>
      </c>
      <c r="N14" s="45">
        <f>Puntenoverzicht!N72</f>
        <v>0</v>
      </c>
      <c r="O14" s="45">
        <f>Puntenoverzicht!O72</f>
        <v>0</v>
      </c>
      <c r="P14" s="45">
        <f>Puntenoverzicht!P72</f>
        <v>30</v>
      </c>
      <c r="Q14" s="45">
        <f>Puntenoverzicht!Q72</f>
        <v>0</v>
      </c>
      <c r="R14" s="45">
        <f>Puntenoverzicht!R72</f>
        <v>0</v>
      </c>
      <c r="S14" s="45">
        <f>Puntenoverzicht!S72</f>
        <v>0</v>
      </c>
      <c r="T14" s="45">
        <f>Puntenoverzicht!T72</f>
        <v>0</v>
      </c>
      <c r="U14" s="45">
        <f>Puntenoverzicht!U72</f>
        <v>0</v>
      </c>
      <c r="V14" s="45">
        <f>Puntenoverzicht!V72</f>
        <v>0</v>
      </c>
      <c r="W14" s="45">
        <f>Puntenoverzicht!W72</f>
        <v>0</v>
      </c>
      <c r="X14" s="45">
        <f>Puntenoverzicht!X72</f>
        <v>0</v>
      </c>
      <c r="Y14" s="45">
        <f>Puntenoverzicht!Y72</f>
        <v>0</v>
      </c>
      <c r="Z14" s="45">
        <f>Puntenoverzicht!Z72</f>
        <v>0</v>
      </c>
      <c r="AA14" s="45">
        <f>Puntenoverzicht!AA72</f>
        <v>0</v>
      </c>
      <c r="AB14" s="45">
        <f>Puntenoverzicht!AB72</f>
        <v>0</v>
      </c>
      <c r="AC14" s="45">
        <f>Puntenoverzicht!AC72</f>
        <v>0</v>
      </c>
      <c r="AD14" s="45">
        <f>Puntenoverzicht!AD72</f>
        <v>0</v>
      </c>
      <c r="AE14" s="45">
        <f>Puntenoverzicht!AE72</f>
        <v>0</v>
      </c>
      <c r="AF14" s="45">
        <f>Puntenoverzicht!AF72</f>
        <v>0</v>
      </c>
      <c r="AG14" s="45">
        <f>Puntenoverzicht!AG72</f>
        <v>0</v>
      </c>
      <c r="AH14" s="45">
        <f>Puntenoverzicht!AH72</f>
        <v>0</v>
      </c>
      <c r="AI14" s="34"/>
      <c r="AJ14" s="34"/>
      <c r="AK14" s="34"/>
      <c r="AL14" s="34"/>
      <c r="AM14" s="34"/>
      <c r="AN14" s="34"/>
      <c r="AO14" s="34"/>
    </row>
    <row r="15" spans="1:41" ht="21.75" thickBot="1" x14ac:dyDescent="0.4">
      <c r="A15" s="136" t="s">
        <v>266</v>
      </c>
      <c r="B15" s="137" t="s">
        <v>286</v>
      </c>
      <c r="C15" s="137" t="s">
        <v>228</v>
      </c>
      <c r="D15" s="138">
        <v>1000000</v>
      </c>
      <c r="E15" s="47"/>
      <c r="F15" s="45">
        <f>Puntenoverzicht!F73</f>
        <v>70</v>
      </c>
      <c r="G15" s="46"/>
      <c r="H15" s="45">
        <f>Puntenoverzicht!H73</f>
        <v>27</v>
      </c>
      <c r="I15" s="45">
        <f>Puntenoverzicht!I73</f>
        <v>9</v>
      </c>
      <c r="J15" s="45">
        <f>Puntenoverzicht!J73</f>
        <v>6</v>
      </c>
      <c r="K15" s="45">
        <f>Puntenoverzicht!K73</f>
        <v>0</v>
      </c>
      <c r="L15" s="45">
        <f>Puntenoverzicht!L73</f>
        <v>27</v>
      </c>
      <c r="M15" s="45">
        <f>Puntenoverzicht!M73</f>
        <v>1</v>
      </c>
      <c r="N15" s="45">
        <f>Puntenoverzicht!N73</f>
        <v>0</v>
      </c>
      <c r="O15" s="45">
        <f>Puntenoverzicht!O73</f>
        <v>0</v>
      </c>
      <c r="P15" s="45">
        <f>Puntenoverzicht!P73</f>
        <v>0</v>
      </c>
      <c r="Q15" s="45">
        <f>Puntenoverzicht!Q73</f>
        <v>0</v>
      </c>
      <c r="R15" s="45">
        <f>Puntenoverzicht!R73</f>
        <v>0</v>
      </c>
      <c r="S15" s="45">
        <f>Puntenoverzicht!S73</f>
        <v>0</v>
      </c>
      <c r="T15" s="45">
        <f>Puntenoverzicht!T73</f>
        <v>0</v>
      </c>
      <c r="U15" s="45">
        <f>Puntenoverzicht!U73</f>
        <v>0</v>
      </c>
      <c r="V15" s="45">
        <f>Puntenoverzicht!V73</f>
        <v>0</v>
      </c>
      <c r="W15" s="45">
        <f>Puntenoverzicht!W73</f>
        <v>0</v>
      </c>
      <c r="X15" s="45">
        <f>Puntenoverzicht!X73</f>
        <v>0</v>
      </c>
      <c r="Y15" s="45">
        <f>Puntenoverzicht!Y73</f>
        <v>0</v>
      </c>
      <c r="Z15" s="45">
        <f>Puntenoverzicht!Z73</f>
        <v>0</v>
      </c>
      <c r="AA15" s="45">
        <f>Puntenoverzicht!AA73</f>
        <v>0</v>
      </c>
      <c r="AB15" s="45">
        <f>Puntenoverzicht!AB73</f>
        <v>0</v>
      </c>
      <c r="AC15" s="45">
        <f>Puntenoverzicht!AC73</f>
        <v>0</v>
      </c>
      <c r="AD15" s="45">
        <f>Puntenoverzicht!AD73</f>
        <v>0</v>
      </c>
      <c r="AE15" s="45">
        <f>Puntenoverzicht!AE73</f>
        <v>0</v>
      </c>
      <c r="AF15" s="45">
        <f>Puntenoverzicht!AF73</f>
        <v>0</v>
      </c>
      <c r="AG15" s="45">
        <f>Puntenoverzicht!AG73</f>
        <v>0</v>
      </c>
      <c r="AH15" s="45">
        <f>Puntenoverzicht!AH73</f>
        <v>0</v>
      </c>
      <c r="AI15" s="34"/>
      <c r="AJ15" s="34"/>
      <c r="AK15" s="34"/>
      <c r="AL15" s="34"/>
      <c r="AM15" s="34"/>
      <c r="AN15" s="34"/>
      <c r="AO15" s="34"/>
    </row>
    <row r="16" spans="1:41" ht="21.75" thickBot="1" x14ac:dyDescent="0.4">
      <c r="A16" s="136">
        <v>2</v>
      </c>
      <c r="B16" s="137" t="s">
        <v>108</v>
      </c>
      <c r="C16" s="137" t="s">
        <v>45</v>
      </c>
      <c r="D16" s="138">
        <v>2750000</v>
      </c>
      <c r="E16" s="47"/>
      <c r="F16" s="45">
        <f>Puntenoverzicht!F31</f>
        <v>25</v>
      </c>
      <c r="G16" s="46"/>
      <c r="H16" s="45">
        <f>Puntenoverzicht!H31</f>
        <v>3</v>
      </c>
      <c r="I16" s="45">
        <f>Puntenoverzicht!I31</f>
        <v>6</v>
      </c>
      <c r="J16" s="45">
        <f>Puntenoverzicht!J31</f>
        <v>0</v>
      </c>
      <c r="K16" s="45">
        <f>Puntenoverzicht!K31</f>
        <v>9</v>
      </c>
      <c r="L16" s="45">
        <f>Puntenoverzicht!L31</f>
        <v>0</v>
      </c>
      <c r="M16" s="45">
        <f>Puntenoverzicht!M31</f>
        <v>7</v>
      </c>
      <c r="N16" s="45">
        <f>Puntenoverzicht!N31</f>
        <v>0</v>
      </c>
      <c r="O16" s="45">
        <f>Puntenoverzicht!O31</f>
        <v>0</v>
      </c>
      <c r="P16" s="45">
        <f>Puntenoverzicht!P31</f>
        <v>0</v>
      </c>
      <c r="Q16" s="45">
        <f>Puntenoverzicht!Q31</f>
        <v>0</v>
      </c>
      <c r="R16" s="45">
        <f>Puntenoverzicht!R31</f>
        <v>0</v>
      </c>
      <c r="S16" s="45">
        <f>Puntenoverzicht!S31</f>
        <v>0</v>
      </c>
      <c r="T16" s="45">
        <f>Puntenoverzicht!T31</f>
        <v>0</v>
      </c>
      <c r="U16" s="45">
        <f>Puntenoverzicht!U31</f>
        <v>0</v>
      </c>
      <c r="V16" s="45">
        <f>Puntenoverzicht!V31</f>
        <v>0</v>
      </c>
      <c r="W16" s="45">
        <f>Puntenoverzicht!W31</f>
        <v>0</v>
      </c>
      <c r="X16" s="45">
        <f>Puntenoverzicht!X31</f>
        <v>0</v>
      </c>
      <c r="Y16" s="45">
        <f>Puntenoverzicht!Y31</f>
        <v>0</v>
      </c>
      <c r="Z16" s="45">
        <f>Puntenoverzicht!Z31</f>
        <v>0</v>
      </c>
      <c r="AA16" s="45">
        <f>Puntenoverzicht!AA31</f>
        <v>0</v>
      </c>
      <c r="AB16" s="45">
        <f>Puntenoverzicht!AB31</f>
        <v>0</v>
      </c>
      <c r="AC16" s="45">
        <f>Puntenoverzicht!AC31</f>
        <v>0</v>
      </c>
      <c r="AD16" s="45">
        <f>Puntenoverzicht!AD31</f>
        <v>0</v>
      </c>
      <c r="AE16" s="45">
        <f>Puntenoverzicht!AE31</f>
        <v>0</v>
      </c>
      <c r="AF16" s="45">
        <f>Puntenoverzicht!AF31</f>
        <v>0</v>
      </c>
      <c r="AG16" s="45">
        <f>Puntenoverzicht!AG31</f>
        <v>0</v>
      </c>
      <c r="AH16" s="45">
        <f>Puntenoverzicht!AH31</f>
        <v>0</v>
      </c>
      <c r="AI16" s="34"/>
      <c r="AJ16" s="34"/>
      <c r="AK16" s="34"/>
      <c r="AL16" s="34"/>
      <c r="AM16" s="34"/>
      <c r="AN16" s="34"/>
      <c r="AO16" s="34"/>
    </row>
    <row r="17" spans="1:41" ht="21" x14ac:dyDescent="0.35">
      <c r="A17" s="40"/>
      <c r="B17" s="40"/>
      <c r="C17" s="40"/>
      <c r="D17" s="48"/>
      <c r="E17" s="40"/>
      <c r="F17" s="41"/>
      <c r="G17" s="42"/>
      <c r="H17" s="49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</row>
    <row r="18" spans="1:41" ht="21.75" thickBot="1" x14ac:dyDescent="0.4">
      <c r="A18" s="50"/>
      <c r="B18" s="40"/>
      <c r="C18" s="40"/>
      <c r="D18" s="48"/>
      <c r="E18" s="40"/>
      <c r="F18" s="41"/>
      <c r="G18" s="42"/>
      <c r="H18" s="49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</row>
    <row r="19" spans="1:41" ht="21.75" thickBot="1" x14ac:dyDescent="0.4">
      <c r="A19" s="36"/>
      <c r="B19" s="51"/>
      <c r="C19" s="51"/>
      <c r="D19" s="52">
        <f>SUM(D6:D16)</f>
        <v>15500000</v>
      </c>
      <c r="E19" s="40"/>
      <c r="F19" s="45">
        <f>SUM(F6:F17)</f>
        <v>349</v>
      </c>
      <c r="G19" s="46"/>
      <c r="H19" s="45">
        <f t="shared" ref="H19:AH19" si="0">SUM(H6:H16)</f>
        <v>74</v>
      </c>
      <c r="I19" s="45">
        <f t="shared" si="0"/>
        <v>63</v>
      </c>
      <c r="J19" s="45">
        <f t="shared" si="0"/>
        <v>47</v>
      </c>
      <c r="K19" s="45">
        <f t="shared" si="0"/>
        <v>20</v>
      </c>
      <c r="L19" s="45">
        <f t="shared" si="0"/>
        <v>84</v>
      </c>
      <c r="M19" s="45">
        <f t="shared" si="0"/>
        <v>17</v>
      </c>
      <c r="N19" s="45">
        <f t="shared" si="0"/>
        <v>6</v>
      </c>
      <c r="O19" s="45">
        <f t="shared" si="0"/>
        <v>6</v>
      </c>
      <c r="P19" s="45">
        <f t="shared" si="0"/>
        <v>32</v>
      </c>
      <c r="Q19" s="45">
        <f t="shared" si="0"/>
        <v>0</v>
      </c>
      <c r="R19" s="45">
        <f t="shared" si="0"/>
        <v>0</v>
      </c>
      <c r="S19" s="45">
        <f t="shared" si="0"/>
        <v>0</v>
      </c>
      <c r="T19" s="45">
        <f t="shared" si="0"/>
        <v>0</v>
      </c>
      <c r="U19" s="45">
        <f t="shared" si="0"/>
        <v>0</v>
      </c>
      <c r="V19" s="45">
        <f t="shared" si="0"/>
        <v>0</v>
      </c>
      <c r="W19" s="45">
        <f t="shared" si="0"/>
        <v>0</v>
      </c>
      <c r="X19" s="45">
        <f t="shared" si="0"/>
        <v>0</v>
      </c>
      <c r="Y19" s="45">
        <f t="shared" si="0"/>
        <v>0</v>
      </c>
      <c r="Z19" s="45">
        <f t="shared" si="0"/>
        <v>0</v>
      </c>
      <c r="AA19" s="45">
        <f t="shared" si="0"/>
        <v>0</v>
      </c>
      <c r="AB19" s="45">
        <f t="shared" si="0"/>
        <v>0</v>
      </c>
      <c r="AC19" s="45">
        <f t="shared" si="0"/>
        <v>0</v>
      </c>
      <c r="AD19" s="45">
        <f t="shared" si="0"/>
        <v>0</v>
      </c>
      <c r="AE19" s="45">
        <f t="shared" si="0"/>
        <v>0</v>
      </c>
      <c r="AF19" s="45">
        <f t="shared" si="0"/>
        <v>0</v>
      </c>
      <c r="AG19" s="45">
        <f t="shared" si="0"/>
        <v>0</v>
      </c>
      <c r="AH19" s="45">
        <f t="shared" si="0"/>
        <v>0</v>
      </c>
      <c r="AI19" s="34"/>
      <c r="AJ19" s="34"/>
      <c r="AK19" s="34"/>
      <c r="AL19" s="34"/>
      <c r="AM19" s="34"/>
      <c r="AN19" s="34"/>
      <c r="AO19" s="34"/>
    </row>
    <row r="20" spans="1:41" x14ac:dyDescent="0.2">
      <c r="A20" s="53"/>
      <c r="B20" s="54"/>
      <c r="C20" s="5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</row>
    <row r="21" spans="1:41" x14ac:dyDescent="0.2">
      <c r="B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</row>
    <row r="22" spans="1:41" x14ac:dyDescent="0.2">
      <c r="B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</row>
    <row r="23" spans="1:41" x14ac:dyDescent="0.2">
      <c r="B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</row>
    <row r="24" spans="1:41" x14ac:dyDescent="0.2">
      <c r="B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</row>
    <row r="25" spans="1:41" x14ac:dyDescent="0.2">
      <c r="B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</row>
    <row r="26" spans="1:41" x14ac:dyDescent="0.2">
      <c r="B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</row>
    <row r="27" spans="1:41" x14ac:dyDescent="0.2">
      <c r="B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</row>
    <row r="28" spans="1:41" x14ac:dyDescent="0.2">
      <c r="B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</row>
    <row r="29" spans="1:41" x14ac:dyDescent="0.2">
      <c r="B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</row>
    <row r="30" spans="1:41" x14ac:dyDescent="0.2">
      <c r="B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</row>
    <row r="31" spans="1:41" x14ac:dyDescent="0.2">
      <c r="B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</row>
    <row r="32" spans="1:41" x14ac:dyDescent="0.2">
      <c r="B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</row>
    <row r="33" spans="2:41" x14ac:dyDescent="0.2">
      <c r="B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</row>
    <row r="34" spans="2:41" x14ac:dyDescent="0.2">
      <c r="B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</row>
    <row r="35" spans="2:41" x14ac:dyDescent="0.2">
      <c r="B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</row>
    <row r="36" spans="2:41" x14ac:dyDescent="0.2">
      <c r="B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</row>
    <row r="37" spans="2:41" x14ac:dyDescent="0.2">
      <c r="B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</row>
    <row r="38" spans="2:41" x14ac:dyDescent="0.2">
      <c r="B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</row>
    <row r="39" spans="2:41" x14ac:dyDescent="0.2">
      <c r="B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</row>
    <row r="40" spans="2:41" x14ac:dyDescent="0.2">
      <c r="B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</row>
    <row r="41" spans="2:41" x14ac:dyDescent="0.2">
      <c r="B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</row>
    <row r="42" spans="2:41" x14ac:dyDescent="0.2">
      <c r="B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</row>
    <row r="43" spans="2:41" x14ac:dyDescent="0.2">
      <c r="B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</row>
    <row r="44" spans="2:41" x14ac:dyDescent="0.2">
      <c r="B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</row>
    <row r="45" spans="2:41" x14ac:dyDescent="0.2">
      <c r="B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</row>
    <row r="46" spans="2:41" x14ac:dyDescent="0.2">
      <c r="B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</row>
    <row r="47" spans="2:41" x14ac:dyDescent="0.2">
      <c r="B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</row>
    <row r="48" spans="2:41" x14ac:dyDescent="0.2">
      <c r="B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</row>
    <row r="49" spans="2:41" x14ac:dyDescent="0.2">
      <c r="B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</row>
    <row r="50" spans="2:41" x14ac:dyDescent="0.2">
      <c r="B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</row>
    <row r="51" spans="2:41" x14ac:dyDescent="0.2">
      <c r="B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</row>
    <row r="52" spans="2:41" x14ac:dyDescent="0.2">
      <c r="B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</row>
    <row r="53" spans="2:41" x14ac:dyDescent="0.2">
      <c r="B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</row>
    <row r="54" spans="2:41" x14ac:dyDescent="0.2">
      <c r="B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</row>
    <row r="55" spans="2:41" x14ac:dyDescent="0.2">
      <c r="B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</row>
    <row r="56" spans="2:41" x14ac:dyDescent="0.2">
      <c r="B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</row>
    <row r="57" spans="2:41" x14ac:dyDescent="0.2">
      <c r="B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</row>
    <row r="58" spans="2:41" x14ac:dyDescent="0.2">
      <c r="B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</row>
    <row r="59" spans="2:41" x14ac:dyDescent="0.2">
      <c r="B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</row>
    <row r="60" spans="2:41" x14ac:dyDescent="0.2">
      <c r="B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</row>
    <row r="61" spans="2:41" x14ac:dyDescent="0.2">
      <c r="B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</row>
    <row r="62" spans="2:41" x14ac:dyDescent="0.2">
      <c r="B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</row>
    <row r="63" spans="2:41" x14ac:dyDescent="0.2">
      <c r="B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</row>
    <row r="64" spans="2:41" x14ac:dyDescent="0.2">
      <c r="B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</row>
    <row r="65" spans="2:41" x14ac:dyDescent="0.2">
      <c r="B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</row>
    <row r="66" spans="2:41" x14ac:dyDescent="0.2">
      <c r="B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</row>
    <row r="67" spans="2:41" x14ac:dyDescent="0.2">
      <c r="B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</row>
    <row r="68" spans="2:41" x14ac:dyDescent="0.2">
      <c r="B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</row>
    <row r="69" spans="2:41" x14ac:dyDescent="0.2">
      <c r="B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</row>
    <row r="70" spans="2:41" x14ac:dyDescent="0.2">
      <c r="B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</row>
    <row r="71" spans="2:41" x14ac:dyDescent="0.2">
      <c r="B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</row>
    <row r="72" spans="2:41" x14ac:dyDescent="0.2">
      <c r="B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</row>
    <row r="73" spans="2:41" x14ac:dyDescent="0.2">
      <c r="B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</row>
    <row r="74" spans="2:41" x14ac:dyDescent="0.2">
      <c r="B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</row>
    <row r="75" spans="2:41" x14ac:dyDescent="0.2">
      <c r="B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</row>
    <row r="76" spans="2:41" x14ac:dyDescent="0.2">
      <c r="B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</row>
    <row r="77" spans="2:41" x14ac:dyDescent="0.2">
      <c r="B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</row>
  </sheetData>
  <hyperlinks>
    <hyperlink ref="C3" r:id="rId1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77"/>
  <sheetViews>
    <sheetView workbookViewId="0">
      <selection activeCell="H6" sqref="H6:AH16"/>
    </sheetView>
  </sheetViews>
  <sheetFormatPr defaultColWidth="8" defaultRowHeight="12.75" x14ac:dyDescent="0.2"/>
  <cols>
    <col min="1" max="1" width="4.125" style="34" customWidth="1"/>
    <col min="2" max="2" width="16.5" style="35" customWidth="1"/>
    <col min="3" max="3" width="4.125" style="34" customWidth="1"/>
    <col min="4" max="4" width="19.875" style="35" customWidth="1"/>
    <col min="5" max="5" width="3.125" style="35" customWidth="1"/>
    <col min="6" max="6" width="13.875" style="35" customWidth="1"/>
    <col min="7" max="7" width="3.125" style="35" customWidth="1"/>
    <col min="8" max="8" width="6.375" style="35" customWidth="1"/>
    <col min="9" max="16384" width="8" style="35"/>
  </cols>
  <sheetData>
    <row r="1" spans="1:41" ht="21" x14ac:dyDescent="0.35">
      <c r="B1" s="29" t="s">
        <v>151</v>
      </c>
      <c r="C1" s="198" t="s">
        <v>235</v>
      </c>
      <c r="D1" s="199"/>
      <c r="E1" s="32"/>
      <c r="F1" s="33"/>
      <c r="G1" s="33"/>
      <c r="H1" s="33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</row>
    <row r="2" spans="1:41" ht="21.75" thickBot="1" x14ac:dyDescent="0.4">
      <c r="B2" s="29" t="s">
        <v>150</v>
      </c>
      <c r="C2" s="200" t="s">
        <v>236</v>
      </c>
      <c r="D2" s="201"/>
      <c r="E2" s="32"/>
      <c r="F2" s="33"/>
      <c r="G2" s="33"/>
      <c r="H2" s="33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</row>
    <row r="3" spans="1:41" ht="19.5" thickBot="1" x14ac:dyDescent="0.35">
      <c r="B3" s="29" t="s">
        <v>145</v>
      </c>
      <c r="C3" s="200" t="s">
        <v>332</v>
      </c>
      <c r="D3" s="202"/>
      <c r="E3" s="36"/>
      <c r="F3" s="37" t="s">
        <v>91</v>
      </c>
      <c r="G3" s="38"/>
      <c r="H3" s="39" t="s">
        <v>92</v>
      </c>
      <c r="I3" s="39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</row>
    <row r="4" spans="1:41" ht="8.25" customHeight="1" thickBot="1" x14ac:dyDescent="0.35">
      <c r="A4" s="203"/>
      <c r="B4" s="203"/>
      <c r="C4" s="203"/>
      <c r="D4" s="203"/>
      <c r="E4" s="36"/>
      <c r="F4" s="36"/>
      <c r="G4" s="36"/>
      <c r="H4" s="36"/>
      <c r="I4" s="36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</row>
    <row r="5" spans="1:41" s="34" customFormat="1" ht="21.75" thickBot="1" x14ac:dyDescent="0.4">
      <c r="A5" s="31" t="s">
        <v>95</v>
      </c>
      <c r="B5" s="17" t="s">
        <v>104</v>
      </c>
      <c r="C5" s="17" t="s">
        <v>16</v>
      </c>
      <c r="D5" s="17" t="s">
        <v>103</v>
      </c>
      <c r="E5" s="40"/>
      <c r="F5" s="41"/>
      <c r="G5" s="42"/>
      <c r="H5" s="43">
        <v>1</v>
      </c>
      <c r="I5" s="43">
        <v>2</v>
      </c>
      <c r="J5" s="44">
        <v>3</v>
      </c>
      <c r="K5" s="44">
        <v>4</v>
      </c>
      <c r="L5" s="44">
        <v>5</v>
      </c>
      <c r="M5" s="44">
        <v>6</v>
      </c>
      <c r="N5" s="44">
        <v>7</v>
      </c>
      <c r="O5" s="44">
        <v>8</v>
      </c>
      <c r="P5" s="44">
        <v>9</v>
      </c>
      <c r="Q5" s="44">
        <v>10</v>
      </c>
      <c r="R5" s="44">
        <v>11</v>
      </c>
      <c r="S5" s="44">
        <v>12</v>
      </c>
      <c r="T5" s="44">
        <v>13</v>
      </c>
      <c r="U5" s="44">
        <v>14</v>
      </c>
      <c r="V5" s="44">
        <v>15</v>
      </c>
      <c r="W5" s="44">
        <v>16</v>
      </c>
      <c r="X5" s="44">
        <v>17</v>
      </c>
      <c r="Y5" s="44">
        <v>18</v>
      </c>
      <c r="Z5" s="44">
        <v>19</v>
      </c>
      <c r="AA5" s="44">
        <v>20</v>
      </c>
      <c r="AB5" s="44">
        <v>21</v>
      </c>
      <c r="AC5" s="44">
        <v>22</v>
      </c>
      <c r="AD5" s="44">
        <v>23</v>
      </c>
      <c r="AE5" s="44">
        <v>24</v>
      </c>
      <c r="AF5" s="44">
        <v>25</v>
      </c>
      <c r="AG5" s="44">
        <v>26</v>
      </c>
      <c r="AH5" s="44">
        <v>27</v>
      </c>
    </row>
    <row r="6" spans="1:41" ht="22.5" thickTop="1" thickBot="1" x14ac:dyDescent="0.4">
      <c r="A6" s="140">
        <v>2</v>
      </c>
      <c r="B6" s="141" t="s">
        <v>97</v>
      </c>
      <c r="C6" s="141" t="s">
        <v>30</v>
      </c>
      <c r="D6" s="142">
        <v>1000000</v>
      </c>
      <c r="E6" s="30"/>
      <c r="F6" s="45">
        <f>Puntenoverzicht!F16</f>
        <v>33</v>
      </c>
      <c r="G6" s="46"/>
      <c r="H6" s="45">
        <f>Puntenoverzicht!H16</f>
        <v>8</v>
      </c>
      <c r="I6" s="45">
        <f>Puntenoverzicht!I16</f>
        <v>0</v>
      </c>
      <c r="J6" s="45">
        <f>Puntenoverzicht!J16</f>
        <v>0</v>
      </c>
      <c r="K6" s="45">
        <f>Puntenoverzicht!K16</f>
        <v>13</v>
      </c>
      <c r="L6" s="45">
        <f>Puntenoverzicht!L16</f>
        <v>3</v>
      </c>
      <c r="M6" s="45">
        <f>Puntenoverzicht!M16</f>
        <v>1</v>
      </c>
      <c r="N6" s="45">
        <f>Puntenoverzicht!N16</f>
        <v>8</v>
      </c>
      <c r="O6" s="45">
        <f>Puntenoverzicht!O16</f>
        <v>0</v>
      </c>
      <c r="P6" s="45">
        <f>Puntenoverzicht!P16</f>
        <v>0</v>
      </c>
      <c r="Q6" s="45">
        <f>Puntenoverzicht!Q16</f>
        <v>0</v>
      </c>
      <c r="R6" s="45">
        <f>Puntenoverzicht!R16</f>
        <v>0</v>
      </c>
      <c r="S6" s="45">
        <f>Puntenoverzicht!S16</f>
        <v>0</v>
      </c>
      <c r="T6" s="45">
        <f>Puntenoverzicht!T16</f>
        <v>0</v>
      </c>
      <c r="U6" s="45">
        <f>Puntenoverzicht!U16</f>
        <v>0</v>
      </c>
      <c r="V6" s="45">
        <f>Puntenoverzicht!V16</f>
        <v>0</v>
      </c>
      <c r="W6" s="45">
        <f>Puntenoverzicht!W16</f>
        <v>0</v>
      </c>
      <c r="X6" s="45">
        <f>Puntenoverzicht!X16</f>
        <v>0</v>
      </c>
      <c r="Y6" s="45">
        <f>Puntenoverzicht!Y16</f>
        <v>0</v>
      </c>
      <c r="Z6" s="45">
        <f>Puntenoverzicht!Z16</f>
        <v>0</v>
      </c>
      <c r="AA6" s="45">
        <f>Puntenoverzicht!AA16</f>
        <v>0</v>
      </c>
      <c r="AB6" s="45">
        <f>Puntenoverzicht!AB16</f>
        <v>0</v>
      </c>
      <c r="AC6" s="45">
        <f>Puntenoverzicht!AC16</f>
        <v>0</v>
      </c>
      <c r="AD6" s="45">
        <f>Puntenoverzicht!AD16</f>
        <v>0</v>
      </c>
      <c r="AE6" s="45">
        <f>Puntenoverzicht!AE16</f>
        <v>0</v>
      </c>
      <c r="AF6" s="45">
        <f>Puntenoverzicht!AF16</f>
        <v>0</v>
      </c>
      <c r="AG6" s="45">
        <f>Puntenoverzicht!AG16</f>
        <v>0</v>
      </c>
      <c r="AH6" s="45">
        <f>Puntenoverzicht!AH16</f>
        <v>0</v>
      </c>
      <c r="AI6" s="34"/>
      <c r="AJ6" s="34"/>
      <c r="AK6" s="34"/>
      <c r="AL6" s="34"/>
      <c r="AM6" s="34"/>
      <c r="AN6" s="34"/>
      <c r="AO6" s="34"/>
    </row>
    <row r="7" spans="1:41" ht="21.75" thickBot="1" x14ac:dyDescent="0.4">
      <c r="A7" s="136" t="s">
        <v>266</v>
      </c>
      <c r="B7" s="137" t="s">
        <v>277</v>
      </c>
      <c r="C7" s="137" t="s">
        <v>76</v>
      </c>
      <c r="D7" s="138">
        <v>1000000</v>
      </c>
      <c r="E7" s="47"/>
      <c r="F7" s="45">
        <f>Puntenoverzicht!F62</f>
        <v>13</v>
      </c>
      <c r="G7" s="46"/>
      <c r="H7" s="45">
        <f>Puntenoverzicht!H62</f>
        <v>3</v>
      </c>
      <c r="I7" s="45">
        <f>Puntenoverzicht!I62</f>
        <v>3</v>
      </c>
      <c r="J7" s="45">
        <f>Puntenoverzicht!J62</f>
        <v>0</v>
      </c>
      <c r="K7" s="45">
        <f>Puntenoverzicht!K62</f>
        <v>0</v>
      </c>
      <c r="L7" s="45">
        <f>Puntenoverzicht!L62</f>
        <v>3</v>
      </c>
      <c r="M7" s="45">
        <f>Puntenoverzicht!M62</f>
        <v>4</v>
      </c>
      <c r="N7" s="45">
        <f>Puntenoverzicht!N62</f>
        <v>0</v>
      </c>
      <c r="O7" s="45">
        <f>Puntenoverzicht!O62</f>
        <v>0</v>
      </c>
      <c r="P7" s="45">
        <f>Puntenoverzicht!P62</f>
        <v>0</v>
      </c>
      <c r="Q7" s="45">
        <f>Puntenoverzicht!Q62</f>
        <v>0</v>
      </c>
      <c r="R7" s="45">
        <f>Puntenoverzicht!R62</f>
        <v>0</v>
      </c>
      <c r="S7" s="45">
        <f>Puntenoverzicht!S62</f>
        <v>0</v>
      </c>
      <c r="T7" s="45">
        <f>Puntenoverzicht!T62</f>
        <v>0</v>
      </c>
      <c r="U7" s="45">
        <f>Puntenoverzicht!U62</f>
        <v>0</v>
      </c>
      <c r="V7" s="45">
        <f>Puntenoverzicht!V62</f>
        <v>0</v>
      </c>
      <c r="W7" s="45">
        <f>Puntenoverzicht!W62</f>
        <v>0</v>
      </c>
      <c r="X7" s="45">
        <f>Puntenoverzicht!X62</f>
        <v>0</v>
      </c>
      <c r="Y7" s="45">
        <f>Puntenoverzicht!Y62</f>
        <v>0</v>
      </c>
      <c r="Z7" s="45">
        <f>Puntenoverzicht!Z62</f>
        <v>0</v>
      </c>
      <c r="AA7" s="45">
        <f>Puntenoverzicht!AA62</f>
        <v>0</v>
      </c>
      <c r="AB7" s="45">
        <f>Puntenoverzicht!AB62</f>
        <v>0</v>
      </c>
      <c r="AC7" s="45">
        <f>Puntenoverzicht!AC62</f>
        <v>0</v>
      </c>
      <c r="AD7" s="45">
        <f>Puntenoverzicht!AD62</f>
        <v>0</v>
      </c>
      <c r="AE7" s="45">
        <f>Puntenoverzicht!AE62</f>
        <v>0</v>
      </c>
      <c r="AF7" s="45">
        <f>Puntenoverzicht!AF62</f>
        <v>0</v>
      </c>
      <c r="AG7" s="45">
        <f>Puntenoverzicht!AG62</f>
        <v>0</v>
      </c>
      <c r="AH7" s="45">
        <f>Puntenoverzicht!AH62</f>
        <v>0</v>
      </c>
      <c r="AI7" s="34"/>
      <c r="AJ7" s="34"/>
      <c r="AK7" s="34"/>
      <c r="AL7" s="34"/>
      <c r="AM7" s="34"/>
      <c r="AN7" s="34"/>
      <c r="AO7" s="34"/>
    </row>
    <row r="8" spans="1:41" ht="21.75" thickBot="1" x14ac:dyDescent="0.4">
      <c r="A8" s="247">
        <v>0.75</v>
      </c>
      <c r="B8" s="137" t="s">
        <v>114</v>
      </c>
      <c r="C8" s="137" t="s">
        <v>56</v>
      </c>
      <c r="D8" s="138">
        <v>750000</v>
      </c>
      <c r="E8" s="47"/>
      <c r="F8" s="45">
        <f>Puntenoverzicht!F42</f>
        <v>8</v>
      </c>
      <c r="G8" s="46"/>
      <c r="H8" s="45">
        <f>Puntenoverzicht!H42</f>
        <v>0</v>
      </c>
      <c r="I8" s="45">
        <f>Puntenoverzicht!I42</f>
        <v>3</v>
      </c>
      <c r="J8" s="45">
        <f>Puntenoverzicht!J42</f>
        <v>0</v>
      </c>
      <c r="K8" s="45">
        <f>Puntenoverzicht!K42</f>
        <v>0</v>
      </c>
      <c r="L8" s="45">
        <f>Puntenoverzicht!L42</f>
        <v>3</v>
      </c>
      <c r="M8" s="45">
        <f>Puntenoverzicht!M42</f>
        <v>0</v>
      </c>
      <c r="N8" s="45">
        <f>Puntenoverzicht!N42</f>
        <v>0</v>
      </c>
      <c r="O8" s="45">
        <f>Puntenoverzicht!O42</f>
        <v>1</v>
      </c>
      <c r="P8" s="45">
        <f>Puntenoverzicht!P42</f>
        <v>1</v>
      </c>
      <c r="Q8" s="45">
        <f>Puntenoverzicht!Q42</f>
        <v>0</v>
      </c>
      <c r="R8" s="45">
        <f>Puntenoverzicht!R42</f>
        <v>0</v>
      </c>
      <c r="S8" s="45">
        <f>Puntenoverzicht!S42</f>
        <v>0</v>
      </c>
      <c r="T8" s="45">
        <f>Puntenoverzicht!T42</f>
        <v>0</v>
      </c>
      <c r="U8" s="45">
        <f>Puntenoverzicht!U42</f>
        <v>0</v>
      </c>
      <c r="V8" s="45">
        <f>Puntenoverzicht!V42</f>
        <v>0</v>
      </c>
      <c r="W8" s="45">
        <f>Puntenoverzicht!W42</f>
        <v>0</v>
      </c>
      <c r="X8" s="45">
        <f>Puntenoverzicht!X42</f>
        <v>0</v>
      </c>
      <c r="Y8" s="45">
        <f>Puntenoverzicht!Y42</f>
        <v>0</v>
      </c>
      <c r="Z8" s="45">
        <f>Puntenoverzicht!Z42</f>
        <v>0</v>
      </c>
      <c r="AA8" s="45">
        <f>Puntenoverzicht!AA42</f>
        <v>0</v>
      </c>
      <c r="AB8" s="45">
        <f>Puntenoverzicht!AB42</f>
        <v>0</v>
      </c>
      <c r="AC8" s="45">
        <f>Puntenoverzicht!AC42</f>
        <v>0</v>
      </c>
      <c r="AD8" s="45">
        <f>Puntenoverzicht!AD42</f>
        <v>0</v>
      </c>
      <c r="AE8" s="45">
        <f>Puntenoverzicht!AE42</f>
        <v>0</v>
      </c>
      <c r="AF8" s="45">
        <f>Puntenoverzicht!AF42</f>
        <v>0</v>
      </c>
      <c r="AG8" s="45">
        <f>Puntenoverzicht!AG42</f>
        <v>0</v>
      </c>
      <c r="AH8" s="45">
        <f>Puntenoverzicht!AH42</f>
        <v>0</v>
      </c>
      <c r="AI8" s="34"/>
      <c r="AJ8" s="34"/>
      <c r="AK8" s="34"/>
      <c r="AL8" s="34"/>
      <c r="AM8" s="34"/>
      <c r="AN8" s="34"/>
      <c r="AO8" s="34"/>
    </row>
    <row r="9" spans="1:41" ht="21.75" thickBot="1" x14ac:dyDescent="0.4">
      <c r="A9" s="136">
        <v>2</v>
      </c>
      <c r="B9" s="137" t="s">
        <v>110</v>
      </c>
      <c r="C9" s="137" t="s">
        <v>34</v>
      </c>
      <c r="D9" s="138">
        <v>2000000</v>
      </c>
      <c r="E9" s="47"/>
      <c r="F9" s="45">
        <f>Puntenoverzicht!F20</f>
        <v>25</v>
      </c>
      <c r="G9" s="46"/>
      <c r="H9" s="45">
        <f>Puntenoverzicht!H20</f>
        <v>6</v>
      </c>
      <c r="I9" s="45">
        <f>Puntenoverzicht!I20</f>
        <v>0</v>
      </c>
      <c r="J9" s="45">
        <f>Puntenoverzicht!J20</f>
        <v>6</v>
      </c>
      <c r="K9" s="45">
        <f>Puntenoverzicht!K20</f>
        <v>3</v>
      </c>
      <c r="L9" s="45">
        <f>Puntenoverzicht!L20</f>
        <v>3</v>
      </c>
      <c r="M9" s="45">
        <f>Puntenoverzicht!M20</f>
        <v>1</v>
      </c>
      <c r="N9" s="45">
        <f>Puntenoverzicht!N20</f>
        <v>6</v>
      </c>
      <c r="O9" s="45">
        <f>Puntenoverzicht!O20</f>
        <v>0</v>
      </c>
      <c r="P9" s="45">
        <f>Puntenoverzicht!P20</f>
        <v>0</v>
      </c>
      <c r="Q9" s="45">
        <f>Puntenoverzicht!Q20</f>
        <v>0</v>
      </c>
      <c r="R9" s="45">
        <f>Puntenoverzicht!R20</f>
        <v>0</v>
      </c>
      <c r="S9" s="45">
        <f>Puntenoverzicht!S20</f>
        <v>0</v>
      </c>
      <c r="T9" s="45">
        <f>Puntenoverzicht!T20</f>
        <v>0</v>
      </c>
      <c r="U9" s="45">
        <f>Puntenoverzicht!U20</f>
        <v>0</v>
      </c>
      <c r="V9" s="45">
        <f>Puntenoverzicht!V20</f>
        <v>0</v>
      </c>
      <c r="W9" s="45">
        <f>Puntenoverzicht!W20</f>
        <v>0</v>
      </c>
      <c r="X9" s="45">
        <f>Puntenoverzicht!X20</f>
        <v>0</v>
      </c>
      <c r="Y9" s="45">
        <f>Puntenoverzicht!Y20</f>
        <v>0</v>
      </c>
      <c r="Z9" s="45">
        <f>Puntenoverzicht!Z20</f>
        <v>0</v>
      </c>
      <c r="AA9" s="45">
        <f>Puntenoverzicht!AA20</f>
        <v>0</v>
      </c>
      <c r="AB9" s="45">
        <f>Puntenoverzicht!AB20</f>
        <v>0</v>
      </c>
      <c r="AC9" s="45">
        <f>Puntenoverzicht!AC20</f>
        <v>0</v>
      </c>
      <c r="AD9" s="45">
        <f>Puntenoverzicht!AD20</f>
        <v>0</v>
      </c>
      <c r="AE9" s="45">
        <f>Puntenoverzicht!AE20</f>
        <v>0</v>
      </c>
      <c r="AF9" s="45">
        <f>Puntenoverzicht!AF20</f>
        <v>0</v>
      </c>
      <c r="AG9" s="45">
        <f>Puntenoverzicht!AG20</f>
        <v>0</v>
      </c>
      <c r="AH9" s="45">
        <f>Puntenoverzicht!AH20</f>
        <v>0</v>
      </c>
      <c r="AI9" s="34"/>
      <c r="AJ9" s="34"/>
      <c r="AK9" s="34"/>
      <c r="AL9" s="34"/>
      <c r="AM9" s="34"/>
      <c r="AN9" s="34"/>
      <c r="AO9" s="34"/>
    </row>
    <row r="10" spans="1:41" ht="21.75" thickBot="1" x14ac:dyDescent="0.4">
      <c r="A10" s="127">
        <v>1</v>
      </c>
      <c r="B10" s="128" t="s">
        <v>113</v>
      </c>
      <c r="C10" s="128" t="s">
        <v>25</v>
      </c>
      <c r="D10" s="129">
        <v>1750000</v>
      </c>
      <c r="E10" s="47"/>
      <c r="F10" s="45">
        <f>Puntenoverzicht!F11</f>
        <v>34</v>
      </c>
      <c r="G10" s="46"/>
      <c r="H10" s="45">
        <f>Puntenoverzicht!H11</f>
        <v>8</v>
      </c>
      <c r="I10" s="45">
        <f>Puntenoverzicht!I11</f>
        <v>1</v>
      </c>
      <c r="J10" s="45">
        <f>Puntenoverzicht!J11</f>
        <v>19</v>
      </c>
      <c r="K10" s="45">
        <f>Puntenoverzicht!K11</f>
        <v>-3</v>
      </c>
      <c r="L10" s="45">
        <f>Puntenoverzicht!L11</f>
        <v>0</v>
      </c>
      <c r="M10" s="45">
        <f>Puntenoverzicht!M11</f>
        <v>1</v>
      </c>
      <c r="N10" s="45">
        <f>Puntenoverzicht!N11</f>
        <v>0</v>
      </c>
      <c r="O10" s="45">
        <f>Puntenoverzicht!O11</f>
        <v>8</v>
      </c>
      <c r="P10" s="45">
        <f>Puntenoverzicht!P11</f>
        <v>0</v>
      </c>
      <c r="Q10" s="45">
        <f>Puntenoverzicht!Q11</f>
        <v>0</v>
      </c>
      <c r="R10" s="45">
        <f>Puntenoverzicht!R11</f>
        <v>0</v>
      </c>
      <c r="S10" s="45">
        <f>Puntenoverzicht!S11</f>
        <v>0</v>
      </c>
      <c r="T10" s="45">
        <f>Puntenoverzicht!T11</f>
        <v>0</v>
      </c>
      <c r="U10" s="45">
        <f>Puntenoverzicht!U11</f>
        <v>0</v>
      </c>
      <c r="V10" s="45">
        <f>Puntenoverzicht!V11</f>
        <v>0</v>
      </c>
      <c r="W10" s="45">
        <f>Puntenoverzicht!W11</f>
        <v>0</v>
      </c>
      <c r="X10" s="45">
        <f>Puntenoverzicht!X11</f>
        <v>0</v>
      </c>
      <c r="Y10" s="45">
        <f>Puntenoverzicht!Y11</f>
        <v>0</v>
      </c>
      <c r="Z10" s="45">
        <f>Puntenoverzicht!Z11</f>
        <v>0</v>
      </c>
      <c r="AA10" s="45">
        <f>Puntenoverzicht!AA11</f>
        <v>0</v>
      </c>
      <c r="AB10" s="45">
        <f>Puntenoverzicht!AB11</f>
        <v>0</v>
      </c>
      <c r="AC10" s="45">
        <f>Puntenoverzicht!AC11</f>
        <v>0</v>
      </c>
      <c r="AD10" s="45">
        <f>Puntenoverzicht!AD11</f>
        <v>0</v>
      </c>
      <c r="AE10" s="45">
        <f>Puntenoverzicht!AE11</f>
        <v>0</v>
      </c>
      <c r="AF10" s="45">
        <f>Puntenoverzicht!AF11</f>
        <v>0</v>
      </c>
      <c r="AG10" s="45">
        <f>Puntenoverzicht!AG11</f>
        <v>0</v>
      </c>
      <c r="AH10" s="45">
        <f>Puntenoverzicht!AH11</f>
        <v>0</v>
      </c>
      <c r="AI10" s="34"/>
      <c r="AJ10" s="34"/>
      <c r="AK10" s="34"/>
      <c r="AL10" s="34"/>
      <c r="AM10" s="34"/>
      <c r="AN10" s="34"/>
      <c r="AO10" s="34"/>
    </row>
    <row r="11" spans="1:41" ht="21.75" thickBot="1" x14ac:dyDescent="0.4">
      <c r="A11" s="127">
        <v>2</v>
      </c>
      <c r="B11" s="128" t="s">
        <v>220</v>
      </c>
      <c r="C11" s="128" t="s">
        <v>41</v>
      </c>
      <c r="D11" s="129">
        <v>1500000</v>
      </c>
      <c r="E11" s="30"/>
      <c r="F11" s="45">
        <f>Puntenoverzicht!F27</f>
        <v>18</v>
      </c>
      <c r="G11" s="46"/>
      <c r="H11" s="45">
        <f>Puntenoverzicht!H27</f>
        <v>11</v>
      </c>
      <c r="I11" s="45">
        <f>Puntenoverzicht!I27</f>
        <v>0</v>
      </c>
      <c r="J11" s="45">
        <f>Puntenoverzicht!J27</f>
        <v>3</v>
      </c>
      <c r="K11" s="45">
        <f>Puntenoverzicht!K27</f>
        <v>3</v>
      </c>
      <c r="L11" s="45">
        <f>Puntenoverzicht!L27</f>
        <v>0</v>
      </c>
      <c r="M11" s="45">
        <f>Puntenoverzicht!M27</f>
        <v>1</v>
      </c>
      <c r="N11" s="45">
        <f>Puntenoverzicht!N27</f>
        <v>0</v>
      </c>
      <c r="O11" s="45">
        <f>Puntenoverzicht!O27</f>
        <v>0</v>
      </c>
      <c r="P11" s="45">
        <f>Puntenoverzicht!P27</f>
        <v>0</v>
      </c>
      <c r="Q11" s="45">
        <f>Puntenoverzicht!Q27</f>
        <v>0</v>
      </c>
      <c r="R11" s="45">
        <f>Puntenoverzicht!R27</f>
        <v>0</v>
      </c>
      <c r="S11" s="45">
        <f>Puntenoverzicht!S27</f>
        <v>0</v>
      </c>
      <c r="T11" s="45">
        <f>Puntenoverzicht!T27</f>
        <v>0</v>
      </c>
      <c r="U11" s="45">
        <f>Puntenoverzicht!U27</f>
        <v>0</v>
      </c>
      <c r="V11" s="45">
        <f>Puntenoverzicht!V27</f>
        <v>0</v>
      </c>
      <c r="W11" s="45">
        <f>Puntenoverzicht!W27</f>
        <v>0</v>
      </c>
      <c r="X11" s="45">
        <f>Puntenoverzicht!X27</f>
        <v>0</v>
      </c>
      <c r="Y11" s="45">
        <f>Puntenoverzicht!Y27</f>
        <v>0</v>
      </c>
      <c r="Z11" s="45">
        <f>Puntenoverzicht!Z27</f>
        <v>0</v>
      </c>
      <c r="AA11" s="45">
        <f>Puntenoverzicht!AA27</f>
        <v>0</v>
      </c>
      <c r="AB11" s="45">
        <f>Puntenoverzicht!AB27</f>
        <v>0</v>
      </c>
      <c r="AC11" s="45">
        <f>Puntenoverzicht!AC27</f>
        <v>0</v>
      </c>
      <c r="AD11" s="45">
        <f>Puntenoverzicht!AD27</f>
        <v>0</v>
      </c>
      <c r="AE11" s="45">
        <f>Puntenoverzicht!AE27</f>
        <v>0</v>
      </c>
      <c r="AF11" s="45">
        <f>Puntenoverzicht!AF27</f>
        <v>0</v>
      </c>
      <c r="AG11" s="45">
        <f>Puntenoverzicht!AG27</f>
        <v>0</v>
      </c>
      <c r="AH11" s="45">
        <f>Puntenoverzicht!AH27</f>
        <v>0</v>
      </c>
      <c r="AI11" s="34"/>
      <c r="AJ11" s="34"/>
      <c r="AK11" s="34"/>
      <c r="AL11" s="34"/>
      <c r="AM11" s="34"/>
      <c r="AN11" s="34"/>
      <c r="AO11" s="34"/>
    </row>
    <row r="12" spans="1:41" ht="21.75" thickBot="1" x14ac:dyDescent="0.4">
      <c r="A12" s="246">
        <v>0.75</v>
      </c>
      <c r="B12" s="128" t="s">
        <v>123</v>
      </c>
      <c r="C12" s="128" t="s">
        <v>61</v>
      </c>
      <c r="D12" s="129">
        <v>1500000</v>
      </c>
      <c r="E12" s="30"/>
      <c r="F12" s="45">
        <f>Puntenoverzicht!F47</f>
        <v>32</v>
      </c>
      <c r="G12" s="46"/>
      <c r="H12" s="45">
        <f>Puntenoverzicht!H47</f>
        <v>0</v>
      </c>
      <c r="I12" s="45">
        <f>Puntenoverzicht!I47</f>
        <v>3</v>
      </c>
      <c r="J12" s="45">
        <f>Puntenoverzicht!J47</f>
        <v>0</v>
      </c>
      <c r="K12" s="45">
        <f>Puntenoverzicht!K47</f>
        <v>0</v>
      </c>
      <c r="L12" s="45">
        <f>Puntenoverzicht!L47</f>
        <v>3</v>
      </c>
      <c r="M12" s="45">
        <f>Puntenoverzicht!M47</f>
        <v>0</v>
      </c>
      <c r="N12" s="45">
        <f>Puntenoverzicht!N47</f>
        <v>11</v>
      </c>
      <c r="O12" s="45">
        <f>Puntenoverzicht!O47</f>
        <v>1</v>
      </c>
      <c r="P12" s="45">
        <f>Puntenoverzicht!P47</f>
        <v>14</v>
      </c>
      <c r="Q12" s="45">
        <f>Puntenoverzicht!Q47</f>
        <v>0</v>
      </c>
      <c r="R12" s="45">
        <f>Puntenoverzicht!R47</f>
        <v>0</v>
      </c>
      <c r="S12" s="45">
        <f>Puntenoverzicht!S47</f>
        <v>0</v>
      </c>
      <c r="T12" s="45">
        <f>Puntenoverzicht!T47</f>
        <v>0</v>
      </c>
      <c r="U12" s="45">
        <f>Puntenoverzicht!U47</f>
        <v>0</v>
      </c>
      <c r="V12" s="45">
        <f>Puntenoverzicht!V47</f>
        <v>0</v>
      </c>
      <c r="W12" s="45">
        <f>Puntenoverzicht!W47</f>
        <v>0</v>
      </c>
      <c r="X12" s="45">
        <f>Puntenoverzicht!X47</f>
        <v>0</v>
      </c>
      <c r="Y12" s="45">
        <f>Puntenoverzicht!Y47</f>
        <v>0</v>
      </c>
      <c r="Z12" s="45">
        <f>Puntenoverzicht!Z47</f>
        <v>0</v>
      </c>
      <c r="AA12" s="45">
        <f>Puntenoverzicht!AA47</f>
        <v>0</v>
      </c>
      <c r="AB12" s="45">
        <f>Puntenoverzicht!AB47</f>
        <v>0</v>
      </c>
      <c r="AC12" s="45">
        <f>Puntenoverzicht!AC47</f>
        <v>0</v>
      </c>
      <c r="AD12" s="45">
        <f>Puntenoverzicht!AD47</f>
        <v>0</v>
      </c>
      <c r="AE12" s="45">
        <f>Puntenoverzicht!AE47</f>
        <v>0</v>
      </c>
      <c r="AF12" s="45">
        <f>Puntenoverzicht!AF47</f>
        <v>0</v>
      </c>
      <c r="AG12" s="45">
        <f>Puntenoverzicht!AG47</f>
        <v>0</v>
      </c>
      <c r="AH12" s="45">
        <f>Puntenoverzicht!AH47</f>
        <v>0</v>
      </c>
      <c r="AI12" s="34"/>
      <c r="AJ12" s="34"/>
      <c r="AK12" s="34"/>
      <c r="AL12" s="34"/>
      <c r="AM12" s="34"/>
      <c r="AN12" s="34"/>
      <c r="AO12" s="34"/>
    </row>
    <row r="13" spans="1:41" ht="21.75" thickBot="1" x14ac:dyDescent="0.4">
      <c r="A13" s="127">
        <v>1</v>
      </c>
      <c r="B13" s="128" t="s">
        <v>132</v>
      </c>
      <c r="C13" s="128" t="s">
        <v>24</v>
      </c>
      <c r="D13" s="129">
        <v>2000000</v>
      </c>
      <c r="E13" s="30"/>
      <c r="F13" s="45">
        <f>Puntenoverzicht!F10</f>
        <v>13</v>
      </c>
      <c r="G13" s="46"/>
      <c r="H13" s="45">
        <f>Puntenoverzicht!H10</f>
        <v>0</v>
      </c>
      <c r="I13" s="45">
        <f>Puntenoverzicht!I10</f>
        <v>1</v>
      </c>
      <c r="J13" s="45">
        <f>Puntenoverzicht!J10</f>
        <v>11</v>
      </c>
      <c r="K13" s="45">
        <f>Puntenoverzicht!K10</f>
        <v>0</v>
      </c>
      <c r="L13" s="45">
        <f>Puntenoverzicht!L10</f>
        <v>0</v>
      </c>
      <c r="M13" s="45">
        <f>Puntenoverzicht!M10</f>
        <v>1</v>
      </c>
      <c r="N13" s="45">
        <f>Puntenoverzicht!N10</f>
        <v>0</v>
      </c>
      <c r="O13" s="45">
        <f>Puntenoverzicht!O10</f>
        <v>0</v>
      </c>
      <c r="P13" s="45">
        <f>Puntenoverzicht!P10</f>
        <v>0</v>
      </c>
      <c r="Q13" s="45">
        <f>Puntenoverzicht!Q10</f>
        <v>0</v>
      </c>
      <c r="R13" s="45">
        <f>Puntenoverzicht!R10</f>
        <v>0</v>
      </c>
      <c r="S13" s="45">
        <f>Puntenoverzicht!S10</f>
        <v>0</v>
      </c>
      <c r="T13" s="45">
        <f>Puntenoverzicht!T10</f>
        <v>0</v>
      </c>
      <c r="U13" s="45">
        <f>Puntenoverzicht!U10</f>
        <v>0</v>
      </c>
      <c r="V13" s="45">
        <f>Puntenoverzicht!V10</f>
        <v>0</v>
      </c>
      <c r="W13" s="45">
        <f>Puntenoverzicht!W10</f>
        <v>0</v>
      </c>
      <c r="X13" s="45">
        <f>Puntenoverzicht!X10</f>
        <v>0</v>
      </c>
      <c r="Y13" s="45">
        <f>Puntenoverzicht!Y10</f>
        <v>0</v>
      </c>
      <c r="Z13" s="45">
        <f>Puntenoverzicht!Z10</f>
        <v>0</v>
      </c>
      <c r="AA13" s="45">
        <f>Puntenoverzicht!AA10</f>
        <v>0</v>
      </c>
      <c r="AB13" s="45">
        <f>Puntenoverzicht!AB10</f>
        <v>0</v>
      </c>
      <c r="AC13" s="45">
        <f>Puntenoverzicht!AC10</f>
        <v>0</v>
      </c>
      <c r="AD13" s="45">
        <f>Puntenoverzicht!AD10</f>
        <v>0</v>
      </c>
      <c r="AE13" s="45">
        <f>Puntenoverzicht!AE10</f>
        <v>0</v>
      </c>
      <c r="AF13" s="45">
        <f>Puntenoverzicht!AF10</f>
        <v>0</v>
      </c>
      <c r="AG13" s="45">
        <f>Puntenoverzicht!AG10</f>
        <v>0</v>
      </c>
      <c r="AH13" s="45">
        <f>Puntenoverzicht!AH10</f>
        <v>0</v>
      </c>
      <c r="AI13" s="34"/>
      <c r="AJ13" s="34"/>
      <c r="AK13" s="34"/>
      <c r="AL13" s="34"/>
      <c r="AM13" s="34"/>
      <c r="AN13" s="34"/>
      <c r="AO13" s="34"/>
    </row>
    <row r="14" spans="1:41" ht="21.75" thickBot="1" x14ac:dyDescent="0.4">
      <c r="A14" s="136" t="s">
        <v>266</v>
      </c>
      <c r="B14" s="137" t="s">
        <v>268</v>
      </c>
      <c r="C14" s="137" t="s">
        <v>227</v>
      </c>
      <c r="D14" s="138">
        <v>1000000</v>
      </c>
      <c r="E14" s="47"/>
      <c r="F14" s="45">
        <f>Puntenoverzicht!F72</f>
        <v>118</v>
      </c>
      <c r="G14" s="46"/>
      <c r="H14" s="45">
        <f>Puntenoverzicht!H72</f>
        <v>33</v>
      </c>
      <c r="I14" s="45">
        <f>Puntenoverzicht!I72</f>
        <v>21</v>
      </c>
      <c r="J14" s="45">
        <f>Puntenoverzicht!J72</f>
        <v>0</v>
      </c>
      <c r="K14" s="45">
        <f>Puntenoverzicht!K72</f>
        <v>12</v>
      </c>
      <c r="L14" s="45">
        <f>Puntenoverzicht!L72</f>
        <v>21</v>
      </c>
      <c r="M14" s="45">
        <f>Puntenoverzicht!M72</f>
        <v>1</v>
      </c>
      <c r="N14" s="45">
        <f>Puntenoverzicht!N72</f>
        <v>0</v>
      </c>
      <c r="O14" s="45">
        <f>Puntenoverzicht!O72</f>
        <v>0</v>
      </c>
      <c r="P14" s="45">
        <f>Puntenoverzicht!P72</f>
        <v>30</v>
      </c>
      <c r="Q14" s="45">
        <f>Puntenoverzicht!Q72</f>
        <v>0</v>
      </c>
      <c r="R14" s="45">
        <f>Puntenoverzicht!R72</f>
        <v>0</v>
      </c>
      <c r="S14" s="45">
        <f>Puntenoverzicht!S72</f>
        <v>0</v>
      </c>
      <c r="T14" s="45">
        <f>Puntenoverzicht!T72</f>
        <v>0</v>
      </c>
      <c r="U14" s="45">
        <f>Puntenoverzicht!U72</f>
        <v>0</v>
      </c>
      <c r="V14" s="45">
        <f>Puntenoverzicht!V72</f>
        <v>0</v>
      </c>
      <c r="W14" s="45">
        <f>Puntenoverzicht!W72</f>
        <v>0</v>
      </c>
      <c r="X14" s="45">
        <f>Puntenoverzicht!X72</f>
        <v>0</v>
      </c>
      <c r="Y14" s="45">
        <f>Puntenoverzicht!Y72</f>
        <v>0</v>
      </c>
      <c r="Z14" s="45">
        <f>Puntenoverzicht!Z72</f>
        <v>0</v>
      </c>
      <c r="AA14" s="45">
        <f>Puntenoverzicht!AA72</f>
        <v>0</v>
      </c>
      <c r="AB14" s="45">
        <f>Puntenoverzicht!AB72</f>
        <v>0</v>
      </c>
      <c r="AC14" s="45">
        <f>Puntenoverzicht!AC72</f>
        <v>0</v>
      </c>
      <c r="AD14" s="45">
        <f>Puntenoverzicht!AD72</f>
        <v>0</v>
      </c>
      <c r="AE14" s="45">
        <f>Puntenoverzicht!AE72</f>
        <v>0</v>
      </c>
      <c r="AF14" s="45">
        <f>Puntenoverzicht!AF72</f>
        <v>0</v>
      </c>
      <c r="AG14" s="45">
        <f>Puntenoverzicht!AG72</f>
        <v>0</v>
      </c>
      <c r="AH14" s="45">
        <f>Puntenoverzicht!AH72</f>
        <v>0</v>
      </c>
      <c r="AI14" s="34"/>
      <c r="AJ14" s="34"/>
      <c r="AK14" s="34"/>
      <c r="AL14" s="34"/>
      <c r="AM14" s="34"/>
      <c r="AN14" s="34"/>
      <c r="AO14" s="34"/>
    </row>
    <row r="15" spans="1:41" ht="21.75" thickBot="1" x14ac:dyDescent="0.4">
      <c r="A15" s="247">
        <v>0.75</v>
      </c>
      <c r="B15" s="137" t="s">
        <v>142</v>
      </c>
      <c r="C15" s="137" t="s">
        <v>70</v>
      </c>
      <c r="D15" s="138">
        <v>1500000</v>
      </c>
      <c r="E15" s="47"/>
      <c r="F15" s="45">
        <f>Puntenoverzicht!F56</f>
        <v>10</v>
      </c>
      <c r="G15" s="46"/>
      <c r="H15" s="45">
        <f>Puntenoverzicht!H56</f>
        <v>3</v>
      </c>
      <c r="I15" s="45">
        <f>Puntenoverzicht!I56</f>
        <v>3</v>
      </c>
      <c r="J15" s="45">
        <f>Puntenoverzicht!J56</f>
        <v>0</v>
      </c>
      <c r="K15" s="45">
        <f>Puntenoverzicht!K56</f>
        <v>1</v>
      </c>
      <c r="L15" s="45">
        <f>Puntenoverzicht!L56</f>
        <v>0</v>
      </c>
      <c r="M15" s="45">
        <f>Puntenoverzicht!M56</f>
        <v>1</v>
      </c>
      <c r="N15" s="45">
        <f>Puntenoverzicht!N56</f>
        <v>0</v>
      </c>
      <c r="O15" s="45">
        <f>Puntenoverzicht!O56</f>
        <v>1</v>
      </c>
      <c r="P15" s="45">
        <f>Puntenoverzicht!P56</f>
        <v>1</v>
      </c>
      <c r="Q15" s="45">
        <f>Puntenoverzicht!Q56</f>
        <v>0</v>
      </c>
      <c r="R15" s="45">
        <f>Puntenoverzicht!R56</f>
        <v>0</v>
      </c>
      <c r="S15" s="45">
        <f>Puntenoverzicht!S56</f>
        <v>0</v>
      </c>
      <c r="T15" s="45">
        <f>Puntenoverzicht!T56</f>
        <v>0</v>
      </c>
      <c r="U15" s="45">
        <f>Puntenoverzicht!U56</f>
        <v>0</v>
      </c>
      <c r="V15" s="45">
        <f>Puntenoverzicht!V56</f>
        <v>0</v>
      </c>
      <c r="W15" s="45">
        <f>Puntenoverzicht!W56</f>
        <v>0</v>
      </c>
      <c r="X15" s="45">
        <f>Puntenoverzicht!X56</f>
        <v>0</v>
      </c>
      <c r="Y15" s="45">
        <f>Puntenoverzicht!Y56</f>
        <v>0</v>
      </c>
      <c r="Z15" s="45">
        <f>Puntenoverzicht!Z56</f>
        <v>0</v>
      </c>
      <c r="AA15" s="45">
        <f>Puntenoverzicht!AA56</f>
        <v>0</v>
      </c>
      <c r="AB15" s="45">
        <f>Puntenoverzicht!AB56</f>
        <v>0</v>
      </c>
      <c r="AC15" s="45">
        <f>Puntenoverzicht!AC56</f>
        <v>0</v>
      </c>
      <c r="AD15" s="45">
        <f>Puntenoverzicht!AD56</f>
        <v>0</v>
      </c>
      <c r="AE15" s="45">
        <f>Puntenoverzicht!AE56</f>
        <v>0</v>
      </c>
      <c r="AF15" s="45">
        <f>Puntenoverzicht!AF56</f>
        <v>0</v>
      </c>
      <c r="AG15" s="45">
        <f>Puntenoverzicht!AG56</f>
        <v>0</v>
      </c>
      <c r="AH15" s="45">
        <f>Puntenoverzicht!AH56</f>
        <v>0</v>
      </c>
      <c r="AI15" s="34"/>
      <c r="AJ15" s="34"/>
      <c r="AK15" s="34"/>
      <c r="AL15" s="34"/>
      <c r="AM15" s="34"/>
      <c r="AN15" s="34"/>
      <c r="AO15" s="34"/>
    </row>
    <row r="16" spans="1:41" ht="21.75" thickBot="1" x14ac:dyDescent="0.4">
      <c r="A16" s="136">
        <v>1</v>
      </c>
      <c r="B16" s="137" t="s">
        <v>263</v>
      </c>
      <c r="C16" s="137" t="s">
        <v>29</v>
      </c>
      <c r="D16" s="138">
        <v>1750000</v>
      </c>
      <c r="E16" s="47"/>
      <c r="F16" s="45">
        <f>Puntenoverzicht!F15</f>
        <v>14</v>
      </c>
      <c r="G16" s="46"/>
      <c r="H16" s="45">
        <f>Puntenoverzicht!H15</f>
        <v>0</v>
      </c>
      <c r="I16" s="45">
        <f>Puntenoverzicht!I15</f>
        <v>1</v>
      </c>
      <c r="J16" s="45">
        <f>Puntenoverzicht!J15</f>
        <v>3</v>
      </c>
      <c r="K16" s="45">
        <f>Puntenoverzicht!K15</f>
        <v>9</v>
      </c>
      <c r="L16" s="45">
        <f>Puntenoverzicht!L15</f>
        <v>0</v>
      </c>
      <c r="M16" s="45">
        <f>Puntenoverzicht!M15</f>
        <v>1</v>
      </c>
      <c r="N16" s="45">
        <f>Puntenoverzicht!N15</f>
        <v>0</v>
      </c>
      <c r="O16" s="45">
        <f>Puntenoverzicht!O15</f>
        <v>0</v>
      </c>
      <c r="P16" s="45">
        <f>Puntenoverzicht!P15</f>
        <v>0</v>
      </c>
      <c r="Q16" s="45">
        <f>Puntenoverzicht!Q15</f>
        <v>0</v>
      </c>
      <c r="R16" s="45">
        <f>Puntenoverzicht!R15</f>
        <v>0</v>
      </c>
      <c r="S16" s="45">
        <f>Puntenoverzicht!S15</f>
        <v>0</v>
      </c>
      <c r="T16" s="45">
        <f>Puntenoverzicht!T15</f>
        <v>0</v>
      </c>
      <c r="U16" s="45">
        <f>Puntenoverzicht!U15</f>
        <v>0</v>
      </c>
      <c r="V16" s="45">
        <f>Puntenoverzicht!V15</f>
        <v>0</v>
      </c>
      <c r="W16" s="45">
        <f>Puntenoverzicht!W15</f>
        <v>0</v>
      </c>
      <c r="X16" s="45">
        <f>Puntenoverzicht!X15</f>
        <v>0</v>
      </c>
      <c r="Y16" s="45">
        <f>Puntenoverzicht!Y15</f>
        <v>0</v>
      </c>
      <c r="Z16" s="45">
        <f>Puntenoverzicht!Z15</f>
        <v>0</v>
      </c>
      <c r="AA16" s="45">
        <f>Puntenoverzicht!AA15</f>
        <v>0</v>
      </c>
      <c r="AB16" s="45">
        <f>Puntenoverzicht!AB15</f>
        <v>0</v>
      </c>
      <c r="AC16" s="45">
        <f>Puntenoverzicht!AC15</f>
        <v>0</v>
      </c>
      <c r="AD16" s="45">
        <f>Puntenoverzicht!AD15</f>
        <v>0</v>
      </c>
      <c r="AE16" s="45">
        <f>Puntenoverzicht!AE15</f>
        <v>0</v>
      </c>
      <c r="AF16" s="45">
        <f>Puntenoverzicht!AF15</f>
        <v>0</v>
      </c>
      <c r="AG16" s="45">
        <f>Puntenoverzicht!AG15</f>
        <v>0</v>
      </c>
      <c r="AH16" s="45">
        <f>Puntenoverzicht!AH15</f>
        <v>0</v>
      </c>
      <c r="AI16" s="34"/>
      <c r="AJ16" s="34"/>
      <c r="AK16" s="34"/>
      <c r="AL16" s="34"/>
      <c r="AM16" s="34"/>
      <c r="AN16" s="34"/>
      <c r="AO16" s="34"/>
    </row>
    <row r="17" spans="1:41" ht="21" x14ac:dyDescent="0.35">
      <c r="A17" s="40"/>
      <c r="B17" s="40"/>
      <c r="C17" s="40"/>
      <c r="D17" s="48"/>
      <c r="E17" s="40"/>
      <c r="F17" s="41"/>
      <c r="G17" s="42"/>
      <c r="H17" s="49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</row>
    <row r="18" spans="1:41" ht="21.75" thickBot="1" x14ac:dyDescent="0.4">
      <c r="A18" s="50"/>
      <c r="B18" s="40"/>
      <c r="C18" s="40"/>
      <c r="D18" s="48"/>
      <c r="E18" s="40"/>
      <c r="F18" s="41"/>
      <c r="G18" s="42"/>
      <c r="H18" s="49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</row>
    <row r="19" spans="1:41" ht="21.75" thickBot="1" x14ac:dyDescent="0.4">
      <c r="A19" s="36"/>
      <c r="B19" s="51"/>
      <c r="C19" s="51"/>
      <c r="D19" s="52">
        <f>SUM(D6:D16)</f>
        <v>15750000</v>
      </c>
      <c r="E19" s="40"/>
      <c r="F19" s="45">
        <f>SUM(F6:F17)</f>
        <v>318</v>
      </c>
      <c r="G19" s="46"/>
      <c r="H19" s="45">
        <f t="shared" ref="H19:AH19" si="0">SUM(H6:H16)</f>
        <v>72</v>
      </c>
      <c r="I19" s="45">
        <f t="shared" si="0"/>
        <v>36</v>
      </c>
      <c r="J19" s="45">
        <f t="shared" si="0"/>
        <v>42</v>
      </c>
      <c r="K19" s="45">
        <f t="shared" si="0"/>
        <v>38</v>
      </c>
      <c r="L19" s="45">
        <f t="shared" si="0"/>
        <v>36</v>
      </c>
      <c r="M19" s="45">
        <f t="shared" si="0"/>
        <v>12</v>
      </c>
      <c r="N19" s="45">
        <f t="shared" si="0"/>
        <v>25</v>
      </c>
      <c r="O19" s="45">
        <f t="shared" si="0"/>
        <v>11</v>
      </c>
      <c r="P19" s="45">
        <f t="shared" si="0"/>
        <v>46</v>
      </c>
      <c r="Q19" s="45">
        <f t="shared" si="0"/>
        <v>0</v>
      </c>
      <c r="R19" s="45">
        <f t="shared" si="0"/>
        <v>0</v>
      </c>
      <c r="S19" s="45">
        <f t="shared" si="0"/>
        <v>0</v>
      </c>
      <c r="T19" s="45">
        <f t="shared" si="0"/>
        <v>0</v>
      </c>
      <c r="U19" s="45">
        <f t="shared" si="0"/>
        <v>0</v>
      </c>
      <c r="V19" s="45">
        <f t="shared" si="0"/>
        <v>0</v>
      </c>
      <c r="W19" s="45">
        <f t="shared" si="0"/>
        <v>0</v>
      </c>
      <c r="X19" s="45">
        <f t="shared" si="0"/>
        <v>0</v>
      </c>
      <c r="Y19" s="45">
        <f t="shared" si="0"/>
        <v>0</v>
      </c>
      <c r="Z19" s="45">
        <f t="shared" si="0"/>
        <v>0</v>
      </c>
      <c r="AA19" s="45">
        <f t="shared" si="0"/>
        <v>0</v>
      </c>
      <c r="AB19" s="45">
        <f t="shared" si="0"/>
        <v>0</v>
      </c>
      <c r="AC19" s="45">
        <f t="shared" si="0"/>
        <v>0</v>
      </c>
      <c r="AD19" s="45">
        <f t="shared" si="0"/>
        <v>0</v>
      </c>
      <c r="AE19" s="45">
        <f t="shared" si="0"/>
        <v>0</v>
      </c>
      <c r="AF19" s="45">
        <f t="shared" si="0"/>
        <v>0</v>
      </c>
      <c r="AG19" s="45">
        <f t="shared" si="0"/>
        <v>0</v>
      </c>
      <c r="AH19" s="45">
        <f t="shared" si="0"/>
        <v>0</v>
      </c>
      <c r="AI19" s="34"/>
      <c r="AJ19" s="34"/>
      <c r="AK19" s="34"/>
      <c r="AL19" s="34"/>
      <c r="AM19" s="34"/>
      <c r="AN19" s="34"/>
      <c r="AO19" s="34"/>
    </row>
    <row r="20" spans="1:41" x14ac:dyDescent="0.2">
      <c r="A20" s="53"/>
      <c r="B20" s="54"/>
      <c r="C20" s="5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</row>
    <row r="21" spans="1:41" x14ac:dyDescent="0.2">
      <c r="B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</row>
    <row r="22" spans="1:41" x14ac:dyDescent="0.2">
      <c r="B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</row>
    <row r="23" spans="1:41" x14ac:dyDescent="0.2">
      <c r="B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</row>
    <row r="24" spans="1:41" x14ac:dyDescent="0.2">
      <c r="B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</row>
    <row r="25" spans="1:41" x14ac:dyDescent="0.2">
      <c r="B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</row>
    <row r="26" spans="1:41" x14ac:dyDescent="0.2">
      <c r="B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</row>
    <row r="27" spans="1:41" x14ac:dyDescent="0.2">
      <c r="B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</row>
    <row r="28" spans="1:41" x14ac:dyDescent="0.2">
      <c r="B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</row>
    <row r="29" spans="1:41" x14ac:dyDescent="0.2">
      <c r="B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</row>
    <row r="30" spans="1:41" x14ac:dyDescent="0.2">
      <c r="B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</row>
    <row r="31" spans="1:41" x14ac:dyDescent="0.2">
      <c r="B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</row>
    <row r="32" spans="1:41" x14ac:dyDescent="0.2">
      <c r="B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</row>
    <row r="33" spans="2:41" x14ac:dyDescent="0.2">
      <c r="B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</row>
    <row r="34" spans="2:41" x14ac:dyDescent="0.2">
      <c r="B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</row>
    <row r="35" spans="2:41" x14ac:dyDescent="0.2">
      <c r="B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</row>
    <row r="36" spans="2:41" x14ac:dyDescent="0.2">
      <c r="B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</row>
    <row r="37" spans="2:41" x14ac:dyDescent="0.2">
      <c r="B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</row>
    <row r="38" spans="2:41" x14ac:dyDescent="0.2">
      <c r="B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</row>
    <row r="39" spans="2:41" x14ac:dyDescent="0.2">
      <c r="B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</row>
    <row r="40" spans="2:41" x14ac:dyDescent="0.2">
      <c r="B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</row>
    <row r="41" spans="2:41" x14ac:dyDescent="0.2">
      <c r="B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</row>
    <row r="42" spans="2:41" x14ac:dyDescent="0.2">
      <c r="B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</row>
    <row r="43" spans="2:41" x14ac:dyDescent="0.2">
      <c r="B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</row>
    <row r="44" spans="2:41" x14ac:dyDescent="0.2">
      <c r="B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</row>
    <row r="45" spans="2:41" x14ac:dyDescent="0.2">
      <c r="B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</row>
    <row r="46" spans="2:41" x14ac:dyDescent="0.2">
      <c r="B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</row>
    <row r="47" spans="2:41" x14ac:dyDescent="0.2">
      <c r="B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</row>
    <row r="48" spans="2:41" x14ac:dyDescent="0.2">
      <c r="B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</row>
    <row r="49" spans="2:41" x14ac:dyDescent="0.2">
      <c r="B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</row>
    <row r="50" spans="2:41" x14ac:dyDescent="0.2">
      <c r="B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</row>
    <row r="51" spans="2:41" x14ac:dyDescent="0.2">
      <c r="B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</row>
    <row r="52" spans="2:41" x14ac:dyDescent="0.2">
      <c r="B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</row>
    <row r="53" spans="2:41" x14ac:dyDescent="0.2">
      <c r="B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</row>
    <row r="54" spans="2:41" x14ac:dyDescent="0.2">
      <c r="B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</row>
    <row r="55" spans="2:41" x14ac:dyDescent="0.2">
      <c r="B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</row>
    <row r="56" spans="2:41" x14ac:dyDescent="0.2">
      <c r="B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</row>
    <row r="57" spans="2:41" x14ac:dyDescent="0.2">
      <c r="B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</row>
    <row r="58" spans="2:41" x14ac:dyDescent="0.2">
      <c r="B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</row>
    <row r="59" spans="2:41" x14ac:dyDescent="0.2">
      <c r="B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</row>
    <row r="60" spans="2:41" x14ac:dyDescent="0.2">
      <c r="B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</row>
    <row r="61" spans="2:41" x14ac:dyDescent="0.2">
      <c r="B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</row>
    <row r="62" spans="2:41" x14ac:dyDescent="0.2">
      <c r="B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</row>
    <row r="63" spans="2:41" x14ac:dyDescent="0.2">
      <c r="B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</row>
    <row r="64" spans="2:41" x14ac:dyDescent="0.2">
      <c r="B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</row>
    <row r="65" spans="2:41" x14ac:dyDescent="0.2">
      <c r="B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</row>
    <row r="66" spans="2:41" x14ac:dyDescent="0.2">
      <c r="B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</row>
    <row r="67" spans="2:41" x14ac:dyDescent="0.2">
      <c r="B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</row>
    <row r="68" spans="2:41" x14ac:dyDescent="0.2">
      <c r="B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</row>
    <row r="69" spans="2:41" x14ac:dyDescent="0.2">
      <c r="B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</row>
    <row r="70" spans="2:41" x14ac:dyDescent="0.2">
      <c r="B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</row>
    <row r="71" spans="2:41" x14ac:dyDescent="0.2">
      <c r="B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</row>
    <row r="72" spans="2:41" x14ac:dyDescent="0.2">
      <c r="B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</row>
    <row r="73" spans="2:41" x14ac:dyDescent="0.2">
      <c r="B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</row>
    <row r="74" spans="2:41" x14ac:dyDescent="0.2">
      <c r="B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</row>
    <row r="75" spans="2:41" x14ac:dyDescent="0.2">
      <c r="B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</row>
    <row r="76" spans="2:41" x14ac:dyDescent="0.2">
      <c r="B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</row>
    <row r="77" spans="2:41" x14ac:dyDescent="0.2">
      <c r="B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</row>
  </sheetData>
  <pageMargins left="0.75" right="0.75" top="1" bottom="1" header="0.5" footer="0.5"/>
  <pageSetup paperSize="9" orientation="portrait" r:id="rId1"/>
  <headerFooter alignWithMargins="0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77"/>
  <sheetViews>
    <sheetView workbookViewId="0">
      <selection activeCell="H6" sqref="H6:AH16"/>
    </sheetView>
  </sheetViews>
  <sheetFormatPr defaultColWidth="8" defaultRowHeight="12.75" x14ac:dyDescent="0.2"/>
  <cols>
    <col min="1" max="1" width="4.125" style="34" customWidth="1"/>
    <col min="2" max="2" width="16.5" style="35" customWidth="1"/>
    <col min="3" max="3" width="4.125" style="34" customWidth="1"/>
    <col min="4" max="4" width="19.875" style="35" customWidth="1"/>
    <col min="5" max="5" width="3.125" style="35" customWidth="1"/>
    <col min="6" max="6" width="13.875" style="35" customWidth="1"/>
    <col min="7" max="7" width="3.125" style="35" customWidth="1"/>
    <col min="8" max="8" width="6.375" style="35" customWidth="1"/>
    <col min="9" max="16384" width="8" style="35"/>
  </cols>
  <sheetData>
    <row r="1" spans="1:41" ht="21" x14ac:dyDescent="0.35">
      <c r="B1" s="29" t="s">
        <v>151</v>
      </c>
      <c r="C1" s="198" t="s">
        <v>224</v>
      </c>
      <c r="D1" s="199"/>
      <c r="E1" s="32"/>
      <c r="F1" s="33"/>
      <c r="G1" s="33"/>
      <c r="H1" s="33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</row>
    <row r="2" spans="1:41" ht="21.75" thickBot="1" x14ac:dyDescent="0.4">
      <c r="B2" s="29" t="s">
        <v>150</v>
      </c>
      <c r="C2" s="200" t="s">
        <v>333</v>
      </c>
      <c r="D2" s="201"/>
      <c r="E2" s="32"/>
      <c r="F2" s="33"/>
      <c r="G2" s="33"/>
      <c r="H2" s="33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</row>
    <row r="3" spans="1:41" ht="19.5" thickBot="1" x14ac:dyDescent="0.35">
      <c r="B3" s="29" t="s">
        <v>145</v>
      </c>
      <c r="C3" s="518" t="s">
        <v>334</v>
      </c>
      <c r="D3" s="202"/>
      <c r="E3" s="36"/>
      <c r="F3" s="37" t="s">
        <v>91</v>
      </c>
      <c r="G3" s="38"/>
      <c r="H3" s="39" t="s">
        <v>92</v>
      </c>
      <c r="I3" s="39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</row>
    <row r="4" spans="1:41" ht="8.25" customHeight="1" thickBot="1" x14ac:dyDescent="0.35">
      <c r="A4" s="203"/>
      <c r="B4" s="203"/>
      <c r="C4" s="203"/>
      <c r="D4" s="203"/>
      <c r="E4" s="36"/>
      <c r="F4" s="36"/>
      <c r="G4" s="36"/>
      <c r="H4" s="36"/>
      <c r="I4" s="36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</row>
    <row r="5" spans="1:41" s="34" customFormat="1" ht="21.75" thickBot="1" x14ac:dyDescent="0.4">
      <c r="A5" s="31" t="s">
        <v>95</v>
      </c>
      <c r="B5" s="17" t="s">
        <v>104</v>
      </c>
      <c r="C5" s="17" t="s">
        <v>16</v>
      </c>
      <c r="D5" s="17" t="s">
        <v>103</v>
      </c>
      <c r="E5" s="40"/>
      <c r="F5" s="41"/>
      <c r="G5" s="42"/>
      <c r="H5" s="43">
        <v>1</v>
      </c>
      <c r="I5" s="43">
        <v>2</v>
      </c>
      <c r="J5" s="44">
        <v>3</v>
      </c>
      <c r="K5" s="44">
        <v>4</v>
      </c>
      <c r="L5" s="44">
        <v>5</v>
      </c>
      <c r="M5" s="44">
        <v>6</v>
      </c>
      <c r="N5" s="44">
        <v>7</v>
      </c>
      <c r="O5" s="44">
        <v>8</v>
      </c>
      <c r="P5" s="44">
        <v>9</v>
      </c>
      <c r="Q5" s="44">
        <v>10</v>
      </c>
      <c r="R5" s="44">
        <v>11</v>
      </c>
      <c r="S5" s="44">
        <v>12</v>
      </c>
      <c r="T5" s="44">
        <v>13</v>
      </c>
      <c r="U5" s="44">
        <v>14</v>
      </c>
      <c r="V5" s="44">
        <v>15</v>
      </c>
      <c r="W5" s="44">
        <v>16</v>
      </c>
      <c r="X5" s="44">
        <v>17</v>
      </c>
      <c r="Y5" s="44">
        <v>18</v>
      </c>
      <c r="Z5" s="44">
        <v>19</v>
      </c>
      <c r="AA5" s="44">
        <v>20</v>
      </c>
      <c r="AB5" s="44">
        <v>21</v>
      </c>
      <c r="AC5" s="44">
        <v>22</v>
      </c>
      <c r="AD5" s="44">
        <v>23</v>
      </c>
      <c r="AE5" s="44">
        <v>24</v>
      </c>
      <c r="AF5" s="44">
        <v>25</v>
      </c>
      <c r="AG5" s="44">
        <v>26</v>
      </c>
      <c r="AH5" s="44">
        <v>27</v>
      </c>
    </row>
    <row r="6" spans="1:41" ht="22.5" thickTop="1" thickBot="1" x14ac:dyDescent="0.4">
      <c r="A6" s="477">
        <v>1</v>
      </c>
      <c r="B6" s="141" t="s">
        <v>105</v>
      </c>
      <c r="C6" s="141" t="s">
        <v>83</v>
      </c>
      <c r="D6" s="142">
        <v>1500000</v>
      </c>
      <c r="E6" s="30"/>
      <c r="F6" s="45">
        <f>Puntenoverzicht!F2</f>
        <v>12</v>
      </c>
      <c r="G6" s="46"/>
      <c r="H6" s="45">
        <f>Puntenoverzicht!H2</f>
        <v>0</v>
      </c>
      <c r="I6" s="45">
        <f>Puntenoverzicht!I2</f>
        <v>6</v>
      </c>
      <c r="J6" s="45">
        <f>Puntenoverzicht!J2</f>
        <v>8</v>
      </c>
      <c r="K6" s="45">
        <f>Puntenoverzicht!K2</f>
        <v>0</v>
      </c>
      <c r="L6" s="45">
        <f>Puntenoverzicht!L2</f>
        <v>0</v>
      </c>
      <c r="M6" s="45">
        <f>Puntenoverzicht!M2</f>
        <v>1</v>
      </c>
      <c r="N6" s="45">
        <f>Puntenoverzicht!N2</f>
        <v>0</v>
      </c>
      <c r="O6" s="45">
        <f>Puntenoverzicht!O2</f>
        <v>-3</v>
      </c>
      <c r="P6" s="45">
        <f>Puntenoverzicht!P2</f>
        <v>0</v>
      </c>
      <c r="Q6" s="45">
        <f>Puntenoverzicht!Q2</f>
        <v>0</v>
      </c>
      <c r="R6" s="45">
        <f>Puntenoverzicht!R2</f>
        <v>0</v>
      </c>
      <c r="S6" s="45">
        <f>Puntenoverzicht!S2</f>
        <v>0</v>
      </c>
      <c r="T6" s="45">
        <f>Puntenoverzicht!T2</f>
        <v>0</v>
      </c>
      <c r="U6" s="45">
        <f>Puntenoverzicht!U2</f>
        <v>0</v>
      </c>
      <c r="V6" s="45">
        <f>Puntenoverzicht!V2</f>
        <v>0</v>
      </c>
      <c r="W6" s="45">
        <f>Puntenoverzicht!W2</f>
        <v>0</v>
      </c>
      <c r="X6" s="45">
        <f>Puntenoverzicht!X2</f>
        <v>0</v>
      </c>
      <c r="Y6" s="45">
        <f>Puntenoverzicht!Y2</f>
        <v>0</v>
      </c>
      <c r="Z6" s="45">
        <f>Puntenoverzicht!Z2</f>
        <v>0</v>
      </c>
      <c r="AA6" s="45">
        <f>Puntenoverzicht!AA2</f>
        <v>0</v>
      </c>
      <c r="AB6" s="45">
        <f>Puntenoverzicht!AB2</f>
        <v>0</v>
      </c>
      <c r="AC6" s="45">
        <f>Puntenoverzicht!AC2</f>
        <v>0</v>
      </c>
      <c r="AD6" s="45">
        <f>Puntenoverzicht!AD2</f>
        <v>0</v>
      </c>
      <c r="AE6" s="45">
        <f>Puntenoverzicht!AE2</f>
        <v>0</v>
      </c>
      <c r="AF6" s="45">
        <f>Puntenoverzicht!AF2</f>
        <v>0</v>
      </c>
      <c r="AG6" s="45">
        <f>Puntenoverzicht!AG2</f>
        <v>0</v>
      </c>
      <c r="AH6" s="45">
        <f>Puntenoverzicht!AH2</f>
        <v>0</v>
      </c>
      <c r="AI6" s="34"/>
      <c r="AJ6" s="34"/>
      <c r="AK6" s="34"/>
      <c r="AL6" s="34"/>
      <c r="AM6" s="34"/>
      <c r="AN6" s="34"/>
      <c r="AO6" s="34"/>
    </row>
    <row r="7" spans="1:41" ht="21.75" thickBot="1" x14ac:dyDescent="0.4">
      <c r="A7" s="247">
        <v>0.75</v>
      </c>
      <c r="B7" s="137" t="s">
        <v>109</v>
      </c>
      <c r="C7" s="137" t="s">
        <v>53</v>
      </c>
      <c r="D7" s="138">
        <v>1250000</v>
      </c>
      <c r="E7" s="47"/>
      <c r="F7" s="45">
        <f>Puntenoverzicht!F39</f>
        <v>22</v>
      </c>
      <c r="G7" s="46"/>
      <c r="H7" s="45">
        <f>Puntenoverzicht!H39</f>
        <v>0</v>
      </c>
      <c r="I7" s="45">
        <f>Puntenoverzicht!I39</f>
        <v>13</v>
      </c>
      <c r="J7" s="45">
        <f>Puntenoverzicht!J39</f>
        <v>0</v>
      </c>
      <c r="K7" s="45">
        <f>Puntenoverzicht!K39</f>
        <v>1</v>
      </c>
      <c r="L7" s="45">
        <f>Puntenoverzicht!L39</f>
        <v>0</v>
      </c>
      <c r="M7" s="45">
        <f>Puntenoverzicht!M39</f>
        <v>0</v>
      </c>
      <c r="N7" s="45">
        <f>Puntenoverzicht!N39</f>
        <v>6</v>
      </c>
      <c r="O7" s="45">
        <f>Puntenoverzicht!O39</f>
        <v>1</v>
      </c>
      <c r="P7" s="45">
        <f>Puntenoverzicht!P39</f>
        <v>1</v>
      </c>
      <c r="Q7" s="45">
        <f>Puntenoverzicht!Q39</f>
        <v>0</v>
      </c>
      <c r="R7" s="45">
        <f>Puntenoverzicht!R39</f>
        <v>0</v>
      </c>
      <c r="S7" s="45">
        <f>Puntenoverzicht!S39</f>
        <v>0</v>
      </c>
      <c r="T7" s="45">
        <f>Puntenoverzicht!T39</f>
        <v>0</v>
      </c>
      <c r="U7" s="45">
        <f>Puntenoverzicht!U39</f>
        <v>0</v>
      </c>
      <c r="V7" s="45">
        <f>Puntenoverzicht!V39</f>
        <v>0</v>
      </c>
      <c r="W7" s="45">
        <f>Puntenoverzicht!W39</f>
        <v>0</v>
      </c>
      <c r="X7" s="45">
        <f>Puntenoverzicht!X39</f>
        <v>0</v>
      </c>
      <c r="Y7" s="45">
        <f>Puntenoverzicht!Y39</f>
        <v>0</v>
      </c>
      <c r="Z7" s="45">
        <f>Puntenoverzicht!Z39</f>
        <v>0</v>
      </c>
      <c r="AA7" s="45">
        <f>Puntenoverzicht!AA39</f>
        <v>0</v>
      </c>
      <c r="AB7" s="45">
        <f>Puntenoverzicht!AB39</f>
        <v>0</v>
      </c>
      <c r="AC7" s="45">
        <f>Puntenoverzicht!AC39</f>
        <v>0</v>
      </c>
      <c r="AD7" s="45">
        <f>Puntenoverzicht!AD39</f>
        <v>0</v>
      </c>
      <c r="AE7" s="45">
        <f>Puntenoverzicht!AE39</f>
        <v>0</v>
      </c>
      <c r="AF7" s="45">
        <f>Puntenoverzicht!AF39</f>
        <v>0</v>
      </c>
      <c r="AG7" s="45">
        <f>Puntenoverzicht!AG39</f>
        <v>0</v>
      </c>
      <c r="AH7" s="45">
        <f>Puntenoverzicht!AH39</f>
        <v>0</v>
      </c>
      <c r="AI7" s="34"/>
      <c r="AJ7" s="34"/>
      <c r="AK7" s="34"/>
      <c r="AL7" s="34"/>
      <c r="AM7" s="34"/>
      <c r="AN7" s="34"/>
      <c r="AO7" s="34"/>
    </row>
    <row r="8" spans="1:41" ht="21.75" thickBot="1" x14ac:dyDescent="0.4">
      <c r="A8" s="247">
        <v>0.75</v>
      </c>
      <c r="B8" s="137" t="s">
        <v>111</v>
      </c>
      <c r="C8" s="137" t="s">
        <v>54</v>
      </c>
      <c r="D8" s="138">
        <v>750000</v>
      </c>
      <c r="E8" s="47"/>
      <c r="F8" s="45">
        <f>Puntenoverzicht!F40</f>
        <v>0</v>
      </c>
      <c r="G8" s="46"/>
      <c r="H8" s="45">
        <f>Puntenoverzicht!H40</f>
        <v>0</v>
      </c>
      <c r="I8" s="45">
        <f>Puntenoverzicht!I40</f>
        <v>0</v>
      </c>
      <c r="J8" s="45">
        <f>Puntenoverzicht!J40</f>
        <v>0</v>
      </c>
      <c r="K8" s="45">
        <f>Puntenoverzicht!K40</f>
        <v>0</v>
      </c>
      <c r="L8" s="45">
        <f>Puntenoverzicht!L40</f>
        <v>0</v>
      </c>
      <c r="M8" s="45">
        <f>Puntenoverzicht!M40</f>
        <v>0</v>
      </c>
      <c r="N8" s="45">
        <f>Puntenoverzicht!N40</f>
        <v>0</v>
      </c>
      <c r="O8" s="45">
        <f>Puntenoverzicht!O40</f>
        <v>0</v>
      </c>
      <c r="P8" s="45">
        <f>Puntenoverzicht!P40</f>
        <v>0</v>
      </c>
      <c r="Q8" s="45">
        <f>Puntenoverzicht!Q40</f>
        <v>0</v>
      </c>
      <c r="R8" s="45">
        <f>Puntenoverzicht!R40</f>
        <v>0</v>
      </c>
      <c r="S8" s="45">
        <f>Puntenoverzicht!S40</f>
        <v>0</v>
      </c>
      <c r="T8" s="45">
        <f>Puntenoverzicht!T40</f>
        <v>0</v>
      </c>
      <c r="U8" s="45">
        <f>Puntenoverzicht!U40</f>
        <v>0</v>
      </c>
      <c r="V8" s="45">
        <f>Puntenoverzicht!V40</f>
        <v>0</v>
      </c>
      <c r="W8" s="45">
        <f>Puntenoverzicht!W40</f>
        <v>0</v>
      </c>
      <c r="X8" s="45">
        <f>Puntenoverzicht!X40</f>
        <v>0</v>
      </c>
      <c r="Y8" s="45">
        <f>Puntenoverzicht!Y40</f>
        <v>0</v>
      </c>
      <c r="Z8" s="45">
        <f>Puntenoverzicht!Z40</f>
        <v>0</v>
      </c>
      <c r="AA8" s="45">
        <f>Puntenoverzicht!AA40</f>
        <v>0</v>
      </c>
      <c r="AB8" s="45">
        <f>Puntenoverzicht!AB40</f>
        <v>0</v>
      </c>
      <c r="AC8" s="45">
        <f>Puntenoverzicht!AC40</f>
        <v>0</v>
      </c>
      <c r="AD8" s="45">
        <f>Puntenoverzicht!AD40</f>
        <v>0</v>
      </c>
      <c r="AE8" s="45">
        <f>Puntenoverzicht!AE40</f>
        <v>0</v>
      </c>
      <c r="AF8" s="45">
        <f>Puntenoverzicht!AF40</f>
        <v>0</v>
      </c>
      <c r="AG8" s="45">
        <f>Puntenoverzicht!AG40</f>
        <v>0</v>
      </c>
      <c r="AH8" s="45">
        <f>Puntenoverzicht!AH40</f>
        <v>0</v>
      </c>
      <c r="AI8" s="34"/>
      <c r="AJ8" s="34"/>
      <c r="AK8" s="34"/>
      <c r="AL8" s="34"/>
      <c r="AM8" s="34"/>
      <c r="AN8" s="34"/>
      <c r="AO8" s="34"/>
    </row>
    <row r="9" spans="1:41" ht="21.75" thickBot="1" x14ac:dyDescent="0.4">
      <c r="A9" s="136">
        <v>2</v>
      </c>
      <c r="B9" s="137" t="s">
        <v>272</v>
      </c>
      <c r="C9" s="137" t="s">
        <v>36</v>
      </c>
      <c r="D9" s="138">
        <v>750000</v>
      </c>
      <c r="E9" s="47"/>
      <c r="F9" s="45">
        <f>Puntenoverzicht!F22</f>
        <v>0</v>
      </c>
      <c r="G9" s="46"/>
      <c r="H9" s="45">
        <f>Puntenoverzicht!H22</f>
        <v>0</v>
      </c>
      <c r="I9" s="45">
        <f>Puntenoverzicht!I22</f>
        <v>0</v>
      </c>
      <c r="J9" s="45">
        <f>Puntenoverzicht!J22</f>
        <v>0</v>
      </c>
      <c r="K9" s="45">
        <f>Puntenoverzicht!K22</f>
        <v>0</v>
      </c>
      <c r="L9" s="45">
        <f>Puntenoverzicht!L22</f>
        <v>0</v>
      </c>
      <c r="M9" s="45">
        <f>Puntenoverzicht!M22</f>
        <v>0</v>
      </c>
      <c r="N9" s="45">
        <f>Puntenoverzicht!N22</f>
        <v>0</v>
      </c>
      <c r="O9" s="45">
        <f>Puntenoverzicht!O22</f>
        <v>0</v>
      </c>
      <c r="P9" s="45">
        <f>Puntenoverzicht!P22</f>
        <v>0</v>
      </c>
      <c r="Q9" s="45">
        <f>Puntenoverzicht!Q22</f>
        <v>0</v>
      </c>
      <c r="R9" s="45">
        <f>Puntenoverzicht!R22</f>
        <v>0</v>
      </c>
      <c r="S9" s="45">
        <f>Puntenoverzicht!S22</f>
        <v>0</v>
      </c>
      <c r="T9" s="45">
        <f>Puntenoverzicht!T22</f>
        <v>0</v>
      </c>
      <c r="U9" s="45">
        <f>Puntenoverzicht!U22</f>
        <v>0</v>
      </c>
      <c r="V9" s="45">
        <f>Puntenoverzicht!V22</f>
        <v>0</v>
      </c>
      <c r="W9" s="45">
        <f>Puntenoverzicht!W22</f>
        <v>0</v>
      </c>
      <c r="X9" s="45">
        <f>Puntenoverzicht!X22</f>
        <v>0</v>
      </c>
      <c r="Y9" s="45">
        <f>Puntenoverzicht!Y22</f>
        <v>0</v>
      </c>
      <c r="Z9" s="45">
        <f>Puntenoverzicht!Z22</f>
        <v>0</v>
      </c>
      <c r="AA9" s="45">
        <f>Puntenoverzicht!AA22</f>
        <v>0</v>
      </c>
      <c r="AB9" s="45">
        <f>Puntenoverzicht!AB22</f>
        <v>0</v>
      </c>
      <c r="AC9" s="45">
        <f>Puntenoverzicht!AC22</f>
        <v>0</v>
      </c>
      <c r="AD9" s="45">
        <f>Puntenoverzicht!AD22</f>
        <v>0</v>
      </c>
      <c r="AE9" s="45">
        <f>Puntenoverzicht!AE22</f>
        <v>0</v>
      </c>
      <c r="AF9" s="45">
        <f>Puntenoverzicht!AF22</f>
        <v>0</v>
      </c>
      <c r="AG9" s="45">
        <f>Puntenoverzicht!AG22</f>
        <v>0</v>
      </c>
      <c r="AH9" s="45">
        <f>Puntenoverzicht!AH22</f>
        <v>0</v>
      </c>
      <c r="AI9" s="34"/>
      <c r="AJ9" s="34"/>
      <c r="AK9" s="34"/>
      <c r="AL9" s="34"/>
      <c r="AM9" s="34"/>
      <c r="AN9" s="34"/>
      <c r="AO9" s="34"/>
    </row>
    <row r="10" spans="1:41" ht="21.75" thickBot="1" x14ac:dyDescent="0.4">
      <c r="A10" s="127">
        <v>1</v>
      </c>
      <c r="B10" s="128" t="s">
        <v>132</v>
      </c>
      <c r="C10" s="128" t="s">
        <v>24</v>
      </c>
      <c r="D10" s="129">
        <v>2000000</v>
      </c>
      <c r="E10" s="47"/>
      <c r="F10" s="45">
        <f>Puntenoverzicht!F10</f>
        <v>13</v>
      </c>
      <c r="G10" s="46"/>
      <c r="H10" s="45">
        <f>Puntenoverzicht!H10</f>
        <v>0</v>
      </c>
      <c r="I10" s="45">
        <f>Puntenoverzicht!I10</f>
        <v>1</v>
      </c>
      <c r="J10" s="45">
        <f>Puntenoverzicht!J10</f>
        <v>11</v>
      </c>
      <c r="K10" s="45">
        <f>Puntenoverzicht!K10</f>
        <v>0</v>
      </c>
      <c r="L10" s="45">
        <f>Puntenoverzicht!L10</f>
        <v>0</v>
      </c>
      <c r="M10" s="45">
        <f>Puntenoverzicht!M10</f>
        <v>1</v>
      </c>
      <c r="N10" s="45">
        <f>Puntenoverzicht!N10</f>
        <v>0</v>
      </c>
      <c r="O10" s="45">
        <f>Puntenoverzicht!O10</f>
        <v>0</v>
      </c>
      <c r="P10" s="45">
        <f>Puntenoverzicht!P10</f>
        <v>0</v>
      </c>
      <c r="Q10" s="45">
        <f>Puntenoverzicht!Q10</f>
        <v>0</v>
      </c>
      <c r="R10" s="45">
        <f>Puntenoverzicht!R10</f>
        <v>0</v>
      </c>
      <c r="S10" s="45">
        <f>Puntenoverzicht!S10</f>
        <v>0</v>
      </c>
      <c r="T10" s="45">
        <f>Puntenoverzicht!T10</f>
        <v>0</v>
      </c>
      <c r="U10" s="45">
        <f>Puntenoverzicht!U10</f>
        <v>0</v>
      </c>
      <c r="V10" s="45">
        <f>Puntenoverzicht!V10</f>
        <v>0</v>
      </c>
      <c r="W10" s="45">
        <f>Puntenoverzicht!W10</f>
        <v>0</v>
      </c>
      <c r="X10" s="45">
        <f>Puntenoverzicht!X10</f>
        <v>0</v>
      </c>
      <c r="Y10" s="45">
        <f>Puntenoverzicht!Y10</f>
        <v>0</v>
      </c>
      <c r="Z10" s="45">
        <f>Puntenoverzicht!Z10</f>
        <v>0</v>
      </c>
      <c r="AA10" s="45">
        <f>Puntenoverzicht!AA10</f>
        <v>0</v>
      </c>
      <c r="AB10" s="45">
        <f>Puntenoverzicht!AB10</f>
        <v>0</v>
      </c>
      <c r="AC10" s="45">
        <f>Puntenoverzicht!AC10</f>
        <v>0</v>
      </c>
      <c r="AD10" s="45">
        <f>Puntenoverzicht!AD10</f>
        <v>0</v>
      </c>
      <c r="AE10" s="45">
        <f>Puntenoverzicht!AE10</f>
        <v>0</v>
      </c>
      <c r="AF10" s="45">
        <f>Puntenoverzicht!AF10</f>
        <v>0</v>
      </c>
      <c r="AG10" s="45">
        <f>Puntenoverzicht!AG10</f>
        <v>0</v>
      </c>
      <c r="AH10" s="45">
        <f>Puntenoverzicht!AH10</f>
        <v>0</v>
      </c>
      <c r="AI10" s="34"/>
      <c r="AJ10" s="34"/>
      <c r="AK10" s="34"/>
      <c r="AL10" s="34"/>
      <c r="AM10" s="34"/>
      <c r="AN10" s="34"/>
      <c r="AO10" s="34"/>
    </row>
    <row r="11" spans="1:41" ht="21.75" thickBot="1" x14ac:dyDescent="0.4">
      <c r="A11" s="476">
        <v>2</v>
      </c>
      <c r="B11" s="128" t="s">
        <v>191</v>
      </c>
      <c r="C11" s="128" t="s">
        <v>40</v>
      </c>
      <c r="D11" s="129">
        <v>1750000</v>
      </c>
      <c r="E11" s="30"/>
      <c r="F11" s="45">
        <f>Puntenoverzicht!F26</f>
        <v>15</v>
      </c>
      <c r="G11" s="46"/>
      <c r="H11" s="45">
        <f>Puntenoverzicht!H26</f>
        <v>3</v>
      </c>
      <c r="I11" s="45">
        <f>Puntenoverzicht!I26</f>
        <v>-11</v>
      </c>
      <c r="J11" s="45">
        <f>Puntenoverzicht!J26</f>
        <v>0</v>
      </c>
      <c r="K11" s="45">
        <f>Puntenoverzicht!K26</f>
        <v>11</v>
      </c>
      <c r="L11" s="45">
        <f>Puntenoverzicht!L26</f>
        <v>0</v>
      </c>
      <c r="M11" s="45">
        <f>Puntenoverzicht!M26</f>
        <v>1</v>
      </c>
      <c r="N11" s="45">
        <f>Puntenoverzicht!N26</f>
        <v>11</v>
      </c>
      <c r="O11" s="45">
        <f>Puntenoverzicht!O26</f>
        <v>0</v>
      </c>
      <c r="P11" s="45">
        <f>Puntenoverzicht!P26</f>
        <v>0</v>
      </c>
      <c r="Q11" s="45">
        <f>Puntenoverzicht!Q26</f>
        <v>0</v>
      </c>
      <c r="R11" s="45">
        <f>Puntenoverzicht!R26</f>
        <v>0</v>
      </c>
      <c r="S11" s="45">
        <f>Puntenoverzicht!S26</f>
        <v>0</v>
      </c>
      <c r="T11" s="45">
        <f>Puntenoverzicht!T26</f>
        <v>0</v>
      </c>
      <c r="U11" s="45">
        <f>Puntenoverzicht!U26</f>
        <v>0</v>
      </c>
      <c r="V11" s="45">
        <f>Puntenoverzicht!V26</f>
        <v>0</v>
      </c>
      <c r="W11" s="45">
        <f>Puntenoverzicht!W26</f>
        <v>0</v>
      </c>
      <c r="X11" s="45">
        <f>Puntenoverzicht!X26</f>
        <v>0</v>
      </c>
      <c r="Y11" s="45">
        <f>Puntenoverzicht!Y26</f>
        <v>0</v>
      </c>
      <c r="Z11" s="45">
        <f>Puntenoverzicht!Z26</f>
        <v>0</v>
      </c>
      <c r="AA11" s="45">
        <f>Puntenoverzicht!AA26</f>
        <v>0</v>
      </c>
      <c r="AB11" s="45">
        <f>Puntenoverzicht!AB26</f>
        <v>0</v>
      </c>
      <c r="AC11" s="45">
        <f>Puntenoverzicht!AC26</f>
        <v>0</v>
      </c>
      <c r="AD11" s="45">
        <f>Puntenoverzicht!AD26</f>
        <v>0</v>
      </c>
      <c r="AE11" s="45">
        <f>Puntenoverzicht!AE26</f>
        <v>0</v>
      </c>
      <c r="AF11" s="45">
        <f>Puntenoverzicht!AF26</f>
        <v>0</v>
      </c>
      <c r="AG11" s="45">
        <f>Puntenoverzicht!AG26</f>
        <v>0</v>
      </c>
      <c r="AH11" s="45">
        <f>Puntenoverzicht!AH26</f>
        <v>0</v>
      </c>
      <c r="AI11" s="34"/>
      <c r="AJ11" s="34"/>
      <c r="AK11" s="34"/>
      <c r="AL11" s="34"/>
      <c r="AM11" s="34"/>
      <c r="AN11" s="34"/>
      <c r="AO11" s="34"/>
    </row>
    <row r="12" spans="1:41" ht="21.75" thickBot="1" x14ac:dyDescent="0.4">
      <c r="A12" s="246">
        <v>0.75</v>
      </c>
      <c r="B12" s="128" t="s">
        <v>224</v>
      </c>
      <c r="C12" s="128" t="s">
        <v>68</v>
      </c>
      <c r="D12" s="129">
        <v>1000000</v>
      </c>
      <c r="E12" s="30"/>
      <c r="F12" s="45">
        <f>Puntenoverzicht!F54</f>
        <v>21</v>
      </c>
      <c r="G12" s="46"/>
      <c r="H12" s="45">
        <f>Puntenoverzicht!H54</f>
        <v>0</v>
      </c>
      <c r="I12" s="45">
        <f>Puntenoverzicht!I54</f>
        <v>3</v>
      </c>
      <c r="J12" s="45">
        <f>Puntenoverzicht!J54</f>
        <v>0</v>
      </c>
      <c r="K12" s="45">
        <f>Puntenoverzicht!K54</f>
        <v>0</v>
      </c>
      <c r="L12" s="45">
        <f>Puntenoverzicht!L54</f>
        <v>0</v>
      </c>
      <c r="M12" s="45">
        <f>Puntenoverzicht!M54</f>
        <v>0</v>
      </c>
      <c r="N12" s="45">
        <f>Puntenoverzicht!N54</f>
        <v>0</v>
      </c>
      <c r="O12" s="45">
        <f>Puntenoverzicht!O54</f>
        <v>17</v>
      </c>
      <c r="P12" s="45">
        <f>Puntenoverzicht!P54</f>
        <v>1</v>
      </c>
      <c r="Q12" s="45">
        <f>Puntenoverzicht!Q54</f>
        <v>0</v>
      </c>
      <c r="R12" s="45">
        <f>Puntenoverzicht!R54</f>
        <v>0</v>
      </c>
      <c r="S12" s="45">
        <f>Puntenoverzicht!S54</f>
        <v>0</v>
      </c>
      <c r="T12" s="45">
        <f>Puntenoverzicht!T54</f>
        <v>0</v>
      </c>
      <c r="U12" s="45">
        <f>Puntenoverzicht!U54</f>
        <v>0</v>
      </c>
      <c r="V12" s="45">
        <f>Puntenoverzicht!V54</f>
        <v>0</v>
      </c>
      <c r="W12" s="45">
        <f>Puntenoverzicht!W54</f>
        <v>0</v>
      </c>
      <c r="X12" s="45">
        <f>Puntenoverzicht!X54</f>
        <v>0</v>
      </c>
      <c r="Y12" s="45">
        <f>Puntenoverzicht!Y54</f>
        <v>0</v>
      </c>
      <c r="Z12" s="45">
        <f>Puntenoverzicht!Z54</f>
        <v>0</v>
      </c>
      <c r="AA12" s="45">
        <f>Puntenoverzicht!AA54</f>
        <v>0</v>
      </c>
      <c r="AB12" s="45">
        <f>Puntenoverzicht!AB54</f>
        <v>0</v>
      </c>
      <c r="AC12" s="45">
        <f>Puntenoverzicht!AC54</f>
        <v>0</v>
      </c>
      <c r="AD12" s="45">
        <f>Puntenoverzicht!AD54</f>
        <v>0</v>
      </c>
      <c r="AE12" s="45">
        <f>Puntenoverzicht!AE54</f>
        <v>0</v>
      </c>
      <c r="AF12" s="45">
        <f>Puntenoverzicht!AF54</f>
        <v>0</v>
      </c>
      <c r="AG12" s="45">
        <f>Puntenoverzicht!AG54</f>
        <v>0</v>
      </c>
      <c r="AH12" s="45">
        <f>Puntenoverzicht!AH54</f>
        <v>0</v>
      </c>
      <c r="AI12" s="34"/>
      <c r="AJ12" s="34"/>
      <c r="AK12" s="34"/>
      <c r="AL12" s="34"/>
      <c r="AM12" s="34"/>
      <c r="AN12" s="34"/>
      <c r="AO12" s="34"/>
    </row>
    <row r="13" spans="1:41" ht="21.75" thickBot="1" x14ac:dyDescent="0.4">
      <c r="A13" s="246" t="s">
        <v>266</v>
      </c>
      <c r="B13" s="128" t="s">
        <v>267</v>
      </c>
      <c r="C13" s="128" t="s">
        <v>81</v>
      </c>
      <c r="D13" s="129">
        <v>1000000</v>
      </c>
      <c r="E13" s="30"/>
      <c r="F13" s="45">
        <f>Puntenoverzicht!F66</f>
        <v>7</v>
      </c>
      <c r="G13" s="46"/>
      <c r="H13" s="45">
        <f>Puntenoverzicht!H66</f>
        <v>3</v>
      </c>
      <c r="I13" s="45">
        <f>Puntenoverzicht!I66</f>
        <v>3</v>
      </c>
      <c r="J13" s="45">
        <f>Puntenoverzicht!J66</f>
        <v>0</v>
      </c>
      <c r="K13" s="45">
        <f>Puntenoverzicht!K66</f>
        <v>0</v>
      </c>
      <c r="L13" s="45">
        <f>Puntenoverzicht!L66</f>
        <v>0</v>
      </c>
      <c r="M13" s="45">
        <f>Puntenoverzicht!M66</f>
        <v>1</v>
      </c>
      <c r="N13" s="45">
        <f>Puntenoverzicht!N66</f>
        <v>0</v>
      </c>
      <c r="O13" s="45">
        <f>Puntenoverzicht!O66</f>
        <v>0</v>
      </c>
      <c r="P13" s="45">
        <f>Puntenoverzicht!P66</f>
        <v>0</v>
      </c>
      <c r="Q13" s="45">
        <f>Puntenoverzicht!Q66</f>
        <v>0</v>
      </c>
      <c r="R13" s="45">
        <f>Puntenoverzicht!R66</f>
        <v>0</v>
      </c>
      <c r="S13" s="45">
        <f>Puntenoverzicht!S66</f>
        <v>0</v>
      </c>
      <c r="T13" s="45">
        <f>Puntenoverzicht!T66</f>
        <v>0</v>
      </c>
      <c r="U13" s="45">
        <f>Puntenoverzicht!U66</f>
        <v>0</v>
      </c>
      <c r="V13" s="45">
        <f>Puntenoverzicht!V66</f>
        <v>0</v>
      </c>
      <c r="W13" s="45">
        <f>Puntenoverzicht!W66</f>
        <v>0</v>
      </c>
      <c r="X13" s="45">
        <f>Puntenoverzicht!X66</f>
        <v>0</v>
      </c>
      <c r="Y13" s="45">
        <f>Puntenoverzicht!Y66</f>
        <v>0</v>
      </c>
      <c r="Z13" s="45">
        <f>Puntenoverzicht!Z66</f>
        <v>0</v>
      </c>
      <c r="AA13" s="45">
        <f>Puntenoverzicht!AA66</f>
        <v>0</v>
      </c>
      <c r="AB13" s="45">
        <f>Puntenoverzicht!AB66</f>
        <v>0</v>
      </c>
      <c r="AC13" s="45">
        <f>Puntenoverzicht!AC66</f>
        <v>0</v>
      </c>
      <c r="AD13" s="45">
        <f>Puntenoverzicht!AD66</f>
        <v>0</v>
      </c>
      <c r="AE13" s="45">
        <f>Puntenoverzicht!AE66</f>
        <v>0</v>
      </c>
      <c r="AF13" s="45">
        <f>Puntenoverzicht!AF66</f>
        <v>0</v>
      </c>
      <c r="AG13" s="45">
        <f>Puntenoverzicht!AG66</f>
        <v>0</v>
      </c>
      <c r="AH13" s="45">
        <f>Puntenoverzicht!AH66</f>
        <v>0</v>
      </c>
      <c r="AI13" s="34"/>
      <c r="AJ13" s="34"/>
      <c r="AK13" s="34"/>
      <c r="AL13" s="34"/>
      <c r="AM13" s="34"/>
      <c r="AN13" s="34"/>
      <c r="AO13" s="34"/>
    </row>
    <row r="14" spans="1:41" ht="21.75" thickBot="1" x14ac:dyDescent="0.4">
      <c r="A14" s="136">
        <v>1</v>
      </c>
      <c r="B14" s="137" t="s">
        <v>140</v>
      </c>
      <c r="C14" s="137" t="s">
        <v>28</v>
      </c>
      <c r="D14" s="138">
        <v>2250000</v>
      </c>
      <c r="E14" s="47"/>
      <c r="F14" s="45">
        <f>Puntenoverzicht!F14</f>
        <v>7</v>
      </c>
      <c r="G14" s="46"/>
      <c r="H14" s="45">
        <f>Puntenoverzicht!H14</f>
        <v>6</v>
      </c>
      <c r="I14" s="45">
        <f>Puntenoverzicht!I14</f>
        <v>1</v>
      </c>
      <c r="J14" s="45">
        <f>Puntenoverzicht!J14</f>
        <v>0</v>
      </c>
      <c r="K14" s="45">
        <f>Puntenoverzicht!K14</f>
        <v>0</v>
      </c>
      <c r="L14" s="45">
        <f>Puntenoverzicht!L14</f>
        <v>0</v>
      </c>
      <c r="M14" s="45">
        <f>Puntenoverzicht!M14</f>
        <v>0</v>
      </c>
      <c r="N14" s="45">
        <f>Puntenoverzicht!N14</f>
        <v>0</v>
      </c>
      <c r="O14" s="45">
        <f>Puntenoverzicht!O14</f>
        <v>0</v>
      </c>
      <c r="P14" s="45">
        <f>Puntenoverzicht!P14</f>
        <v>0</v>
      </c>
      <c r="Q14" s="45">
        <f>Puntenoverzicht!Q14</f>
        <v>0</v>
      </c>
      <c r="R14" s="45">
        <f>Puntenoverzicht!R14</f>
        <v>0</v>
      </c>
      <c r="S14" s="45">
        <f>Puntenoverzicht!S14</f>
        <v>0</v>
      </c>
      <c r="T14" s="45">
        <f>Puntenoverzicht!T14</f>
        <v>0</v>
      </c>
      <c r="U14" s="45">
        <f>Puntenoverzicht!U14</f>
        <v>0</v>
      </c>
      <c r="V14" s="45">
        <f>Puntenoverzicht!V14</f>
        <v>0</v>
      </c>
      <c r="W14" s="45">
        <f>Puntenoverzicht!W14</f>
        <v>0</v>
      </c>
      <c r="X14" s="45">
        <f>Puntenoverzicht!X14</f>
        <v>0</v>
      </c>
      <c r="Y14" s="45">
        <f>Puntenoverzicht!Y14</f>
        <v>0</v>
      </c>
      <c r="Z14" s="45">
        <f>Puntenoverzicht!Z14</f>
        <v>0</v>
      </c>
      <c r="AA14" s="45">
        <f>Puntenoverzicht!AA14</f>
        <v>0</v>
      </c>
      <c r="AB14" s="45">
        <f>Puntenoverzicht!AB14</f>
        <v>0</v>
      </c>
      <c r="AC14" s="45">
        <f>Puntenoverzicht!AC14</f>
        <v>0</v>
      </c>
      <c r="AD14" s="45">
        <f>Puntenoverzicht!AD14</f>
        <v>0</v>
      </c>
      <c r="AE14" s="45">
        <f>Puntenoverzicht!AE14</f>
        <v>0</v>
      </c>
      <c r="AF14" s="45">
        <f>Puntenoverzicht!AF14</f>
        <v>0</v>
      </c>
      <c r="AG14" s="45">
        <f>Puntenoverzicht!AG14</f>
        <v>0</v>
      </c>
      <c r="AH14" s="45">
        <f>Puntenoverzicht!AH14</f>
        <v>0</v>
      </c>
      <c r="AI14" s="34"/>
      <c r="AJ14" s="34"/>
      <c r="AK14" s="34"/>
      <c r="AL14" s="34"/>
      <c r="AM14" s="34"/>
      <c r="AN14" s="34"/>
      <c r="AO14" s="34"/>
    </row>
    <row r="15" spans="1:41" ht="21.75" thickBot="1" x14ac:dyDescent="0.4">
      <c r="A15" s="475">
        <v>2</v>
      </c>
      <c r="B15" s="137" t="s">
        <v>108</v>
      </c>
      <c r="C15" s="137" t="s">
        <v>45</v>
      </c>
      <c r="D15" s="138">
        <v>2750000</v>
      </c>
      <c r="E15" s="47"/>
      <c r="F15" s="45">
        <f>Puntenoverzicht!F31</f>
        <v>25</v>
      </c>
      <c r="G15" s="46"/>
      <c r="H15" s="45">
        <f>Puntenoverzicht!H31</f>
        <v>3</v>
      </c>
      <c r="I15" s="45">
        <f>Puntenoverzicht!I31</f>
        <v>6</v>
      </c>
      <c r="J15" s="45">
        <f>Puntenoverzicht!J31</f>
        <v>0</v>
      </c>
      <c r="K15" s="45">
        <f>Puntenoverzicht!K31</f>
        <v>9</v>
      </c>
      <c r="L15" s="45">
        <f>Puntenoverzicht!L31</f>
        <v>0</v>
      </c>
      <c r="M15" s="45">
        <f>Puntenoverzicht!M31</f>
        <v>7</v>
      </c>
      <c r="N15" s="45">
        <f>Puntenoverzicht!N31</f>
        <v>0</v>
      </c>
      <c r="O15" s="45">
        <f>Puntenoverzicht!O31</f>
        <v>0</v>
      </c>
      <c r="P15" s="45">
        <f>Puntenoverzicht!P31</f>
        <v>0</v>
      </c>
      <c r="Q15" s="45">
        <f>Puntenoverzicht!Q31</f>
        <v>0</v>
      </c>
      <c r="R15" s="45">
        <f>Puntenoverzicht!R31</f>
        <v>0</v>
      </c>
      <c r="S15" s="45">
        <f>Puntenoverzicht!S31</f>
        <v>0</v>
      </c>
      <c r="T15" s="45">
        <f>Puntenoverzicht!T31</f>
        <v>0</v>
      </c>
      <c r="U15" s="45">
        <f>Puntenoverzicht!U31</f>
        <v>0</v>
      </c>
      <c r="V15" s="45">
        <f>Puntenoverzicht!V31</f>
        <v>0</v>
      </c>
      <c r="W15" s="45">
        <f>Puntenoverzicht!W31</f>
        <v>0</v>
      </c>
      <c r="X15" s="45">
        <f>Puntenoverzicht!X31</f>
        <v>0</v>
      </c>
      <c r="Y15" s="45">
        <f>Puntenoverzicht!Y31</f>
        <v>0</v>
      </c>
      <c r="Z15" s="45">
        <f>Puntenoverzicht!Z31</f>
        <v>0</v>
      </c>
      <c r="AA15" s="45">
        <f>Puntenoverzicht!AA31</f>
        <v>0</v>
      </c>
      <c r="AB15" s="45">
        <f>Puntenoverzicht!AB31</f>
        <v>0</v>
      </c>
      <c r="AC15" s="45">
        <f>Puntenoverzicht!AC31</f>
        <v>0</v>
      </c>
      <c r="AD15" s="45">
        <f>Puntenoverzicht!AD31</f>
        <v>0</v>
      </c>
      <c r="AE15" s="45">
        <f>Puntenoverzicht!AE31</f>
        <v>0</v>
      </c>
      <c r="AF15" s="45">
        <f>Puntenoverzicht!AF31</f>
        <v>0</v>
      </c>
      <c r="AG15" s="45">
        <f>Puntenoverzicht!AG31</f>
        <v>0</v>
      </c>
      <c r="AH15" s="45">
        <f>Puntenoverzicht!AH31</f>
        <v>0</v>
      </c>
      <c r="AI15" s="34"/>
      <c r="AJ15" s="34"/>
      <c r="AK15" s="34"/>
      <c r="AL15" s="34"/>
      <c r="AM15" s="34"/>
      <c r="AN15" s="34"/>
      <c r="AO15" s="34"/>
    </row>
    <row r="16" spans="1:41" ht="21.75" thickBot="1" x14ac:dyDescent="0.4">
      <c r="A16" s="247" t="s">
        <v>266</v>
      </c>
      <c r="B16" s="137" t="s">
        <v>268</v>
      </c>
      <c r="C16" s="137" t="s">
        <v>227</v>
      </c>
      <c r="D16" s="138">
        <v>1000000</v>
      </c>
      <c r="E16" s="47"/>
      <c r="F16" s="45">
        <f>Puntenoverzicht!F72</f>
        <v>118</v>
      </c>
      <c r="G16" s="46"/>
      <c r="H16" s="45">
        <f>Puntenoverzicht!H72</f>
        <v>33</v>
      </c>
      <c r="I16" s="45">
        <f>Puntenoverzicht!I72</f>
        <v>21</v>
      </c>
      <c r="J16" s="45">
        <f>Puntenoverzicht!J72</f>
        <v>0</v>
      </c>
      <c r="K16" s="45">
        <f>Puntenoverzicht!K72</f>
        <v>12</v>
      </c>
      <c r="L16" s="45">
        <f>Puntenoverzicht!L72</f>
        <v>21</v>
      </c>
      <c r="M16" s="45">
        <f>Puntenoverzicht!M72</f>
        <v>1</v>
      </c>
      <c r="N16" s="45">
        <f>Puntenoverzicht!N72</f>
        <v>0</v>
      </c>
      <c r="O16" s="45">
        <f>Puntenoverzicht!O72</f>
        <v>0</v>
      </c>
      <c r="P16" s="45">
        <f>Puntenoverzicht!P72</f>
        <v>30</v>
      </c>
      <c r="Q16" s="45">
        <f>Puntenoverzicht!Q72</f>
        <v>0</v>
      </c>
      <c r="R16" s="45">
        <f>Puntenoverzicht!R72</f>
        <v>0</v>
      </c>
      <c r="S16" s="45">
        <f>Puntenoverzicht!S72</f>
        <v>0</v>
      </c>
      <c r="T16" s="45">
        <f>Puntenoverzicht!T72</f>
        <v>0</v>
      </c>
      <c r="U16" s="45">
        <f>Puntenoverzicht!U72</f>
        <v>0</v>
      </c>
      <c r="V16" s="45">
        <f>Puntenoverzicht!V72</f>
        <v>0</v>
      </c>
      <c r="W16" s="45">
        <f>Puntenoverzicht!W72</f>
        <v>0</v>
      </c>
      <c r="X16" s="45">
        <f>Puntenoverzicht!X72</f>
        <v>0</v>
      </c>
      <c r="Y16" s="45">
        <f>Puntenoverzicht!Y72</f>
        <v>0</v>
      </c>
      <c r="Z16" s="45">
        <f>Puntenoverzicht!Z72</f>
        <v>0</v>
      </c>
      <c r="AA16" s="45">
        <f>Puntenoverzicht!AA72</f>
        <v>0</v>
      </c>
      <c r="AB16" s="45">
        <f>Puntenoverzicht!AB72</f>
        <v>0</v>
      </c>
      <c r="AC16" s="45">
        <f>Puntenoverzicht!AC72</f>
        <v>0</v>
      </c>
      <c r="AD16" s="45">
        <f>Puntenoverzicht!AD72</f>
        <v>0</v>
      </c>
      <c r="AE16" s="45">
        <f>Puntenoverzicht!AE72</f>
        <v>0</v>
      </c>
      <c r="AF16" s="45">
        <f>Puntenoverzicht!AF72</f>
        <v>0</v>
      </c>
      <c r="AG16" s="45">
        <f>Puntenoverzicht!AG72</f>
        <v>0</v>
      </c>
      <c r="AH16" s="45">
        <f>Puntenoverzicht!AH72</f>
        <v>0</v>
      </c>
      <c r="AI16" s="34"/>
      <c r="AJ16" s="34"/>
      <c r="AK16" s="34"/>
      <c r="AL16" s="34"/>
      <c r="AM16" s="34"/>
      <c r="AN16" s="34"/>
      <c r="AO16" s="34"/>
    </row>
    <row r="17" spans="1:41" ht="21" x14ac:dyDescent="0.35">
      <c r="A17" s="40"/>
      <c r="B17" s="40"/>
      <c r="C17" s="40"/>
      <c r="D17" s="48"/>
      <c r="E17" s="40"/>
      <c r="F17" s="41"/>
      <c r="G17" s="42"/>
      <c r="H17" s="49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</row>
    <row r="18" spans="1:41" ht="21.75" thickBot="1" x14ac:dyDescent="0.4">
      <c r="A18" s="50"/>
      <c r="B18" s="40"/>
      <c r="C18" s="40"/>
      <c r="D18" s="48"/>
      <c r="E18" s="40"/>
      <c r="F18" s="41"/>
      <c r="G18" s="42"/>
      <c r="H18" s="49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</row>
    <row r="19" spans="1:41" ht="21.75" thickBot="1" x14ac:dyDescent="0.4">
      <c r="A19" s="36"/>
      <c r="B19" s="51"/>
      <c r="C19" s="51"/>
      <c r="D19" s="52">
        <f>SUM(D6:D16)</f>
        <v>16000000</v>
      </c>
      <c r="E19" s="40"/>
      <c r="F19" s="45">
        <f>SUM(F6:F17)</f>
        <v>240</v>
      </c>
      <c r="G19" s="46"/>
      <c r="H19" s="45">
        <f t="shared" ref="H19:AH19" si="0">SUM(H6:H16)</f>
        <v>48</v>
      </c>
      <c r="I19" s="45">
        <f t="shared" si="0"/>
        <v>43</v>
      </c>
      <c r="J19" s="45">
        <f t="shared" si="0"/>
        <v>19</v>
      </c>
      <c r="K19" s="45">
        <f t="shared" si="0"/>
        <v>33</v>
      </c>
      <c r="L19" s="45">
        <f t="shared" si="0"/>
        <v>21</v>
      </c>
      <c r="M19" s="45">
        <f t="shared" si="0"/>
        <v>12</v>
      </c>
      <c r="N19" s="45">
        <f t="shared" si="0"/>
        <v>17</v>
      </c>
      <c r="O19" s="45">
        <f t="shared" si="0"/>
        <v>15</v>
      </c>
      <c r="P19" s="45">
        <f t="shared" si="0"/>
        <v>32</v>
      </c>
      <c r="Q19" s="45">
        <f t="shared" si="0"/>
        <v>0</v>
      </c>
      <c r="R19" s="45">
        <f t="shared" si="0"/>
        <v>0</v>
      </c>
      <c r="S19" s="45">
        <f t="shared" si="0"/>
        <v>0</v>
      </c>
      <c r="T19" s="45">
        <f t="shared" si="0"/>
        <v>0</v>
      </c>
      <c r="U19" s="45">
        <f t="shared" si="0"/>
        <v>0</v>
      </c>
      <c r="V19" s="45">
        <f t="shared" si="0"/>
        <v>0</v>
      </c>
      <c r="W19" s="45">
        <f t="shared" si="0"/>
        <v>0</v>
      </c>
      <c r="X19" s="45">
        <f t="shared" si="0"/>
        <v>0</v>
      </c>
      <c r="Y19" s="45">
        <f t="shared" si="0"/>
        <v>0</v>
      </c>
      <c r="Z19" s="45">
        <f t="shared" si="0"/>
        <v>0</v>
      </c>
      <c r="AA19" s="45">
        <f t="shared" si="0"/>
        <v>0</v>
      </c>
      <c r="AB19" s="45">
        <f t="shared" si="0"/>
        <v>0</v>
      </c>
      <c r="AC19" s="45">
        <f t="shared" si="0"/>
        <v>0</v>
      </c>
      <c r="AD19" s="45">
        <f t="shared" si="0"/>
        <v>0</v>
      </c>
      <c r="AE19" s="45">
        <f t="shared" si="0"/>
        <v>0</v>
      </c>
      <c r="AF19" s="45">
        <f t="shared" si="0"/>
        <v>0</v>
      </c>
      <c r="AG19" s="45">
        <f t="shared" si="0"/>
        <v>0</v>
      </c>
      <c r="AH19" s="45">
        <f t="shared" si="0"/>
        <v>0</v>
      </c>
      <c r="AI19" s="34"/>
      <c r="AJ19" s="34"/>
      <c r="AK19" s="34"/>
      <c r="AL19" s="34"/>
      <c r="AM19" s="34"/>
      <c r="AN19" s="34"/>
      <c r="AO19" s="34"/>
    </row>
    <row r="20" spans="1:41" x14ac:dyDescent="0.2">
      <c r="A20" s="53"/>
      <c r="B20" s="54"/>
      <c r="C20" s="5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</row>
    <row r="21" spans="1:41" x14ac:dyDescent="0.2">
      <c r="B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</row>
    <row r="22" spans="1:41" x14ac:dyDescent="0.2">
      <c r="B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</row>
    <row r="23" spans="1:41" x14ac:dyDescent="0.2">
      <c r="B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</row>
    <row r="24" spans="1:41" x14ac:dyDescent="0.2">
      <c r="B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</row>
    <row r="25" spans="1:41" x14ac:dyDescent="0.2">
      <c r="B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</row>
    <row r="26" spans="1:41" x14ac:dyDescent="0.2">
      <c r="B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</row>
    <row r="27" spans="1:41" x14ac:dyDescent="0.2">
      <c r="B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</row>
    <row r="28" spans="1:41" x14ac:dyDescent="0.2">
      <c r="B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</row>
    <row r="29" spans="1:41" x14ac:dyDescent="0.2">
      <c r="B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</row>
    <row r="30" spans="1:41" x14ac:dyDescent="0.2">
      <c r="B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</row>
    <row r="31" spans="1:41" x14ac:dyDescent="0.2">
      <c r="B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</row>
    <row r="32" spans="1:41" x14ac:dyDescent="0.2">
      <c r="B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</row>
    <row r="33" spans="2:41" x14ac:dyDescent="0.2">
      <c r="B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</row>
    <row r="34" spans="2:41" x14ac:dyDescent="0.2">
      <c r="B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</row>
    <row r="35" spans="2:41" x14ac:dyDescent="0.2">
      <c r="B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</row>
    <row r="36" spans="2:41" x14ac:dyDescent="0.2">
      <c r="B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</row>
    <row r="37" spans="2:41" x14ac:dyDescent="0.2">
      <c r="B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</row>
    <row r="38" spans="2:41" x14ac:dyDescent="0.2">
      <c r="B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</row>
    <row r="39" spans="2:41" x14ac:dyDescent="0.2">
      <c r="B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</row>
    <row r="40" spans="2:41" x14ac:dyDescent="0.2">
      <c r="B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</row>
    <row r="41" spans="2:41" x14ac:dyDescent="0.2">
      <c r="B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</row>
    <row r="42" spans="2:41" x14ac:dyDescent="0.2">
      <c r="B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</row>
    <row r="43" spans="2:41" x14ac:dyDescent="0.2">
      <c r="B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</row>
    <row r="44" spans="2:41" x14ac:dyDescent="0.2">
      <c r="B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</row>
    <row r="45" spans="2:41" x14ac:dyDescent="0.2">
      <c r="B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</row>
    <row r="46" spans="2:41" x14ac:dyDescent="0.2">
      <c r="B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</row>
    <row r="47" spans="2:41" x14ac:dyDescent="0.2">
      <c r="B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</row>
    <row r="48" spans="2:41" x14ac:dyDescent="0.2">
      <c r="B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</row>
    <row r="49" spans="2:41" x14ac:dyDescent="0.2">
      <c r="B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</row>
    <row r="50" spans="2:41" x14ac:dyDescent="0.2">
      <c r="B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</row>
    <row r="51" spans="2:41" x14ac:dyDescent="0.2">
      <c r="B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</row>
    <row r="52" spans="2:41" x14ac:dyDescent="0.2">
      <c r="B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</row>
    <row r="53" spans="2:41" x14ac:dyDescent="0.2">
      <c r="B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</row>
    <row r="54" spans="2:41" x14ac:dyDescent="0.2">
      <c r="B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</row>
    <row r="55" spans="2:41" x14ac:dyDescent="0.2">
      <c r="B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</row>
    <row r="56" spans="2:41" x14ac:dyDescent="0.2">
      <c r="B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</row>
    <row r="57" spans="2:41" x14ac:dyDescent="0.2">
      <c r="B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</row>
    <row r="58" spans="2:41" x14ac:dyDescent="0.2">
      <c r="B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</row>
    <row r="59" spans="2:41" x14ac:dyDescent="0.2">
      <c r="B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</row>
    <row r="60" spans="2:41" x14ac:dyDescent="0.2">
      <c r="B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</row>
    <row r="61" spans="2:41" x14ac:dyDescent="0.2">
      <c r="B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</row>
    <row r="62" spans="2:41" x14ac:dyDescent="0.2">
      <c r="B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</row>
    <row r="63" spans="2:41" x14ac:dyDescent="0.2">
      <c r="B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</row>
    <row r="64" spans="2:41" x14ac:dyDescent="0.2">
      <c r="B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</row>
    <row r="65" spans="2:41" x14ac:dyDescent="0.2">
      <c r="B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</row>
    <row r="66" spans="2:41" x14ac:dyDescent="0.2">
      <c r="B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</row>
    <row r="67" spans="2:41" x14ac:dyDescent="0.2">
      <c r="B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</row>
    <row r="68" spans="2:41" x14ac:dyDescent="0.2">
      <c r="B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</row>
    <row r="69" spans="2:41" x14ac:dyDescent="0.2">
      <c r="B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</row>
    <row r="70" spans="2:41" x14ac:dyDescent="0.2">
      <c r="B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</row>
    <row r="71" spans="2:41" x14ac:dyDescent="0.2">
      <c r="B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</row>
    <row r="72" spans="2:41" x14ac:dyDescent="0.2">
      <c r="B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</row>
    <row r="73" spans="2:41" x14ac:dyDescent="0.2">
      <c r="B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</row>
    <row r="74" spans="2:41" x14ac:dyDescent="0.2">
      <c r="B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</row>
    <row r="75" spans="2:41" x14ac:dyDescent="0.2">
      <c r="B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</row>
    <row r="76" spans="2:41" x14ac:dyDescent="0.2">
      <c r="B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</row>
    <row r="77" spans="2:41" x14ac:dyDescent="0.2">
      <c r="B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</row>
  </sheetData>
  <hyperlinks>
    <hyperlink ref="C3" r:id="rId1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77"/>
  <sheetViews>
    <sheetView workbookViewId="0">
      <selection activeCell="H6" sqref="H6:AH16"/>
    </sheetView>
  </sheetViews>
  <sheetFormatPr defaultColWidth="8" defaultRowHeight="12.75" x14ac:dyDescent="0.2"/>
  <cols>
    <col min="1" max="1" width="4.125" style="34" customWidth="1"/>
    <col min="2" max="2" width="16.5" style="35" customWidth="1"/>
    <col min="3" max="3" width="4.125" style="34" customWidth="1"/>
    <col min="4" max="4" width="19.875" style="35" customWidth="1"/>
    <col min="5" max="5" width="3.125" style="35" customWidth="1"/>
    <col min="6" max="6" width="13.875" style="35" customWidth="1"/>
    <col min="7" max="7" width="3.125" style="35" customWidth="1"/>
    <col min="8" max="8" width="6.375" style="35" customWidth="1"/>
    <col min="9" max="16384" width="8" style="35"/>
  </cols>
  <sheetData>
    <row r="1" spans="1:41" ht="21" x14ac:dyDescent="0.35">
      <c r="B1" s="29" t="s">
        <v>151</v>
      </c>
      <c r="C1" s="198" t="s">
        <v>126</v>
      </c>
      <c r="D1" s="199"/>
      <c r="E1" s="32"/>
      <c r="F1" s="33"/>
      <c r="G1" s="33"/>
      <c r="H1" s="33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</row>
    <row r="2" spans="1:41" ht="21.75" thickBot="1" x14ac:dyDescent="0.4">
      <c r="B2" s="29" t="s">
        <v>150</v>
      </c>
      <c r="C2" s="200" t="s">
        <v>335</v>
      </c>
      <c r="D2" s="201"/>
      <c r="E2" s="32"/>
      <c r="F2" s="33"/>
      <c r="G2" s="33"/>
      <c r="H2" s="33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</row>
    <row r="3" spans="1:41" ht="19.5" thickBot="1" x14ac:dyDescent="0.35">
      <c r="B3" s="29" t="s">
        <v>145</v>
      </c>
      <c r="C3" s="518" t="s">
        <v>255</v>
      </c>
      <c r="D3" s="202"/>
      <c r="E3" s="36"/>
      <c r="F3" s="37" t="s">
        <v>91</v>
      </c>
      <c r="G3" s="38"/>
      <c r="H3" s="39" t="s">
        <v>92</v>
      </c>
      <c r="I3" s="39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</row>
    <row r="4" spans="1:41" ht="8.25" customHeight="1" thickBot="1" x14ac:dyDescent="0.35">
      <c r="A4" s="203"/>
      <c r="B4" s="203"/>
      <c r="C4" s="203"/>
      <c r="D4" s="203"/>
      <c r="E4" s="36"/>
      <c r="F4" s="36"/>
      <c r="G4" s="36"/>
      <c r="H4" s="36"/>
      <c r="I4" s="36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</row>
    <row r="5" spans="1:41" s="34" customFormat="1" ht="21.75" thickBot="1" x14ac:dyDescent="0.4">
      <c r="A5" s="31" t="s">
        <v>95</v>
      </c>
      <c r="B5" s="17" t="s">
        <v>104</v>
      </c>
      <c r="C5" s="17" t="s">
        <v>16</v>
      </c>
      <c r="D5" s="17" t="s">
        <v>103</v>
      </c>
      <c r="E5" s="40"/>
      <c r="F5" s="41"/>
      <c r="G5" s="42"/>
      <c r="H5" s="43">
        <v>1</v>
      </c>
      <c r="I5" s="43">
        <v>2</v>
      </c>
      <c r="J5" s="44">
        <v>3</v>
      </c>
      <c r="K5" s="44">
        <v>4</v>
      </c>
      <c r="L5" s="44">
        <v>5</v>
      </c>
      <c r="M5" s="44">
        <v>6</v>
      </c>
      <c r="N5" s="44">
        <v>7</v>
      </c>
      <c r="O5" s="44">
        <v>8</v>
      </c>
      <c r="P5" s="44">
        <v>9</v>
      </c>
      <c r="Q5" s="44">
        <v>10</v>
      </c>
      <c r="R5" s="44">
        <v>11</v>
      </c>
      <c r="S5" s="44">
        <v>12</v>
      </c>
      <c r="T5" s="44">
        <v>13</v>
      </c>
      <c r="U5" s="44">
        <v>14</v>
      </c>
      <c r="V5" s="44">
        <v>15</v>
      </c>
      <c r="W5" s="44">
        <v>16</v>
      </c>
      <c r="X5" s="44">
        <v>17</v>
      </c>
      <c r="Y5" s="44">
        <v>18</v>
      </c>
      <c r="Z5" s="44">
        <v>19</v>
      </c>
      <c r="AA5" s="44">
        <v>20</v>
      </c>
      <c r="AB5" s="44">
        <v>21</v>
      </c>
      <c r="AC5" s="44">
        <v>22</v>
      </c>
      <c r="AD5" s="44">
        <v>23</v>
      </c>
      <c r="AE5" s="44">
        <v>24</v>
      </c>
      <c r="AF5" s="44">
        <v>25</v>
      </c>
      <c r="AG5" s="44">
        <v>26</v>
      </c>
      <c r="AH5" s="44">
        <v>27</v>
      </c>
    </row>
    <row r="6" spans="1:41" ht="21.75" thickBot="1" x14ac:dyDescent="0.4">
      <c r="A6" s="127">
        <v>2</v>
      </c>
      <c r="B6" s="128" t="s">
        <v>270</v>
      </c>
      <c r="C6" s="128" t="s">
        <v>31</v>
      </c>
      <c r="D6" s="129">
        <v>1250000</v>
      </c>
      <c r="E6" s="30"/>
      <c r="F6" s="45">
        <f>Puntenoverzicht!F17</f>
        <v>20</v>
      </c>
      <c r="G6" s="46"/>
      <c r="H6" s="45">
        <f>Puntenoverzicht!H17</f>
        <v>8</v>
      </c>
      <c r="I6" s="45">
        <f>Puntenoverzicht!I17</f>
        <v>0</v>
      </c>
      <c r="J6" s="45">
        <f>Puntenoverzicht!J17</f>
        <v>0</v>
      </c>
      <c r="K6" s="45">
        <f>Puntenoverzicht!K17</f>
        <v>3</v>
      </c>
      <c r="L6" s="45">
        <f>Puntenoverzicht!L17</f>
        <v>0</v>
      </c>
      <c r="M6" s="45">
        <f>Puntenoverzicht!M17</f>
        <v>1</v>
      </c>
      <c r="N6" s="45">
        <f>Puntenoverzicht!N17</f>
        <v>8</v>
      </c>
      <c r="O6" s="45">
        <f>Puntenoverzicht!O17</f>
        <v>0</v>
      </c>
      <c r="P6" s="45">
        <f>Puntenoverzicht!P17</f>
        <v>0</v>
      </c>
      <c r="Q6" s="45">
        <f>Puntenoverzicht!Q17</f>
        <v>0</v>
      </c>
      <c r="R6" s="45">
        <f>Puntenoverzicht!R17</f>
        <v>0</v>
      </c>
      <c r="S6" s="45">
        <f>Puntenoverzicht!S17</f>
        <v>0</v>
      </c>
      <c r="T6" s="45">
        <f>Puntenoverzicht!T17</f>
        <v>0</v>
      </c>
      <c r="U6" s="45">
        <f>Puntenoverzicht!U17</f>
        <v>0</v>
      </c>
      <c r="V6" s="45">
        <f>Puntenoverzicht!V17</f>
        <v>0</v>
      </c>
      <c r="W6" s="45">
        <f>Puntenoverzicht!W17</f>
        <v>0</v>
      </c>
      <c r="X6" s="45">
        <f>Puntenoverzicht!X17</f>
        <v>0</v>
      </c>
      <c r="Y6" s="45">
        <f>Puntenoverzicht!Y17</f>
        <v>0</v>
      </c>
      <c r="Z6" s="45">
        <f>Puntenoverzicht!Z17</f>
        <v>0</v>
      </c>
      <c r="AA6" s="45">
        <f>Puntenoverzicht!AA17</f>
        <v>0</v>
      </c>
      <c r="AB6" s="45">
        <f>Puntenoverzicht!AB17</f>
        <v>0</v>
      </c>
      <c r="AC6" s="45">
        <f>Puntenoverzicht!AC17</f>
        <v>0</v>
      </c>
      <c r="AD6" s="45">
        <f>Puntenoverzicht!AD17</f>
        <v>0</v>
      </c>
      <c r="AE6" s="45">
        <f>Puntenoverzicht!AE17</f>
        <v>0</v>
      </c>
      <c r="AF6" s="45">
        <f>Puntenoverzicht!AF17</f>
        <v>0</v>
      </c>
      <c r="AG6" s="45">
        <f>Puntenoverzicht!AG17</f>
        <v>0</v>
      </c>
      <c r="AH6" s="45">
        <f>Puntenoverzicht!AH17</f>
        <v>0</v>
      </c>
      <c r="AI6" s="34"/>
      <c r="AJ6" s="34"/>
      <c r="AK6" s="34"/>
      <c r="AL6" s="34"/>
      <c r="AM6" s="34"/>
      <c r="AN6" s="34"/>
      <c r="AO6" s="34"/>
    </row>
    <row r="7" spans="1:41" ht="21.75" thickBot="1" x14ac:dyDescent="0.4">
      <c r="A7" s="247">
        <v>0.75</v>
      </c>
      <c r="B7" s="137" t="s">
        <v>125</v>
      </c>
      <c r="C7" s="137" t="s">
        <v>55</v>
      </c>
      <c r="D7" s="138">
        <v>750000</v>
      </c>
      <c r="E7" s="47"/>
      <c r="F7" s="45">
        <f>Puntenoverzicht!F41</f>
        <v>8</v>
      </c>
      <c r="G7" s="46"/>
      <c r="H7" s="45">
        <f>Puntenoverzicht!H41</f>
        <v>0</v>
      </c>
      <c r="I7" s="45">
        <f>Puntenoverzicht!I41</f>
        <v>3</v>
      </c>
      <c r="J7" s="45">
        <f>Puntenoverzicht!J41</f>
        <v>0</v>
      </c>
      <c r="K7" s="45">
        <f>Puntenoverzicht!K41</f>
        <v>1</v>
      </c>
      <c r="L7" s="45">
        <f>Puntenoverzicht!L41</f>
        <v>3</v>
      </c>
      <c r="M7" s="45">
        <f>Puntenoverzicht!M41</f>
        <v>0</v>
      </c>
      <c r="N7" s="45">
        <f>Puntenoverzicht!N41</f>
        <v>0</v>
      </c>
      <c r="O7" s="45">
        <f>Puntenoverzicht!O41</f>
        <v>0</v>
      </c>
      <c r="P7" s="45">
        <f>Puntenoverzicht!P41</f>
        <v>1</v>
      </c>
      <c r="Q7" s="45">
        <f>Puntenoverzicht!Q41</f>
        <v>0</v>
      </c>
      <c r="R7" s="45">
        <f>Puntenoverzicht!R41</f>
        <v>0</v>
      </c>
      <c r="S7" s="45">
        <f>Puntenoverzicht!S41</f>
        <v>0</v>
      </c>
      <c r="T7" s="45">
        <f>Puntenoverzicht!T41</f>
        <v>0</v>
      </c>
      <c r="U7" s="45">
        <f>Puntenoverzicht!U41</f>
        <v>0</v>
      </c>
      <c r="V7" s="45">
        <f>Puntenoverzicht!V41</f>
        <v>0</v>
      </c>
      <c r="W7" s="45">
        <f>Puntenoverzicht!W41</f>
        <v>0</v>
      </c>
      <c r="X7" s="45">
        <f>Puntenoverzicht!X41</f>
        <v>0</v>
      </c>
      <c r="Y7" s="45">
        <f>Puntenoverzicht!Y41</f>
        <v>0</v>
      </c>
      <c r="Z7" s="45">
        <f>Puntenoverzicht!Z41</f>
        <v>0</v>
      </c>
      <c r="AA7" s="45">
        <f>Puntenoverzicht!AA41</f>
        <v>0</v>
      </c>
      <c r="AB7" s="45">
        <f>Puntenoverzicht!AB41</f>
        <v>0</v>
      </c>
      <c r="AC7" s="45">
        <f>Puntenoverzicht!AC41</f>
        <v>0</v>
      </c>
      <c r="AD7" s="45">
        <f>Puntenoverzicht!AD41</f>
        <v>0</v>
      </c>
      <c r="AE7" s="45">
        <f>Puntenoverzicht!AE41</f>
        <v>0</v>
      </c>
      <c r="AF7" s="45">
        <f>Puntenoverzicht!AF41</f>
        <v>0</v>
      </c>
      <c r="AG7" s="45">
        <f>Puntenoverzicht!AG41</f>
        <v>0</v>
      </c>
      <c r="AH7" s="45">
        <f>Puntenoverzicht!AH41</f>
        <v>0</v>
      </c>
      <c r="AI7" s="34"/>
      <c r="AJ7" s="34"/>
      <c r="AK7" s="34"/>
      <c r="AL7" s="34"/>
      <c r="AM7" s="34"/>
      <c r="AN7" s="34"/>
      <c r="AO7" s="34"/>
    </row>
    <row r="8" spans="1:41" ht="21.75" thickBot="1" x14ac:dyDescent="0.4">
      <c r="A8" s="136">
        <v>1</v>
      </c>
      <c r="B8" s="137" t="s">
        <v>130</v>
      </c>
      <c r="C8" s="137" t="s">
        <v>20</v>
      </c>
      <c r="D8" s="138">
        <v>1250000</v>
      </c>
      <c r="E8" s="47"/>
      <c r="F8" s="45">
        <f>Puntenoverzicht!F6</f>
        <v>11</v>
      </c>
      <c r="G8" s="46"/>
      <c r="H8" s="45">
        <f>Puntenoverzicht!H6</f>
        <v>0</v>
      </c>
      <c r="I8" s="45">
        <f>Puntenoverzicht!I6</f>
        <v>4</v>
      </c>
      <c r="J8" s="45">
        <f>Puntenoverzicht!J6</f>
        <v>6</v>
      </c>
      <c r="K8" s="45">
        <f>Puntenoverzicht!K6</f>
        <v>0</v>
      </c>
      <c r="L8" s="45">
        <f>Puntenoverzicht!L6</f>
        <v>0</v>
      </c>
      <c r="M8" s="45">
        <f>Puntenoverzicht!M6</f>
        <v>1</v>
      </c>
      <c r="N8" s="45">
        <f>Puntenoverzicht!N6</f>
        <v>0</v>
      </c>
      <c r="O8" s="45">
        <f>Puntenoverzicht!O6</f>
        <v>0</v>
      </c>
      <c r="P8" s="45">
        <f>Puntenoverzicht!P6</f>
        <v>0</v>
      </c>
      <c r="Q8" s="45">
        <f>Puntenoverzicht!Q6</f>
        <v>0</v>
      </c>
      <c r="R8" s="45">
        <f>Puntenoverzicht!R6</f>
        <v>0</v>
      </c>
      <c r="S8" s="45">
        <f>Puntenoverzicht!S6</f>
        <v>0</v>
      </c>
      <c r="T8" s="45">
        <f>Puntenoverzicht!T6</f>
        <v>0</v>
      </c>
      <c r="U8" s="45">
        <f>Puntenoverzicht!U6</f>
        <v>0</v>
      </c>
      <c r="V8" s="45">
        <f>Puntenoverzicht!V6</f>
        <v>0</v>
      </c>
      <c r="W8" s="45">
        <f>Puntenoverzicht!W6</f>
        <v>0</v>
      </c>
      <c r="X8" s="45">
        <f>Puntenoverzicht!X6</f>
        <v>0</v>
      </c>
      <c r="Y8" s="45">
        <f>Puntenoverzicht!Y6</f>
        <v>0</v>
      </c>
      <c r="Z8" s="45">
        <f>Puntenoverzicht!Z6</f>
        <v>0</v>
      </c>
      <c r="AA8" s="45">
        <f>Puntenoverzicht!AA6</f>
        <v>0</v>
      </c>
      <c r="AB8" s="45">
        <f>Puntenoverzicht!AB6</f>
        <v>0</v>
      </c>
      <c r="AC8" s="45">
        <f>Puntenoverzicht!AC6</f>
        <v>0</v>
      </c>
      <c r="AD8" s="45">
        <f>Puntenoverzicht!AD6</f>
        <v>0</v>
      </c>
      <c r="AE8" s="45">
        <f>Puntenoverzicht!AE6</f>
        <v>0</v>
      </c>
      <c r="AF8" s="45">
        <f>Puntenoverzicht!AF6</f>
        <v>0</v>
      </c>
      <c r="AG8" s="45">
        <f>Puntenoverzicht!AG6</f>
        <v>0</v>
      </c>
      <c r="AH8" s="45">
        <f>Puntenoverzicht!AH6</f>
        <v>0</v>
      </c>
      <c r="AI8" s="34"/>
      <c r="AJ8" s="34"/>
      <c r="AK8" s="34"/>
      <c r="AL8" s="34"/>
      <c r="AM8" s="34"/>
      <c r="AN8" s="34"/>
      <c r="AO8" s="34"/>
    </row>
    <row r="9" spans="1:41" ht="21.75" thickBot="1" x14ac:dyDescent="0.4">
      <c r="A9" s="136">
        <v>1</v>
      </c>
      <c r="B9" s="137" t="s">
        <v>107</v>
      </c>
      <c r="C9" s="137" t="s">
        <v>19</v>
      </c>
      <c r="D9" s="138">
        <v>750000</v>
      </c>
      <c r="E9" s="47"/>
      <c r="F9" s="45">
        <f>Puntenoverzicht!F5</f>
        <v>7</v>
      </c>
      <c r="G9" s="46"/>
      <c r="H9" s="45">
        <f>Puntenoverzicht!H5</f>
        <v>0</v>
      </c>
      <c r="I9" s="45">
        <f>Puntenoverzicht!I5</f>
        <v>4</v>
      </c>
      <c r="J9" s="45">
        <f>Puntenoverzicht!J5</f>
        <v>6</v>
      </c>
      <c r="K9" s="45">
        <f>Puntenoverzicht!K5</f>
        <v>0</v>
      </c>
      <c r="L9" s="45">
        <f>Puntenoverzicht!L5</f>
        <v>0</v>
      </c>
      <c r="M9" s="45">
        <f>Puntenoverzicht!M5</f>
        <v>0</v>
      </c>
      <c r="N9" s="45">
        <f>Puntenoverzicht!N5</f>
        <v>-3</v>
      </c>
      <c r="O9" s="45">
        <f>Puntenoverzicht!O5</f>
        <v>0</v>
      </c>
      <c r="P9" s="45">
        <f>Puntenoverzicht!P5</f>
        <v>0</v>
      </c>
      <c r="Q9" s="45">
        <f>Puntenoverzicht!Q5</f>
        <v>0</v>
      </c>
      <c r="R9" s="45">
        <f>Puntenoverzicht!R5</f>
        <v>0</v>
      </c>
      <c r="S9" s="45">
        <f>Puntenoverzicht!S5</f>
        <v>0</v>
      </c>
      <c r="T9" s="45">
        <f>Puntenoverzicht!T5</f>
        <v>0</v>
      </c>
      <c r="U9" s="45">
        <f>Puntenoverzicht!U5</f>
        <v>0</v>
      </c>
      <c r="V9" s="45">
        <f>Puntenoverzicht!V5</f>
        <v>0</v>
      </c>
      <c r="W9" s="45">
        <f>Puntenoverzicht!W5</f>
        <v>0</v>
      </c>
      <c r="X9" s="45">
        <f>Puntenoverzicht!X5</f>
        <v>0</v>
      </c>
      <c r="Y9" s="45">
        <f>Puntenoverzicht!Y5</f>
        <v>0</v>
      </c>
      <c r="Z9" s="45">
        <f>Puntenoverzicht!Z5</f>
        <v>0</v>
      </c>
      <c r="AA9" s="45">
        <f>Puntenoverzicht!AA5</f>
        <v>0</v>
      </c>
      <c r="AB9" s="45">
        <f>Puntenoverzicht!AB5</f>
        <v>0</v>
      </c>
      <c r="AC9" s="45">
        <f>Puntenoverzicht!AC5</f>
        <v>0</v>
      </c>
      <c r="AD9" s="45">
        <f>Puntenoverzicht!AD5</f>
        <v>0</v>
      </c>
      <c r="AE9" s="45">
        <f>Puntenoverzicht!AE5</f>
        <v>0</v>
      </c>
      <c r="AF9" s="45">
        <f>Puntenoverzicht!AF5</f>
        <v>0</v>
      </c>
      <c r="AG9" s="45">
        <f>Puntenoverzicht!AG5</f>
        <v>0</v>
      </c>
      <c r="AH9" s="45">
        <f>Puntenoverzicht!AH5</f>
        <v>0</v>
      </c>
      <c r="AI9" s="34"/>
      <c r="AJ9" s="34"/>
      <c r="AK9" s="34"/>
      <c r="AL9" s="34"/>
      <c r="AM9" s="34"/>
      <c r="AN9" s="34"/>
      <c r="AO9" s="34"/>
    </row>
    <row r="10" spans="1:41" ht="21.75" thickBot="1" x14ac:dyDescent="0.4">
      <c r="A10" s="127">
        <v>2</v>
      </c>
      <c r="B10" s="128" t="s">
        <v>191</v>
      </c>
      <c r="C10" s="128" t="s">
        <v>40</v>
      </c>
      <c r="D10" s="129">
        <v>1750000</v>
      </c>
      <c r="E10" s="47"/>
      <c r="F10" s="45">
        <f>Puntenoverzicht!F26</f>
        <v>15</v>
      </c>
      <c r="G10" s="46"/>
      <c r="H10" s="45">
        <f>Puntenoverzicht!H26</f>
        <v>3</v>
      </c>
      <c r="I10" s="45">
        <f>Puntenoverzicht!I26</f>
        <v>-11</v>
      </c>
      <c r="J10" s="45">
        <f>Puntenoverzicht!J26</f>
        <v>0</v>
      </c>
      <c r="K10" s="45">
        <f>Puntenoverzicht!K26</f>
        <v>11</v>
      </c>
      <c r="L10" s="45">
        <f>Puntenoverzicht!L26</f>
        <v>0</v>
      </c>
      <c r="M10" s="45">
        <f>Puntenoverzicht!M26</f>
        <v>1</v>
      </c>
      <c r="N10" s="45">
        <f>Puntenoverzicht!N26</f>
        <v>11</v>
      </c>
      <c r="O10" s="45">
        <f>Puntenoverzicht!O26</f>
        <v>0</v>
      </c>
      <c r="P10" s="45">
        <f>Puntenoverzicht!P26</f>
        <v>0</v>
      </c>
      <c r="Q10" s="45">
        <f>Puntenoverzicht!Q26</f>
        <v>0</v>
      </c>
      <c r="R10" s="45">
        <f>Puntenoverzicht!R26</f>
        <v>0</v>
      </c>
      <c r="S10" s="45">
        <f>Puntenoverzicht!S26</f>
        <v>0</v>
      </c>
      <c r="T10" s="45">
        <f>Puntenoverzicht!T26</f>
        <v>0</v>
      </c>
      <c r="U10" s="45">
        <f>Puntenoverzicht!U26</f>
        <v>0</v>
      </c>
      <c r="V10" s="45">
        <f>Puntenoverzicht!V26</f>
        <v>0</v>
      </c>
      <c r="W10" s="45">
        <f>Puntenoverzicht!W26</f>
        <v>0</v>
      </c>
      <c r="X10" s="45">
        <f>Puntenoverzicht!X26</f>
        <v>0</v>
      </c>
      <c r="Y10" s="45">
        <f>Puntenoverzicht!Y26</f>
        <v>0</v>
      </c>
      <c r="Z10" s="45">
        <f>Puntenoverzicht!Z26</f>
        <v>0</v>
      </c>
      <c r="AA10" s="45">
        <f>Puntenoverzicht!AA26</f>
        <v>0</v>
      </c>
      <c r="AB10" s="45">
        <f>Puntenoverzicht!AB26</f>
        <v>0</v>
      </c>
      <c r="AC10" s="45">
        <f>Puntenoverzicht!AC26</f>
        <v>0</v>
      </c>
      <c r="AD10" s="45">
        <f>Puntenoverzicht!AD26</f>
        <v>0</v>
      </c>
      <c r="AE10" s="45">
        <f>Puntenoverzicht!AE26</f>
        <v>0</v>
      </c>
      <c r="AF10" s="45">
        <f>Puntenoverzicht!AF26</f>
        <v>0</v>
      </c>
      <c r="AG10" s="45">
        <f>Puntenoverzicht!AG26</f>
        <v>0</v>
      </c>
      <c r="AH10" s="45">
        <f>Puntenoverzicht!AH26</f>
        <v>0</v>
      </c>
      <c r="AI10" s="34"/>
      <c r="AJ10" s="34"/>
      <c r="AK10" s="34"/>
      <c r="AL10" s="34"/>
      <c r="AM10" s="34"/>
      <c r="AN10" s="34"/>
      <c r="AO10" s="34"/>
    </row>
    <row r="11" spans="1:41" ht="21.75" thickBot="1" x14ac:dyDescent="0.4">
      <c r="A11" s="127">
        <v>1</v>
      </c>
      <c r="B11" s="128" t="s">
        <v>132</v>
      </c>
      <c r="C11" s="128" t="s">
        <v>24</v>
      </c>
      <c r="D11" s="129">
        <v>2000000</v>
      </c>
      <c r="E11" s="30"/>
      <c r="F11" s="45">
        <f>Puntenoverzicht!F10</f>
        <v>13</v>
      </c>
      <c r="G11" s="46"/>
      <c r="H11" s="45">
        <f>Puntenoverzicht!H10</f>
        <v>0</v>
      </c>
      <c r="I11" s="45">
        <f>Puntenoverzicht!I10</f>
        <v>1</v>
      </c>
      <c r="J11" s="45">
        <f>Puntenoverzicht!J10</f>
        <v>11</v>
      </c>
      <c r="K11" s="45">
        <f>Puntenoverzicht!K10</f>
        <v>0</v>
      </c>
      <c r="L11" s="45">
        <f>Puntenoverzicht!L10</f>
        <v>0</v>
      </c>
      <c r="M11" s="45">
        <f>Puntenoverzicht!M10</f>
        <v>1</v>
      </c>
      <c r="N11" s="45">
        <f>Puntenoverzicht!N10</f>
        <v>0</v>
      </c>
      <c r="O11" s="45">
        <f>Puntenoverzicht!O10</f>
        <v>0</v>
      </c>
      <c r="P11" s="45">
        <f>Puntenoverzicht!P10</f>
        <v>0</v>
      </c>
      <c r="Q11" s="45">
        <f>Puntenoverzicht!Q10</f>
        <v>0</v>
      </c>
      <c r="R11" s="45">
        <f>Puntenoverzicht!R10</f>
        <v>0</v>
      </c>
      <c r="S11" s="45">
        <f>Puntenoverzicht!S10</f>
        <v>0</v>
      </c>
      <c r="T11" s="45">
        <f>Puntenoverzicht!T10</f>
        <v>0</v>
      </c>
      <c r="U11" s="45">
        <f>Puntenoverzicht!U10</f>
        <v>0</v>
      </c>
      <c r="V11" s="45">
        <f>Puntenoverzicht!V10</f>
        <v>0</v>
      </c>
      <c r="W11" s="45">
        <f>Puntenoverzicht!W10</f>
        <v>0</v>
      </c>
      <c r="X11" s="45">
        <f>Puntenoverzicht!X10</f>
        <v>0</v>
      </c>
      <c r="Y11" s="45">
        <f>Puntenoverzicht!Y10</f>
        <v>0</v>
      </c>
      <c r="Z11" s="45">
        <f>Puntenoverzicht!Z10</f>
        <v>0</v>
      </c>
      <c r="AA11" s="45">
        <f>Puntenoverzicht!AA10</f>
        <v>0</v>
      </c>
      <c r="AB11" s="45">
        <f>Puntenoverzicht!AB10</f>
        <v>0</v>
      </c>
      <c r="AC11" s="45">
        <f>Puntenoverzicht!AC10</f>
        <v>0</v>
      </c>
      <c r="AD11" s="45">
        <f>Puntenoverzicht!AD10</f>
        <v>0</v>
      </c>
      <c r="AE11" s="45">
        <f>Puntenoverzicht!AE10</f>
        <v>0</v>
      </c>
      <c r="AF11" s="45">
        <f>Puntenoverzicht!AF10</f>
        <v>0</v>
      </c>
      <c r="AG11" s="45">
        <f>Puntenoverzicht!AG10</f>
        <v>0</v>
      </c>
      <c r="AH11" s="45">
        <f>Puntenoverzicht!AH10</f>
        <v>0</v>
      </c>
      <c r="AI11" s="34"/>
      <c r="AJ11" s="34"/>
      <c r="AK11" s="34"/>
      <c r="AL11" s="34"/>
      <c r="AM11" s="34"/>
      <c r="AN11" s="34"/>
      <c r="AO11" s="34"/>
    </row>
    <row r="12" spans="1:41" ht="21.75" thickBot="1" x14ac:dyDescent="0.4">
      <c r="A12" s="246">
        <v>0.75</v>
      </c>
      <c r="B12" s="128" t="s">
        <v>123</v>
      </c>
      <c r="C12" s="128" t="s">
        <v>61</v>
      </c>
      <c r="D12" s="129">
        <v>1500000</v>
      </c>
      <c r="E12" s="30"/>
      <c r="F12" s="45">
        <f>Puntenoverzicht!F47</f>
        <v>32</v>
      </c>
      <c r="G12" s="46"/>
      <c r="H12" s="45">
        <f>Puntenoverzicht!H47</f>
        <v>0</v>
      </c>
      <c r="I12" s="45">
        <f>Puntenoverzicht!I47</f>
        <v>3</v>
      </c>
      <c r="J12" s="45">
        <f>Puntenoverzicht!J47</f>
        <v>0</v>
      </c>
      <c r="K12" s="45">
        <f>Puntenoverzicht!K47</f>
        <v>0</v>
      </c>
      <c r="L12" s="45">
        <f>Puntenoverzicht!L47</f>
        <v>3</v>
      </c>
      <c r="M12" s="45">
        <f>Puntenoverzicht!M47</f>
        <v>0</v>
      </c>
      <c r="N12" s="45">
        <f>Puntenoverzicht!N47</f>
        <v>11</v>
      </c>
      <c r="O12" s="45">
        <f>Puntenoverzicht!O47</f>
        <v>1</v>
      </c>
      <c r="P12" s="45">
        <f>Puntenoverzicht!P47</f>
        <v>14</v>
      </c>
      <c r="Q12" s="45">
        <f>Puntenoverzicht!Q47</f>
        <v>0</v>
      </c>
      <c r="R12" s="45">
        <f>Puntenoverzicht!R47</f>
        <v>0</v>
      </c>
      <c r="S12" s="45">
        <f>Puntenoverzicht!S47</f>
        <v>0</v>
      </c>
      <c r="T12" s="45">
        <f>Puntenoverzicht!T47</f>
        <v>0</v>
      </c>
      <c r="U12" s="45">
        <f>Puntenoverzicht!U47</f>
        <v>0</v>
      </c>
      <c r="V12" s="45">
        <f>Puntenoverzicht!V47</f>
        <v>0</v>
      </c>
      <c r="W12" s="45">
        <f>Puntenoverzicht!W47</f>
        <v>0</v>
      </c>
      <c r="X12" s="45">
        <f>Puntenoverzicht!X47</f>
        <v>0</v>
      </c>
      <c r="Y12" s="45">
        <f>Puntenoverzicht!Y47</f>
        <v>0</v>
      </c>
      <c r="Z12" s="45">
        <f>Puntenoverzicht!Z47</f>
        <v>0</v>
      </c>
      <c r="AA12" s="45">
        <f>Puntenoverzicht!AA47</f>
        <v>0</v>
      </c>
      <c r="AB12" s="45">
        <f>Puntenoverzicht!AB47</f>
        <v>0</v>
      </c>
      <c r="AC12" s="45">
        <f>Puntenoverzicht!AC47</f>
        <v>0</v>
      </c>
      <c r="AD12" s="45">
        <f>Puntenoverzicht!AD47</f>
        <v>0</v>
      </c>
      <c r="AE12" s="45">
        <f>Puntenoverzicht!AE47</f>
        <v>0</v>
      </c>
      <c r="AF12" s="45">
        <f>Puntenoverzicht!AF47</f>
        <v>0</v>
      </c>
      <c r="AG12" s="45">
        <f>Puntenoverzicht!AG47</f>
        <v>0</v>
      </c>
      <c r="AH12" s="45">
        <f>Puntenoverzicht!AH47</f>
        <v>0</v>
      </c>
      <c r="AI12" s="34"/>
      <c r="AJ12" s="34"/>
      <c r="AK12" s="34"/>
      <c r="AL12" s="34"/>
      <c r="AM12" s="34"/>
      <c r="AN12" s="34"/>
      <c r="AO12" s="34"/>
    </row>
    <row r="13" spans="1:41" ht="21.75" thickBot="1" x14ac:dyDescent="0.4">
      <c r="A13" s="127" t="s">
        <v>266</v>
      </c>
      <c r="B13" s="128" t="s">
        <v>285</v>
      </c>
      <c r="C13" s="128" t="s">
        <v>226</v>
      </c>
      <c r="D13" s="129">
        <v>1000000</v>
      </c>
      <c r="E13" s="30"/>
      <c r="F13" s="45">
        <f>Puntenoverzicht!F71</f>
        <v>10</v>
      </c>
      <c r="G13" s="46"/>
      <c r="H13" s="45">
        <f>Puntenoverzicht!H71</f>
        <v>3</v>
      </c>
      <c r="I13" s="45">
        <f>Puntenoverzicht!I71</f>
        <v>3</v>
      </c>
      <c r="J13" s="45">
        <f>Puntenoverzicht!J71</f>
        <v>0</v>
      </c>
      <c r="K13" s="45">
        <f>Puntenoverzicht!K71</f>
        <v>0</v>
      </c>
      <c r="L13" s="45">
        <f>Puntenoverzicht!L71</f>
        <v>3</v>
      </c>
      <c r="M13" s="45">
        <f>Puntenoverzicht!M71</f>
        <v>1</v>
      </c>
      <c r="N13" s="45">
        <f>Puntenoverzicht!N71</f>
        <v>0</v>
      </c>
      <c r="O13" s="45">
        <f>Puntenoverzicht!O71</f>
        <v>0</v>
      </c>
      <c r="P13" s="45">
        <f>Puntenoverzicht!P71</f>
        <v>0</v>
      </c>
      <c r="Q13" s="45">
        <f>Puntenoverzicht!Q71</f>
        <v>0</v>
      </c>
      <c r="R13" s="45">
        <f>Puntenoverzicht!R71</f>
        <v>0</v>
      </c>
      <c r="S13" s="45">
        <f>Puntenoverzicht!S71</f>
        <v>0</v>
      </c>
      <c r="T13" s="45">
        <f>Puntenoverzicht!T71</f>
        <v>0</v>
      </c>
      <c r="U13" s="45">
        <f>Puntenoverzicht!U71</f>
        <v>0</v>
      </c>
      <c r="V13" s="45">
        <f>Puntenoverzicht!V71</f>
        <v>0</v>
      </c>
      <c r="W13" s="45">
        <f>Puntenoverzicht!W71</f>
        <v>0</v>
      </c>
      <c r="X13" s="45">
        <f>Puntenoverzicht!X71</f>
        <v>0</v>
      </c>
      <c r="Y13" s="45">
        <f>Puntenoverzicht!Y71</f>
        <v>0</v>
      </c>
      <c r="Z13" s="45">
        <f>Puntenoverzicht!Z71</f>
        <v>0</v>
      </c>
      <c r="AA13" s="45">
        <f>Puntenoverzicht!AA71</f>
        <v>0</v>
      </c>
      <c r="AB13" s="45">
        <f>Puntenoverzicht!AB71</f>
        <v>0</v>
      </c>
      <c r="AC13" s="45">
        <f>Puntenoverzicht!AC71</f>
        <v>0</v>
      </c>
      <c r="AD13" s="45">
        <f>Puntenoverzicht!AD71</f>
        <v>0</v>
      </c>
      <c r="AE13" s="45">
        <f>Puntenoverzicht!AE71</f>
        <v>0</v>
      </c>
      <c r="AF13" s="45">
        <f>Puntenoverzicht!AF71</f>
        <v>0</v>
      </c>
      <c r="AG13" s="45">
        <f>Puntenoverzicht!AG71</f>
        <v>0</v>
      </c>
      <c r="AH13" s="45">
        <f>Puntenoverzicht!AH71</f>
        <v>0</v>
      </c>
      <c r="AI13" s="34"/>
      <c r="AJ13" s="34"/>
      <c r="AK13" s="34"/>
      <c r="AL13" s="34"/>
      <c r="AM13" s="34"/>
      <c r="AN13" s="34"/>
      <c r="AO13" s="34"/>
    </row>
    <row r="14" spans="1:41" ht="21.75" thickBot="1" x14ac:dyDescent="0.4">
      <c r="A14" s="247">
        <v>0.75</v>
      </c>
      <c r="B14" s="137" t="s">
        <v>142</v>
      </c>
      <c r="C14" s="137" t="s">
        <v>70</v>
      </c>
      <c r="D14" s="138">
        <v>1500000</v>
      </c>
      <c r="E14" s="47"/>
      <c r="F14" s="45">
        <f>Puntenoverzicht!F56</f>
        <v>10</v>
      </c>
      <c r="G14" s="46"/>
      <c r="H14" s="45">
        <f>Puntenoverzicht!H56</f>
        <v>3</v>
      </c>
      <c r="I14" s="45">
        <f>Puntenoverzicht!I56</f>
        <v>3</v>
      </c>
      <c r="J14" s="45">
        <f>Puntenoverzicht!J56</f>
        <v>0</v>
      </c>
      <c r="K14" s="45">
        <f>Puntenoverzicht!K56</f>
        <v>1</v>
      </c>
      <c r="L14" s="45">
        <f>Puntenoverzicht!L56</f>
        <v>0</v>
      </c>
      <c r="M14" s="45">
        <f>Puntenoverzicht!M56</f>
        <v>1</v>
      </c>
      <c r="N14" s="45">
        <f>Puntenoverzicht!N56</f>
        <v>0</v>
      </c>
      <c r="O14" s="45">
        <f>Puntenoverzicht!O56</f>
        <v>1</v>
      </c>
      <c r="P14" s="45">
        <f>Puntenoverzicht!P56</f>
        <v>1</v>
      </c>
      <c r="Q14" s="45">
        <f>Puntenoverzicht!Q56</f>
        <v>0</v>
      </c>
      <c r="R14" s="45">
        <f>Puntenoverzicht!R56</f>
        <v>0</v>
      </c>
      <c r="S14" s="45">
        <f>Puntenoverzicht!S56</f>
        <v>0</v>
      </c>
      <c r="T14" s="45">
        <f>Puntenoverzicht!T56</f>
        <v>0</v>
      </c>
      <c r="U14" s="45">
        <f>Puntenoverzicht!U56</f>
        <v>0</v>
      </c>
      <c r="V14" s="45">
        <f>Puntenoverzicht!V56</f>
        <v>0</v>
      </c>
      <c r="W14" s="45">
        <f>Puntenoverzicht!W56</f>
        <v>0</v>
      </c>
      <c r="X14" s="45">
        <f>Puntenoverzicht!X56</f>
        <v>0</v>
      </c>
      <c r="Y14" s="45">
        <f>Puntenoverzicht!Y56</f>
        <v>0</v>
      </c>
      <c r="Z14" s="45">
        <f>Puntenoverzicht!Z56</f>
        <v>0</v>
      </c>
      <c r="AA14" s="45">
        <f>Puntenoverzicht!AA56</f>
        <v>0</v>
      </c>
      <c r="AB14" s="45">
        <f>Puntenoverzicht!AB56</f>
        <v>0</v>
      </c>
      <c r="AC14" s="45">
        <f>Puntenoverzicht!AC56</f>
        <v>0</v>
      </c>
      <c r="AD14" s="45">
        <f>Puntenoverzicht!AD56</f>
        <v>0</v>
      </c>
      <c r="AE14" s="45">
        <f>Puntenoverzicht!AE56</f>
        <v>0</v>
      </c>
      <c r="AF14" s="45">
        <f>Puntenoverzicht!AF56</f>
        <v>0</v>
      </c>
      <c r="AG14" s="45">
        <f>Puntenoverzicht!AG56</f>
        <v>0</v>
      </c>
      <c r="AH14" s="45">
        <f>Puntenoverzicht!AH56</f>
        <v>0</v>
      </c>
      <c r="AI14" s="34"/>
      <c r="AJ14" s="34"/>
      <c r="AK14" s="34"/>
      <c r="AL14" s="34"/>
      <c r="AM14" s="34"/>
      <c r="AN14" s="34"/>
      <c r="AO14" s="34"/>
    </row>
    <row r="15" spans="1:41" ht="21.75" thickBot="1" x14ac:dyDescent="0.4">
      <c r="A15" s="136" t="s">
        <v>266</v>
      </c>
      <c r="B15" s="137" t="s">
        <v>268</v>
      </c>
      <c r="C15" s="137" t="s">
        <v>227</v>
      </c>
      <c r="D15" s="138">
        <v>1000000</v>
      </c>
      <c r="E15" s="47"/>
      <c r="F15" s="45">
        <f>Puntenoverzicht!F72</f>
        <v>118</v>
      </c>
      <c r="G15" s="46"/>
      <c r="H15" s="45">
        <f>Puntenoverzicht!H72</f>
        <v>33</v>
      </c>
      <c r="I15" s="45">
        <f>Puntenoverzicht!I72</f>
        <v>21</v>
      </c>
      <c r="J15" s="45">
        <f>Puntenoverzicht!J72</f>
        <v>0</v>
      </c>
      <c r="K15" s="45">
        <f>Puntenoverzicht!K72</f>
        <v>12</v>
      </c>
      <c r="L15" s="45">
        <f>Puntenoverzicht!L72</f>
        <v>21</v>
      </c>
      <c r="M15" s="45">
        <f>Puntenoverzicht!M72</f>
        <v>1</v>
      </c>
      <c r="N15" s="45">
        <f>Puntenoverzicht!N72</f>
        <v>0</v>
      </c>
      <c r="O15" s="45">
        <f>Puntenoverzicht!O72</f>
        <v>0</v>
      </c>
      <c r="P15" s="45">
        <f>Puntenoverzicht!P72</f>
        <v>30</v>
      </c>
      <c r="Q15" s="45">
        <f>Puntenoverzicht!Q72</f>
        <v>0</v>
      </c>
      <c r="R15" s="45">
        <f>Puntenoverzicht!R72</f>
        <v>0</v>
      </c>
      <c r="S15" s="45">
        <f>Puntenoverzicht!S72</f>
        <v>0</v>
      </c>
      <c r="T15" s="45">
        <f>Puntenoverzicht!T72</f>
        <v>0</v>
      </c>
      <c r="U15" s="45">
        <f>Puntenoverzicht!U72</f>
        <v>0</v>
      </c>
      <c r="V15" s="45">
        <f>Puntenoverzicht!V72</f>
        <v>0</v>
      </c>
      <c r="W15" s="45">
        <f>Puntenoverzicht!W72</f>
        <v>0</v>
      </c>
      <c r="X15" s="45">
        <f>Puntenoverzicht!X72</f>
        <v>0</v>
      </c>
      <c r="Y15" s="45">
        <f>Puntenoverzicht!Y72</f>
        <v>0</v>
      </c>
      <c r="Z15" s="45">
        <f>Puntenoverzicht!Z72</f>
        <v>0</v>
      </c>
      <c r="AA15" s="45">
        <f>Puntenoverzicht!AA72</f>
        <v>0</v>
      </c>
      <c r="AB15" s="45">
        <f>Puntenoverzicht!AB72</f>
        <v>0</v>
      </c>
      <c r="AC15" s="45">
        <f>Puntenoverzicht!AC72</f>
        <v>0</v>
      </c>
      <c r="AD15" s="45">
        <f>Puntenoverzicht!AD72</f>
        <v>0</v>
      </c>
      <c r="AE15" s="45">
        <f>Puntenoverzicht!AE72</f>
        <v>0</v>
      </c>
      <c r="AF15" s="45">
        <f>Puntenoverzicht!AF72</f>
        <v>0</v>
      </c>
      <c r="AG15" s="45">
        <f>Puntenoverzicht!AG72</f>
        <v>0</v>
      </c>
      <c r="AH15" s="45">
        <f>Puntenoverzicht!AH72</f>
        <v>0</v>
      </c>
      <c r="AI15" s="34"/>
      <c r="AJ15" s="34"/>
      <c r="AK15" s="34"/>
      <c r="AL15" s="34"/>
      <c r="AM15" s="34"/>
      <c r="AN15" s="34"/>
      <c r="AO15" s="34"/>
    </row>
    <row r="16" spans="1:41" ht="21.75" thickBot="1" x14ac:dyDescent="0.4">
      <c r="A16" s="136">
        <v>2</v>
      </c>
      <c r="B16" s="137" t="s">
        <v>108</v>
      </c>
      <c r="C16" s="137" t="s">
        <v>45</v>
      </c>
      <c r="D16" s="138">
        <v>2750000</v>
      </c>
      <c r="E16" s="47"/>
      <c r="F16" s="45">
        <f>Puntenoverzicht!F31</f>
        <v>25</v>
      </c>
      <c r="G16" s="46"/>
      <c r="H16" s="45">
        <f>Puntenoverzicht!H31</f>
        <v>3</v>
      </c>
      <c r="I16" s="45">
        <f>Puntenoverzicht!I31</f>
        <v>6</v>
      </c>
      <c r="J16" s="45">
        <f>Puntenoverzicht!J31</f>
        <v>0</v>
      </c>
      <c r="K16" s="45">
        <f>Puntenoverzicht!K31</f>
        <v>9</v>
      </c>
      <c r="L16" s="45">
        <f>Puntenoverzicht!L31</f>
        <v>0</v>
      </c>
      <c r="M16" s="45">
        <f>Puntenoverzicht!M31</f>
        <v>7</v>
      </c>
      <c r="N16" s="45">
        <f>Puntenoverzicht!N31</f>
        <v>0</v>
      </c>
      <c r="O16" s="45">
        <f>Puntenoverzicht!O31</f>
        <v>0</v>
      </c>
      <c r="P16" s="45">
        <f>Puntenoverzicht!P31</f>
        <v>0</v>
      </c>
      <c r="Q16" s="45">
        <f>Puntenoverzicht!Q31</f>
        <v>0</v>
      </c>
      <c r="R16" s="45">
        <f>Puntenoverzicht!R31</f>
        <v>0</v>
      </c>
      <c r="S16" s="45">
        <f>Puntenoverzicht!S31</f>
        <v>0</v>
      </c>
      <c r="T16" s="45">
        <f>Puntenoverzicht!T31</f>
        <v>0</v>
      </c>
      <c r="U16" s="45">
        <f>Puntenoverzicht!U31</f>
        <v>0</v>
      </c>
      <c r="V16" s="45">
        <f>Puntenoverzicht!V31</f>
        <v>0</v>
      </c>
      <c r="W16" s="45">
        <f>Puntenoverzicht!W31</f>
        <v>0</v>
      </c>
      <c r="X16" s="45">
        <f>Puntenoverzicht!X31</f>
        <v>0</v>
      </c>
      <c r="Y16" s="45">
        <f>Puntenoverzicht!Y31</f>
        <v>0</v>
      </c>
      <c r="Z16" s="45">
        <f>Puntenoverzicht!Z31</f>
        <v>0</v>
      </c>
      <c r="AA16" s="45">
        <f>Puntenoverzicht!AA31</f>
        <v>0</v>
      </c>
      <c r="AB16" s="45">
        <f>Puntenoverzicht!AB31</f>
        <v>0</v>
      </c>
      <c r="AC16" s="45">
        <f>Puntenoverzicht!AC31</f>
        <v>0</v>
      </c>
      <c r="AD16" s="45">
        <f>Puntenoverzicht!AD31</f>
        <v>0</v>
      </c>
      <c r="AE16" s="45">
        <f>Puntenoverzicht!AE31</f>
        <v>0</v>
      </c>
      <c r="AF16" s="45">
        <f>Puntenoverzicht!AF31</f>
        <v>0</v>
      </c>
      <c r="AG16" s="45">
        <f>Puntenoverzicht!AG31</f>
        <v>0</v>
      </c>
      <c r="AH16" s="45">
        <f>Puntenoverzicht!AH31</f>
        <v>0</v>
      </c>
      <c r="AI16" s="34"/>
      <c r="AJ16" s="34"/>
      <c r="AK16" s="34"/>
      <c r="AL16" s="34"/>
      <c r="AM16" s="34"/>
      <c r="AN16" s="34"/>
      <c r="AO16" s="34"/>
    </row>
    <row r="17" spans="1:41" ht="21" x14ac:dyDescent="0.35">
      <c r="A17" s="40"/>
      <c r="B17" s="40"/>
      <c r="C17" s="40"/>
      <c r="D17" s="48"/>
      <c r="E17" s="40"/>
      <c r="F17" s="41"/>
      <c r="G17" s="42"/>
      <c r="H17" s="49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</row>
    <row r="18" spans="1:41" ht="21.75" thickBot="1" x14ac:dyDescent="0.4">
      <c r="A18" s="50"/>
      <c r="B18" s="40"/>
      <c r="C18" s="40"/>
      <c r="D18" s="48"/>
      <c r="E18" s="40"/>
      <c r="F18" s="41"/>
      <c r="G18" s="42"/>
      <c r="H18" s="49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</row>
    <row r="19" spans="1:41" ht="21.75" thickBot="1" x14ac:dyDescent="0.4">
      <c r="A19" s="36"/>
      <c r="B19" s="51"/>
      <c r="C19" s="51"/>
      <c r="D19" s="52">
        <f>SUM(D6:D16)</f>
        <v>15500000</v>
      </c>
      <c r="E19" s="40"/>
      <c r="F19" s="45">
        <f>SUM(F6:F17)</f>
        <v>269</v>
      </c>
      <c r="G19" s="46"/>
      <c r="H19" s="45">
        <f t="shared" ref="H19:AH19" si="0">SUM(H6:H16)</f>
        <v>53</v>
      </c>
      <c r="I19" s="45">
        <f t="shared" si="0"/>
        <v>37</v>
      </c>
      <c r="J19" s="45">
        <f t="shared" si="0"/>
        <v>23</v>
      </c>
      <c r="K19" s="45">
        <f t="shared" si="0"/>
        <v>37</v>
      </c>
      <c r="L19" s="45">
        <f t="shared" si="0"/>
        <v>30</v>
      </c>
      <c r="M19" s="45">
        <f t="shared" si="0"/>
        <v>14</v>
      </c>
      <c r="N19" s="45">
        <f t="shared" si="0"/>
        <v>27</v>
      </c>
      <c r="O19" s="45">
        <f t="shared" si="0"/>
        <v>2</v>
      </c>
      <c r="P19" s="45">
        <f t="shared" si="0"/>
        <v>46</v>
      </c>
      <c r="Q19" s="45">
        <f t="shared" si="0"/>
        <v>0</v>
      </c>
      <c r="R19" s="45">
        <f t="shared" si="0"/>
        <v>0</v>
      </c>
      <c r="S19" s="45">
        <f t="shared" si="0"/>
        <v>0</v>
      </c>
      <c r="T19" s="45">
        <f t="shared" si="0"/>
        <v>0</v>
      </c>
      <c r="U19" s="45">
        <f t="shared" si="0"/>
        <v>0</v>
      </c>
      <c r="V19" s="45">
        <f t="shared" si="0"/>
        <v>0</v>
      </c>
      <c r="W19" s="45">
        <f t="shared" si="0"/>
        <v>0</v>
      </c>
      <c r="X19" s="45">
        <f t="shared" si="0"/>
        <v>0</v>
      </c>
      <c r="Y19" s="45">
        <f t="shared" si="0"/>
        <v>0</v>
      </c>
      <c r="Z19" s="45">
        <f t="shared" si="0"/>
        <v>0</v>
      </c>
      <c r="AA19" s="45">
        <f t="shared" si="0"/>
        <v>0</v>
      </c>
      <c r="AB19" s="45">
        <f t="shared" si="0"/>
        <v>0</v>
      </c>
      <c r="AC19" s="45">
        <f t="shared" si="0"/>
        <v>0</v>
      </c>
      <c r="AD19" s="45">
        <f t="shared" si="0"/>
        <v>0</v>
      </c>
      <c r="AE19" s="45">
        <f t="shared" si="0"/>
        <v>0</v>
      </c>
      <c r="AF19" s="45">
        <f t="shared" si="0"/>
        <v>0</v>
      </c>
      <c r="AG19" s="45">
        <f t="shared" si="0"/>
        <v>0</v>
      </c>
      <c r="AH19" s="45">
        <f t="shared" si="0"/>
        <v>0</v>
      </c>
      <c r="AI19" s="34"/>
      <c r="AJ19" s="34"/>
      <c r="AK19" s="34"/>
      <c r="AL19" s="34"/>
      <c r="AM19" s="34"/>
      <c r="AN19" s="34"/>
      <c r="AO19" s="34"/>
    </row>
    <row r="20" spans="1:41" x14ac:dyDescent="0.2">
      <c r="A20" s="53"/>
      <c r="B20" s="54"/>
      <c r="C20" s="5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</row>
    <row r="21" spans="1:41" x14ac:dyDescent="0.2">
      <c r="B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</row>
    <row r="22" spans="1:41" x14ac:dyDescent="0.2">
      <c r="B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</row>
    <row r="23" spans="1:41" x14ac:dyDescent="0.2">
      <c r="B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</row>
    <row r="24" spans="1:41" x14ac:dyDescent="0.2">
      <c r="B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</row>
    <row r="25" spans="1:41" x14ac:dyDescent="0.2">
      <c r="B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</row>
    <row r="26" spans="1:41" x14ac:dyDescent="0.2">
      <c r="B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</row>
    <row r="27" spans="1:41" x14ac:dyDescent="0.2">
      <c r="B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</row>
    <row r="28" spans="1:41" x14ac:dyDescent="0.2">
      <c r="B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</row>
    <row r="29" spans="1:41" x14ac:dyDescent="0.2">
      <c r="B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</row>
    <row r="30" spans="1:41" x14ac:dyDescent="0.2">
      <c r="B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</row>
    <row r="31" spans="1:41" x14ac:dyDescent="0.2">
      <c r="B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</row>
    <row r="32" spans="1:41" x14ac:dyDescent="0.2">
      <c r="B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</row>
    <row r="33" spans="2:41" x14ac:dyDescent="0.2">
      <c r="B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</row>
    <row r="34" spans="2:41" x14ac:dyDescent="0.2">
      <c r="B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</row>
    <row r="35" spans="2:41" x14ac:dyDescent="0.2">
      <c r="B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</row>
    <row r="36" spans="2:41" x14ac:dyDescent="0.2">
      <c r="B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</row>
    <row r="37" spans="2:41" x14ac:dyDescent="0.2">
      <c r="B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</row>
    <row r="38" spans="2:41" x14ac:dyDescent="0.2">
      <c r="B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</row>
    <row r="39" spans="2:41" x14ac:dyDescent="0.2">
      <c r="B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</row>
    <row r="40" spans="2:41" x14ac:dyDescent="0.2">
      <c r="B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</row>
    <row r="41" spans="2:41" x14ac:dyDescent="0.2">
      <c r="B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</row>
    <row r="42" spans="2:41" x14ac:dyDescent="0.2">
      <c r="B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</row>
    <row r="43" spans="2:41" x14ac:dyDescent="0.2">
      <c r="B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</row>
    <row r="44" spans="2:41" x14ac:dyDescent="0.2">
      <c r="B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</row>
    <row r="45" spans="2:41" x14ac:dyDescent="0.2">
      <c r="B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</row>
    <row r="46" spans="2:41" x14ac:dyDescent="0.2">
      <c r="B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</row>
    <row r="47" spans="2:41" x14ac:dyDescent="0.2">
      <c r="B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</row>
    <row r="48" spans="2:41" x14ac:dyDescent="0.2">
      <c r="B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</row>
    <row r="49" spans="2:41" x14ac:dyDescent="0.2">
      <c r="B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</row>
    <row r="50" spans="2:41" x14ac:dyDescent="0.2">
      <c r="B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</row>
    <row r="51" spans="2:41" x14ac:dyDescent="0.2">
      <c r="B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</row>
    <row r="52" spans="2:41" x14ac:dyDescent="0.2">
      <c r="B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</row>
    <row r="53" spans="2:41" x14ac:dyDescent="0.2">
      <c r="B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</row>
    <row r="54" spans="2:41" x14ac:dyDescent="0.2">
      <c r="B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</row>
    <row r="55" spans="2:41" x14ac:dyDescent="0.2">
      <c r="B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</row>
    <row r="56" spans="2:41" x14ac:dyDescent="0.2">
      <c r="B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</row>
    <row r="57" spans="2:41" x14ac:dyDescent="0.2">
      <c r="B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</row>
    <row r="58" spans="2:41" x14ac:dyDescent="0.2">
      <c r="B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</row>
    <row r="59" spans="2:41" x14ac:dyDescent="0.2">
      <c r="B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</row>
    <row r="60" spans="2:41" x14ac:dyDescent="0.2">
      <c r="B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</row>
    <row r="61" spans="2:41" x14ac:dyDescent="0.2">
      <c r="B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</row>
    <row r="62" spans="2:41" x14ac:dyDescent="0.2">
      <c r="B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</row>
    <row r="63" spans="2:41" x14ac:dyDescent="0.2">
      <c r="B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</row>
    <row r="64" spans="2:41" x14ac:dyDescent="0.2">
      <c r="B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</row>
    <row r="65" spans="2:41" x14ac:dyDescent="0.2">
      <c r="B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</row>
    <row r="66" spans="2:41" x14ac:dyDescent="0.2">
      <c r="B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</row>
    <row r="67" spans="2:41" x14ac:dyDescent="0.2">
      <c r="B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</row>
    <row r="68" spans="2:41" x14ac:dyDescent="0.2">
      <c r="B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</row>
    <row r="69" spans="2:41" x14ac:dyDescent="0.2">
      <c r="B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</row>
    <row r="70" spans="2:41" x14ac:dyDescent="0.2">
      <c r="B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</row>
    <row r="71" spans="2:41" x14ac:dyDescent="0.2">
      <c r="B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</row>
    <row r="72" spans="2:41" x14ac:dyDescent="0.2">
      <c r="B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</row>
    <row r="73" spans="2:41" x14ac:dyDescent="0.2">
      <c r="B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</row>
    <row r="74" spans="2:41" x14ac:dyDescent="0.2">
      <c r="B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</row>
    <row r="75" spans="2:41" x14ac:dyDescent="0.2">
      <c r="B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</row>
    <row r="76" spans="2:41" x14ac:dyDescent="0.2">
      <c r="B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</row>
    <row r="77" spans="2:41" x14ac:dyDescent="0.2">
      <c r="B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</row>
  </sheetData>
  <hyperlinks>
    <hyperlink ref="C3" r:id="rId1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77"/>
  <sheetViews>
    <sheetView workbookViewId="0">
      <selection sqref="A1:D16"/>
    </sheetView>
  </sheetViews>
  <sheetFormatPr defaultColWidth="8" defaultRowHeight="12.75" x14ac:dyDescent="0.2"/>
  <cols>
    <col min="1" max="1" width="4.125" style="34" customWidth="1"/>
    <col min="2" max="2" width="16.5" style="35" customWidth="1"/>
    <col min="3" max="3" width="4.125" style="34" customWidth="1"/>
    <col min="4" max="4" width="19.875" style="35" customWidth="1"/>
    <col min="5" max="5" width="3.125" style="35" customWidth="1"/>
    <col min="6" max="6" width="13.875" style="35" customWidth="1"/>
    <col min="7" max="7" width="3.125" style="35" customWidth="1"/>
    <col min="8" max="8" width="6.375" style="35" customWidth="1"/>
    <col min="9" max="16384" width="8" style="35"/>
  </cols>
  <sheetData>
    <row r="1" spans="1:41" ht="21" x14ac:dyDescent="0.35">
      <c r="B1" s="29" t="s">
        <v>151</v>
      </c>
      <c r="C1" s="198" t="s">
        <v>130</v>
      </c>
      <c r="D1" s="199"/>
      <c r="E1" s="32"/>
      <c r="F1" s="33"/>
      <c r="G1" s="33"/>
      <c r="H1" s="33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</row>
    <row r="2" spans="1:41" ht="21.75" thickBot="1" x14ac:dyDescent="0.4">
      <c r="B2" s="29" t="s">
        <v>150</v>
      </c>
      <c r="C2" s="200" t="s">
        <v>164</v>
      </c>
      <c r="D2" s="201"/>
      <c r="E2" s="32"/>
      <c r="F2" s="33"/>
      <c r="G2" s="33"/>
      <c r="H2" s="33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</row>
    <row r="3" spans="1:41" ht="19.5" thickBot="1" x14ac:dyDescent="0.35">
      <c r="B3" s="29" t="s">
        <v>145</v>
      </c>
      <c r="C3" s="518" t="s">
        <v>244</v>
      </c>
      <c r="D3" s="202"/>
      <c r="E3" s="36"/>
      <c r="F3" s="37" t="s">
        <v>91</v>
      </c>
      <c r="G3" s="38"/>
      <c r="H3" s="39" t="s">
        <v>92</v>
      </c>
      <c r="I3" s="39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</row>
    <row r="4" spans="1:41" ht="8.25" customHeight="1" thickBot="1" x14ac:dyDescent="0.35">
      <c r="A4" s="203"/>
      <c r="B4" s="203"/>
      <c r="C4" s="203"/>
      <c r="D4" s="203"/>
      <c r="E4" s="36"/>
      <c r="F4" s="36"/>
      <c r="G4" s="36"/>
      <c r="H4" s="36"/>
      <c r="I4" s="36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</row>
    <row r="5" spans="1:41" s="34" customFormat="1" ht="21.75" thickBot="1" x14ac:dyDescent="0.4">
      <c r="A5" s="31" t="s">
        <v>95</v>
      </c>
      <c r="B5" s="17" t="s">
        <v>104</v>
      </c>
      <c r="C5" s="17" t="s">
        <v>16</v>
      </c>
      <c r="D5" s="17" t="s">
        <v>103</v>
      </c>
      <c r="E5" s="40"/>
      <c r="F5" s="41"/>
      <c r="G5" s="42"/>
      <c r="H5" s="43">
        <v>1</v>
      </c>
      <c r="I5" s="43">
        <v>2</v>
      </c>
      <c r="J5" s="44">
        <v>3</v>
      </c>
      <c r="K5" s="44">
        <v>4</v>
      </c>
      <c r="L5" s="44">
        <v>5</v>
      </c>
      <c r="M5" s="44">
        <v>6</v>
      </c>
      <c r="N5" s="44">
        <v>7</v>
      </c>
      <c r="O5" s="44">
        <v>8</v>
      </c>
      <c r="P5" s="44">
        <v>9</v>
      </c>
      <c r="Q5" s="44">
        <v>10</v>
      </c>
      <c r="R5" s="44">
        <v>11</v>
      </c>
      <c r="S5" s="44">
        <v>12</v>
      </c>
      <c r="T5" s="44">
        <v>13</v>
      </c>
      <c r="U5" s="44">
        <v>14</v>
      </c>
      <c r="V5" s="44">
        <v>15</v>
      </c>
      <c r="W5" s="44">
        <v>16</v>
      </c>
      <c r="X5" s="44">
        <v>17</v>
      </c>
      <c r="Y5" s="44">
        <v>18</v>
      </c>
      <c r="Z5" s="44">
        <v>19</v>
      </c>
      <c r="AA5" s="44">
        <v>20</v>
      </c>
      <c r="AB5" s="44">
        <v>21</v>
      </c>
      <c r="AC5" s="44">
        <v>22</v>
      </c>
      <c r="AD5" s="44">
        <v>23</v>
      </c>
      <c r="AE5" s="44">
        <v>24</v>
      </c>
      <c r="AF5" s="44">
        <v>25</v>
      </c>
      <c r="AG5" s="44">
        <v>26</v>
      </c>
      <c r="AH5" s="44">
        <v>27</v>
      </c>
    </row>
    <row r="6" spans="1:41" ht="22.5" thickTop="1" thickBot="1" x14ac:dyDescent="0.4">
      <c r="A6" s="140">
        <v>1</v>
      </c>
      <c r="B6" s="141" t="s">
        <v>105</v>
      </c>
      <c r="C6" s="141" t="s">
        <v>83</v>
      </c>
      <c r="D6" s="142">
        <v>1500000</v>
      </c>
      <c r="E6" s="30"/>
      <c r="F6" s="45">
        <f>Puntenoverzicht!F2</f>
        <v>12</v>
      </c>
      <c r="G6" s="46"/>
      <c r="H6" s="45">
        <f>Puntenoverzicht!H2</f>
        <v>0</v>
      </c>
      <c r="I6" s="45">
        <f>Puntenoverzicht!I2</f>
        <v>6</v>
      </c>
      <c r="J6" s="45">
        <f>Puntenoverzicht!J2</f>
        <v>8</v>
      </c>
      <c r="K6" s="45">
        <f>Puntenoverzicht!K2</f>
        <v>0</v>
      </c>
      <c r="L6" s="45">
        <f>Puntenoverzicht!L2</f>
        <v>0</v>
      </c>
      <c r="M6" s="45">
        <f>Puntenoverzicht!M2</f>
        <v>1</v>
      </c>
      <c r="N6" s="45">
        <f>Puntenoverzicht!N2</f>
        <v>0</v>
      </c>
      <c r="O6" s="45">
        <f>Puntenoverzicht!O2</f>
        <v>-3</v>
      </c>
      <c r="P6" s="45">
        <f>Puntenoverzicht!P2</f>
        <v>0</v>
      </c>
      <c r="Q6" s="45">
        <f>Puntenoverzicht!Q2</f>
        <v>0</v>
      </c>
      <c r="R6" s="45">
        <f>Puntenoverzicht!R2</f>
        <v>0</v>
      </c>
      <c r="S6" s="45">
        <f>Puntenoverzicht!S2</f>
        <v>0</v>
      </c>
      <c r="T6" s="45">
        <f>Puntenoverzicht!T2</f>
        <v>0</v>
      </c>
      <c r="U6" s="45">
        <f>Puntenoverzicht!U2</f>
        <v>0</v>
      </c>
      <c r="V6" s="45">
        <f>Puntenoverzicht!V2</f>
        <v>0</v>
      </c>
      <c r="W6" s="45">
        <f>Puntenoverzicht!W2</f>
        <v>0</v>
      </c>
      <c r="X6" s="45">
        <f>Puntenoverzicht!X2</f>
        <v>0</v>
      </c>
      <c r="Y6" s="45">
        <f>Puntenoverzicht!Y2</f>
        <v>0</v>
      </c>
      <c r="Z6" s="45">
        <f>Puntenoverzicht!Z2</f>
        <v>0</v>
      </c>
      <c r="AA6" s="45">
        <f>Puntenoverzicht!AA2</f>
        <v>0</v>
      </c>
      <c r="AB6" s="45">
        <f>Puntenoverzicht!AB2</f>
        <v>0</v>
      </c>
      <c r="AC6" s="45">
        <f>Puntenoverzicht!AC2</f>
        <v>0</v>
      </c>
      <c r="AD6" s="45">
        <f>Puntenoverzicht!AD2</f>
        <v>0</v>
      </c>
      <c r="AE6" s="45">
        <f>Puntenoverzicht!AE2</f>
        <v>0</v>
      </c>
      <c r="AF6" s="45">
        <f>Puntenoverzicht!AF2</f>
        <v>0</v>
      </c>
      <c r="AG6" s="45">
        <f>Puntenoverzicht!AG2</f>
        <v>0</v>
      </c>
      <c r="AH6" s="45">
        <f>Puntenoverzicht!AH2</f>
        <v>0</v>
      </c>
      <c r="AI6" s="34"/>
      <c r="AJ6" s="34"/>
      <c r="AK6" s="34"/>
      <c r="AL6" s="34"/>
      <c r="AM6" s="34"/>
      <c r="AN6" s="34"/>
      <c r="AO6" s="34"/>
    </row>
    <row r="7" spans="1:41" ht="21.75" thickBot="1" x14ac:dyDescent="0.4">
      <c r="A7" s="136">
        <v>1</v>
      </c>
      <c r="B7" s="137" t="s">
        <v>130</v>
      </c>
      <c r="C7" s="137" t="s">
        <v>20</v>
      </c>
      <c r="D7" s="138">
        <v>1250000</v>
      </c>
      <c r="E7" s="47"/>
      <c r="F7" s="45">
        <f>Puntenoverzicht!F6</f>
        <v>11</v>
      </c>
      <c r="G7" s="46"/>
      <c r="H7" s="45">
        <f>Puntenoverzicht!H6</f>
        <v>0</v>
      </c>
      <c r="I7" s="45">
        <f>Puntenoverzicht!I6</f>
        <v>4</v>
      </c>
      <c r="J7" s="45">
        <f>Puntenoverzicht!J6</f>
        <v>6</v>
      </c>
      <c r="K7" s="45">
        <f>Puntenoverzicht!K6</f>
        <v>0</v>
      </c>
      <c r="L7" s="45">
        <f>Puntenoverzicht!L6</f>
        <v>0</v>
      </c>
      <c r="M7" s="45">
        <f>Puntenoverzicht!M6</f>
        <v>1</v>
      </c>
      <c r="N7" s="45">
        <f>Puntenoverzicht!N6</f>
        <v>0</v>
      </c>
      <c r="O7" s="45">
        <f>Puntenoverzicht!O6</f>
        <v>0</v>
      </c>
      <c r="P7" s="45">
        <f>Puntenoverzicht!P6</f>
        <v>0</v>
      </c>
      <c r="Q7" s="45">
        <f>Puntenoverzicht!Q6</f>
        <v>0</v>
      </c>
      <c r="R7" s="45">
        <f>Puntenoverzicht!R6</f>
        <v>0</v>
      </c>
      <c r="S7" s="45">
        <f>Puntenoverzicht!S6</f>
        <v>0</v>
      </c>
      <c r="T7" s="45">
        <f>Puntenoverzicht!T6</f>
        <v>0</v>
      </c>
      <c r="U7" s="45">
        <f>Puntenoverzicht!U6</f>
        <v>0</v>
      </c>
      <c r="V7" s="45">
        <f>Puntenoverzicht!V6</f>
        <v>0</v>
      </c>
      <c r="W7" s="45">
        <f>Puntenoverzicht!W6</f>
        <v>0</v>
      </c>
      <c r="X7" s="45">
        <f>Puntenoverzicht!X6</f>
        <v>0</v>
      </c>
      <c r="Y7" s="45">
        <f>Puntenoverzicht!Y6</f>
        <v>0</v>
      </c>
      <c r="Z7" s="45">
        <f>Puntenoverzicht!Z6</f>
        <v>0</v>
      </c>
      <c r="AA7" s="45">
        <f>Puntenoverzicht!AA6</f>
        <v>0</v>
      </c>
      <c r="AB7" s="45">
        <f>Puntenoverzicht!AB6</f>
        <v>0</v>
      </c>
      <c r="AC7" s="45">
        <f>Puntenoverzicht!AC6</f>
        <v>0</v>
      </c>
      <c r="AD7" s="45">
        <f>Puntenoverzicht!AD6</f>
        <v>0</v>
      </c>
      <c r="AE7" s="45">
        <f>Puntenoverzicht!AE6</f>
        <v>0</v>
      </c>
      <c r="AF7" s="45">
        <f>Puntenoverzicht!AF6</f>
        <v>0</v>
      </c>
      <c r="AG7" s="45">
        <f>Puntenoverzicht!AG6</f>
        <v>0</v>
      </c>
      <c r="AH7" s="45">
        <f>Puntenoverzicht!AH6</f>
        <v>0</v>
      </c>
      <c r="AJ7" s="34"/>
      <c r="AK7" s="34"/>
      <c r="AL7" s="34"/>
      <c r="AM7" s="34"/>
      <c r="AN7" s="34"/>
      <c r="AO7" s="34"/>
    </row>
    <row r="8" spans="1:41" ht="21.75" thickBot="1" x14ac:dyDescent="0.4">
      <c r="A8" s="136" t="s">
        <v>266</v>
      </c>
      <c r="B8" s="137" t="s">
        <v>279</v>
      </c>
      <c r="C8" s="137" t="s">
        <v>78</v>
      </c>
      <c r="D8" s="138">
        <v>1000000</v>
      </c>
      <c r="E8" s="47"/>
      <c r="F8" s="45">
        <f>Puntenoverzicht!F64</f>
        <v>43</v>
      </c>
      <c r="G8" s="46"/>
      <c r="H8" s="45">
        <f>Puntenoverzicht!H64</f>
        <v>3</v>
      </c>
      <c r="I8" s="45">
        <f>Puntenoverzicht!I64</f>
        <v>3</v>
      </c>
      <c r="J8" s="45">
        <f>Puntenoverzicht!J64</f>
        <v>0</v>
      </c>
      <c r="K8" s="45">
        <f>Puntenoverzicht!K64</f>
        <v>0</v>
      </c>
      <c r="L8" s="45">
        <f>Puntenoverzicht!L64</f>
        <v>33</v>
      </c>
      <c r="M8" s="45">
        <f>Puntenoverzicht!M64</f>
        <v>4</v>
      </c>
      <c r="N8" s="45">
        <f>Puntenoverzicht!N64</f>
        <v>0</v>
      </c>
      <c r="O8" s="45">
        <f>Puntenoverzicht!O64</f>
        <v>0</v>
      </c>
      <c r="P8" s="45">
        <f>Puntenoverzicht!P64</f>
        <v>0</v>
      </c>
      <c r="Q8" s="45">
        <f>Puntenoverzicht!Q64</f>
        <v>0</v>
      </c>
      <c r="R8" s="45">
        <f>Puntenoverzicht!R64</f>
        <v>0</v>
      </c>
      <c r="S8" s="45">
        <f>Puntenoverzicht!S64</f>
        <v>0</v>
      </c>
      <c r="T8" s="45">
        <f>Puntenoverzicht!T64</f>
        <v>0</v>
      </c>
      <c r="U8" s="45">
        <f>Puntenoverzicht!U64</f>
        <v>0</v>
      </c>
      <c r="V8" s="45">
        <f>Puntenoverzicht!V64</f>
        <v>0</v>
      </c>
      <c r="W8" s="45">
        <f>Puntenoverzicht!W64</f>
        <v>0</v>
      </c>
      <c r="X8" s="45">
        <f>Puntenoverzicht!X64</f>
        <v>0</v>
      </c>
      <c r="Y8" s="45">
        <f>Puntenoverzicht!Y64</f>
        <v>0</v>
      </c>
      <c r="Z8" s="45">
        <f>Puntenoverzicht!Z64</f>
        <v>0</v>
      </c>
      <c r="AA8" s="45">
        <f>Puntenoverzicht!AA64</f>
        <v>0</v>
      </c>
      <c r="AB8" s="45">
        <f>Puntenoverzicht!AB64</f>
        <v>0</v>
      </c>
      <c r="AC8" s="45">
        <f>Puntenoverzicht!AC64</f>
        <v>0</v>
      </c>
      <c r="AD8" s="45">
        <f>Puntenoverzicht!AD64</f>
        <v>0</v>
      </c>
      <c r="AE8" s="45">
        <f>Puntenoverzicht!AE64</f>
        <v>0</v>
      </c>
      <c r="AF8" s="45">
        <f>Puntenoverzicht!AF64</f>
        <v>0</v>
      </c>
      <c r="AG8" s="45">
        <f>Puntenoverzicht!AG64</f>
        <v>0</v>
      </c>
      <c r="AH8" s="45">
        <f>Puntenoverzicht!AH64</f>
        <v>0</v>
      </c>
      <c r="AI8" s="34"/>
      <c r="AJ8" s="34"/>
      <c r="AK8" s="34"/>
      <c r="AL8" s="34"/>
      <c r="AM8" s="34"/>
      <c r="AN8" s="34"/>
      <c r="AO8" s="34"/>
    </row>
    <row r="9" spans="1:41" ht="21.75" thickBot="1" x14ac:dyDescent="0.4">
      <c r="A9" s="136">
        <v>2</v>
      </c>
      <c r="B9" s="137" t="s">
        <v>272</v>
      </c>
      <c r="C9" s="137" t="s">
        <v>36</v>
      </c>
      <c r="D9" s="138">
        <v>750000</v>
      </c>
      <c r="E9" s="47"/>
      <c r="F9" s="45">
        <f>Puntenoverzicht!F22</f>
        <v>0</v>
      </c>
      <c r="G9" s="46"/>
      <c r="H9" s="45">
        <f>Puntenoverzicht!H22</f>
        <v>0</v>
      </c>
      <c r="I9" s="45">
        <f>Puntenoverzicht!I22</f>
        <v>0</v>
      </c>
      <c r="J9" s="45">
        <f>Puntenoverzicht!J22</f>
        <v>0</v>
      </c>
      <c r="K9" s="45">
        <f>Puntenoverzicht!K22</f>
        <v>0</v>
      </c>
      <c r="L9" s="45">
        <f>Puntenoverzicht!L22</f>
        <v>0</v>
      </c>
      <c r="M9" s="45">
        <f>Puntenoverzicht!M22</f>
        <v>0</v>
      </c>
      <c r="N9" s="45">
        <f>Puntenoverzicht!N22</f>
        <v>0</v>
      </c>
      <c r="O9" s="45">
        <f>Puntenoverzicht!O22</f>
        <v>0</v>
      </c>
      <c r="P9" s="45">
        <f>Puntenoverzicht!P22</f>
        <v>0</v>
      </c>
      <c r="Q9" s="45">
        <f>Puntenoverzicht!Q22</f>
        <v>0</v>
      </c>
      <c r="R9" s="45">
        <f>Puntenoverzicht!R22</f>
        <v>0</v>
      </c>
      <c r="S9" s="45">
        <f>Puntenoverzicht!S22</f>
        <v>0</v>
      </c>
      <c r="T9" s="45">
        <f>Puntenoverzicht!T22</f>
        <v>0</v>
      </c>
      <c r="U9" s="45">
        <f>Puntenoverzicht!U22</f>
        <v>0</v>
      </c>
      <c r="V9" s="45">
        <f>Puntenoverzicht!V22</f>
        <v>0</v>
      </c>
      <c r="W9" s="45">
        <f>Puntenoverzicht!W22</f>
        <v>0</v>
      </c>
      <c r="X9" s="45">
        <f>Puntenoverzicht!X22</f>
        <v>0</v>
      </c>
      <c r="Y9" s="45">
        <f>Puntenoverzicht!Y22</f>
        <v>0</v>
      </c>
      <c r="Z9" s="45">
        <f>Puntenoverzicht!Z22</f>
        <v>0</v>
      </c>
      <c r="AA9" s="45">
        <f>Puntenoverzicht!AA22</f>
        <v>0</v>
      </c>
      <c r="AB9" s="45">
        <f>Puntenoverzicht!AB22</f>
        <v>0</v>
      </c>
      <c r="AC9" s="45">
        <f>Puntenoverzicht!AC22</f>
        <v>0</v>
      </c>
      <c r="AD9" s="45">
        <f>Puntenoverzicht!AD22</f>
        <v>0</v>
      </c>
      <c r="AE9" s="45">
        <f>Puntenoverzicht!AE22</f>
        <v>0</v>
      </c>
      <c r="AF9" s="45">
        <f>Puntenoverzicht!AF22</f>
        <v>0</v>
      </c>
      <c r="AG9" s="45">
        <f>Puntenoverzicht!AG22</f>
        <v>0</v>
      </c>
      <c r="AH9" s="45">
        <f>Puntenoverzicht!AH22</f>
        <v>0</v>
      </c>
      <c r="AI9" s="34"/>
      <c r="AJ9" s="34"/>
      <c r="AK9" s="34"/>
      <c r="AL9" s="34"/>
      <c r="AM9" s="34"/>
      <c r="AN9" s="34"/>
      <c r="AO9" s="34"/>
    </row>
    <row r="10" spans="1:41" ht="21.75" thickBot="1" x14ac:dyDescent="0.4">
      <c r="A10" s="127">
        <v>2</v>
      </c>
      <c r="B10" s="128" t="s">
        <v>240</v>
      </c>
      <c r="C10" s="128" t="s">
        <v>43</v>
      </c>
      <c r="D10" s="129">
        <v>1250000</v>
      </c>
      <c r="E10" s="47"/>
      <c r="F10" s="45">
        <f>Puntenoverzicht!F29</f>
        <v>4</v>
      </c>
      <c r="G10" s="46"/>
      <c r="H10" s="45">
        <f>Puntenoverzicht!H29</f>
        <v>0</v>
      </c>
      <c r="I10" s="45">
        <f>Puntenoverzicht!I29</f>
        <v>0</v>
      </c>
      <c r="J10" s="45">
        <f>Puntenoverzicht!J29</f>
        <v>3</v>
      </c>
      <c r="K10" s="45">
        <f>Puntenoverzicht!K29</f>
        <v>0</v>
      </c>
      <c r="L10" s="45">
        <f>Puntenoverzicht!L29</f>
        <v>0</v>
      </c>
      <c r="M10" s="45">
        <f>Puntenoverzicht!M29</f>
        <v>1</v>
      </c>
      <c r="N10" s="45">
        <f>Puntenoverzicht!N29</f>
        <v>0</v>
      </c>
      <c r="O10" s="45">
        <f>Puntenoverzicht!O29</f>
        <v>0</v>
      </c>
      <c r="P10" s="45">
        <f>Puntenoverzicht!P29</f>
        <v>0</v>
      </c>
      <c r="Q10" s="45">
        <f>Puntenoverzicht!Q29</f>
        <v>0</v>
      </c>
      <c r="R10" s="45">
        <f>Puntenoverzicht!R29</f>
        <v>0</v>
      </c>
      <c r="S10" s="45">
        <f>Puntenoverzicht!S29</f>
        <v>0</v>
      </c>
      <c r="T10" s="45">
        <f>Puntenoverzicht!T29</f>
        <v>0</v>
      </c>
      <c r="U10" s="45">
        <f>Puntenoverzicht!U29</f>
        <v>0</v>
      </c>
      <c r="V10" s="45">
        <f>Puntenoverzicht!V29</f>
        <v>0</v>
      </c>
      <c r="W10" s="45">
        <f>Puntenoverzicht!W29</f>
        <v>0</v>
      </c>
      <c r="X10" s="45">
        <f>Puntenoverzicht!X29</f>
        <v>0</v>
      </c>
      <c r="Y10" s="45">
        <f>Puntenoverzicht!Y29</f>
        <v>0</v>
      </c>
      <c r="Z10" s="45">
        <f>Puntenoverzicht!Z29</f>
        <v>0</v>
      </c>
      <c r="AA10" s="45">
        <f>Puntenoverzicht!AA29</f>
        <v>0</v>
      </c>
      <c r="AB10" s="45">
        <f>Puntenoverzicht!AB29</f>
        <v>0</v>
      </c>
      <c r="AC10" s="45">
        <f>Puntenoverzicht!AC29</f>
        <v>0</v>
      </c>
      <c r="AD10" s="45">
        <f>Puntenoverzicht!AD29</f>
        <v>0</v>
      </c>
      <c r="AE10" s="45">
        <f>Puntenoverzicht!AE29</f>
        <v>0</v>
      </c>
      <c r="AF10" s="45">
        <f>Puntenoverzicht!AF29</f>
        <v>0</v>
      </c>
      <c r="AG10" s="45">
        <f>Puntenoverzicht!AG29</f>
        <v>0</v>
      </c>
      <c r="AH10" s="45">
        <f>Puntenoverzicht!AH29</f>
        <v>0</v>
      </c>
      <c r="AI10" s="34"/>
      <c r="AJ10" s="34"/>
      <c r="AK10" s="34"/>
      <c r="AL10" s="34"/>
      <c r="AM10" s="34"/>
      <c r="AN10" s="34"/>
      <c r="AO10" s="34"/>
    </row>
    <row r="11" spans="1:41" ht="21.75" thickBot="1" x14ac:dyDescent="0.4">
      <c r="A11" s="246">
        <v>0.75</v>
      </c>
      <c r="B11" s="128" t="s">
        <v>289</v>
      </c>
      <c r="C11" s="128" t="s">
        <v>69</v>
      </c>
      <c r="D11" s="129">
        <v>2000000</v>
      </c>
      <c r="E11" s="30"/>
      <c r="F11" s="45">
        <f>Puntenoverzicht!F55</f>
        <v>30</v>
      </c>
      <c r="G11" s="46"/>
      <c r="H11" s="45">
        <f>Puntenoverzicht!H55</f>
        <v>0</v>
      </c>
      <c r="I11" s="45">
        <f>Puntenoverzicht!I55</f>
        <v>0</v>
      </c>
      <c r="J11" s="45">
        <f>Puntenoverzicht!J55</f>
        <v>0</v>
      </c>
      <c r="K11" s="45">
        <f>Puntenoverzicht!K55</f>
        <v>9</v>
      </c>
      <c r="L11" s="45">
        <f>Puntenoverzicht!L55</f>
        <v>11</v>
      </c>
      <c r="M11" s="45">
        <f>Puntenoverzicht!M55</f>
        <v>9</v>
      </c>
      <c r="N11" s="45">
        <f>Puntenoverzicht!N55</f>
        <v>0</v>
      </c>
      <c r="O11" s="45">
        <f>Puntenoverzicht!O55</f>
        <v>1</v>
      </c>
      <c r="P11" s="45">
        <f>Puntenoverzicht!P55</f>
        <v>0</v>
      </c>
      <c r="Q11" s="45">
        <f>Puntenoverzicht!Q55</f>
        <v>0</v>
      </c>
      <c r="R11" s="45">
        <f>Puntenoverzicht!R55</f>
        <v>0</v>
      </c>
      <c r="S11" s="45">
        <f>Puntenoverzicht!S55</f>
        <v>0</v>
      </c>
      <c r="T11" s="45">
        <f>Puntenoverzicht!T55</f>
        <v>0</v>
      </c>
      <c r="U11" s="45">
        <f>Puntenoverzicht!U55</f>
        <v>0</v>
      </c>
      <c r="V11" s="45">
        <f>Puntenoverzicht!V55</f>
        <v>0</v>
      </c>
      <c r="W11" s="45">
        <f>Puntenoverzicht!W55</f>
        <v>0</v>
      </c>
      <c r="X11" s="45">
        <f>Puntenoverzicht!X55</f>
        <v>0</v>
      </c>
      <c r="Y11" s="45">
        <f>Puntenoverzicht!Y55</f>
        <v>0</v>
      </c>
      <c r="Z11" s="45">
        <f>Puntenoverzicht!Z55</f>
        <v>0</v>
      </c>
      <c r="AA11" s="45">
        <f>Puntenoverzicht!AA55</f>
        <v>0</v>
      </c>
      <c r="AB11" s="45">
        <f>Puntenoverzicht!AB55</f>
        <v>0</v>
      </c>
      <c r="AC11" s="45">
        <f>Puntenoverzicht!AC55</f>
        <v>0</v>
      </c>
      <c r="AD11" s="45">
        <f>Puntenoverzicht!AD55</f>
        <v>0</v>
      </c>
      <c r="AE11" s="45">
        <f>Puntenoverzicht!AE55</f>
        <v>0</v>
      </c>
      <c r="AF11" s="45">
        <f>Puntenoverzicht!AF55</f>
        <v>0</v>
      </c>
      <c r="AG11" s="45">
        <f>Puntenoverzicht!AG55</f>
        <v>0</v>
      </c>
      <c r="AH11" s="45">
        <f>Puntenoverzicht!AH55</f>
        <v>0</v>
      </c>
      <c r="AI11" s="34"/>
      <c r="AJ11" s="34"/>
      <c r="AK11" s="34"/>
      <c r="AL11" s="34"/>
      <c r="AM11" s="34"/>
      <c r="AN11" s="34"/>
      <c r="AO11" s="34"/>
    </row>
    <row r="12" spans="1:41" ht="21.75" thickBot="1" x14ac:dyDescent="0.4">
      <c r="A12" s="127">
        <v>1</v>
      </c>
      <c r="B12" s="128" t="s">
        <v>132</v>
      </c>
      <c r="C12" s="128" t="s">
        <v>24</v>
      </c>
      <c r="D12" s="129">
        <v>2000000</v>
      </c>
      <c r="E12" s="30"/>
      <c r="F12" s="45">
        <f>Puntenoverzicht!F10</f>
        <v>13</v>
      </c>
      <c r="G12" s="46"/>
      <c r="H12" s="45">
        <f>Puntenoverzicht!H10</f>
        <v>0</v>
      </c>
      <c r="I12" s="45">
        <f>Puntenoverzicht!I10</f>
        <v>1</v>
      </c>
      <c r="J12" s="45">
        <f>Puntenoverzicht!J10</f>
        <v>11</v>
      </c>
      <c r="K12" s="45">
        <f>Puntenoverzicht!K10</f>
        <v>0</v>
      </c>
      <c r="L12" s="45">
        <f>Puntenoverzicht!L10</f>
        <v>0</v>
      </c>
      <c r="M12" s="45">
        <f>Puntenoverzicht!M10</f>
        <v>1</v>
      </c>
      <c r="N12" s="45">
        <f>Puntenoverzicht!N10</f>
        <v>0</v>
      </c>
      <c r="O12" s="45">
        <f>Puntenoverzicht!O10</f>
        <v>0</v>
      </c>
      <c r="P12" s="45">
        <f>Puntenoverzicht!P10</f>
        <v>0</v>
      </c>
      <c r="Q12" s="45">
        <f>Puntenoverzicht!Q10</f>
        <v>0</v>
      </c>
      <c r="R12" s="45">
        <f>Puntenoverzicht!R10</f>
        <v>0</v>
      </c>
      <c r="S12" s="45">
        <f>Puntenoverzicht!S10</f>
        <v>0</v>
      </c>
      <c r="T12" s="45">
        <f>Puntenoverzicht!T10</f>
        <v>0</v>
      </c>
      <c r="U12" s="45">
        <f>Puntenoverzicht!U10</f>
        <v>0</v>
      </c>
      <c r="V12" s="45">
        <f>Puntenoverzicht!V10</f>
        <v>0</v>
      </c>
      <c r="W12" s="45">
        <f>Puntenoverzicht!W10</f>
        <v>0</v>
      </c>
      <c r="X12" s="45">
        <f>Puntenoverzicht!X10</f>
        <v>0</v>
      </c>
      <c r="Y12" s="45">
        <f>Puntenoverzicht!Y10</f>
        <v>0</v>
      </c>
      <c r="Z12" s="45">
        <f>Puntenoverzicht!Z10</f>
        <v>0</v>
      </c>
      <c r="AA12" s="45">
        <f>Puntenoverzicht!AA10</f>
        <v>0</v>
      </c>
      <c r="AB12" s="45">
        <f>Puntenoverzicht!AB10</f>
        <v>0</v>
      </c>
      <c r="AC12" s="45">
        <f>Puntenoverzicht!AC10</f>
        <v>0</v>
      </c>
      <c r="AD12" s="45">
        <f>Puntenoverzicht!AD10</f>
        <v>0</v>
      </c>
      <c r="AE12" s="45">
        <f>Puntenoverzicht!AE10</f>
        <v>0</v>
      </c>
      <c r="AF12" s="45">
        <f>Puntenoverzicht!AF10</f>
        <v>0</v>
      </c>
      <c r="AG12" s="45">
        <f>Puntenoverzicht!AG10</f>
        <v>0</v>
      </c>
      <c r="AH12" s="45">
        <f>Puntenoverzicht!AH10</f>
        <v>0</v>
      </c>
      <c r="AI12" s="34"/>
      <c r="AJ12" s="34"/>
      <c r="AK12" s="34"/>
      <c r="AL12" s="34"/>
      <c r="AM12" s="34"/>
      <c r="AN12" s="34"/>
      <c r="AO12" s="34"/>
    </row>
    <row r="13" spans="1:41" ht="21.75" thickBot="1" x14ac:dyDescent="0.4">
      <c r="A13" s="246">
        <v>0.75</v>
      </c>
      <c r="B13" s="128" t="s">
        <v>123</v>
      </c>
      <c r="C13" s="128" t="s">
        <v>61</v>
      </c>
      <c r="D13" s="129">
        <v>1500000</v>
      </c>
      <c r="E13" s="30"/>
      <c r="F13" s="45">
        <f>Puntenoverzicht!F47</f>
        <v>32</v>
      </c>
      <c r="G13" s="46"/>
      <c r="H13" s="45">
        <f>Puntenoverzicht!H47</f>
        <v>0</v>
      </c>
      <c r="I13" s="45">
        <f>Puntenoverzicht!I47</f>
        <v>3</v>
      </c>
      <c r="J13" s="45">
        <f>Puntenoverzicht!J47</f>
        <v>0</v>
      </c>
      <c r="K13" s="45">
        <f>Puntenoverzicht!K47</f>
        <v>0</v>
      </c>
      <c r="L13" s="45">
        <f>Puntenoverzicht!L47</f>
        <v>3</v>
      </c>
      <c r="M13" s="45">
        <f>Puntenoverzicht!M47</f>
        <v>0</v>
      </c>
      <c r="N13" s="45">
        <f>Puntenoverzicht!N47</f>
        <v>11</v>
      </c>
      <c r="O13" s="45">
        <f>Puntenoverzicht!O47</f>
        <v>1</v>
      </c>
      <c r="P13" s="45">
        <f>Puntenoverzicht!P47</f>
        <v>14</v>
      </c>
      <c r="Q13" s="45">
        <f>Puntenoverzicht!Q47</f>
        <v>0</v>
      </c>
      <c r="R13" s="45">
        <f>Puntenoverzicht!R47</f>
        <v>0</v>
      </c>
      <c r="S13" s="45">
        <f>Puntenoverzicht!S47</f>
        <v>0</v>
      </c>
      <c r="T13" s="45">
        <f>Puntenoverzicht!T47</f>
        <v>0</v>
      </c>
      <c r="U13" s="45">
        <f>Puntenoverzicht!U47</f>
        <v>0</v>
      </c>
      <c r="V13" s="45">
        <f>Puntenoverzicht!V47</f>
        <v>0</v>
      </c>
      <c r="W13" s="45">
        <f>Puntenoverzicht!W47</f>
        <v>0</v>
      </c>
      <c r="X13" s="45">
        <f>Puntenoverzicht!X47</f>
        <v>0</v>
      </c>
      <c r="Y13" s="45">
        <f>Puntenoverzicht!Y47</f>
        <v>0</v>
      </c>
      <c r="Z13" s="45">
        <f>Puntenoverzicht!Z47</f>
        <v>0</v>
      </c>
      <c r="AA13" s="45">
        <f>Puntenoverzicht!AA47</f>
        <v>0</v>
      </c>
      <c r="AB13" s="45">
        <f>Puntenoverzicht!AB47</f>
        <v>0</v>
      </c>
      <c r="AC13" s="45">
        <f>Puntenoverzicht!AC47</f>
        <v>0</v>
      </c>
      <c r="AD13" s="45">
        <f>Puntenoverzicht!AD47</f>
        <v>0</v>
      </c>
      <c r="AE13" s="45">
        <f>Puntenoverzicht!AE47</f>
        <v>0</v>
      </c>
      <c r="AF13" s="45">
        <f>Puntenoverzicht!AF47</f>
        <v>0</v>
      </c>
      <c r="AG13" s="45">
        <f>Puntenoverzicht!AG47</f>
        <v>0</v>
      </c>
      <c r="AH13" s="45">
        <f>Puntenoverzicht!AH47</f>
        <v>0</v>
      </c>
      <c r="AI13" s="34"/>
      <c r="AJ13" s="34"/>
      <c r="AK13" s="34"/>
      <c r="AL13" s="34"/>
      <c r="AM13" s="34"/>
      <c r="AN13" s="34"/>
      <c r="AO13" s="34"/>
    </row>
    <row r="14" spans="1:41" ht="21.75" thickBot="1" x14ac:dyDescent="0.4">
      <c r="A14" s="136" t="s">
        <v>266</v>
      </c>
      <c r="B14" s="137" t="s">
        <v>286</v>
      </c>
      <c r="C14" s="137" t="s">
        <v>228</v>
      </c>
      <c r="D14" s="138">
        <v>1000000</v>
      </c>
      <c r="E14" s="47"/>
      <c r="F14" s="45">
        <f>Puntenoverzicht!F73</f>
        <v>70</v>
      </c>
      <c r="G14" s="46"/>
      <c r="H14" s="45">
        <f>Puntenoverzicht!H73</f>
        <v>27</v>
      </c>
      <c r="I14" s="45">
        <f>Puntenoverzicht!I73</f>
        <v>9</v>
      </c>
      <c r="J14" s="45">
        <f>Puntenoverzicht!J73</f>
        <v>6</v>
      </c>
      <c r="K14" s="45">
        <f>Puntenoverzicht!K73</f>
        <v>0</v>
      </c>
      <c r="L14" s="45">
        <f>Puntenoverzicht!L73</f>
        <v>27</v>
      </c>
      <c r="M14" s="45">
        <f>Puntenoverzicht!M73</f>
        <v>1</v>
      </c>
      <c r="N14" s="45">
        <f>Puntenoverzicht!N73</f>
        <v>0</v>
      </c>
      <c r="O14" s="45">
        <f>Puntenoverzicht!O73</f>
        <v>0</v>
      </c>
      <c r="P14" s="45">
        <f>Puntenoverzicht!P73</f>
        <v>0</v>
      </c>
      <c r="Q14" s="45">
        <f>Puntenoverzicht!Q73</f>
        <v>0</v>
      </c>
      <c r="R14" s="45">
        <f>Puntenoverzicht!R73</f>
        <v>0</v>
      </c>
      <c r="S14" s="45">
        <f>Puntenoverzicht!S73</f>
        <v>0</v>
      </c>
      <c r="T14" s="45">
        <f>Puntenoverzicht!T73</f>
        <v>0</v>
      </c>
      <c r="U14" s="45">
        <f>Puntenoverzicht!U73</f>
        <v>0</v>
      </c>
      <c r="V14" s="45">
        <f>Puntenoverzicht!V73</f>
        <v>0</v>
      </c>
      <c r="W14" s="45">
        <f>Puntenoverzicht!W73</f>
        <v>0</v>
      </c>
      <c r="X14" s="45">
        <f>Puntenoverzicht!X73</f>
        <v>0</v>
      </c>
      <c r="Y14" s="45">
        <f>Puntenoverzicht!Y73</f>
        <v>0</v>
      </c>
      <c r="Z14" s="45">
        <f>Puntenoverzicht!Z73</f>
        <v>0</v>
      </c>
      <c r="AA14" s="45">
        <f>Puntenoverzicht!AA73</f>
        <v>0</v>
      </c>
      <c r="AB14" s="45">
        <f>Puntenoverzicht!AB73</f>
        <v>0</v>
      </c>
      <c r="AC14" s="45">
        <f>Puntenoverzicht!AC73</f>
        <v>0</v>
      </c>
      <c r="AD14" s="45">
        <f>Puntenoverzicht!AD73</f>
        <v>0</v>
      </c>
      <c r="AE14" s="45">
        <f>Puntenoverzicht!AE73</f>
        <v>0</v>
      </c>
      <c r="AF14" s="45">
        <f>Puntenoverzicht!AF73</f>
        <v>0</v>
      </c>
      <c r="AG14" s="45">
        <f>Puntenoverzicht!AG73</f>
        <v>0</v>
      </c>
      <c r="AH14" s="45">
        <f>Puntenoverzicht!AH73</f>
        <v>0</v>
      </c>
      <c r="AI14" s="34"/>
      <c r="AJ14" s="34"/>
      <c r="AK14" s="34"/>
      <c r="AL14" s="34"/>
      <c r="AM14" s="34"/>
      <c r="AN14" s="34"/>
      <c r="AO14" s="34"/>
    </row>
    <row r="15" spans="1:41" ht="21.75" thickBot="1" x14ac:dyDescent="0.4">
      <c r="A15" s="136">
        <v>2</v>
      </c>
      <c r="B15" s="137" t="s">
        <v>108</v>
      </c>
      <c r="C15" s="137" t="s">
        <v>45</v>
      </c>
      <c r="D15" s="138">
        <v>2750000</v>
      </c>
      <c r="E15" s="47"/>
      <c r="F15" s="45">
        <f>Puntenoverzicht!F31</f>
        <v>25</v>
      </c>
      <c r="G15" s="46"/>
      <c r="H15" s="45">
        <f>Puntenoverzicht!H31</f>
        <v>3</v>
      </c>
      <c r="I15" s="45">
        <f>Puntenoverzicht!I31</f>
        <v>6</v>
      </c>
      <c r="J15" s="45">
        <f>Puntenoverzicht!J31</f>
        <v>0</v>
      </c>
      <c r="K15" s="45">
        <f>Puntenoverzicht!K31</f>
        <v>9</v>
      </c>
      <c r="L15" s="45">
        <f>Puntenoverzicht!L31</f>
        <v>0</v>
      </c>
      <c r="M15" s="45">
        <f>Puntenoverzicht!M31</f>
        <v>7</v>
      </c>
      <c r="N15" s="45">
        <f>Puntenoverzicht!N31</f>
        <v>0</v>
      </c>
      <c r="O15" s="45">
        <f>Puntenoverzicht!O31</f>
        <v>0</v>
      </c>
      <c r="P15" s="45">
        <f>Puntenoverzicht!P31</f>
        <v>0</v>
      </c>
      <c r="Q15" s="45">
        <f>Puntenoverzicht!Q31</f>
        <v>0</v>
      </c>
      <c r="R15" s="45">
        <f>Puntenoverzicht!R31</f>
        <v>0</v>
      </c>
      <c r="S15" s="45">
        <f>Puntenoverzicht!S31</f>
        <v>0</v>
      </c>
      <c r="T15" s="45">
        <f>Puntenoverzicht!T31</f>
        <v>0</v>
      </c>
      <c r="U15" s="45">
        <f>Puntenoverzicht!U31</f>
        <v>0</v>
      </c>
      <c r="V15" s="45">
        <f>Puntenoverzicht!V31</f>
        <v>0</v>
      </c>
      <c r="W15" s="45">
        <f>Puntenoverzicht!W31</f>
        <v>0</v>
      </c>
      <c r="X15" s="45">
        <f>Puntenoverzicht!X31</f>
        <v>0</v>
      </c>
      <c r="Y15" s="45">
        <f>Puntenoverzicht!Y31</f>
        <v>0</v>
      </c>
      <c r="Z15" s="45">
        <f>Puntenoverzicht!Z31</f>
        <v>0</v>
      </c>
      <c r="AA15" s="45">
        <f>Puntenoverzicht!AA31</f>
        <v>0</v>
      </c>
      <c r="AB15" s="45">
        <f>Puntenoverzicht!AB31</f>
        <v>0</v>
      </c>
      <c r="AC15" s="45">
        <f>Puntenoverzicht!AC31</f>
        <v>0</v>
      </c>
      <c r="AD15" s="45">
        <f>Puntenoverzicht!AD31</f>
        <v>0</v>
      </c>
      <c r="AE15" s="45">
        <f>Puntenoverzicht!AE31</f>
        <v>0</v>
      </c>
      <c r="AF15" s="45">
        <f>Puntenoverzicht!AF31</f>
        <v>0</v>
      </c>
      <c r="AG15" s="45">
        <f>Puntenoverzicht!AG31</f>
        <v>0</v>
      </c>
      <c r="AH15" s="45">
        <f>Puntenoverzicht!AH31</f>
        <v>0</v>
      </c>
      <c r="AI15" s="34"/>
      <c r="AJ15" s="34"/>
      <c r="AK15" s="34"/>
      <c r="AL15" s="34"/>
      <c r="AM15" s="34"/>
      <c r="AN15" s="34"/>
      <c r="AO15" s="34"/>
    </row>
    <row r="16" spans="1:41" ht="21.75" thickBot="1" x14ac:dyDescent="0.4">
      <c r="A16" s="136" t="s">
        <v>266</v>
      </c>
      <c r="B16" s="137" t="s">
        <v>268</v>
      </c>
      <c r="C16" s="137" t="s">
        <v>227</v>
      </c>
      <c r="D16" s="138">
        <v>1000000</v>
      </c>
      <c r="E16" s="47"/>
      <c r="F16" s="45">
        <f>Puntenoverzicht!F72</f>
        <v>118</v>
      </c>
      <c r="G16" s="46"/>
      <c r="H16" s="45">
        <f>Puntenoverzicht!H72</f>
        <v>33</v>
      </c>
      <c r="I16" s="45">
        <f>Puntenoverzicht!I72</f>
        <v>21</v>
      </c>
      <c r="J16" s="45">
        <f>Puntenoverzicht!J72</f>
        <v>0</v>
      </c>
      <c r="K16" s="45">
        <f>Puntenoverzicht!K72</f>
        <v>12</v>
      </c>
      <c r="L16" s="45">
        <f>Puntenoverzicht!L72</f>
        <v>21</v>
      </c>
      <c r="M16" s="45">
        <f>Puntenoverzicht!M72</f>
        <v>1</v>
      </c>
      <c r="N16" s="45">
        <f>Puntenoverzicht!N72</f>
        <v>0</v>
      </c>
      <c r="O16" s="45">
        <f>Puntenoverzicht!O72</f>
        <v>0</v>
      </c>
      <c r="P16" s="45">
        <f>Puntenoverzicht!P72</f>
        <v>30</v>
      </c>
      <c r="Q16" s="45">
        <f>Puntenoverzicht!Q72</f>
        <v>0</v>
      </c>
      <c r="R16" s="45">
        <f>Puntenoverzicht!R72</f>
        <v>0</v>
      </c>
      <c r="S16" s="45">
        <f>Puntenoverzicht!S72</f>
        <v>0</v>
      </c>
      <c r="T16" s="45">
        <f>Puntenoverzicht!T72</f>
        <v>0</v>
      </c>
      <c r="U16" s="45">
        <f>Puntenoverzicht!U72</f>
        <v>0</v>
      </c>
      <c r="V16" s="45">
        <f>Puntenoverzicht!V72</f>
        <v>0</v>
      </c>
      <c r="W16" s="45">
        <f>Puntenoverzicht!W72</f>
        <v>0</v>
      </c>
      <c r="X16" s="45">
        <f>Puntenoverzicht!X72</f>
        <v>0</v>
      </c>
      <c r="Y16" s="45">
        <f>Puntenoverzicht!Y72</f>
        <v>0</v>
      </c>
      <c r="Z16" s="45">
        <f>Puntenoverzicht!Z72</f>
        <v>0</v>
      </c>
      <c r="AA16" s="45">
        <f>Puntenoverzicht!AA72</f>
        <v>0</v>
      </c>
      <c r="AB16" s="45">
        <f>Puntenoverzicht!AB72</f>
        <v>0</v>
      </c>
      <c r="AC16" s="45">
        <f>Puntenoverzicht!AC72</f>
        <v>0</v>
      </c>
      <c r="AD16" s="45">
        <f>Puntenoverzicht!AD72</f>
        <v>0</v>
      </c>
      <c r="AE16" s="45">
        <f>Puntenoverzicht!AE72</f>
        <v>0</v>
      </c>
      <c r="AF16" s="45">
        <f>Puntenoverzicht!AF72</f>
        <v>0</v>
      </c>
      <c r="AG16" s="45">
        <f>Puntenoverzicht!AG72</f>
        <v>0</v>
      </c>
      <c r="AH16" s="45">
        <f>Puntenoverzicht!AH72</f>
        <v>0</v>
      </c>
      <c r="AI16" s="34"/>
      <c r="AJ16" s="34"/>
      <c r="AK16" s="34"/>
      <c r="AL16" s="34"/>
      <c r="AM16" s="34"/>
      <c r="AN16" s="34"/>
      <c r="AO16" s="34"/>
    </row>
    <row r="17" spans="1:41" ht="21" x14ac:dyDescent="0.35">
      <c r="A17" s="40"/>
      <c r="B17" s="40"/>
      <c r="C17" s="40"/>
      <c r="D17" s="48"/>
      <c r="E17" s="40"/>
      <c r="F17" s="41"/>
      <c r="G17" s="42"/>
      <c r="H17" s="49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</row>
    <row r="18" spans="1:41" ht="21.75" thickBot="1" x14ac:dyDescent="0.4">
      <c r="A18" s="50"/>
      <c r="B18" s="40"/>
      <c r="C18" s="40"/>
      <c r="D18" s="48"/>
      <c r="E18" s="40"/>
      <c r="F18" s="41"/>
      <c r="G18" s="42"/>
      <c r="H18" s="49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</row>
    <row r="19" spans="1:41" ht="21.75" thickBot="1" x14ac:dyDescent="0.4">
      <c r="A19" s="36"/>
      <c r="B19" s="51"/>
      <c r="C19" s="51"/>
      <c r="D19" s="52">
        <f>SUM(D6:D16)</f>
        <v>16000000</v>
      </c>
      <c r="E19" s="40"/>
      <c r="F19" s="45">
        <f>SUM(F6:F17)</f>
        <v>358</v>
      </c>
      <c r="G19" s="46"/>
      <c r="H19" s="45">
        <f t="shared" ref="H19:AH19" si="0">SUM(H6:H16)</f>
        <v>66</v>
      </c>
      <c r="I19" s="45">
        <f t="shared" si="0"/>
        <v>53</v>
      </c>
      <c r="J19" s="45">
        <f t="shared" si="0"/>
        <v>34</v>
      </c>
      <c r="K19" s="45">
        <f t="shared" si="0"/>
        <v>30</v>
      </c>
      <c r="L19" s="45">
        <f t="shared" si="0"/>
        <v>95</v>
      </c>
      <c r="M19" s="45">
        <f t="shared" si="0"/>
        <v>26</v>
      </c>
      <c r="N19" s="45">
        <f t="shared" si="0"/>
        <v>11</v>
      </c>
      <c r="O19" s="45">
        <f t="shared" si="0"/>
        <v>-1</v>
      </c>
      <c r="P19" s="45">
        <f t="shared" si="0"/>
        <v>44</v>
      </c>
      <c r="Q19" s="45">
        <f t="shared" si="0"/>
        <v>0</v>
      </c>
      <c r="R19" s="45">
        <f t="shared" si="0"/>
        <v>0</v>
      </c>
      <c r="S19" s="45">
        <f t="shared" si="0"/>
        <v>0</v>
      </c>
      <c r="T19" s="45">
        <f t="shared" si="0"/>
        <v>0</v>
      </c>
      <c r="U19" s="45">
        <f t="shared" si="0"/>
        <v>0</v>
      </c>
      <c r="V19" s="45">
        <f t="shared" si="0"/>
        <v>0</v>
      </c>
      <c r="W19" s="45">
        <f t="shared" si="0"/>
        <v>0</v>
      </c>
      <c r="X19" s="45">
        <f t="shared" si="0"/>
        <v>0</v>
      </c>
      <c r="Y19" s="45">
        <f t="shared" si="0"/>
        <v>0</v>
      </c>
      <c r="Z19" s="45">
        <f t="shared" si="0"/>
        <v>0</v>
      </c>
      <c r="AA19" s="45">
        <f t="shared" si="0"/>
        <v>0</v>
      </c>
      <c r="AB19" s="45">
        <f t="shared" si="0"/>
        <v>0</v>
      </c>
      <c r="AC19" s="45">
        <f t="shared" si="0"/>
        <v>0</v>
      </c>
      <c r="AD19" s="45">
        <f t="shared" si="0"/>
        <v>0</v>
      </c>
      <c r="AE19" s="45">
        <f t="shared" si="0"/>
        <v>0</v>
      </c>
      <c r="AF19" s="45">
        <f t="shared" si="0"/>
        <v>0</v>
      </c>
      <c r="AG19" s="45">
        <f t="shared" si="0"/>
        <v>0</v>
      </c>
      <c r="AH19" s="45">
        <f t="shared" si="0"/>
        <v>0</v>
      </c>
      <c r="AI19" s="34"/>
      <c r="AJ19" s="34"/>
      <c r="AK19" s="34"/>
      <c r="AL19" s="34"/>
      <c r="AM19" s="34"/>
      <c r="AN19" s="34"/>
      <c r="AO19" s="34"/>
    </row>
    <row r="20" spans="1:41" x14ac:dyDescent="0.2">
      <c r="A20" s="53"/>
      <c r="B20" s="54"/>
      <c r="C20" s="5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</row>
    <row r="21" spans="1:41" x14ac:dyDescent="0.2">
      <c r="B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</row>
    <row r="22" spans="1:41" x14ac:dyDescent="0.2">
      <c r="B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</row>
    <row r="23" spans="1:41" x14ac:dyDescent="0.2">
      <c r="B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</row>
    <row r="24" spans="1:41" x14ac:dyDescent="0.2">
      <c r="B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</row>
    <row r="25" spans="1:41" x14ac:dyDescent="0.2">
      <c r="B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</row>
    <row r="26" spans="1:41" x14ac:dyDescent="0.2">
      <c r="B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</row>
    <row r="27" spans="1:41" x14ac:dyDescent="0.2">
      <c r="B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</row>
    <row r="28" spans="1:41" x14ac:dyDescent="0.2">
      <c r="B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</row>
    <row r="29" spans="1:41" x14ac:dyDescent="0.2">
      <c r="B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</row>
    <row r="30" spans="1:41" x14ac:dyDescent="0.2">
      <c r="B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</row>
    <row r="31" spans="1:41" x14ac:dyDescent="0.2">
      <c r="B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</row>
    <row r="32" spans="1:41" x14ac:dyDescent="0.2">
      <c r="B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</row>
    <row r="33" spans="2:41" x14ac:dyDescent="0.2">
      <c r="B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</row>
    <row r="34" spans="2:41" x14ac:dyDescent="0.2">
      <c r="B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</row>
    <row r="35" spans="2:41" x14ac:dyDescent="0.2">
      <c r="B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</row>
    <row r="36" spans="2:41" x14ac:dyDescent="0.2">
      <c r="B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</row>
    <row r="37" spans="2:41" x14ac:dyDescent="0.2">
      <c r="B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</row>
    <row r="38" spans="2:41" x14ac:dyDescent="0.2">
      <c r="B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</row>
    <row r="39" spans="2:41" x14ac:dyDescent="0.2">
      <c r="B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</row>
    <row r="40" spans="2:41" x14ac:dyDescent="0.2">
      <c r="B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</row>
    <row r="41" spans="2:41" x14ac:dyDescent="0.2">
      <c r="B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</row>
    <row r="42" spans="2:41" x14ac:dyDescent="0.2">
      <c r="B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</row>
    <row r="43" spans="2:41" x14ac:dyDescent="0.2">
      <c r="B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</row>
    <row r="44" spans="2:41" x14ac:dyDescent="0.2">
      <c r="B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</row>
    <row r="45" spans="2:41" x14ac:dyDescent="0.2">
      <c r="B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</row>
    <row r="46" spans="2:41" x14ac:dyDescent="0.2">
      <c r="B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</row>
    <row r="47" spans="2:41" x14ac:dyDescent="0.2">
      <c r="B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</row>
    <row r="48" spans="2:41" x14ac:dyDescent="0.2">
      <c r="B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</row>
    <row r="49" spans="2:41" x14ac:dyDescent="0.2">
      <c r="B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</row>
    <row r="50" spans="2:41" x14ac:dyDescent="0.2">
      <c r="B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</row>
    <row r="51" spans="2:41" x14ac:dyDescent="0.2">
      <c r="B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</row>
    <row r="52" spans="2:41" x14ac:dyDescent="0.2">
      <c r="B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</row>
    <row r="53" spans="2:41" x14ac:dyDescent="0.2">
      <c r="B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</row>
    <row r="54" spans="2:41" x14ac:dyDescent="0.2">
      <c r="B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</row>
    <row r="55" spans="2:41" x14ac:dyDescent="0.2">
      <c r="B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</row>
    <row r="56" spans="2:41" x14ac:dyDescent="0.2">
      <c r="B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</row>
    <row r="57" spans="2:41" x14ac:dyDescent="0.2">
      <c r="B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</row>
    <row r="58" spans="2:41" x14ac:dyDescent="0.2">
      <c r="B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</row>
    <row r="59" spans="2:41" x14ac:dyDescent="0.2">
      <c r="B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</row>
    <row r="60" spans="2:41" x14ac:dyDescent="0.2">
      <c r="B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</row>
    <row r="61" spans="2:41" x14ac:dyDescent="0.2">
      <c r="B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</row>
    <row r="62" spans="2:41" x14ac:dyDescent="0.2">
      <c r="B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</row>
    <row r="63" spans="2:41" x14ac:dyDescent="0.2">
      <c r="B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</row>
    <row r="64" spans="2:41" x14ac:dyDescent="0.2">
      <c r="B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</row>
    <row r="65" spans="2:41" x14ac:dyDescent="0.2">
      <c r="B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</row>
    <row r="66" spans="2:41" x14ac:dyDescent="0.2">
      <c r="B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</row>
    <row r="67" spans="2:41" x14ac:dyDescent="0.2">
      <c r="B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</row>
    <row r="68" spans="2:41" x14ac:dyDescent="0.2">
      <c r="B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</row>
    <row r="69" spans="2:41" x14ac:dyDescent="0.2">
      <c r="B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</row>
    <row r="70" spans="2:41" x14ac:dyDescent="0.2">
      <c r="B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</row>
    <row r="71" spans="2:41" x14ac:dyDescent="0.2">
      <c r="B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</row>
    <row r="72" spans="2:41" x14ac:dyDescent="0.2">
      <c r="B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</row>
    <row r="73" spans="2:41" x14ac:dyDescent="0.2">
      <c r="B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</row>
    <row r="74" spans="2:41" x14ac:dyDescent="0.2">
      <c r="B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</row>
    <row r="75" spans="2:41" x14ac:dyDescent="0.2">
      <c r="B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</row>
    <row r="76" spans="2:41" x14ac:dyDescent="0.2">
      <c r="B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</row>
    <row r="77" spans="2:41" x14ac:dyDescent="0.2">
      <c r="B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</row>
  </sheetData>
  <hyperlinks>
    <hyperlink ref="C3" r:id="rId1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77"/>
  <sheetViews>
    <sheetView workbookViewId="0">
      <selection activeCell="H6" sqref="H6:AH16"/>
    </sheetView>
  </sheetViews>
  <sheetFormatPr defaultColWidth="8" defaultRowHeight="12.75" x14ac:dyDescent="0.2"/>
  <cols>
    <col min="1" max="1" width="4.125" style="34" customWidth="1"/>
    <col min="2" max="2" width="16.5" style="35" customWidth="1"/>
    <col min="3" max="3" width="4.125" style="34" customWidth="1"/>
    <col min="4" max="4" width="19.875" style="35" customWidth="1"/>
    <col min="5" max="5" width="3.125" style="35" customWidth="1"/>
    <col min="6" max="6" width="13.875" style="35" customWidth="1"/>
    <col min="7" max="7" width="3.125" style="35" customWidth="1"/>
    <col min="8" max="8" width="6.375" style="35" customWidth="1"/>
    <col min="9" max="16384" width="8" style="35"/>
  </cols>
  <sheetData>
    <row r="1" spans="1:41" ht="21" x14ac:dyDescent="0.35">
      <c r="B1" s="29" t="s">
        <v>151</v>
      </c>
      <c r="C1" s="198" t="s">
        <v>336</v>
      </c>
      <c r="D1" s="199"/>
      <c r="E1" s="32"/>
      <c r="F1" s="33"/>
      <c r="G1" s="33"/>
      <c r="H1" s="33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</row>
    <row r="2" spans="1:41" ht="21.75" thickBot="1" x14ac:dyDescent="0.4">
      <c r="B2" s="29" t="s">
        <v>150</v>
      </c>
      <c r="C2" s="200" t="s">
        <v>337</v>
      </c>
      <c r="D2" s="201"/>
      <c r="E2" s="32"/>
      <c r="F2" s="33"/>
      <c r="G2" s="33"/>
      <c r="H2" s="33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</row>
    <row r="3" spans="1:41" ht="19.5" thickBot="1" x14ac:dyDescent="0.35">
      <c r="B3" s="29" t="s">
        <v>145</v>
      </c>
      <c r="C3" s="518" t="s">
        <v>233</v>
      </c>
      <c r="D3" s="202"/>
      <c r="E3" s="36"/>
      <c r="F3" s="37" t="s">
        <v>91</v>
      </c>
      <c r="G3" s="38"/>
      <c r="H3" s="39" t="s">
        <v>92</v>
      </c>
      <c r="I3" s="39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</row>
    <row r="4" spans="1:41" ht="8.25" customHeight="1" thickBot="1" x14ac:dyDescent="0.35">
      <c r="A4" s="203"/>
      <c r="B4" s="203"/>
      <c r="C4" s="203"/>
      <c r="D4" s="203"/>
      <c r="E4" s="36"/>
      <c r="F4" s="36"/>
      <c r="G4" s="36"/>
      <c r="H4" s="36"/>
      <c r="I4" s="36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</row>
    <row r="5" spans="1:41" s="34" customFormat="1" ht="21.75" thickBot="1" x14ac:dyDescent="0.4">
      <c r="A5" s="31" t="s">
        <v>95</v>
      </c>
      <c r="B5" s="17" t="s">
        <v>104</v>
      </c>
      <c r="C5" s="17" t="s">
        <v>16</v>
      </c>
      <c r="D5" s="17" t="s">
        <v>103</v>
      </c>
      <c r="E5" s="40"/>
      <c r="F5" s="41"/>
      <c r="G5" s="42"/>
      <c r="H5" s="43">
        <v>1</v>
      </c>
      <c r="I5" s="43">
        <v>2</v>
      </c>
      <c r="J5" s="44">
        <v>3</v>
      </c>
      <c r="K5" s="44">
        <v>4</v>
      </c>
      <c r="L5" s="44">
        <v>5</v>
      </c>
      <c r="M5" s="44">
        <v>6</v>
      </c>
      <c r="N5" s="44">
        <v>7</v>
      </c>
      <c r="O5" s="44">
        <v>8</v>
      </c>
      <c r="P5" s="44">
        <v>9</v>
      </c>
      <c r="Q5" s="44">
        <v>10</v>
      </c>
      <c r="R5" s="44">
        <v>11</v>
      </c>
      <c r="S5" s="44">
        <v>12</v>
      </c>
      <c r="T5" s="44">
        <v>13</v>
      </c>
      <c r="U5" s="44">
        <v>14</v>
      </c>
      <c r="V5" s="44">
        <v>15</v>
      </c>
      <c r="W5" s="44">
        <v>16</v>
      </c>
      <c r="X5" s="44">
        <v>17</v>
      </c>
      <c r="Y5" s="44">
        <v>18</v>
      </c>
      <c r="Z5" s="44">
        <v>19</v>
      </c>
      <c r="AA5" s="44">
        <v>20</v>
      </c>
      <c r="AB5" s="44">
        <v>21</v>
      </c>
      <c r="AC5" s="44">
        <v>22</v>
      </c>
      <c r="AD5" s="44">
        <v>23</v>
      </c>
      <c r="AE5" s="44">
        <v>24</v>
      </c>
      <c r="AF5" s="44">
        <v>25</v>
      </c>
      <c r="AG5" s="44">
        <v>26</v>
      </c>
      <c r="AH5" s="44">
        <v>27</v>
      </c>
    </row>
    <row r="6" spans="1:41" ht="22.5" thickTop="1" thickBot="1" x14ac:dyDescent="0.4">
      <c r="A6" s="140">
        <v>2</v>
      </c>
      <c r="B6" s="141" t="s">
        <v>97</v>
      </c>
      <c r="C6" s="141" t="s">
        <v>30</v>
      </c>
      <c r="D6" s="142">
        <v>1000000</v>
      </c>
      <c r="E6" s="30"/>
      <c r="F6" s="45">
        <f>Puntenoverzicht!F16</f>
        <v>33</v>
      </c>
      <c r="G6" s="46"/>
      <c r="H6" s="45">
        <f>Puntenoverzicht!H16</f>
        <v>8</v>
      </c>
      <c r="I6" s="45">
        <f>Puntenoverzicht!I16</f>
        <v>0</v>
      </c>
      <c r="J6" s="45">
        <f>Puntenoverzicht!J16</f>
        <v>0</v>
      </c>
      <c r="K6" s="45">
        <f>Puntenoverzicht!K16</f>
        <v>13</v>
      </c>
      <c r="L6" s="45">
        <f>Puntenoverzicht!L16</f>
        <v>3</v>
      </c>
      <c r="M6" s="45">
        <f>Puntenoverzicht!M16</f>
        <v>1</v>
      </c>
      <c r="N6" s="45">
        <f>Puntenoverzicht!N16</f>
        <v>8</v>
      </c>
      <c r="O6" s="45">
        <f>Puntenoverzicht!O16</f>
        <v>0</v>
      </c>
      <c r="P6" s="45">
        <f>Puntenoverzicht!P16</f>
        <v>0</v>
      </c>
      <c r="Q6" s="45">
        <f>Puntenoverzicht!Q16</f>
        <v>0</v>
      </c>
      <c r="R6" s="45">
        <f>Puntenoverzicht!R16</f>
        <v>0</v>
      </c>
      <c r="S6" s="45">
        <f>Puntenoverzicht!S16</f>
        <v>0</v>
      </c>
      <c r="T6" s="45">
        <f>Puntenoverzicht!T16</f>
        <v>0</v>
      </c>
      <c r="U6" s="45">
        <f>Puntenoverzicht!U16</f>
        <v>0</v>
      </c>
      <c r="V6" s="45">
        <f>Puntenoverzicht!V16</f>
        <v>0</v>
      </c>
      <c r="W6" s="45">
        <f>Puntenoverzicht!W16</f>
        <v>0</v>
      </c>
      <c r="X6" s="45">
        <f>Puntenoverzicht!X16</f>
        <v>0</v>
      </c>
      <c r="Y6" s="45">
        <f>Puntenoverzicht!Y16</f>
        <v>0</v>
      </c>
      <c r="Z6" s="45">
        <f>Puntenoverzicht!Z16</f>
        <v>0</v>
      </c>
      <c r="AA6" s="45">
        <f>Puntenoverzicht!AA16</f>
        <v>0</v>
      </c>
      <c r="AB6" s="45">
        <f>Puntenoverzicht!AB16</f>
        <v>0</v>
      </c>
      <c r="AC6" s="45">
        <f>Puntenoverzicht!AC16</f>
        <v>0</v>
      </c>
      <c r="AD6" s="45">
        <f>Puntenoverzicht!AD16</f>
        <v>0</v>
      </c>
      <c r="AE6" s="45">
        <f>Puntenoverzicht!AE16</f>
        <v>0</v>
      </c>
      <c r="AF6" s="45">
        <f>Puntenoverzicht!AF16</f>
        <v>0</v>
      </c>
      <c r="AG6" s="45">
        <f>Puntenoverzicht!AG16</f>
        <v>0</v>
      </c>
      <c r="AH6" s="45">
        <f>Puntenoverzicht!AH16</f>
        <v>0</v>
      </c>
      <c r="AI6" s="34"/>
      <c r="AJ6" s="34"/>
      <c r="AK6" s="34"/>
      <c r="AL6" s="34"/>
      <c r="AM6" s="34"/>
      <c r="AN6" s="34"/>
      <c r="AO6" s="34"/>
    </row>
    <row r="7" spans="1:41" ht="21.75" thickBot="1" x14ac:dyDescent="0.4">
      <c r="A7" s="136">
        <v>2</v>
      </c>
      <c r="B7" s="137" t="s">
        <v>239</v>
      </c>
      <c r="C7" s="137" t="s">
        <v>37</v>
      </c>
      <c r="D7" s="138">
        <v>1000000</v>
      </c>
      <c r="E7" s="47"/>
      <c r="F7" s="45">
        <f>Puntenoverzicht!F23</f>
        <v>19</v>
      </c>
      <c r="G7" s="46"/>
      <c r="H7" s="45">
        <f>Puntenoverzicht!H23</f>
        <v>6</v>
      </c>
      <c r="I7" s="45">
        <f>Puntenoverzicht!I23</f>
        <v>0</v>
      </c>
      <c r="J7" s="45">
        <f>Puntenoverzicht!J23</f>
        <v>0</v>
      </c>
      <c r="K7" s="45">
        <f>Puntenoverzicht!K23</f>
        <v>3</v>
      </c>
      <c r="L7" s="45">
        <f>Puntenoverzicht!L23</f>
        <v>3</v>
      </c>
      <c r="M7" s="45">
        <f>Puntenoverzicht!M23</f>
        <v>1</v>
      </c>
      <c r="N7" s="45">
        <f>Puntenoverzicht!N23</f>
        <v>6</v>
      </c>
      <c r="O7" s="45">
        <f>Puntenoverzicht!O23</f>
        <v>0</v>
      </c>
      <c r="P7" s="45">
        <f>Puntenoverzicht!P23</f>
        <v>0</v>
      </c>
      <c r="Q7" s="45">
        <f>Puntenoverzicht!Q23</f>
        <v>0</v>
      </c>
      <c r="R7" s="45">
        <f>Puntenoverzicht!R23</f>
        <v>0</v>
      </c>
      <c r="S7" s="45">
        <f>Puntenoverzicht!S23</f>
        <v>0</v>
      </c>
      <c r="T7" s="45">
        <f>Puntenoverzicht!T23</f>
        <v>0</v>
      </c>
      <c r="U7" s="45">
        <f>Puntenoverzicht!U23</f>
        <v>0</v>
      </c>
      <c r="V7" s="45">
        <f>Puntenoverzicht!V23</f>
        <v>0</v>
      </c>
      <c r="W7" s="45">
        <f>Puntenoverzicht!W23</f>
        <v>0</v>
      </c>
      <c r="X7" s="45">
        <f>Puntenoverzicht!X23</f>
        <v>0</v>
      </c>
      <c r="Y7" s="45">
        <f>Puntenoverzicht!Y23</f>
        <v>0</v>
      </c>
      <c r="Z7" s="45">
        <f>Puntenoverzicht!Z23</f>
        <v>0</v>
      </c>
      <c r="AA7" s="45">
        <f>Puntenoverzicht!AA23</f>
        <v>0</v>
      </c>
      <c r="AB7" s="45">
        <f>Puntenoverzicht!AB23</f>
        <v>0</v>
      </c>
      <c r="AC7" s="45">
        <f>Puntenoverzicht!AC23</f>
        <v>0</v>
      </c>
      <c r="AD7" s="45">
        <f>Puntenoverzicht!AD23</f>
        <v>0</v>
      </c>
      <c r="AE7" s="45">
        <f>Puntenoverzicht!AE23</f>
        <v>0</v>
      </c>
      <c r="AF7" s="45">
        <f>Puntenoverzicht!AF23</f>
        <v>0</v>
      </c>
      <c r="AG7" s="45">
        <f>Puntenoverzicht!AG23</f>
        <v>0</v>
      </c>
      <c r="AH7" s="45">
        <f>Puntenoverzicht!AH23</f>
        <v>0</v>
      </c>
      <c r="AI7" s="34"/>
      <c r="AJ7" s="34"/>
      <c r="AK7" s="34"/>
      <c r="AL7" s="34"/>
      <c r="AM7" s="34"/>
      <c r="AN7" s="34"/>
      <c r="AO7" s="34"/>
    </row>
    <row r="8" spans="1:41" ht="21.75" thickBot="1" x14ac:dyDescent="0.4">
      <c r="A8" s="136">
        <v>1</v>
      </c>
      <c r="B8" s="137" t="s">
        <v>131</v>
      </c>
      <c r="C8" s="137" t="s">
        <v>22</v>
      </c>
      <c r="D8" s="138">
        <v>1000000</v>
      </c>
      <c r="E8" s="47"/>
      <c r="F8" s="45">
        <f>Puntenoverzicht!F8</f>
        <v>2</v>
      </c>
      <c r="G8" s="46"/>
      <c r="H8" s="45">
        <f>Puntenoverzicht!H8</f>
        <v>0</v>
      </c>
      <c r="I8" s="45">
        <f>Puntenoverzicht!I8</f>
        <v>1</v>
      </c>
      <c r="J8" s="45">
        <f>Puntenoverzicht!J8</f>
        <v>0</v>
      </c>
      <c r="K8" s="45">
        <f>Puntenoverzicht!K8</f>
        <v>0</v>
      </c>
      <c r="L8" s="45">
        <f>Puntenoverzicht!L8</f>
        <v>0</v>
      </c>
      <c r="M8" s="45">
        <f>Puntenoverzicht!M8</f>
        <v>1</v>
      </c>
      <c r="N8" s="45">
        <f>Puntenoverzicht!N8</f>
        <v>0</v>
      </c>
      <c r="O8" s="45">
        <f>Puntenoverzicht!O8</f>
        <v>0</v>
      </c>
      <c r="P8" s="45">
        <f>Puntenoverzicht!P8</f>
        <v>0</v>
      </c>
      <c r="Q8" s="45">
        <f>Puntenoverzicht!Q8</f>
        <v>0</v>
      </c>
      <c r="R8" s="45">
        <f>Puntenoverzicht!R8</f>
        <v>0</v>
      </c>
      <c r="S8" s="45">
        <f>Puntenoverzicht!S8</f>
        <v>0</v>
      </c>
      <c r="T8" s="45">
        <f>Puntenoverzicht!T8</f>
        <v>0</v>
      </c>
      <c r="U8" s="45">
        <f>Puntenoverzicht!U8</f>
        <v>0</v>
      </c>
      <c r="V8" s="45">
        <f>Puntenoverzicht!V8</f>
        <v>0</v>
      </c>
      <c r="W8" s="45">
        <f>Puntenoverzicht!W8</f>
        <v>0</v>
      </c>
      <c r="X8" s="45">
        <f>Puntenoverzicht!X8</f>
        <v>0</v>
      </c>
      <c r="Y8" s="45">
        <f>Puntenoverzicht!Y8</f>
        <v>0</v>
      </c>
      <c r="Z8" s="45">
        <f>Puntenoverzicht!Z8</f>
        <v>0</v>
      </c>
      <c r="AA8" s="45">
        <f>Puntenoverzicht!AA8</f>
        <v>0</v>
      </c>
      <c r="AB8" s="45">
        <f>Puntenoverzicht!AB8</f>
        <v>0</v>
      </c>
      <c r="AC8" s="45">
        <f>Puntenoverzicht!AC8</f>
        <v>0</v>
      </c>
      <c r="AD8" s="45">
        <f>Puntenoverzicht!AD8</f>
        <v>0</v>
      </c>
      <c r="AE8" s="45">
        <f>Puntenoverzicht!AE8</f>
        <v>0</v>
      </c>
      <c r="AF8" s="45">
        <f>Puntenoverzicht!AF8</f>
        <v>0</v>
      </c>
      <c r="AG8" s="45">
        <f>Puntenoverzicht!AG8</f>
        <v>0</v>
      </c>
      <c r="AH8" s="45">
        <f>Puntenoverzicht!AH8</f>
        <v>0</v>
      </c>
      <c r="AI8" s="34"/>
      <c r="AJ8" s="34"/>
      <c r="AK8" s="34"/>
      <c r="AL8" s="34"/>
      <c r="AM8" s="34"/>
      <c r="AN8" s="34"/>
      <c r="AO8" s="34"/>
    </row>
    <row r="9" spans="1:41" ht="21.75" thickBot="1" x14ac:dyDescent="0.4">
      <c r="A9" s="247">
        <v>0.75</v>
      </c>
      <c r="B9" s="137" t="s">
        <v>117</v>
      </c>
      <c r="C9" s="137" t="s">
        <v>52</v>
      </c>
      <c r="D9" s="138">
        <v>500000</v>
      </c>
      <c r="E9" s="47"/>
      <c r="F9" s="45">
        <f>Puntenoverzicht!F38</f>
        <v>1</v>
      </c>
      <c r="G9" s="46"/>
      <c r="H9" s="45">
        <f>Puntenoverzicht!H38</f>
        <v>0</v>
      </c>
      <c r="I9" s="45">
        <f>Puntenoverzicht!I38</f>
        <v>0</v>
      </c>
      <c r="J9" s="45">
        <f>Puntenoverzicht!J38</f>
        <v>0</v>
      </c>
      <c r="K9" s="45">
        <f>Puntenoverzicht!K38</f>
        <v>0</v>
      </c>
      <c r="L9" s="45">
        <f>Puntenoverzicht!L38</f>
        <v>0</v>
      </c>
      <c r="M9" s="45">
        <f>Puntenoverzicht!M38</f>
        <v>0</v>
      </c>
      <c r="N9" s="45">
        <f>Puntenoverzicht!N38</f>
        <v>0</v>
      </c>
      <c r="O9" s="45">
        <f>Puntenoverzicht!O38</f>
        <v>0</v>
      </c>
      <c r="P9" s="45">
        <f>Puntenoverzicht!P38</f>
        <v>1</v>
      </c>
      <c r="Q9" s="45">
        <f>Puntenoverzicht!Q38</f>
        <v>0</v>
      </c>
      <c r="R9" s="45">
        <f>Puntenoverzicht!R38</f>
        <v>0</v>
      </c>
      <c r="S9" s="45">
        <f>Puntenoverzicht!S38</f>
        <v>0</v>
      </c>
      <c r="T9" s="45">
        <f>Puntenoverzicht!T38</f>
        <v>0</v>
      </c>
      <c r="U9" s="45">
        <f>Puntenoverzicht!U38</f>
        <v>0</v>
      </c>
      <c r="V9" s="45">
        <f>Puntenoverzicht!V38</f>
        <v>0</v>
      </c>
      <c r="W9" s="45">
        <f>Puntenoverzicht!W38</f>
        <v>0</v>
      </c>
      <c r="X9" s="45">
        <f>Puntenoverzicht!X38</f>
        <v>0</v>
      </c>
      <c r="Y9" s="45">
        <f>Puntenoverzicht!Y38</f>
        <v>0</v>
      </c>
      <c r="Z9" s="45">
        <f>Puntenoverzicht!Z38</f>
        <v>0</v>
      </c>
      <c r="AA9" s="45">
        <f>Puntenoverzicht!AA38</f>
        <v>0</v>
      </c>
      <c r="AB9" s="45">
        <f>Puntenoverzicht!AB38</f>
        <v>0</v>
      </c>
      <c r="AC9" s="45">
        <f>Puntenoverzicht!AC38</f>
        <v>0</v>
      </c>
      <c r="AD9" s="45">
        <f>Puntenoverzicht!AD38</f>
        <v>0</v>
      </c>
      <c r="AE9" s="45">
        <f>Puntenoverzicht!AE38</f>
        <v>0</v>
      </c>
      <c r="AF9" s="45">
        <f>Puntenoverzicht!AF38</f>
        <v>0</v>
      </c>
      <c r="AG9" s="45">
        <f>Puntenoverzicht!AG38</f>
        <v>0</v>
      </c>
      <c r="AH9" s="45">
        <f>Puntenoverzicht!AH38</f>
        <v>0</v>
      </c>
      <c r="AI9" s="34"/>
      <c r="AJ9" s="34"/>
      <c r="AK9" s="34"/>
      <c r="AL9" s="34"/>
      <c r="AM9" s="34"/>
      <c r="AN9" s="34"/>
      <c r="AO9" s="34"/>
    </row>
    <row r="10" spans="1:41" ht="21.75" thickBot="1" x14ac:dyDescent="0.4">
      <c r="A10" s="127">
        <v>2</v>
      </c>
      <c r="B10" s="128" t="s">
        <v>220</v>
      </c>
      <c r="C10" s="128" t="s">
        <v>41</v>
      </c>
      <c r="D10" s="129">
        <v>1500000</v>
      </c>
      <c r="E10" s="47"/>
      <c r="F10" s="45">
        <f>Puntenoverzicht!F27</f>
        <v>18</v>
      </c>
      <c r="G10" s="46"/>
      <c r="H10" s="45">
        <f>Puntenoverzicht!H27</f>
        <v>11</v>
      </c>
      <c r="I10" s="45">
        <f>Puntenoverzicht!I27</f>
        <v>0</v>
      </c>
      <c r="J10" s="45">
        <f>Puntenoverzicht!J27</f>
        <v>3</v>
      </c>
      <c r="K10" s="45">
        <f>Puntenoverzicht!K27</f>
        <v>3</v>
      </c>
      <c r="L10" s="45">
        <f>Puntenoverzicht!L27</f>
        <v>0</v>
      </c>
      <c r="M10" s="45">
        <f>Puntenoverzicht!M27</f>
        <v>1</v>
      </c>
      <c r="N10" s="45">
        <f>Puntenoverzicht!N27</f>
        <v>0</v>
      </c>
      <c r="O10" s="45">
        <f>Puntenoverzicht!O27</f>
        <v>0</v>
      </c>
      <c r="P10" s="45">
        <f>Puntenoverzicht!P27</f>
        <v>0</v>
      </c>
      <c r="Q10" s="45">
        <f>Puntenoverzicht!Q27</f>
        <v>0</v>
      </c>
      <c r="R10" s="45">
        <f>Puntenoverzicht!R27</f>
        <v>0</v>
      </c>
      <c r="S10" s="45">
        <f>Puntenoverzicht!S27</f>
        <v>0</v>
      </c>
      <c r="T10" s="45">
        <f>Puntenoverzicht!T27</f>
        <v>0</v>
      </c>
      <c r="U10" s="45">
        <f>Puntenoverzicht!U27</f>
        <v>0</v>
      </c>
      <c r="V10" s="45">
        <f>Puntenoverzicht!V27</f>
        <v>0</v>
      </c>
      <c r="W10" s="45">
        <f>Puntenoverzicht!W27</f>
        <v>0</v>
      </c>
      <c r="X10" s="45">
        <f>Puntenoverzicht!X27</f>
        <v>0</v>
      </c>
      <c r="Y10" s="45">
        <f>Puntenoverzicht!Y27</f>
        <v>0</v>
      </c>
      <c r="Z10" s="45">
        <f>Puntenoverzicht!Z27</f>
        <v>0</v>
      </c>
      <c r="AA10" s="45">
        <f>Puntenoverzicht!AA27</f>
        <v>0</v>
      </c>
      <c r="AB10" s="45">
        <f>Puntenoverzicht!AB27</f>
        <v>0</v>
      </c>
      <c r="AC10" s="45">
        <f>Puntenoverzicht!AC27</f>
        <v>0</v>
      </c>
      <c r="AD10" s="45">
        <f>Puntenoverzicht!AD27</f>
        <v>0</v>
      </c>
      <c r="AE10" s="45">
        <f>Puntenoverzicht!AE27</f>
        <v>0</v>
      </c>
      <c r="AF10" s="45">
        <f>Puntenoverzicht!AF27</f>
        <v>0</v>
      </c>
      <c r="AG10" s="45">
        <f>Puntenoverzicht!AG27</f>
        <v>0</v>
      </c>
      <c r="AH10" s="45">
        <f>Puntenoverzicht!AH27</f>
        <v>0</v>
      </c>
      <c r="AI10" s="34"/>
      <c r="AJ10" s="34"/>
      <c r="AK10" s="34"/>
      <c r="AL10" s="34"/>
      <c r="AM10" s="34"/>
      <c r="AN10" s="34"/>
      <c r="AO10" s="34"/>
    </row>
    <row r="11" spans="1:41" ht="21.75" thickBot="1" x14ac:dyDescent="0.4">
      <c r="A11" s="127">
        <v>1</v>
      </c>
      <c r="B11" s="128" t="s">
        <v>132</v>
      </c>
      <c r="C11" s="128" t="s">
        <v>24</v>
      </c>
      <c r="D11" s="129">
        <v>2000000</v>
      </c>
      <c r="E11" s="30"/>
      <c r="F11" s="45">
        <f>Puntenoverzicht!F10</f>
        <v>13</v>
      </c>
      <c r="G11" s="46"/>
      <c r="H11" s="45">
        <f>Puntenoverzicht!H10</f>
        <v>0</v>
      </c>
      <c r="I11" s="45">
        <f>Puntenoverzicht!I10</f>
        <v>1</v>
      </c>
      <c r="J11" s="45">
        <f>Puntenoverzicht!J10</f>
        <v>11</v>
      </c>
      <c r="K11" s="45">
        <f>Puntenoverzicht!K10</f>
        <v>0</v>
      </c>
      <c r="L11" s="45">
        <f>Puntenoverzicht!L10</f>
        <v>0</v>
      </c>
      <c r="M11" s="45">
        <f>Puntenoverzicht!M10</f>
        <v>1</v>
      </c>
      <c r="N11" s="45">
        <f>Puntenoverzicht!N10</f>
        <v>0</v>
      </c>
      <c r="O11" s="45">
        <f>Puntenoverzicht!O10</f>
        <v>0</v>
      </c>
      <c r="P11" s="45">
        <f>Puntenoverzicht!P10</f>
        <v>0</v>
      </c>
      <c r="Q11" s="45">
        <f>Puntenoverzicht!Q10</f>
        <v>0</v>
      </c>
      <c r="R11" s="45">
        <f>Puntenoverzicht!R10</f>
        <v>0</v>
      </c>
      <c r="S11" s="45">
        <f>Puntenoverzicht!S10</f>
        <v>0</v>
      </c>
      <c r="T11" s="45">
        <f>Puntenoverzicht!T10</f>
        <v>0</v>
      </c>
      <c r="U11" s="45">
        <f>Puntenoverzicht!U10</f>
        <v>0</v>
      </c>
      <c r="V11" s="45">
        <f>Puntenoverzicht!V10</f>
        <v>0</v>
      </c>
      <c r="W11" s="45">
        <f>Puntenoverzicht!W10</f>
        <v>0</v>
      </c>
      <c r="X11" s="45">
        <f>Puntenoverzicht!X10</f>
        <v>0</v>
      </c>
      <c r="Y11" s="45">
        <f>Puntenoverzicht!Y10</f>
        <v>0</v>
      </c>
      <c r="Z11" s="45">
        <f>Puntenoverzicht!Z10</f>
        <v>0</v>
      </c>
      <c r="AA11" s="45">
        <f>Puntenoverzicht!AA10</f>
        <v>0</v>
      </c>
      <c r="AB11" s="45">
        <f>Puntenoverzicht!AB10</f>
        <v>0</v>
      </c>
      <c r="AC11" s="45">
        <f>Puntenoverzicht!AC10</f>
        <v>0</v>
      </c>
      <c r="AD11" s="45">
        <f>Puntenoverzicht!AD10</f>
        <v>0</v>
      </c>
      <c r="AE11" s="45">
        <f>Puntenoverzicht!AE10</f>
        <v>0</v>
      </c>
      <c r="AF11" s="45">
        <f>Puntenoverzicht!AF10</f>
        <v>0</v>
      </c>
      <c r="AG11" s="45">
        <f>Puntenoverzicht!AG10</f>
        <v>0</v>
      </c>
      <c r="AH11" s="45">
        <f>Puntenoverzicht!AH10</f>
        <v>0</v>
      </c>
      <c r="AI11" s="34"/>
      <c r="AJ11" s="34"/>
      <c r="AK11" s="34"/>
      <c r="AL11" s="34"/>
      <c r="AM11" s="34"/>
      <c r="AN11" s="34"/>
      <c r="AO11" s="34"/>
    </row>
    <row r="12" spans="1:41" ht="21.75" thickBot="1" x14ac:dyDescent="0.4">
      <c r="A12" s="246">
        <v>0.75</v>
      </c>
      <c r="B12" s="128" t="s">
        <v>224</v>
      </c>
      <c r="C12" s="128" t="s">
        <v>68</v>
      </c>
      <c r="D12" s="129">
        <v>1000000</v>
      </c>
      <c r="E12" s="30"/>
      <c r="F12" s="45">
        <f>Puntenoverzicht!F54</f>
        <v>21</v>
      </c>
      <c r="G12" s="46"/>
      <c r="H12" s="45">
        <f>Puntenoverzicht!H54</f>
        <v>0</v>
      </c>
      <c r="I12" s="45">
        <f>Puntenoverzicht!I54</f>
        <v>3</v>
      </c>
      <c r="J12" s="45">
        <f>Puntenoverzicht!J54</f>
        <v>0</v>
      </c>
      <c r="K12" s="45">
        <f>Puntenoverzicht!K54</f>
        <v>0</v>
      </c>
      <c r="L12" s="45">
        <f>Puntenoverzicht!L54</f>
        <v>0</v>
      </c>
      <c r="M12" s="45">
        <f>Puntenoverzicht!M54</f>
        <v>0</v>
      </c>
      <c r="N12" s="45">
        <f>Puntenoverzicht!N54</f>
        <v>0</v>
      </c>
      <c r="O12" s="45">
        <f>Puntenoverzicht!O54</f>
        <v>17</v>
      </c>
      <c r="P12" s="45">
        <f>Puntenoverzicht!P54</f>
        <v>1</v>
      </c>
      <c r="Q12" s="45">
        <f>Puntenoverzicht!Q54</f>
        <v>0</v>
      </c>
      <c r="R12" s="45">
        <f>Puntenoverzicht!R54</f>
        <v>0</v>
      </c>
      <c r="S12" s="45">
        <f>Puntenoverzicht!S54</f>
        <v>0</v>
      </c>
      <c r="T12" s="45">
        <f>Puntenoverzicht!T54</f>
        <v>0</v>
      </c>
      <c r="U12" s="45">
        <f>Puntenoverzicht!U54</f>
        <v>0</v>
      </c>
      <c r="V12" s="45">
        <f>Puntenoverzicht!V54</f>
        <v>0</v>
      </c>
      <c r="W12" s="45">
        <f>Puntenoverzicht!W54</f>
        <v>0</v>
      </c>
      <c r="X12" s="45">
        <f>Puntenoverzicht!X54</f>
        <v>0</v>
      </c>
      <c r="Y12" s="45">
        <f>Puntenoverzicht!Y54</f>
        <v>0</v>
      </c>
      <c r="Z12" s="45">
        <f>Puntenoverzicht!Z54</f>
        <v>0</v>
      </c>
      <c r="AA12" s="45">
        <f>Puntenoverzicht!AA54</f>
        <v>0</v>
      </c>
      <c r="AB12" s="45">
        <f>Puntenoverzicht!AB54</f>
        <v>0</v>
      </c>
      <c r="AC12" s="45">
        <f>Puntenoverzicht!AC54</f>
        <v>0</v>
      </c>
      <c r="AD12" s="45">
        <f>Puntenoverzicht!AD54</f>
        <v>0</v>
      </c>
      <c r="AE12" s="45">
        <f>Puntenoverzicht!AE54</f>
        <v>0</v>
      </c>
      <c r="AF12" s="45">
        <f>Puntenoverzicht!AF54</f>
        <v>0</v>
      </c>
      <c r="AG12" s="45">
        <f>Puntenoverzicht!AG54</f>
        <v>0</v>
      </c>
      <c r="AH12" s="45">
        <f>Puntenoverzicht!AH54</f>
        <v>0</v>
      </c>
      <c r="AI12" s="34"/>
      <c r="AJ12" s="34"/>
      <c r="AK12" s="34"/>
      <c r="AL12" s="34"/>
      <c r="AM12" s="34"/>
      <c r="AN12" s="34"/>
      <c r="AO12" s="34"/>
    </row>
    <row r="13" spans="1:41" ht="21.75" thickBot="1" x14ac:dyDescent="0.4">
      <c r="A13" s="127" t="s">
        <v>266</v>
      </c>
      <c r="B13" s="128" t="s">
        <v>267</v>
      </c>
      <c r="C13" s="128" t="s">
        <v>81</v>
      </c>
      <c r="D13" s="129">
        <v>1000000</v>
      </c>
      <c r="E13" s="30"/>
      <c r="F13" s="45">
        <f>Puntenoverzicht!F67</f>
        <v>4</v>
      </c>
      <c r="G13" s="46"/>
      <c r="H13" s="45">
        <f>Puntenoverzicht!H67</f>
        <v>0</v>
      </c>
      <c r="I13" s="45">
        <f>Puntenoverzicht!I67</f>
        <v>3</v>
      </c>
      <c r="J13" s="45">
        <f>Puntenoverzicht!J67</f>
        <v>0</v>
      </c>
      <c r="K13" s="45">
        <f>Puntenoverzicht!K67</f>
        <v>0</v>
      </c>
      <c r="L13" s="45">
        <f>Puntenoverzicht!L67</f>
        <v>0</v>
      </c>
      <c r="M13" s="45">
        <f>Puntenoverzicht!M67</f>
        <v>1</v>
      </c>
      <c r="N13" s="45">
        <f>Puntenoverzicht!N67</f>
        <v>0</v>
      </c>
      <c r="O13" s="45">
        <f>Puntenoverzicht!O67</f>
        <v>0</v>
      </c>
      <c r="P13" s="45">
        <f>Puntenoverzicht!P67</f>
        <v>0</v>
      </c>
      <c r="Q13" s="45">
        <f>Puntenoverzicht!Q67</f>
        <v>0</v>
      </c>
      <c r="R13" s="45">
        <f>Puntenoverzicht!R67</f>
        <v>0</v>
      </c>
      <c r="S13" s="45">
        <f>Puntenoverzicht!S67</f>
        <v>0</v>
      </c>
      <c r="T13" s="45">
        <f>Puntenoverzicht!T67</f>
        <v>0</v>
      </c>
      <c r="U13" s="45">
        <f>Puntenoverzicht!U67</f>
        <v>0</v>
      </c>
      <c r="V13" s="45">
        <f>Puntenoverzicht!V67</f>
        <v>0</v>
      </c>
      <c r="W13" s="45">
        <f>Puntenoverzicht!W67</f>
        <v>0</v>
      </c>
      <c r="X13" s="45">
        <f>Puntenoverzicht!X67</f>
        <v>0</v>
      </c>
      <c r="Y13" s="45">
        <f>Puntenoverzicht!Y67</f>
        <v>0</v>
      </c>
      <c r="Z13" s="45">
        <f>Puntenoverzicht!Z67</f>
        <v>0</v>
      </c>
      <c r="AA13" s="45">
        <f>Puntenoverzicht!AA67</f>
        <v>0</v>
      </c>
      <c r="AB13" s="45">
        <f>Puntenoverzicht!AB67</f>
        <v>0</v>
      </c>
      <c r="AC13" s="45">
        <f>Puntenoverzicht!AC67</f>
        <v>0</v>
      </c>
      <c r="AD13" s="45">
        <f>Puntenoverzicht!AD67</f>
        <v>0</v>
      </c>
      <c r="AE13" s="45">
        <f>Puntenoverzicht!AE67</f>
        <v>0</v>
      </c>
      <c r="AF13" s="45">
        <f>Puntenoverzicht!AF67</f>
        <v>0</v>
      </c>
      <c r="AG13" s="45">
        <f>Puntenoverzicht!AG67</f>
        <v>0</v>
      </c>
      <c r="AH13" s="45">
        <f>Puntenoverzicht!AH67</f>
        <v>0</v>
      </c>
      <c r="AI13" s="34"/>
      <c r="AJ13" s="34"/>
      <c r="AK13" s="34"/>
      <c r="AL13" s="34"/>
      <c r="AM13" s="34"/>
      <c r="AN13" s="34"/>
      <c r="AO13" s="34"/>
    </row>
    <row r="14" spans="1:41" ht="21.75" thickBot="1" x14ac:dyDescent="0.4">
      <c r="A14" s="136" t="s">
        <v>266</v>
      </c>
      <c r="B14" s="137" t="s">
        <v>286</v>
      </c>
      <c r="C14" s="137" t="s">
        <v>228</v>
      </c>
      <c r="D14" s="138">
        <v>1000000</v>
      </c>
      <c r="E14" s="47"/>
      <c r="F14" s="45">
        <f>Puntenoverzicht!F73</f>
        <v>70</v>
      </c>
      <c r="G14" s="46"/>
      <c r="H14" s="45">
        <f>Puntenoverzicht!H73</f>
        <v>27</v>
      </c>
      <c r="I14" s="45">
        <f>Puntenoverzicht!I73</f>
        <v>9</v>
      </c>
      <c r="J14" s="45">
        <f>Puntenoverzicht!J73</f>
        <v>6</v>
      </c>
      <c r="K14" s="45">
        <f>Puntenoverzicht!K73</f>
        <v>0</v>
      </c>
      <c r="L14" s="45">
        <f>Puntenoverzicht!L73</f>
        <v>27</v>
      </c>
      <c r="M14" s="45">
        <f>Puntenoverzicht!M73</f>
        <v>1</v>
      </c>
      <c r="N14" s="45">
        <f>Puntenoverzicht!N73</f>
        <v>0</v>
      </c>
      <c r="O14" s="45">
        <f>Puntenoverzicht!O73</f>
        <v>0</v>
      </c>
      <c r="P14" s="45">
        <f>Puntenoverzicht!P73</f>
        <v>0</v>
      </c>
      <c r="Q14" s="45">
        <f>Puntenoverzicht!Q73</f>
        <v>0</v>
      </c>
      <c r="R14" s="45">
        <f>Puntenoverzicht!R73</f>
        <v>0</v>
      </c>
      <c r="S14" s="45">
        <f>Puntenoverzicht!S73</f>
        <v>0</v>
      </c>
      <c r="T14" s="45">
        <f>Puntenoverzicht!T73</f>
        <v>0</v>
      </c>
      <c r="U14" s="45">
        <f>Puntenoverzicht!U73</f>
        <v>0</v>
      </c>
      <c r="V14" s="45">
        <f>Puntenoverzicht!V73</f>
        <v>0</v>
      </c>
      <c r="W14" s="45">
        <f>Puntenoverzicht!W73</f>
        <v>0</v>
      </c>
      <c r="X14" s="45">
        <f>Puntenoverzicht!X73</f>
        <v>0</v>
      </c>
      <c r="Y14" s="45">
        <f>Puntenoverzicht!Y73</f>
        <v>0</v>
      </c>
      <c r="Z14" s="45">
        <f>Puntenoverzicht!Z73</f>
        <v>0</v>
      </c>
      <c r="AA14" s="45">
        <f>Puntenoverzicht!AA73</f>
        <v>0</v>
      </c>
      <c r="AB14" s="45">
        <f>Puntenoverzicht!AB73</f>
        <v>0</v>
      </c>
      <c r="AC14" s="45">
        <f>Puntenoverzicht!AC73</f>
        <v>0</v>
      </c>
      <c r="AD14" s="45">
        <f>Puntenoverzicht!AD73</f>
        <v>0</v>
      </c>
      <c r="AE14" s="45">
        <f>Puntenoverzicht!AE73</f>
        <v>0</v>
      </c>
      <c r="AF14" s="45">
        <f>Puntenoverzicht!AF73</f>
        <v>0</v>
      </c>
      <c r="AG14" s="45">
        <f>Puntenoverzicht!AG73</f>
        <v>0</v>
      </c>
      <c r="AH14" s="45">
        <f>Puntenoverzicht!AH73</f>
        <v>0</v>
      </c>
      <c r="AI14" s="34"/>
      <c r="AJ14" s="34"/>
      <c r="AK14" s="34"/>
      <c r="AL14" s="34"/>
      <c r="AM14" s="34"/>
      <c r="AN14" s="34"/>
      <c r="AO14" s="34"/>
    </row>
    <row r="15" spans="1:41" ht="21.75" thickBot="1" x14ac:dyDescent="0.4">
      <c r="A15" s="136" t="s">
        <v>266</v>
      </c>
      <c r="B15" s="137" t="s">
        <v>268</v>
      </c>
      <c r="C15" s="137" t="s">
        <v>227</v>
      </c>
      <c r="D15" s="138">
        <v>1000000</v>
      </c>
      <c r="E15" s="47"/>
      <c r="F15" s="45">
        <f>Puntenoverzicht!F72</f>
        <v>118</v>
      </c>
      <c r="G15" s="46"/>
      <c r="H15" s="45">
        <f>Puntenoverzicht!H72</f>
        <v>33</v>
      </c>
      <c r="I15" s="45">
        <f>Puntenoverzicht!I72</f>
        <v>21</v>
      </c>
      <c r="J15" s="45">
        <f>Puntenoverzicht!J72</f>
        <v>0</v>
      </c>
      <c r="K15" s="45">
        <f>Puntenoverzicht!K72</f>
        <v>12</v>
      </c>
      <c r="L15" s="45">
        <f>Puntenoverzicht!L72</f>
        <v>21</v>
      </c>
      <c r="M15" s="45">
        <f>Puntenoverzicht!M72</f>
        <v>1</v>
      </c>
      <c r="N15" s="45">
        <f>Puntenoverzicht!N72</f>
        <v>0</v>
      </c>
      <c r="O15" s="45">
        <f>Puntenoverzicht!O72</f>
        <v>0</v>
      </c>
      <c r="P15" s="45">
        <f>Puntenoverzicht!P72</f>
        <v>30</v>
      </c>
      <c r="Q15" s="45">
        <f>Puntenoverzicht!Q72</f>
        <v>0</v>
      </c>
      <c r="R15" s="45">
        <f>Puntenoverzicht!R72</f>
        <v>0</v>
      </c>
      <c r="S15" s="45">
        <f>Puntenoverzicht!S72</f>
        <v>0</v>
      </c>
      <c r="T15" s="45">
        <f>Puntenoverzicht!T72</f>
        <v>0</v>
      </c>
      <c r="U15" s="45">
        <f>Puntenoverzicht!U72</f>
        <v>0</v>
      </c>
      <c r="V15" s="45">
        <f>Puntenoverzicht!V72</f>
        <v>0</v>
      </c>
      <c r="W15" s="45">
        <f>Puntenoverzicht!W72</f>
        <v>0</v>
      </c>
      <c r="X15" s="45">
        <f>Puntenoverzicht!X72</f>
        <v>0</v>
      </c>
      <c r="Y15" s="45">
        <f>Puntenoverzicht!Y72</f>
        <v>0</v>
      </c>
      <c r="Z15" s="45">
        <f>Puntenoverzicht!Z72</f>
        <v>0</v>
      </c>
      <c r="AA15" s="45">
        <f>Puntenoverzicht!AA72</f>
        <v>0</v>
      </c>
      <c r="AB15" s="45">
        <f>Puntenoverzicht!AB72</f>
        <v>0</v>
      </c>
      <c r="AC15" s="45">
        <f>Puntenoverzicht!AC72</f>
        <v>0</v>
      </c>
      <c r="AD15" s="45">
        <f>Puntenoverzicht!AD72</f>
        <v>0</v>
      </c>
      <c r="AE15" s="45">
        <f>Puntenoverzicht!AE72</f>
        <v>0</v>
      </c>
      <c r="AF15" s="45">
        <f>Puntenoverzicht!AF72</f>
        <v>0</v>
      </c>
      <c r="AG15" s="45">
        <f>Puntenoverzicht!AG72</f>
        <v>0</v>
      </c>
      <c r="AH15" s="45">
        <f>Puntenoverzicht!AH72</f>
        <v>0</v>
      </c>
      <c r="AI15" s="34"/>
      <c r="AJ15" s="34"/>
      <c r="AK15" s="34"/>
      <c r="AL15" s="34"/>
      <c r="AM15" s="34"/>
      <c r="AN15" s="34"/>
      <c r="AO15" s="34"/>
    </row>
    <row r="16" spans="1:41" ht="21.75" thickBot="1" x14ac:dyDescent="0.4">
      <c r="A16" s="247">
        <v>0.75</v>
      </c>
      <c r="B16" s="137" t="s">
        <v>142</v>
      </c>
      <c r="C16" s="137" t="s">
        <v>70</v>
      </c>
      <c r="D16" s="138">
        <v>1500000</v>
      </c>
      <c r="E16" s="47"/>
      <c r="F16" s="45">
        <f>Puntenoverzicht!F56</f>
        <v>10</v>
      </c>
      <c r="G16" s="46"/>
      <c r="H16" s="45">
        <f>Puntenoverzicht!H56</f>
        <v>3</v>
      </c>
      <c r="I16" s="45">
        <f>Puntenoverzicht!I56</f>
        <v>3</v>
      </c>
      <c r="J16" s="45">
        <f>Puntenoverzicht!J56</f>
        <v>0</v>
      </c>
      <c r="K16" s="45">
        <f>Puntenoverzicht!K56</f>
        <v>1</v>
      </c>
      <c r="L16" s="45">
        <f>Puntenoverzicht!L56</f>
        <v>0</v>
      </c>
      <c r="M16" s="45">
        <f>Puntenoverzicht!M56</f>
        <v>1</v>
      </c>
      <c r="N16" s="45">
        <f>Puntenoverzicht!N56</f>
        <v>0</v>
      </c>
      <c r="O16" s="45">
        <f>Puntenoverzicht!O56</f>
        <v>1</v>
      </c>
      <c r="P16" s="45">
        <f>Puntenoverzicht!P56</f>
        <v>1</v>
      </c>
      <c r="Q16" s="45">
        <f>Puntenoverzicht!Q56</f>
        <v>0</v>
      </c>
      <c r="R16" s="45">
        <f>Puntenoverzicht!R56</f>
        <v>0</v>
      </c>
      <c r="S16" s="45">
        <f>Puntenoverzicht!S56</f>
        <v>0</v>
      </c>
      <c r="T16" s="45">
        <f>Puntenoverzicht!T56</f>
        <v>0</v>
      </c>
      <c r="U16" s="45">
        <f>Puntenoverzicht!U56</f>
        <v>0</v>
      </c>
      <c r="V16" s="45">
        <f>Puntenoverzicht!V56</f>
        <v>0</v>
      </c>
      <c r="W16" s="45">
        <f>Puntenoverzicht!W56</f>
        <v>0</v>
      </c>
      <c r="X16" s="45">
        <f>Puntenoverzicht!X56</f>
        <v>0</v>
      </c>
      <c r="Y16" s="45">
        <f>Puntenoverzicht!Y56</f>
        <v>0</v>
      </c>
      <c r="Z16" s="45">
        <f>Puntenoverzicht!Z56</f>
        <v>0</v>
      </c>
      <c r="AA16" s="45">
        <f>Puntenoverzicht!AA56</f>
        <v>0</v>
      </c>
      <c r="AB16" s="45">
        <f>Puntenoverzicht!AB56</f>
        <v>0</v>
      </c>
      <c r="AC16" s="45">
        <f>Puntenoverzicht!AC56</f>
        <v>0</v>
      </c>
      <c r="AD16" s="45">
        <f>Puntenoverzicht!AD56</f>
        <v>0</v>
      </c>
      <c r="AE16" s="45">
        <f>Puntenoverzicht!AE56</f>
        <v>0</v>
      </c>
      <c r="AF16" s="45">
        <f>Puntenoverzicht!AF56</f>
        <v>0</v>
      </c>
      <c r="AG16" s="45">
        <f>Puntenoverzicht!AG56</f>
        <v>0</v>
      </c>
      <c r="AH16" s="45">
        <f>Puntenoverzicht!AH56</f>
        <v>0</v>
      </c>
      <c r="AI16" s="34"/>
      <c r="AJ16" s="34"/>
      <c r="AK16" s="34"/>
      <c r="AL16" s="34"/>
      <c r="AM16" s="34"/>
      <c r="AN16" s="34"/>
      <c r="AO16" s="34"/>
    </row>
    <row r="17" spans="1:41" ht="21" x14ac:dyDescent="0.35">
      <c r="A17" s="40"/>
      <c r="B17" s="40"/>
      <c r="C17" s="40"/>
      <c r="D17" s="48"/>
      <c r="E17" s="40"/>
      <c r="F17" s="41"/>
      <c r="G17" s="42"/>
      <c r="H17" s="49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</row>
    <row r="18" spans="1:41" ht="21.75" thickBot="1" x14ac:dyDescent="0.4">
      <c r="A18" s="50"/>
      <c r="B18" s="40"/>
      <c r="C18" s="40"/>
      <c r="D18" s="48"/>
      <c r="E18" s="40"/>
      <c r="F18" s="41"/>
      <c r="G18" s="42"/>
      <c r="H18" s="49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</row>
    <row r="19" spans="1:41" ht="21.75" thickBot="1" x14ac:dyDescent="0.4">
      <c r="A19" s="36"/>
      <c r="B19" s="51"/>
      <c r="C19" s="51"/>
      <c r="D19" s="52">
        <f>SUM(D6:D16)</f>
        <v>12500000</v>
      </c>
      <c r="E19" s="40"/>
      <c r="F19" s="45">
        <f>SUM(F6:F17)</f>
        <v>309</v>
      </c>
      <c r="G19" s="46"/>
      <c r="H19" s="45">
        <f t="shared" ref="H19:AH19" si="0">SUM(H6:H16)</f>
        <v>88</v>
      </c>
      <c r="I19" s="45">
        <f t="shared" si="0"/>
        <v>41</v>
      </c>
      <c r="J19" s="45">
        <f t="shared" si="0"/>
        <v>20</v>
      </c>
      <c r="K19" s="45">
        <f t="shared" si="0"/>
        <v>32</v>
      </c>
      <c r="L19" s="45">
        <f t="shared" si="0"/>
        <v>54</v>
      </c>
      <c r="M19" s="45">
        <f t="shared" si="0"/>
        <v>9</v>
      </c>
      <c r="N19" s="45">
        <f t="shared" si="0"/>
        <v>14</v>
      </c>
      <c r="O19" s="45">
        <f t="shared" si="0"/>
        <v>18</v>
      </c>
      <c r="P19" s="45">
        <f t="shared" si="0"/>
        <v>33</v>
      </c>
      <c r="Q19" s="45">
        <f t="shared" si="0"/>
        <v>0</v>
      </c>
      <c r="R19" s="45">
        <f t="shared" si="0"/>
        <v>0</v>
      </c>
      <c r="S19" s="45">
        <f t="shared" si="0"/>
        <v>0</v>
      </c>
      <c r="T19" s="45">
        <f t="shared" si="0"/>
        <v>0</v>
      </c>
      <c r="U19" s="45">
        <f t="shared" si="0"/>
        <v>0</v>
      </c>
      <c r="V19" s="45">
        <f t="shared" si="0"/>
        <v>0</v>
      </c>
      <c r="W19" s="45">
        <f t="shared" si="0"/>
        <v>0</v>
      </c>
      <c r="X19" s="45">
        <f t="shared" si="0"/>
        <v>0</v>
      </c>
      <c r="Y19" s="45">
        <f t="shared" si="0"/>
        <v>0</v>
      </c>
      <c r="Z19" s="45">
        <f t="shared" si="0"/>
        <v>0</v>
      </c>
      <c r="AA19" s="45">
        <f t="shared" si="0"/>
        <v>0</v>
      </c>
      <c r="AB19" s="45">
        <f t="shared" si="0"/>
        <v>0</v>
      </c>
      <c r="AC19" s="45">
        <f t="shared" si="0"/>
        <v>0</v>
      </c>
      <c r="AD19" s="45">
        <f t="shared" si="0"/>
        <v>0</v>
      </c>
      <c r="AE19" s="45">
        <f t="shared" si="0"/>
        <v>0</v>
      </c>
      <c r="AF19" s="45">
        <f t="shared" si="0"/>
        <v>0</v>
      </c>
      <c r="AG19" s="45">
        <f t="shared" si="0"/>
        <v>0</v>
      </c>
      <c r="AH19" s="45">
        <f t="shared" si="0"/>
        <v>0</v>
      </c>
      <c r="AI19" s="34"/>
      <c r="AJ19" s="34"/>
      <c r="AK19" s="34"/>
      <c r="AL19" s="34"/>
      <c r="AM19" s="34"/>
      <c r="AN19" s="34"/>
      <c r="AO19" s="34"/>
    </row>
    <row r="20" spans="1:41" x14ac:dyDescent="0.2">
      <c r="A20" s="53"/>
      <c r="B20" s="54"/>
      <c r="C20" s="5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</row>
    <row r="21" spans="1:41" x14ac:dyDescent="0.2">
      <c r="B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</row>
    <row r="22" spans="1:41" x14ac:dyDescent="0.2">
      <c r="B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</row>
    <row r="23" spans="1:41" x14ac:dyDescent="0.2">
      <c r="B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</row>
    <row r="24" spans="1:41" x14ac:dyDescent="0.2">
      <c r="B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</row>
    <row r="25" spans="1:41" x14ac:dyDescent="0.2">
      <c r="B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</row>
    <row r="26" spans="1:41" x14ac:dyDescent="0.2">
      <c r="B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</row>
    <row r="27" spans="1:41" x14ac:dyDescent="0.2">
      <c r="B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</row>
    <row r="28" spans="1:41" x14ac:dyDescent="0.2">
      <c r="B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</row>
    <row r="29" spans="1:41" x14ac:dyDescent="0.2">
      <c r="B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</row>
    <row r="30" spans="1:41" x14ac:dyDescent="0.2">
      <c r="B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</row>
    <row r="31" spans="1:41" x14ac:dyDescent="0.2">
      <c r="B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</row>
    <row r="32" spans="1:41" x14ac:dyDescent="0.2">
      <c r="B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</row>
    <row r="33" spans="2:41" x14ac:dyDescent="0.2">
      <c r="B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</row>
    <row r="34" spans="2:41" x14ac:dyDescent="0.2">
      <c r="B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</row>
    <row r="35" spans="2:41" x14ac:dyDescent="0.2">
      <c r="B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</row>
    <row r="36" spans="2:41" x14ac:dyDescent="0.2">
      <c r="B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</row>
    <row r="37" spans="2:41" x14ac:dyDescent="0.2">
      <c r="B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</row>
    <row r="38" spans="2:41" x14ac:dyDescent="0.2">
      <c r="B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</row>
    <row r="39" spans="2:41" x14ac:dyDescent="0.2">
      <c r="B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</row>
    <row r="40" spans="2:41" x14ac:dyDescent="0.2">
      <c r="B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</row>
    <row r="41" spans="2:41" x14ac:dyDescent="0.2">
      <c r="B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</row>
    <row r="42" spans="2:41" x14ac:dyDescent="0.2">
      <c r="B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</row>
    <row r="43" spans="2:41" x14ac:dyDescent="0.2">
      <c r="B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</row>
    <row r="44" spans="2:41" x14ac:dyDescent="0.2">
      <c r="B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</row>
    <row r="45" spans="2:41" x14ac:dyDescent="0.2">
      <c r="B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</row>
    <row r="46" spans="2:41" x14ac:dyDescent="0.2">
      <c r="B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</row>
    <row r="47" spans="2:41" x14ac:dyDescent="0.2">
      <c r="B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</row>
    <row r="48" spans="2:41" x14ac:dyDescent="0.2">
      <c r="B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</row>
    <row r="49" spans="2:41" x14ac:dyDescent="0.2">
      <c r="B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</row>
    <row r="50" spans="2:41" x14ac:dyDescent="0.2">
      <c r="B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</row>
    <row r="51" spans="2:41" x14ac:dyDescent="0.2">
      <c r="B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</row>
    <row r="52" spans="2:41" x14ac:dyDescent="0.2">
      <c r="B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</row>
    <row r="53" spans="2:41" x14ac:dyDescent="0.2">
      <c r="B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</row>
    <row r="54" spans="2:41" x14ac:dyDescent="0.2">
      <c r="B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</row>
    <row r="55" spans="2:41" x14ac:dyDescent="0.2">
      <c r="B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</row>
    <row r="56" spans="2:41" x14ac:dyDescent="0.2">
      <c r="B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</row>
    <row r="57" spans="2:41" x14ac:dyDescent="0.2">
      <c r="B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</row>
    <row r="58" spans="2:41" x14ac:dyDescent="0.2">
      <c r="B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</row>
    <row r="59" spans="2:41" x14ac:dyDescent="0.2">
      <c r="B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</row>
    <row r="60" spans="2:41" x14ac:dyDescent="0.2">
      <c r="B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</row>
    <row r="61" spans="2:41" x14ac:dyDescent="0.2">
      <c r="B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</row>
    <row r="62" spans="2:41" x14ac:dyDescent="0.2">
      <c r="B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</row>
    <row r="63" spans="2:41" x14ac:dyDescent="0.2">
      <c r="B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</row>
    <row r="64" spans="2:41" x14ac:dyDescent="0.2">
      <c r="B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</row>
    <row r="65" spans="2:41" x14ac:dyDescent="0.2">
      <c r="B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</row>
    <row r="66" spans="2:41" x14ac:dyDescent="0.2">
      <c r="B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</row>
    <row r="67" spans="2:41" x14ac:dyDescent="0.2">
      <c r="B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</row>
    <row r="68" spans="2:41" x14ac:dyDescent="0.2">
      <c r="B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</row>
    <row r="69" spans="2:41" x14ac:dyDescent="0.2">
      <c r="B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</row>
    <row r="70" spans="2:41" x14ac:dyDescent="0.2">
      <c r="B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</row>
    <row r="71" spans="2:41" x14ac:dyDescent="0.2">
      <c r="B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</row>
    <row r="72" spans="2:41" x14ac:dyDescent="0.2">
      <c r="B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</row>
    <row r="73" spans="2:41" x14ac:dyDescent="0.2">
      <c r="B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</row>
    <row r="74" spans="2:41" x14ac:dyDescent="0.2">
      <c r="B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</row>
    <row r="75" spans="2:41" x14ac:dyDescent="0.2">
      <c r="B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</row>
    <row r="76" spans="2:41" x14ac:dyDescent="0.2">
      <c r="B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</row>
    <row r="77" spans="2:41" x14ac:dyDescent="0.2">
      <c r="B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</row>
  </sheetData>
  <hyperlinks>
    <hyperlink ref="C3" r:id="rId1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77"/>
  <sheetViews>
    <sheetView workbookViewId="0">
      <selection activeCell="H6" sqref="H6:AH16"/>
    </sheetView>
  </sheetViews>
  <sheetFormatPr defaultColWidth="8" defaultRowHeight="12.75" x14ac:dyDescent="0.2"/>
  <cols>
    <col min="1" max="1" width="4.125" style="34" customWidth="1"/>
    <col min="2" max="2" width="16.5" style="35" customWidth="1"/>
    <col min="3" max="3" width="4.125" style="34" customWidth="1"/>
    <col min="4" max="4" width="19.875" style="35" customWidth="1"/>
    <col min="5" max="5" width="3.125" style="35" customWidth="1"/>
    <col min="6" max="6" width="13.875" style="35" customWidth="1"/>
    <col min="7" max="7" width="3.125" style="35" customWidth="1"/>
    <col min="8" max="8" width="6.375" style="35" customWidth="1"/>
    <col min="9" max="16384" width="8" style="35"/>
  </cols>
  <sheetData>
    <row r="1" spans="1:41" ht="21" x14ac:dyDescent="0.35">
      <c r="B1" s="29" t="s">
        <v>151</v>
      </c>
      <c r="C1" s="198" t="s">
        <v>338</v>
      </c>
      <c r="D1" s="199"/>
      <c r="E1" s="32"/>
      <c r="F1" s="33"/>
      <c r="G1" s="33"/>
      <c r="H1" s="33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</row>
    <row r="2" spans="1:41" ht="21.75" thickBot="1" x14ac:dyDescent="0.4">
      <c r="B2" s="29" t="s">
        <v>150</v>
      </c>
      <c r="C2" s="200" t="s">
        <v>339</v>
      </c>
      <c r="D2" s="201"/>
      <c r="E2" s="32"/>
      <c r="F2" s="33"/>
      <c r="G2" s="33"/>
      <c r="H2" s="33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</row>
    <row r="3" spans="1:41" ht="19.5" thickBot="1" x14ac:dyDescent="0.35">
      <c r="B3" s="29" t="s">
        <v>145</v>
      </c>
      <c r="C3" s="518" t="s">
        <v>256</v>
      </c>
      <c r="D3" s="202"/>
      <c r="E3" s="36"/>
      <c r="F3" s="37" t="s">
        <v>91</v>
      </c>
      <c r="G3" s="38"/>
      <c r="H3" s="39" t="s">
        <v>92</v>
      </c>
      <c r="I3" s="39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</row>
    <row r="4" spans="1:41" ht="8.25" customHeight="1" thickBot="1" x14ac:dyDescent="0.35">
      <c r="A4" s="203"/>
      <c r="B4" s="203"/>
      <c r="C4" s="203"/>
      <c r="D4" s="203"/>
      <c r="E4" s="36"/>
      <c r="F4" s="36"/>
      <c r="G4" s="36"/>
      <c r="H4" s="36"/>
      <c r="I4" s="36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</row>
    <row r="5" spans="1:41" s="34" customFormat="1" ht="21.75" thickBot="1" x14ac:dyDescent="0.4">
      <c r="A5" s="31" t="s">
        <v>95</v>
      </c>
      <c r="B5" s="17" t="s">
        <v>104</v>
      </c>
      <c r="C5" s="17" t="s">
        <v>16</v>
      </c>
      <c r="D5" s="17" t="s">
        <v>103</v>
      </c>
      <c r="E5" s="40"/>
      <c r="F5" s="41"/>
      <c r="G5" s="42"/>
      <c r="H5" s="43">
        <v>1</v>
      </c>
      <c r="I5" s="43">
        <v>2</v>
      </c>
      <c r="J5" s="44">
        <v>3</v>
      </c>
      <c r="K5" s="44">
        <v>4</v>
      </c>
      <c r="L5" s="44">
        <v>5</v>
      </c>
      <c r="M5" s="44">
        <v>6</v>
      </c>
      <c r="N5" s="44">
        <v>7</v>
      </c>
      <c r="O5" s="44">
        <v>8</v>
      </c>
      <c r="P5" s="44">
        <v>9</v>
      </c>
      <c r="Q5" s="44">
        <v>10</v>
      </c>
      <c r="R5" s="44">
        <v>11</v>
      </c>
      <c r="S5" s="44">
        <v>12</v>
      </c>
      <c r="T5" s="44">
        <v>13</v>
      </c>
      <c r="U5" s="44">
        <v>14</v>
      </c>
      <c r="V5" s="44">
        <v>15</v>
      </c>
      <c r="W5" s="44">
        <v>16</v>
      </c>
      <c r="X5" s="44">
        <v>17</v>
      </c>
      <c r="Y5" s="44">
        <v>18</v>
      </c>
      <c r="Z5" s="44">
        <v>19</v>
      </c>
      <c r="AA5" s="44">
        <v>20</v>
      </c>
      <c r="AB5" s="44">
        <v>21</v>
      </c>
      <c r="AC5" s="44">
        <v>22</v>
      </c>
      <c r="AD5" s="44">
        <v>23</v>
      </c>
      <c r="AE5" s="44">
        <v>24</v>
      </c>
      <c r="AF5" s="44">
        <v>25</v>
      </c>
      <c r="AG5" s="44">
        <v>26</v>
      </c>
      <c r="AH5" s="44">
        <v>27</v>
      </c>
    </row>
    <row r="6" spans="1:41" ht="22.5" thickTop="1" thickBot="1" x14ac:dyDescent="0.4">
      <c r="A6" s="140">
        <v>1</v>
      </c>
      <c r="B6" s="141" t="s">
        <v>105</v>
      </c>
      <c r="C6" s="141" t="s">
        <v>83</v>
      </c>
      <c r="D6" s="142">
        <v>1500000</v>
      </c>
      <c r="E6" s="30"/>
      <c r="F6" s="45">
        <f>Puntenoverzicht!F2</f>
        <v>12</v>
      </c>
      <c r="G6" s="46"/>
      <c r="H6" s="45">
        <f>Puntenoverzicht!H2</f>
        <v>0</v>
      </c>
      <c r="I6" s="45">
        <f>Puntenoverzicht!I2</f>
        <v>6</v>
      </c>
      <c r="J6" s="45">
        <f>Puntenoverzicht!J2</f>
        <v>8</v>
      </c>
      <c r="K6" s="45">
        <f>Puntenoverzicht!K2</f>
        <v>0</v>
      </c>
      <c r="L6" s="45">
        <f>Puntenoverzicht!L2</f>
        <v>0</v>
      </c>
      <c r="M6" s="45">
        <f>Puntenoverzicht!M2</f>
        <v>1</v>
      </c>
      <c r="N6" s="45">
        <f>Puntenoverzicht!N2</f>
        <v>0</v>
      </c>
      <c r="O6" s="45">
        <f>Puntenoverzicht!O2</f>
        <v>-3</v>
      </c>
      <c r="P6" s="45">
        <f>Puntenoverzicht!P2</f>
        <v>0</v>
      </c>
      <c r="Q6" s="45">
        <f>Puntenoverzicht!Q2</f>
        <v>0</v>
      </c>
      <c r="R6" s="45">
        <f>Puntenoverzicht!R2</f>
        <v>0</v>
      </c>
      <c r="S6" s="45">
        <f>Puntenoverzicht!S2</f>
        <v>0</v>
      </c>
      <c r="T6" s="45">
        <f>Puntenoverzicht!T2</f>
        <v>0</v>
      </c>
      <c r="U6" s="45">
        <f>Puntenoverzicht!U2</f>
        <v>0</v>
      </c>
      <c r="V6" s="45">
        <f>Puntenoverzicht!V2</f>
        <v>0</v>
      </c>
      <c r="W6" s="45">
        <f>Puntenoverzicht!W2</f>
        <v>0</v>
      </c>
      <c r="X6" s="45">
        <f>Puntenoverzicht!X2</f>
        <v>0</v>
      </c>
      <c r="Y6" s="45">
        <f>Puntenoverzicht!Y2</f>
        <v>0</v>
      </c>
      <c r="Z6" s="45">
        <f>Puntenoverzicht!Z2</f>
        <v>0</v>
      </c>
      <c r="AA6" s="45">
        <f>Puntenoverzicht!AA2</f>
        <v>0</v>
      </c>
      <c r="AB6" s="45">
        <f>Puntenoverzicht!AB2</f>
        <v>0</v>
      </c>
      <c r="AC6" s="45">
        <f>Puntenoverzicht!AC2</f>
        <v>0</v>
      </c>
      <c r="AD6" s="45">
        <f>Puntenoverzicht!AD2</f>
        <v>0</v>
      </c>
      <c r="AE6" s="45">
        <f>Puntenoverzicht!AE2</f>
        <v>0</v>
      </c>
      <c r="AF6" s="45">
        <f>Puntenoverzicht!AF2</f>
        <v>0</v>
      </c>
      <c r="AG6" s="45">
        <f>Puntenoverzicht!AG2</f>
        <v>0</v>
      </c>
      <c r="AH6" s="45">
        <f>Puntenoverzicht!AH2</f>
        <v>0</v>
      </c>
      <c r="AI6" s="34"/>
      <c r="AJ6" s="34"/>
      <c r="AK6" s="34"/>
      <c r="AL6" s="34"/>
      <c r="AM6" s="34"/>
      <c r="AN6" s="34"/>
      <c r="AO6" s="34"/>
    </row>
    <row r="7" spans="1:41" ht="21.75" thickBot="1" x14ac:dyDescent="0.4">
      <c r="A7" s="136">
        <v>2</v>
      </c>
      <c r="B7" s="137" t="s">
        <v>239</v>
      </c>
      <c r="C7" s="137" t="s">
        <v>37</v>
      </c>
      <c r="D7" s="138">
        <v>1000000</v>
      </c>
      <c r="E7" s="47"/>
      <c r="F7" s="45">
        <f>Puntenoverzicht!F23</f>
        <v>19</v>
      </c>
      <c r="G7" s="46"/>
      <c r="H7" s="45">
        <f>Puntenoverzicht!H23</f>
        <v>6</v>
      </c>
      <c r="I7" s="45">
        <f>Puntenoverzicht!I23</f>
        <v>0</v>
      </c>
      <c r="J7" s="45">
        <f>Puntenoverzicht!J23</f>
        <v>0</v>
      </c>
      <c r="K7" s="45">
        <f>Puntenoverzicht!K23</f>
        <v>3</v>
      </c>
      <c r="L7" s="45">
        <f>Puntenoverzicht!L23</f>
        <v>3</v>
      </c>
      <c r="M7" s="45">
        <f>Puntenoverzicht!M23</f>
        <v>1</v>
      </c>
      <c r="N7" s="45">
        <f>Puntenoverzicht!N23</f>
        <v>6</v>
      </c>
      <c r="O7" s="45">
        <f>Puntenoverzicht!O23</f>
        <v>0</v>
      </c>
      <c r="P7" s="45">
        <f>Puntenoverzicht!P23</f>
        <v>0</v>
      </c>
      <c r="Q7" s="45">
        <f>Puntenoverzicht!Q23</f>
        <v>0</v>
      </c>
      <c r="R7" s="45">
        <f>Puntenoverzicht!R23</f>
        <v>0</v>
      </c>
      <c r="S7" s="45">
        <f>Puntenoverzicht!S23</f>
        <v>0</v>
      </c>
      <c r="T7" s="45">
        <f>Puntenoverzicht!T23</f>
        <v>0</v>
      </c>
      <c r="U7" s="45">
        <f>Puntenoverzicht!U23</f>
        <v>0</v>
      </c>
      <c r="V7" s="45">
        <f>Puntenoverzicht!V23</f>
        <v>0</v>
      </c>
      <c r="W7" s="45">
        <f>Puntenoverzicht!W23</f>
        <v>0</v>
      </c>
      <c r="X7" s="45">
        <f>Puntenoverzicht!X23</f>
        <v>0</v>
      </c>
      <c r="Y7" s="45">
        <f>Puntenoverzicht!Y23</f>
        <v>0</v>
      </c>
      <c r="Z7" s="45">
        <f>Puntenoverzicht!Z23</f>
        <v>0</v>
      </c>
      <c r="AA7" s="45">
        <f>Puntenoverzicht!AA23</f>
        <v>0</v>
      </c>
      <c r="AB7" s="45">
        <f>Puntenoverzicht!AB23</f>
        <v>0</v>
      </c>
      <c r="AC7" s="45">
        <f>Puntenoverzicht!AC23</f>
        <v>0</v>
      </c>
      <c r="AD7" s="45">
        <f>Puntenoverzicht!AD23</f>
        <v>0</v>
      </c>
      <c r="AE7" s="45">
        <f>Puntenoverzicht!AE23</f>
        <v>0</v>
      </c>
      <c r="AF7" s="45">
        <f>Puntenoverzicht!AF23</f>
        <v>0</v>
      </c>
      <c r="AG7" s="45">
        <f>Puntenoverzicht!AG23</f>
        <v>0</v>
      </c>
      <c r="AH7" s="45">
        <f>Puntenoverzicht!AH23</f>
        <v>0</v>
      </c>
      <c r="AI7" s="34"/>
      <c r="AJ7" s="34"/>
      <c r="AK7" s="34"/>
      <c r="AL7" s="34"/>
      <c r="AM7" s="34"/>
      <c r="AN7" s="34"/>
      <c r="AO7" s="34"/>
    </row>
    <row r="8" spans="1:41" ht="21.75" thickBot="1" x14ac:dyDescent="0.4">
      <c r="A8" s="247">
        <v>0.75</v>
      </c>
      <c r="B8" s="137" t="s">
        <v>114</v>
      </c>
      <c r="C8" s="137" t="s">
        <v>56</v>
      </c>
      <c r="D8" s="138">
        <v>750000</v>
      </c>
      <c r="E8" s="47"/>
      <c r="F8" s="45">
        <f>Puntenoverzicht!F42</f>
        <v>8</v>
      </c>
      <c r="G8" s="46"/>
      <c r="H8" s="45">
        <f>Puntenoverzicht!H42</f>
        <v>0</v>
      </c>
      <c r="I8" s="45">
        <f>Puntenoverzicht!I42</f>
        <v>3</v>
      </c>
      <c r="J8" s="45">
        <f>Puntenoverzicht!J42</f>
        <v>0</v>
      </c>
      <c r="K8" s="45">
        <f>Puntenoverzicht!K42</f>
        <v>0</v>
      </c>
      <c r="L8" s="45">
        <f>Puntenoverzicht!L42</f>
        <v>3</v>
      </c>
      <c r="M8" s="45">
        <f>Puntenoverzicht!M42</f>
        <v>0</v>
      </c>
      <c r="N8" s="45">
        <f>Puntenoverzicht!N42</f>
        <v>0</v>
      </c>
      <c r="O8" s="45">
        <f>Puntenoverzicht!O42</f>
        <v>1</v>
      </c>
      <c r="P8" s="45">
        <f>Puntenoverzicht!P42</f>
        <v>1</v>
      </c>
      <c r="Q8" s="45">
        <f>Puntenoverzicht!Q42</f>
        <v>0</v>
      </c>
      <c r="R8" s="45">
        <f>Puntenoverzicht!R42</f>
        <v>0</v>
      </c>
      <c r="S8" s="45">
        <f>Puntenoverzicht!S42</f>
        <v>0</v>
      </c>
      <c r="T8" s="45">
        <f>Puntenoverzicht!T42</f>
        <v>0</v>
      </c>
      <c r="U8" s="45">
        <f>Puntenoverzicht!U42</f>
        <v>0</v>
      </c>
      <c r="V8" s="45">
        <f>Puntenoverzicht!V42</f>
        <v>0</v>
      </c>
      <c r="W8" s="45">
        <f>Puntenoverzicht!W42</f>
        <v>0</v>
      </c>
      <c r="X8" s="45">
        <f>Puntenoverzicht!X42</f>
        <v>0</v>
      </c>
      <c r="Y8" s="45">
        <f>Puntenoverzicht!Y42</f>
        <v>0</v>
      </c>
      <c r="Z8" s="45">
        <f>Puntenoverzicht!Z42</f>
        <v>0</v>
      </c>
      <c r="AA8" s="45">
        <f>Puntenoverzicht!AA42</f>
        <v>0</v>
      </c>
      <c r="AB8" s="45">
        <f>Puntenoverzicht!AB42</f>
        <v>0</v>
      </c>
      <c r="AC8" s="45">
        <f>Puntenoverzicht!AC42</f>
        <v>0</v>
      </c>
      <c r="AD8" s="45">
        <f>Puntenoverzicht!AD42</f>
        <v>0</v>
      </c>
      <c r="AE8" s="45">
        <f>Puntenoverzicht!AE42</f>
        <v>0</v>
      </c>
      <c r="AF8" s="45">
        <f>Puntenoverzicht!AF42</f>
        <v>0</v>
      </c>
      <c r="AG8" s="45">
        <f>Puntenoverzicht!AG42</f>
        <v>0</v>
      </c>
      <c r="AH8" s="45">
        <f>Puntenoverzicht!AH42</f>
        <v>0</v>
      </c>
      <c r="AI8" s="34"/>
      <c r="AJ8" s="34"/>
      <c r="AK8" s="34"/>
      <c r="AL8" s="34"/>
      <c r="AM8" s="34"/>
      <c r="AN8" s="34"/>
      <c r="AO8" s="34"/>
    </row>
    <row r="9" spans="1:41" ht="21.75" thickBot="1" x14ac:dyDescent="0.4">
      <c r="A9" s="136" t="s">
        <v>266</v>
      </c>
      <c r="B9" s="137" t="s">
        <v>278</v>
      </c>
      <c r="C9" s="137" t="s">
        <v>77</v>
      </c>
      <c r="D9" s="138">
        <v>1000000</v>
      </c>
      <c r="E9" s="47"/>
      <c r="F9" s="45">
        <f>Puntenoverzicht!F63</f>
        <v>6</v>
      </c>
      <c r="G9" s="46"/>
      <c r="H9" s="45">
        <f>Puntenoverzicht!H63</f>
        <v>0</v>
      </c>
      <c r="I9" s="45">
        <f>Puntenoverzicht!I63</f>
        <v>3</v>
      </c>
      <c r="J9" s="45">
        <f>Puntenoverzicht!J63</f>
        <v>0</v>
      </c>
      <c r="K9" s="45">
        <f>Puntenoverzicht!K63</f>
        <v>0</v>
      </c>
      <c r="L9" s="45">
        <f>Puntenoverzicht!L63</f>
        <v>3</v>
      </c>
      <c r="M9" s="45">
        <f>Puntenoverzicht!M63</f>
        <v>0</v>
      </c>
      <c r="N9" s="45">
        <f>Puntenoverzicht!N63</f>
        <v>0</v>
      </c>
      <c r="O9" s="45">
        <f>Puntenoverzicht!O63</f>
        <v>0</v>
      </c>
      <c r="P9" s="45">
        <f>Puntenoverzicht!P63</f>
        <v>0</v>
      </c>
      <c r="Q9" s="45">
        <f>Puntenoverzicht!Q63</f>
        <v>0</v>
      </c>
      <c r="R9" s="45">
        <f>Puntenoverzicht!R63</f>
        <v>0</v>
      </c>
      <c r="S9" s="45">
        <f>Puntenoverzicht!S63</f>
        <v>0</v>
      </c>
      <c r="T9" s="45">
        <f>Puntenoverzicht!T63</f>
        <v>0</v>
      </c>
      <c r="U9" s="45">
        <f>Puntenoverzicht!U63</f>
        <v>0</v>
      </c>
      <c r="V9" s="45">
        <f>Puntenoverzicht!V63</f>
        <v>0</v>
      </c>
      <c r="W9" s="45">
        <f>Puntenoverzicht!W63</f>
        <v>0</v>
      </c>
      <c r="X9" s="45">
        <f>Puntenoverzicht!X63</f>
        <v>0</v>
      </c>
      <c r="Y9" s="45">
        <f>Puntenoverzicht!Y63</f>
        <v>0</v>
      </c>
      <c r="Z9" s="45">
        <f>Puntenoverzicht!Z63</f>
        <v>0</v>
      </c>
      <c r="AA9" s="45">
        <f>Puntenoverzicht!AA63</f>
        <v>0</v>
      </c>
      <c r="AB9" s="45">
        <f>Puntenoverzicht!AB63</f>
        <v>0</v>
      </c>
      <c r="AC9" s="45">
        <f>Puntenoverzicht!AC63</f>
        <v>0</v>
      </c>
      <c r="AD9" s="45">
        <f>Puntenoverzicht!AD63</f>
        <v>0</v>
      </c>
      <c r="AE9" s="45">
        <f>Puntenoverzicht!AE63</f>
        <v>0</v>
      </c>
      <c r="AF9" s="45">
        <f>Puntenoverzicht!AF63</f>
        <v>0</v>
      </c>
      <c r="AG9" s="45">
        <f>Puntenoverzicht!AG63</f>
        <v>0</v>
      </c>
      <c r="AH9" s="45">
        <f>Puntenoverzicht!AH63</f>
        <v>0</v>
      </c>
      <c r="AI9" s="34"/>
      <c r="AJ9" s="34"/>
      <c r="AK9" s="34"/>
      <c r="AL9" s="34"/>
      <c r="AM9" s="34"/>
      <c r="AN9" s="34"/>
      <c r="AO9" s="34"/>
    </row>
    <row r="10" spans="1:41" ht="21.75" thickBot="1" x14ac:dyDescent="0.4">
      <c r="A10" s="127">
        <v>1</v>
      </c>
      <c r="B10" s="128" t="s">
        <v>113</v>
      </c>
      <c r="C10" s="128" t="s">
        <v>25</v>
      </c>
      <c r="D10" s="129">
        <v>1750000</v>
      </c>
      <c r="E10" s="47"/>
      <c r="F10" s="45">
        <f>Puntenoverzicht!F11</f>
        <v>34</v>
      </c>
      <c r="G10" s="46"/>
      <c r="H10" s="45">
        <f>Puntenoverzicht!H11</f>
        <v>8</v>
      </c>
      <c r="I10" s="45">
        <f>Puntenoverzicht!I11</f>
        <v>1</v>
      </c>
      <c r="J10" s="45">
        <f>Puntenoverzicht!J11</f>
        <v>19</v>
      </c>
      <c r="K10" s="45">
        <f>Puntenoverzicht!K11</f>
        <v>-3</v>
      </c>
      <c r="L10" s="45">
        <f>Puntenoverzicht!L11</f>
        <v>0</v>
      </c>
      <c r="M10" s="45">
        <f>Puntenoverzicht!M11</f>
        <v>1</v>
      </c>
      <c r="N10" s="45">
        <f>Puntenoverzicht!N11</f>
        <v>0</v>
      </c>
      <c r="O10" s="45">
        <f>Puntenoverzicht!O11</f>
        <v>8</v>
      </c>
      <c r="P10" s="45">
        <f>Puntenoverzicht!P11</f>
        <v>0</v>
      </c>
      <c r="Q10" s="45">
        <f>Puntenoverzicht!Q11</f>
        <v>0</v>
      </c>
      <c r="R10" s="45">
        <f>Puntenoverzicht!R11</f>
        <v>0</v>
      </c>
      <c r="S10" s="45">
        <f>Puntenoverzicht!S11</f>
        <v>0</v>
      </c>
      <c r="T10" s="45">
        <f>Puntenoverzicht!T11</f>
        <v>0</v>
      </c>
      <c r="U10" s="45">
        <f>Puntenoverzicht!U11</f>
        <v>0</v>
      </c>
      <c r="V10" s="45">
        <f>Puntenoverzicht!V11</f>
        <v>0</v>
      </c>
      <c r="W10" s="45">
        <f>Puntenoverzicht!W11</f>
        <v>0</v>
      </c>
      <c r="X10" s="45">
        <f>Puntenoverzicht!X11</f>
        <v>0</v>
      </c>
      <c r="Y10" s="45">
        <f>Puntenoverzicht!Y11</f>
        <v>0</v>
      </c>
      <c r="Z10" s="45">
        <f>Puntenoverzicht!Z11</f>
        <v>0</v>
      </c>
      <c r="AA10" s="45">
        <f>Puntenoverzicht!AA11</f>
        <v>0</v>
      </c>
      <c r="AB10" s="45">
        <f>Puntenoverzicht!AB11</f>
        <v>0</v>
      </c>
      <c r="AC10" s="45">
        <f>Puntenoverzicht!AC11</f>
        <v>0</v>
      </c>
      <c r="AD10" s="45">
        <f>Puntenoverzicht!AD11</f>
        <v>0</v>
      </c>
      <c r="AE10" s="45">
        <f>Puntenoverzicht!AE11</f>
        <v>0</v>
      </c>
      <c r="AF10" s="45">
        <f>Puntenoverzicht!AF11</f>
        <v>0</v>
      </c>
      <c r="AG10" s="45">
        <f>Puntenoverzicht!AG11</f>
        <v>0</v>
      </c>
      <c r="AH10" s="45">
        <f>Puntenoverzicht!AH11</f>
        <v>0</v>
      </c>
      <c r="AI10" s="34"/>
      <c r="AJ10" s="34"/>
      <c r="AK10" s="34"/>
      <c r="AL10" s="34"/>
      <c r="AM10" s="34"/>
      <c r="AN10" s="34"/>
      <c r="AO10" s="34"/>
    </row>
    <row r="11" spans="1:41" ht="21.75" thickBot="1" x14ac:dyDescent="0.4">
      <c r="A11" s="246">
        <v>0.75</v>
      </c>
      <c r="B11" s="128" t="s">
        <v>121</v>
      </c>
      <c r="C11" s="128" t="s">
        <v>67</v>
      </c>
      <c r="D11" s="129">
        <v>2500000</v>
      </c>
      <c r="E11" s="30"/>
      <c r="F11" s="45">
        <f>Puntenoverzicht!F53</f>
        <v>0</v>
      </c>
      <c r="G11" s="46"/>
      <c r="H11" s="45">
        <f>Puntenoverzicht!H53</f>
        <v>0</v>
      </c>
      <c r="I11" s="45">
        <f>Puntenoverzicht!I53</f>
        <v>0</v>
      </c>
      <c r="J11" s="45">
        <f>Puntenoverzicht!J53</f>
        <v>0</v>
      </c>
      <c r="K11" s="45">
        <f>Puntenoverzicht!K53</f>
        <v>0</v>
      </c>
      <c r="L11" s="45">
        <f>Puntenoverzicht!L53</f>
        <v>0</v>
      </c>
      <c r="M11" s="45">
        <f>Puntenoverzicht!M53</f>
        <v>0</v>
      </c>
      <c r="N11" s="45">
        <f>Puntenoverzicht!N53</f>
        <v>0</v>
      </c>
      <c r="O11" s="45">
        <f>Puntenoverzicht!O53</f>
        <v>0</v>
      </c>
      <c r="P11" s="45">
        <f>Puntenoverzicht!P53</f>
        <v>0</v>
      </c>
      <c r="Q11" s="45">
        <f>Puntenoverzicht!Q53</f>
        <v>0</v>
      </c>
      <c r="R11" s="45">
        <f>Puntenoverzicht!R53</f>
        <v>0</v>
      </c>
      <c r="S11" s="45">
        <f>Puntenoverzicht!S53</f>
        <v>0</v>
      </c>
      <c r="T11" s="45">
        <f>Puntenoverzicht!T53</f>
        <v>0</v>
      </c>
      <c r="U11" s="45">
        <f>Puntenoverzicht!U53</f>
        <v>0</v>
      </c>
      <c r="V11" s="45">
        <f>Puntenoverzicht!V53</f>
        <v>0</v>
      </c>
      <c r="W11" s="45">
        <f>Puntenoverzicht!W53</f>
        <v>0</v>
      </c>
      <c r="X11" s="45">
        <f>Puntenoverzicht!X53</f>
        <v>0</v>
      </c>
      <c r="Y11" s="45">
        <f>Puntenoverzicht!Y53</f>
        <v>0</v>
      </c>
      <c r="Z11" s="45">
        <f>Puntenoverzicht!Z53</f>
        <v>0</v>
      </c>
      <c r="AA11" s="45">
        <f>Puntenoverzicht!AA53</f>
        <v>0</v>
      </c>
      <c r="AB11" s="45">
        <f>Puntenoverzicht!AB53</f>
        <v>0</v>
      </c>
      <c r="AC11" s="45">
        <f>Puntenoverzicht!AC53</f>
        <v>0</v>
      </c>
      <c r="AD11" s="45">
        <f>Puntenoverzicht!AD53</f>
        <v>0</v>
      </c>
      <c r="AE11" s="45">
        <f>Puntenoverzicht!AE53</f>
        <v>0</v>
      </c>
      <c r="AF11" s="45">
        <f>Puntenoverzicht!AF53</f>
        <v>0</v>
      </c>
      <c r="AG11" s="45">
        <f>Puntenoverzicht!AG53</f>
        <v>0</v>
      </c>
      <c r="AH11" s="45">
        <f>Puntenoverzicht!AH53</f>
        <v>0</v>
      </c>
      <c r="AI11" s="34"/>
      <c r="AJ11" s="34"/>
      <c r="AK11" s="34"/>
      <c r="AL11" s="34"/>
      <c r="AM11" s="34"/>
      <c r="AN11" s="34"/>
      <c r="AO11" s="34"/>
    </row>
    <row r="12" spans="1:41" ht="21.75" thickBot="1" x14ac:dyDescent="0.4">
      <c r="A12" s="127" t="s">
        <v>266</v>
      </c>
      <c r="B12" s="128" t="s">
        <v>281</v>
      </c>
      <c r="C12" s="128" t="s">
        <v>80</v>
      </c>
      <c r="D12" s="129">
        <v>1000000</v>
      </c>
      <c r="E12" s="30"/>
      <c r="F12" s="45">
        <f>Puntenoverzicht!F66</f>
        <v>7</v>
      </c>
      <c r="G12" s="46"/>
      <c r="H12" s="45">
        <f>Puntenoverzicht!H66</f>
        <v>3</v>
      </c>
      <c r="I12" s="45">
        <f>Puntenoverzicht!I66</f>
        <v>3</v>
      </c>
      <c r="J12" s="45">
        <f>Puntenoverzicht!J66</f>
        <v>0</v>
      </c>
      <c r="K12" s="45">
        <f>Puntenoverzicht!K66</f>
        <v>0</v>
      </c>
      <c r="L12" s="45">
        <f>Puntenoverzicht!L66</f>
        <v>0</v>
      </c>
      <c r="M12" s="45">
        <f>Puntenoverzicht!M66</f>
        <v>1</v>
      </c>
      <c r="N12" s="45">
        <f>Puntenoverzicht!N66</f>
        <v>0</v>
      </c>
      <c r="O12" s="45">
        <f>Puntenoverzicht!O66</f>
        <v>0</v>
      </c>
      <c r="P12" s="45">
        <f>Puntenoverzicht!P66</f>
        <v>0</v>
      </c>
      <c r="Q12" s="45">
        <f>Puntenoverzicht!Q66</f>
        <v>0</v>
      </c>
      <c r="R12" s="45">
        <f>Puntenoverzicht!R66</f>
        <v>0</v>
      </c>
      <c r="S12" s="45">
        <f>Puntenoverzicht!S66</f>
        <v>0</v>
      </c>
      <c r="T12" s="45">
        <f>Puntenoverzicht!T66</f>
        <v>0</v>
      </c>
      <c r="U12" s="45">
        <f>Puntenoverzicht!U66</f>
        <v>0</v>
      </c>
      <c r="V12" s="45">
        <f>Puntenoverzicht!V66</f>
        <v>0</v>
      </c>
      <c r="W12" s="45">
        <f>Puntenoverzicht!W66</f>
        <v>0</v>
      </c>
      <c r="X12" s="45">
        <f>Puntenoverzicht!X66</f>
        <v>0</v>
      </c>
      <c r="Y12" s="45">
        <f>Puntenoverzicht!Y66</f>
        <v>0</v>
      </c>
      <c r="Z12" s="45">
        <f>Puntenoverzicht!Z66</f>
        <v>0</v>
      </c>
      <c r="AA12" s="45">
        <f>Puntenoverzicht!AA66</f>
        <v>0</v>
      </c>
      <c r="AB12" s="45">
        <f>Puntenoverzicht!AB66</f>
        <v>0</v>
      </c>
      <c r="AC12" s="45">
        <f>Puntenoverzicht!AC66</f>
        <v>0</v>
      </c>
      <c r="AD12" s="45">
        <f>Puntenoverzicht!AD66</f>
        <v>0</v>
      </c>
      <c r="AE12" s="45">
        <f>Puntenoverzicht!AE66</f>
        <v>0</v>
      </c>
      <c r="AF12" s="45">
        <f>Puntenoverzicht!AF66</f>
        <v>0</v>
      </c>
      <c r="AG12" s="45">
        <f>Puntenoverzicht!AG66</f>
        <v>0</v>
      </c>
      <c r="AH12" s="45">
        <f>Puntenoverzicht!AH66</f>
        <v>0</v>
      </c>
      <c r="AI12" s="34"/>
      <c r="AJ12" s="34"/>
      <c r="AK12" s="34"/>
      <c r="AL12" s="34"/>
      <c r="AM12" s="34"/>
      <c r="AN12" s="34"/>
      <c r="AO12" s="34"/>
    </row>
    <row r="13" spans="1:41" ht="21.75" thickBot="1" x14ac:dyDescent="0.4">
      <c r="A13" s="246">
        <v>0.75</v>
      </c>
      <c r="B13" s="128" t="s">
        <v>133</v>
      </c>
      <c r="C13" s="128" t="s">
        <v>59</v>
      </c>
      <c r="D13" s="129">
        <v>750000</v>
      </c>
      <c r="E13" s="30"/>
      <c r="F13" s="45">
        <f>Puntenoverzicht!F45</f>
        <v>2</v>
      </c>
      <c r="G13" s="46"/>
      <c r="H13" s="45">
        <f>Puntenoverzicht!H45</f>
        <v>0</v>
      </c>
      <c r="I13" s="45">
        <f>Puntenoverzicht!I45</f>
        <v>0</v>
      </c>
      <c r="J13" s="45">
        <f>Puntenoverzicht!J45</f>
        <v>0</v>
      </c>
      <c r="K13" s="45">
        <f>Puntenoverzicht!K45</f>
        <v>1</v>
      </c>
      <c r="L13" s="45">
        <f>Puntenoverzicht!L45</f>
        <v>0</v>
      </c>
      <c r="M13" s="45">
        <f>Puntenoverzicht!M45</f>
        <v>0</v>
      </c>
      <c r="N13" s="45">
        <f>Puntenoverzicht!N45</f>
        <v>0</v>
      </c>
      <c r="O13" s="45">
        <f>Puntenoverzicht!O45</f>
        <v>0</v>
      </c>
      <c r="P13" s="45">
        <f>Puntenoverzicht!P45</f>
        <v>1</v>
      </c>
      <c r="Q13" s="45">
        <f>Puntenoverzicht!Q45</f>
        <v>0</v>
      </c>
      <c r="R13" s="45">
        <f>Puntenoverzicht!R45</f>
        <v>0</v>
      </c>
      <c r="S13" s="45">
        <f>Puntenoverzicht!S45</f>
        <v>0</v>
      </c>
      <c r="T13" s="45">
        <f>Puntenoverzicht!T45</f>
        <v>0</v>
      </c>
      <c r="U13" s="45">
        <f>Puntenoverzicht!U45</f>
        <v>0</v>
      </c>
      <c r="V13" s="45">
        <f>Puntenoverzicht!V45</f>
        <v>0</v>
      </c>
      <c r="W13" s="45">
        <f>Puntenoverzicht!W45</f>
        <v>0</v>
      </c>
      <c r="X13" s="45">
        <f>Puntenoverzicht!X45</f>
        <v>0</v>
      </c>
      <c r="Y13" s="45">
        <f>Puntenoverzicht!Y45</f>
        <v>0</v>
      </c>
      <c r="Z13" s="45">
        <f>Puntenoverzicht!Z45</f>
        <v>0</v>
      </c>
      <c r="AA13" s="45">
        <f>Puntenoverzicht!AA45</f>
        <v>0</v>
      </c>
      <c r="AB13" s="45">
        <f>Puntenoverzicht!AB45</f>
        <v>0</v>
      </c>
      <c r="AC13" s="45">
        <f>Puntenoverzicht!AC45</f>
        <v>0</v>
      </c>
      <c r="AD13" s="45">
        <f>Puntenoverzicht!AD45</f>
        <v>0</v>
      </c>
      <c r="AE13" s="45">
        <f>Puntenoverzicht!AE45</f>
        <v>0</v>
      </c>
      <c r="AF13" s="45">
        <f>Puntenoverzicht!AF45</f>
        <v>0</v>
      </c>
      <c r="AG13" s="45">
        <f>Puntenoverzicht!AG45</f>
        <v>0</v>
      </c>
      <c r="AH13" s="45">
        <f>Puntenoverzicht!AH45</f>
        <v>0</v>
      </c>
      <c r="AI13" s="34"/>
      <c r="AJ13" s="34"/>
      <c r="AK13" s="34"/>
      <c r="AL13" s="34"/>
      <c r="AM13" s="34"/>
      <c r="AN13" s="34"/>
      <c r="AO13" s="34"/>
    </row>
    <row r="14" spans="1:41" ht="21.75" thickBot="1" x14ac:dyDescent="0.4">
      <c r="A14" s="136">
        <v>2</v>
      </c>
      <c r="B14" s="137" t="s">
        <v>108</v>
      </c>
      <c r="C14" s="137" t="s">
        <v>45</v>
      </c>
      <c r="D14" s="138">
        <v>2750000</v>
      </c>
      <c r="E14" s="47"/>
      <c r="F14" s="45">
        <f>Puntenoverzicht!F31</f>
        <v>25</v>
      </c>
      <c r="G14" s="46"/>
      <c r="H14" s="45">
        <f>Puntenoverzicht!H31</f>
        <v>3</v>
      </c>
      <c r="I14" s="45">
        <f>Puntenoverzicht!I31</f>
        <v>6</v>
      </c>
      <c r="J14" s="45">
        <f>Puntenoverzicht!J31</f>
        <v>0</v>
      </c>
      <c r="K14" s="45">
        <f>Puntenoverzicht!K31</f>
        <v>9</v>
      </c>
      <c r="L14" s="45">
        <f>Puntenoverzicht!L31</f>
        <v>0</v>
      </c>
      <c r="M14" s="45">
        <f>Puntenoverzicht!M31</f>
        <v>7</v>
      </c>
      <c r="N14" s="45">
        <f>Puntenoverzicht!N31</f>
        <v>0</v>
      </c>
      <c r="O14" s="45">
        <f>Puntenoverzicht!O31</f>
        <v>0</v>
      </c>
      <c r="P14" s="45">
        <f>Puntenoverzicht!P31</f>
        <v>0</v>
      </c>
      <c r="Q14" s="45">
        <f>Puntenoverzicht!Q31</f>
        <v>0</v>
      </c>
      <c r="R14" s="45">
        <f>Puntenoverzicht!R31</f>
        <v>0</v>
      </c>
      <c r="S14" s="45">
        <f>Puntenoverzicht!S31</f>
        <v>0</v>
      </c>
      <c r="T14" s="45">
        <f>Puntenoverzicht!T31</f>
        <v>0</v>
      </c>
      <c r="U14" s="45">
        <f>Puntenoverzicht!U31</f>
        <v>0</v>
      </c>
      <c r="V14" s="45">
        <f>Puntenoverzicht!V31</f>
        <v>0</v>
      </c>
      <c r="W14" s="45">
        <f>Puntenoverzicht!W31</f>
        <v>0</v>
      </c>
      <c r="X14" s="45">
        <f>Puntenoverzicht!X31</f>
        <v>0</v>
      </c>
      <c r="Y14" s="45">
        <f>Puntenoverzicht!Y31</f>
        <v>0</v>
      </c>
      <c r="Z14" s="45">
        <f>Puntenoverzicht!Z31</f>
        <v>0</v>
      </c>
      <c r="AA14" s="45">
        <f>Puntenoverzicht!AA31</f>
        <v>0</v>
      </c>
      <c r="AB14" s="45">
        <f>Puntenoverzicht!AB31</f>
        <v>0</v>
      </c>
      <c r="AC14" s="45">
        <f>Puntenoverzicht!AC31</f>
        <v>0</v>
      </c>
      <c r="AD14" s="45">
        <f>Puntenoverzicht!AD31</f>
        <v>0</v>
      </c>
      <c r="AE14" s="45">
        <f>Puntenoverzicht!AE31</f>
        <v>0</v>
      </c>
      <c r="AF14" s="45">
        <f>Puntenoverzicht!AF31</f>
        <v>0</v>
      </c>
      <c r="AG14" s="45">
        <f>Puntenoverzicht!AG31</f>
        <v>0</v>
      </c>
      <c r="AH14" s="45">
        <f>Puntenoverzicht!AH31</f>
        <v>0</v>
      </c>
      <c r="AI14" s="34"/>
      <c r="AJ14" s="34"/>
      <c r="AK14" s="34"/>
      <c r="AL14" s="34"/>
      <c r="AM14" s="34"/>
      <c r="AN14" s="34"/>
      <c r="AO14" s="34"/>
    </row>
    <row r="15" spans="1:41" ht="21.75" thickBot="1" x14ac:dyDescent="0.4">
      <c r="A15" s="136">
        <v>2</v>
      </c>
      <c r="B15" s="137" t="s">
        <v>264</v>
      </c>
      <c r="C15" s="137" t="s">
        <v>46</v>
      </c>
      <c r="D15" s="138">
        <v>2000000</v>
      </c>
      <c r="E15" s="47"/>
      <c r="F15" s="45">
        <f>Puntenoverzicht!F32</f>
        <v>8</v>
      </c>
      <c r="G15" s="46"/>
      <c r="H15" s="45">
        <f>Puntenoverzicht!H32</f>
        <v>3</v>
      </c>
      <c r="I15" s="45">
        <f>Puntenoverzicht!I32</f>
        <v>0</v>
      </c>
      <c r="J15" s="45">
        <f>Puntenoverzicht!J32</f>
        <v>3</v>
      </c>
      <c r="K15" s="45">
        <f>Puntenoverzicht!K32</f>
        <v>0</v>
      </c>
      <c r="L15" s="45">
        <f>Puntenoverzicht!L32</f>
        <v>0</v>
      </c>
      <c r="M15" s="45">
        <f>Puntenoverzicht!M32</f>
        <v>2</v>
      </c>
      <c r="N15" s="45">
        <f>Puntenoverzicht!N32</f>
        <v>0</v>
      </c>
      <c r="O15" s="45">
        <f>Puntenoverzicht!O32</f>
        <v>0</v>
      </c>
      <c r="P15" s="45">
        <f>Puntenoverzicht!P32</f>
        <v>0</v>
      </c>
      <c r="Q15" s="45">
        <f>Puntenoverzicht!Q32</f>
        <v>0</v>
      </c>
      <c r="R15" s="45">
        <f>Puntenoverzicht!R32</f>
        <v>0</v>
      </c>
      <c r="S15" s="45">
        <f>Puntenoverzicht!S32</f>
        <v>0</v>
      </c>
      <c r="T15" s="45">
        <f>Puntenoverzicht!T32</f>
        <v>0</v>
      </c>
      <c r="U15" s="45">
        <f>Puntenoverzicht!U32</f>
        <v>0</v>
      </c>
      <c r="V15" s="45">
        <f>Puntenoverzicht!V32</f>
        <v>0</v>
      </c>
      <c r="W15" s="45">
        <f>Puntenoverzicht!W32</f>
        <v>0</v>
      </c>
      <c r="X15" s="45">
        <f>Puntenoverzicht!X32</f>
        <v>0</v>
      </c>
      <c r="Y15" s="45">
        <f>Puntenoverzicht!Y32</f>
        <v>0</v>
      </c>
      <c r="Z15" s="45">
        <f>Puntenoverzicht!Z32</f>
        <v>0</v>
      </c>
      <c r="AA15" s="45">
        <f>Puntenoverzicht!AA32</f>
        <v>0</v>
      </c>
      <c r="AB15" s="45">
        <f>Puntenoverzicht!AB32</f>
        <v>0</v>
      </c>
      <c r="AC15" s="45">
        <f>Puntenoverzicht!AC32</f>
        <v>0</v>
      </c>
      <c r="AD15" s="45">
        <f>Puntenoverzicht!AD32</f>
        <v>0</v>
      </c>
      <c r="AE15" s="45">
        <f>Puntenoverzicht!AE32</f>
        <v>0</v>
      </c>
      <c r="AF15" s="45">
        <f>Puntenoverzicht!AF32</f>
        <v>0</v>
      </c>
      <c r="AG15" s="45">
        <f>Puntenoverzicht!AG32</f>
        <v>0</v>
      </c>
      <c r="AH15" s="45">
        <f>Puntenoverzicht!AH32</f>
        <v>0</v>
      </c>
      <c r="AI15" s="34"/>
      <c r="AJ15" s="34"/>
      <c r="AK15" s="34"/>
      <c r="AL15" s="34"/>
      <c r="AM15" s="34"/>
      <c r="AN15" s="34"/>
      <c r="AO15" s="34"/>
    </row>
    <row r="16" spans="1:41" ht="21.75" thickBot="1" x14ac:dyDescent="0.4">
      <c r="A16" s="136" t="s">
        <v>266</v>
      </c>
      <c r="B16" s="137" t="s">
        <v>268</v>
      </c>
      <c r="C16" s="137" t="s">
        <v>227</v>
      </c>
      <c r="D16" s="138">
        <v>1000000</v>
      </c>
      <c r="E16" s="47"/>
      <c r="F16" s="45">
        <f>Puntenoverzicht!F72</f>
        <v>118</v>
      </c>
      <c r="G16" s="46"/>
      <c r="H16" s="45">
        <f>Puntenoverzicht!H72</f>
        <v>33</v>
      </c>
      <c r="I16" s="45">
        <f>Puntenoverzicht!I72</f>
        <v>21</v>
      </c>
      <c r="J16" s="45">
        <f>Puntenoverzicht!J72</f>
        <v>0</v>
      </c>
      <c r="K16" s="45">
        <f>Puntenoverzicht!K72</f>
        <v>12</v>
      </c>
      <c r="L16" s="45">
        <f>Puntenoverzicht!L72</f>
        <v>21</v>
      </c>
      <c r="M16" s="45">
        <f>Puntenoverzicht!M72</f>
        <v>1</v>
      </c>
      <c r="N16" s="45">
        <f>Puntenoverzicht!N72</f>
        <v>0</v>
      </c>
      <c r="O16" s="45">
        <f>Puntenoverzicht!O72</f>
        <v>0</v>
      </c>
      <c r="P16" s="45">
        <f>Puntenoverzicht!P72</f>
        <v>30</v>
      </c>
      <c r="Q16" s="45">
        <f>Puntenoverzicht!Q72</f>
        <v>0</v>
      </c>
      <c r="R16" s="45">
        <f>Puntenoverzicht!R72</f>
        <v>0</v>
      </c>
      <c r="S16" s="45">
        <f>Puntenoverzicht!S72</f>
        <v>0</v>
      </c>
      <c r="T16" s="45">
        <f>Puntenoverzicht!T72</f>
        <v>0</v>
      </c>
      <c r="U16" s="45">
        <f>Puntenoverzicht!U72</f>
        <v>0</v>
      </c>
      <c r="V16" s="45">
        <f>Puntenoverzicht!V72</f>
        <v>0</v>
      </c>
      <c r="W16" s="45">
        <f>Puntenoverzicht!W72</f>
        <v>0</v>
      </c>
      <c r="X16" s="45">
        <f>Puntenoverzicht!X72</f>
        <v>0</v>
      </c>
      <c r="Y16" s="45">
        <f>Puntenoverzicht!Y72</f>
        <v>0</v>
      </c>
      <c r="Z16" s="45">
        <f>Puntenoverzicht!Z72</f>
        <v>0</v>
      </c>
      <c r="AA16" s="45">
        <f>Puntenoverzicht!AA72</f>
        <v>0</v>
      </c>
      <c r="AB16" s="45">
        <f>Puntenoverzicht!AB72</f>
        <v>0</v>
      </c>
      <c r="AC16" s="45">
        <f>Puntenoverzicht!AC72</f>
        <v>0</v>
      </c>
      <c r="AD16" s="45">
        <f>Puntenoverzicht!AD72</f>
        <v>0</v>
      </c>
      <c r="AE16" s="45">
        <f>Puntenoverzicht!AE72</f>
        <v>0</v>
      </c>
      <c r="AF16" s="45">
        <f>Puntenoverzicht!AF72</f>
        <v>0</v>
      </c>
      <c r="AG16" s="45">
        <f>Puntenoverzicht!AG72</f>
        <v>0</v>
      </c>
      <c r="AH16" s="45">
        <f>Puntenoverzicht!AH72</f>
        <v>0</v>
      </c>
      <c r="AI16" s="34"/>
      <c r="AJ16" s="34"/>
      <c r="AK16" s="34"/>
      <c r="AL16" s="34"/>
      <c r="AM16" s="34"/>
      <c r="AN16" s="34"/>
      <c r="AO16" s="34"/>
    </row>
    <row r="17" spans="1:41" ht="21" x14ac:dyDescent="0.35">
      <c r="A17" s="40"/>
      <c r="B17" s="40"/>
      <c r="C17" s="40"/>
      <c r="D17" s="48"/>
      <c r="E17" s="40"/>
      <c r="F17" s="41"/>
      <c r="G17" s="42"/>
      <c r="H17" s="49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</row>
    <row r="18" spans="1:41" ht="21.75" thickBot="1" x14ac:dyDescent="0.4">
      <c r="A18" s="50"/>
      <c r="B18" s="40"/>
      <c r="C18" s="40"/>
      <c r="D18" s="48"/>
      <c r="E18" s="40"/>
      <c r="F18" s="41"/>
      <c r="G18" s="42"/>
      <c r="H18" s="49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</row>
    <row r="19" spans="1:41" ht="21.75" thickBot="1" x14ac:dyDescent="0.4">
      <c r="A19" s="36"/>
      <c r="B19" s="51"/>
      <c r="C19" s="51"/>
      <c r="D19" s="52">
        <f>SUM(D6:D16)</f>
        <v>16000000</v>
      </c>
      <c r="E19" s="40"/>
      <c r="F19" s="45">
        <f>SUM(F6:F17)</f>
        <v>239</v>
      </c>
      <c r="G19" s="46"/>
      <c r="H19" s="45">
        <f t="shared" ref="H19:AH19" si="0">SUM(H6:H16)</f>
        <v>56</v>
      </c>
      <c r="I19" s="45">
        <f t="shared" si="0"/>
        <v>43</v>
      </c>
      <c r="J19" s="45">
        <f t="shared" si="0"/>
        <v>30</v>
      </c>
      <c r="K19" s="45">
        <f t="shared" si="0"/>
        <v>22</v>
      </c>
      <c r="L19" s="45">
        <f t="shared" si="0"/>
        <v>30</v>
      </c>
      <c r="M19" s="45">
        <f t="shared" si="0"/>
        <v>14</v>
      </c>
      <c r="N19" s="45">
        <f t="shared" si="0"/>
        <v>6</v>
      </c>
      <c r="O19" s="45">
        <f t="shared" si="0"/>
        <v>6</v>
      </c>
      <c r="P19" s="45">
        <f t="shared" si="0"/>
        <v>32</v>
      </c>
      <c r="Q19" s="45">
        <f t="shared" si="0"/>
        <v>0</v>
      </c>
      <c r="R19" s="45">
        <f t="shared" si="0"/>
        <v>0</v>
      </c>
      <c r="S19" s="45">
        <f t="shared" si="0"/>
        <v>0</v>
      </c>
      <c r="T19" s="45">
        <f t="shared" si="0"/>
        <v>0</v>
      </c>
      <c r="U19" s="45">
        <f t="shared" si="0"/>
        <v>0</v>
      </c>
      <c r="V19" s="45">
        <f t="shared" si="0"/>
        <v>0</v>
      </c>
      <c r="W19" s="45">
        <f t="shared" si="0"/>
        <v>0</v>
      </c>
      <c r="X19" s="45">
        <f t="shared" si="0"/>
        <v>0</v>
      </c>
      <c r="Y19" s="45">
        <f t="shared" si="0"/>
        <v>0</v>
      </c>
      <c r="Z19" s="45">
        <f t="shared" si="0"/>
        <v>0</v>
      </c>
      <c r="AA19" s="45">
        <f t="shared" si="0"/>
        <v>0</v>
      </c>
      <c r="AB19" s="45">
        <f t="shared" si="0"/>
        <v>0</v>
      </c>
      <c r="AC19" s="45">
        <f t="shared" si="0"/>
        <v>0</v>
      </c>
      <c r="AD19" s="45">
        <f t="shared" si="0"/>
        <v>0</v>
      </c>
      <c r="AE19" s="45">
        <f t="shared" si="0"/>
        <v>0</v>
      </c>
      <c r="AF19" s="45">
        <f t="shared" si="0"/>
        <v>0</v>
      </c>
      <c r="AG19" s="45">
        <f t="shared" si="0"/>
        <v>0</v>
      </c>
      <c r="AH19" s="45">
        <f t="shared" si="0"/>
        <v>0</v>
      </c>
      <c r="AI19" s="34"/>
      <c r="AJ19" s="34"/>
      <c r="AK19" s="34"/>
      <c r="AL19" s="34"/>
      <c r="AM19" s="34"/>
      <c r="AN19" s="34"/>
      <c r="AO19" s="34"/>
    </row>
    <row r="20" spans="1:41" x14ac:dyDescent="0.2">
      <c r="A20" s="53"/>
      <c r="B20" s="54"/>
      <c r="C20" s="5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</row>
    <row r="21" spans="1:41" x14ac:dyDescent="0.2">
      <c r="B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</row>
    <row r="22" spans="1:41" x14ac:dyDescent="0.2">
      <c r="B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</row>
    <row r="23" spans="1:41" x14ac:dyDescent="0.2">
      <c r="B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</row>
    <row r="24" spans="1:41" x14ac:dyDescent="0.2">
      <c r="B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</row>
    <row r="25" spans="1:41" x14ac:dyDescent="0.2">
      <c r="B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</row>
    <row r="26" spans="1:41" x14ac:dyDescent="0.2">
      <c r="B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</row>
    <row r="27" spans="1:41" x14ac:dyDescent="0.2">
      <c r="B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</row>
    <row r="28" spans="1:41" x14ac:dyDescent="0.2">
      <c r="B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</row>
    <row r="29" spans="1:41" x14ac:dyDescent="0.2">
      <c r="B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</row>
    <row r="30" spans="1:41" x14ac:dyDescent="0.2">
      <c r="B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</row>
    <row r="31" spans="1:41" x14ac:dyDescent="0.2">
      <c r="B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</row>
    <row r="32" spans="1:41" x14ac:dyDescent="0.2">
      <c r="B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</row>
    <row r="33" spans="2:41" x14ac:dyDescent="0.2">
      <c r="B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</row>
    <row r="34" spans="2:41" x14ac:dyDescent="0.2">
      <c r="B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</row>
    <row r="35" spans="2:41" x14ac:dyDescent="0.2">
      <c r="B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</row>
    <row r="36" spans="2:41" x14ac:dyDescent="0.2">
      <c r="B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</row>
    <row r="37" spans="2:41" x14ac:dyDescent="0.2">
      <c r="B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</row>
    <row r="38" spans="2:41" x14ac:dyDescent="0.2">
      <c r="B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</row>
    <row r="39" spans="2:41" x14ac:dyDescent="0.2">
      <c r="B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</row>
    <row r="40" spans="2:41" x14ac:dyDescent="0.2">
      <c r="B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</row>
    <row r="41" spans="2:41" x14ac:dyDescent="0.2">
      <c r="B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</row>
    <row r="42" spans="2:41" x14ac:dyDescent="0.2">
      <c r="B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</row>
    <row r="43" spans="2:41" x14ac:dyDescent="0.2">
      <c r="B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</row>
    <row r="44" spans="2:41" x14ac:dyDescent="0.2">
      <c r="B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</row>
    <row r="45" spans="2:41" x14ac:dyDescent="0.2">
      <c r="B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</row>
    <row r="46" spans="2:41" x14ac:dyDescent="0.2">
      <c r="B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</row>
    <row r="47" spans="2:41" x14ac:dyDescent="0.2">
      <c r="B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</row>
    <row r="48" spans="2:41" x14ac:dyDescent="0.2">
      <c r="B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</row>
    <row r="49" spans="2:41" x14ac:dyDescent="0.2">
      <c r="B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</row>
    <row r="50" spans="2:41" x14ac:dyDescent="0.2">
      <c r="B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</row>
    <row r="51" spans="2:41" x14ac:dyDescent="0.2">
      <c r="B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</row>
    <row r="52" spans="2:41" x14ac:dyDescent="0.2">
      <c r="B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</row>
    <row r="53" spans="2:41" x14ac:dyDescent="0.2">
      <c r="B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</row>
    <row r="54" spans="2:41" x14ac:dyDescent="0.2">
      <c r="B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</row>
    <row r="55" spans="2:41" x14ac:dyDescent="0.2">
      <c r="B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</row>
    <row r="56" spans="2:41" x14ac:dyDescent="0.2">
      <c r="B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</row>
    <row r="57" spans="2:41" x14ac:dyDescent="0.2">
      <c r="B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</row>
    <row r="58" spans="2:41" x14ac:dyDescent="0.2">
      <c r="B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</row>
    <row r="59" spans="2:41" x14ac:dyDescent="0.2">
      <c r="B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</row>
    <row r="60" spans="2:41" x14ac:dyDescent="0.2">
      <c r="B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</row>
    <row r="61" spans="2:41" x14ac:dyDescent="0.2">
      <c r="B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</row>
    <row r="62" spans="2:41" x14ac:dyDescent="0.2">
      <c r="B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</row>
    <row r="63" spans="2:41" x14ac:dyDescent="0.2">
      <c r="B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</row>
    <row r="64" spans="2:41" x14ac:dyDescent="0.2">
      <c r="B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</row>
    <row r="65" spans="2:41" x14ac:dyDescent="0.2">
      <c r="B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</row>
    <row r="66" spans="2:41" x14ac:dyDescent="0.2">
      <c r="B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</row>
    <row r="67" spans="2:41" x14ac:dyDescent="0.2">
      <c r="B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</row>
    <row r="68" spans="2:41" x14ac:dyDescent="0.2">
      <c r="B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</row>
    <row r="69" spans="2:41" x14ac:dyDescent="0.2">
      <c r="B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</row>
    <row r="70" spans="2:41" x14ac:dyDescent="0.2">
      <c r="B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</row>
    <row r="71" spans="2:41" x14ac:dyDescent="0.2">
      <c r="B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</row>
    <row r="72" spans="2:41" x14ac:dyDescent="0.2">
      <c r="B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</row>
    <row r="73" spans="2:41" x14ac:dyDescent="0.2">
      <c r="B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</row>
    <row r="74" spans="2:41" x14ac:dyDescent="0.2">
      <c r="B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</row>
    <row r="75" spans="2:41" x14ac:dyDescent="0.2">
      <c r="B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</row>
    <row r="76" spans="2:41" x14ac:dyDescent="0.2">
      <c r="B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</row>
    <row r="77" spans="2:41" x14ac:dyDescent="0.2">
      <c r="B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</row>
  </sheetData>
  <hyperlinks>
    <hyperlink ref="C3" r:id="rId1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77"/>
  <sheetViews>
    <sheetView workbookViewId="0">
      <selection activeCell="H6" sqref="H6:AH16"/>
    </sheetView>
  </sheetViews>
  <sheetFormatPr defaultColWidth="8" defaultRowHeight="12.75" x14ac:dyDescent="0.2"/>
  <cols>
    <col min="1" max="1" width="4.125" style="34" customWidth="1"/>
    <col min="2" max="2" width="16.5" style="35" customWidth="1"/>
    <col min="3" max="3" width="4.125" style="34" customWidth="1"/>
    <col min="4" max="4" width="19.875" style="35" customWidth="1"/>
    <col min="5" max="5" width="3.125" style="35" customWidth="1"/>
    <col min="6" max="6" width="13.875" style="35" customWidth="1"/>
    <col min="7" max="7" width="3.125" style="35" customWidth="1"/>
    <col min="8" max="8" width="6.375" style="35" customWidth="1"/>
    <col min="9" max="16384" width="8" style="35"/>
  </cols>
  <sheetData>
    <row r="1" spans="1:41" ht="21" x14ac:dyDescent="0.35">
      <c r="B1" s="29" t="s">
        <v>151</v>
      </c>
      <c r="C1" s="198" t="s">
        <v>132</v>
      </c>
      <c r="D1" s="199"/>
      <c r="E1" s="32"/>
      <c r="F1" s="33"/>
      <c r="G1" s="33"/>
      <c r="H1" s="33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</row>
    <row r="2" spans="1:41" ht="21.75" thickBot="1" x14ac:dyDescent="0.4">
      <c r="B2" s="29" t="s">
        <v>150</v>
      </c>
      <c r="C2" s="200" t="s">
        <v>340</v>
      </c>
      <c r="D2" s="201"/>
      <c r="E2" s="32"/>
      <c r="F2" s="33"/>
      <c r="G2" s="33"/>
      <c r="H2" s="33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</row>
    <row r="3" spans="1:41" ht="19.5" thickBot="1" x14ac:dyDescent="0.35">
      <c r="B3" s="29" t="s">
        <v>145</v>
      </c>
      <c r="C3" s="518" t="s">
        <v>241</v>
      </c>
      <c r="D3" s="202"/>
      <c r="E3" s="36"/>
      <c r="F3" s="37" t="s">
        <v>91</v>
      </c>
      <c r="G3" s="38"/>
      <c r="H3" s="39" t="s">
        <v>92</v>
      </c>
      <c r="I3" s="39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</row>
    <row r="4" spans="1:41" ht="8.25" customHeight="1" thickBot="1" x14ac:dyDescent="0.35">
      <c r="A4" s="203"/>
      <c r="B4" s="203"/>
      <c r="C4" s="203"/>
      <c r="D4" s="203"/>
      <c r="E4" s="36"/>
      <c r="F4" s="36"/>
      <c r="G4" s="36"/>
      <c r="H4" s="36"/>
      <c r="I4" s="36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</row>
    <row r="5" spans="1:41" s="34" customFormat="1" ht="21.75" thickBot="1" x14ac:dyDescent="0.4">
      <c r="A5" s="31" t="s">
        <v>95</v>
      </c>
      <c r="B5" s="17" t="s">
        <v>104</v>
      </c>
      <c r="C5" s="17" t="s">
        <v>16</v>
      </c>
      <c r="D5" s="17" t="s">
        <v>103</v>
      </c>
      <c r="E5" s="40"/>
      <c r="F5" s="41"/>
      <c r="G5" s="42"/>
      <c r="H5" s="43">
        <v>1</v>
      </c>
      <c r="I5" s="43">
        <v>2</v>
      </c>
      <c r="J5" s="44">
        <v>3</v>
      </c>
      <c r="K5" s="44">
        <v>4</v>
      </c>
      <c r="L5" s="44">
        <v>5</v>
      </c>
      <c r="M5" s="44">
        <v>6</v>
      </c>
      <c r="N5" s="44">
        <v>7</v>
      </c>
      <c r="O5" s="44">
        <v>8</v>
      </c>
      <c r="P5" s="44">
        <v>9</v>
      </c>
      <c r="Q5" s="44">
        <v>10</v>
      </c>
      <c r="R5" s="44">
        <v>11</v>
      </c>
      <c r="S5" s="44">
        <v>12</v>
      </c>
      <c r="T5" s="44">
        <v>13</v>
      </c>
      <c r="U5" s="44">
        <v>14</v>
      </c>
      <c r="V5" s="44">
        <v>15</v>
      </c>
      <c r="W5" s="44">
        <v>16</v>
      </c>
      <c r="X5" s="44">
        <v>17</v>
      </c>
      <c r="Y5" s="44">
        <v>18</v>
      </c>
      <c r="Z5" s="44">
        <v>19</v>
      </c>
      <c r="AA5" s="44">
        <v>20</v>
      </c>
      <c r="AB5" s="44">
        <v>21</v>
      </c>
      <c r="AC5" s="44">
        <v>22</v>
      </c>
      <c r="AD5" s="44">
        <v>23</v>
      </c>
      <c r="AE5" s="44">
        <v>24</v>
      </c>
      <c r="AF5" s="44">
        <v>25</v>
      </c>
      <c r="AG5" s="44">
        <v>26</v>
      </c>
      <c r="AH5" s="44">
        <v>27</v>
      </c>
    </row>
    <row r="6" spans="1:41" ht="22.5" thickTop="1" thickBot="1" x14ac:dyDescent="0.4">
      <c r="A6" s="140">
        <v>1</v>
      </c>
      <c r="B6" s="141" t="s">
        <v>105</v>
      </c>
      <c r="C6" s="141" t="s">
        <v>83</v>
      </c>
      <c r="D6" s="142">
        <v>1500000</v>
      </c>
      <c r="E6" s="30"/>
      <c r="F6" s="45">
        <f>Puntenoverzicht!F2</f>
        <v>12</v>
      </c>
      <c r="G6" s="46"/>
      <c r="H6" s="45">
        <f>Puntenoverzicht!H2</f>
        <v>0</v>
      </c>
      <c r="I6" s="45">
        <f>Puntenoverzicht!I2</f>
        <v>6</v>
      </c>
      <c r="J6" s="45">
        <f>Puntenoverzicht!J2</f>
        <v>8</v>
      </c>
      <c r="K6" s="45">
        <f>Puntenoverzicht!K2</f>
        <v>0</v>
      </c>
      <c r="L6" s="45">
        <f>Puntenoverzicht!L2</f>
        <v>0</v>
      </c>
      <c r="M6" s="45">
        <f>Puntenoverzicht!M2</f>
        <v>1</v>
      </c>
      <c r="N6" s="45">
        <f>Puntenoverzicht!N2</f>
        <v>0</v>
      </c>
      <c r="O6" s="45">
        <f>Puntenoverzicht!O2</f>
        <v>-3</v>
      </c>
      <c r="P6" s="45">
        <f>Puntenoverzicht!P2</f>
        <v>0</v>
      </c>
      <c r="Q6" s="45">
        <f>Puntenoverzicht!Q2</f>
        <v>0</v>
      </c>
      <c r="R6" s="45">
        <f>Puntenoverzicht!R2</f>
        <v>0</v>
      </c>
      <c r="S6" s="45">
        <f>Puntenoverzicht!S2</f>
        <v>0</v>
      </c>
      <c r="T6" s="45">
        <f>Puntenoverzicht!T2</f>
        <v>0</v>
      </c>
      <c r="U6" s="45">
        <f>Puntenoverzicht!U2</f>
        <v>0</v>
      </c>
      <c r="V6" s="45">
        <f>Puntenoverzicht!V2</f>
        <v>0</v>
      </c>
      <c r="W6" s="45">
        <f>Puntenoverzicht!W2</f>
        <v>0</v>
      </c>
      <c r="X6" s="45">
        <f>Puntenoverzicht!X2</f>
        <v>0</v>
      </c>
      <c r="Y6" s="45">
        <f>Puntenoverzicht!Y2</f>
        <v>0</v>
      </c>
      <c r="Z6" s="45">
        <f>Puntenoverzicht!Z2</f>
        <v>0</v>
      </c>
      <c r="AA6" s="45">
        <f>Puntenoverzicht!AA2</f>
        <v>0</v>
      </c>
      <c r="AB6" s="45">
        <f>Puntenoverzicht!AB2</f>
        <v>0</v>
      </c>
      <c r="AC6" s="45">
        <f>Puntenoverzicht!AC2</f>
        <v>0</v>
      </c>
      <c r="AD6" s="45">
        <f>Puntenoverzicht!AD2</f>
        <v>0</v>
      </c>
      <c r="AE6" s="45">
        <f>Puntenoverzicht!AE2</f>
        <v>0</v>
      </c>
      <c r="AF6" s="45">
        <f>Puntenoverzicht!AF2</f>
        <v>0</v>
      </c>
      <c r="AG6" s="45">
        <f>Puntenoverzicht!AG2</f>
        <v>0</v>
      </c>
      <c r="AH6" s="45">
        <f>Puntenoverzicht!AH2</f>
        <v>0</v>
      </c>
      <c r="AI6" s="34"/>
      <c r="AJ6" s="34"/>
      <c r="AK6" s="34"/>
      <c r="AL6" s="34"/>
      <c r="AM6" s="34"/>
      <c r="AN6" s="34"/>
      <c r="AO6" s="34"/>
    </row>
    <row r="7" spans="1:41" ht="21.75" thickBot="1" x14ac:dyDescent="0.4">
      <c r="A7" s="247">
        <v>0.75</v>
      </c>
      <c r="B7" s="137" t="s">
        <v>111</v>
      </c>
      <c r="C7" s="137" t="s">
        <v>54</v>
      </c>
      <c r="D7" s="138">
        <v>750000</v>
      </c>
      <c r="E7" s="47"/>
      <c r="F7" s="45">
        <f>Puntenoverzicht!F40</f>
        <v>0</v>
      </c>
      <c r="G7" s="46"/>
      <c r="H7" s="45">
        <f>Puntenoverzicht!H40</f>
        <v>0</v>
      </c>
      <c r="I7" s="45">
        <f>Puntenoverzicht!I40</f>
        <v>0</v>
      </c>
      <c r="J7" s="45">
        <f>Puntenoverzicht!J40</f>
        <v>0</v>
      </c>
      <c r="K7" s="45">
        <f>Puntenoverzicht!K40</f>
        <v>0</v>
      </c>
      <c r="L7" s="45">
        <f>Puntenoverzicht!L40</f>
        <v>0</v>
      </c>
      <c r="M7" s="45">
        <f>Puntenoverzicht!M40</f>
        <v>0</v>
      </c>
      <c r="N7" s="45">
        <f>Puntenoverzicht!N40</f>
        <v>0</v>
      </c>
      <c r="O7" s="45">
        <f>Puntenoverzicht!O40</f>
        <v>0</v>
      </c>
      <c r="P7" s="45">
        <f>Puntenoverzicht!P40</f>
        <v>0</v>
      </c>
      <c r="Q7" s="45">
        <f>Puntenoverzicht!Q40</f>
        <v>0</v>
      </c>
      <c r="R7" s="45">
        <f>Puntenoverzicht!R40</f>
        <v>0</v>
      </c>
      <c r="S7" s="45">
        <f>Puntenoverzicht!S40</f>
        <v>0</v>
      </c>
      <c r="T7" s="45">
        <f>Puntenoverzicht!T40</f>
        <v>0</v>
      </c>
      <c r="U7" s="45">
        <f>Puntenoverzicht!U40</f>
        <v>0</v>
      </c>
      <c r="V7" s="45">
        <f>Puntenoverzicht!V40</f>
        <v>0</v>
      </c>
      <c r="W7" s="45">
        <f>Puntenoverzicht!W40</f>
        <v>0</v>
      </c>
      <c r="X7" s="45">
        <f>Puntenoverzicht!X40</f>
        <v>0</v>
      </c>
      <c r="Y7" s="45">
        <f>Puntenoverzicht!Y40</f>
        <v>0</v>
      </c>
      <c r="Z7" s="45">
        <f>Puntenoverzicht!Z40</f>
        <v>0</v>
      </c>
      <c r="AA7" s="45">
        <f>Puntenoverzicht!AA40</f>
        <v>0</v>
      </c>
      <c r="AB7" s="45">
        <f>Puntenoverzicht!AB40</f>
        <v>0</v>
      </c>
      <c r="AC7" s="45">
        <f>Puntenoverzicht!AC40</f>
        <v>0</v>
      </c>
      <c r="AD7" s="45">
        <f>Puntenoverzicht!AD40</f>
        <v>0</v>
      </c>
      <c r="AE7" s="45">
        <f>Puntenoverzicht!AE40</f>
        <v>0</v>
      </c>
      <c r="AF7" s="45">
        <f>Puntenoverzicht!AF40</f>
        <v>0</v>
      </c>
      <c r="AG7" s="45">
        <f>Puntenoverzicht!AG40</f>
        <v>0</v>
      </c>
      <c r="AH7" s="45">
        <f>Puntenoverzicht!AH40</f>
        <v>0</v>
      </c>
      <c r="AI7" s="34"/>
      <c r="AJ7" s="34"/>
      <c r="AK7" s="34"/>
      <c r="AL7" s="34"/>
      <c r="AM7" s="34"/>
      <c r="AN7" s="34"/>
      <c r="AO7" s="34"/>
    </row>
    <row r="8" spans="1:41" ht="21.75" thickBot="1" x14ac:dyDescent="0.4">
      <c r="A8" s="136">
        <v>2</v>
      </c>
      <c r="B8" s="137" t="s">
        <v>272</v>
      </c>
      <c r="C8" s="137" t="s">
        <v>36</v>
      </c>
      <c r="D8" s="138">
        <v>750000</v>
      </c>
      <c r="E8" s="47"/>
      <c r="F8" s="45">
        <f>Puntenoverzicht!F22</f>
        <v>0</v>
      </c>
      <c r="G8" s="46"/>
      <c r="H8" s="45">
        <f>Puntenoverzicht!H22</f>
        <v>0</v>
      </c>
      <c r="I8" s="45">
        <f>Puntenoverzicht!I22</f>
        <v>0</v>
      </c>
      <c r="J8" s="45">
        <f>Puntenoverzicht!J22</f>
        <v>0</v>
      </c>
      <c r="K8" s="45">
        <f>Puntenoverzicht!K22</f>
        <v>0</v>
      </c>
      <c r="L8" s="45">
        <f>Puntenoverzicht!L22</f>
        <v>0</v>
      </c>
      <c r="M8" s="45">
        <f>Puntenoverzicht!M22</f>
        <v>0</v>
      </c>
      <c r="N8" s="45">
        <f>Puntenoverzicht!N22</f>
        <v>0</v>
      </c>
      <c r="O8" s="45">
        <f>Puntenoverzicht!O22</f>
        <v>0</v>
      </c>
      <c r="P8" s="45">
        <f>Puntenoverzicht!P22</f>
        <v>0</v>
      </c>
      <c r="Q8" s="45">
        <f>Puntenoverzicht!Q22</f>
        <v>0</v>
      </c>
      <c r="R8" s="45">
        <f>Puntenoverzicht!R22</f>
        <v>0</v>
      </c>
      <c r="S8" s="45">
        <f>Puntenoverzicht!S22</f>
        <v>0</v>
      </c>
      <c r="T8" s="45">
        <f>Puntenoverzicht!T22</f>
        <v>0</v>
      </c>
      <c r="U8" s="45">
        <f>Puntenoverzicht!U22</f>
        <v>0</v>
      </c>
      <c r="V8" s="45">
        <f>Puntenoverzicht!V22</f>
        <v>0</v>
      </c>
      <c r="W8" s="45">
        <f>Puntenoverzicht!W22</f>
        <v>0</v>
      </c>
      <c r="X8" s="45">
        <f>Puntenoverzicht!X22</f>
        <v>0</v>
      </c>
      <c r="Y8" s="45">
        <f>Puntenoverzicht!Y22</f>
        <v>0</v>
      </c>
      <c r="Z8" s="45">
        <f>Puntenoverzicht!Z22</f>
        <v>0</v>
      </c>
      <c r="AA8" s="45">
        <f>Puntenoverzicht!AA22</f>
        <v>0</v>
      </c>
      <c r="AB8" s="45">
        <f>Puntenoverzicht!AB22</f>
        <v>0</v>
      </c>
      <c r="AC8" s="45">
        <f>Puntenoverzicht!AC22</f>
        <v>0</v>
      </c>
      <c r="AD8" s="45">
        <f>Puntenoverzicht!AD22</f>
        <v>0</v>
      </c>
      <c r="AE8" s="45">
        <f>Puntenoverzicht!AE22</f>
        <v>0</v>
      </c>
      <c r="AF8" s="45">
        <f>Puntenoverzicht!AF22</f>
        <v>0</v>
      </c>
      <c r="AG8" s="45">
        <f>Puntenoverzicht!AG22</f>
        <v>0</v>
      </c>
      <c r="AH8" s="45">
        <f>Puntenoverzicht!AH22</f>
        <v>0</v>
      </c>
      <c r="AI8" s="34"/>
      <c r="AJ8" s="34"/>
      <c r="AK8" s="34"/>
      <c r="AL8" s="34"/>
      <c r="AM8" s="34"/>
      <c r="AN8" s="34"/>
      <c r="AO8" s="34"/>
    </row>
    <row r="9" spans="1:41" ht="21.75" thickBot="1" x14ac:dyDescent="0.4">
      <c r="A9" s="136" t="s">
        <v>266</v>
      </c>
      <c r="B9" s="137" t="s">
        <v>280</v>
      </c>
      <c r="C9" s="137" t="s">
        <v>79</v>
      </c>
      <c r="D9" s="138">
        <v>1000000</v>
      </c>
      <c r="E9" s="47"/>
      <c r="F9" s="45">
        <f>Puntenoverzicht!F65</f>
        <v>10</v>
      </c>
      <c r="G9" s="46"/>
      <c r="H9" s="45">
        <f>Puntenoverzicht!H65</f>
        <v>0</v>
      </c>
      <c r="I9" s="45">
        <f>Puntenoverzicht!I65</f>
        <v>3</v>
      </c>
      <c r="J9" s="45">
        <f>Puntenoverzicht!J65</f>
        <v>0</v>
      </c>
      <c r="K9" s="45">
        <f>Puntenoverzicht!K65</f>
        <v>0</v>
      </c>
      <c r="L9" s="45">
        <f>Puntenoverzicht!L65</f>
        <v>3</v>
      </c>
      <c r="M9" s="45">
        <f>Puntenoverzicht!M65</f>
        <v>4</v>
      </c>
      <c r="N9" s="45">
        <f>Puntenoverzicht!N65</f>
        <v>0</v>
      </c>
      <c r="O9" s="45">
        <f>Puntenoverzicht!O65</f>
        <v>0</v>
      </c>
      <c r="P9" s="45">
        <f>Puntenoverzicht!P65</f>
        <v>0</v>
      </c>
      <c r="Q9" s="45">
        <f>Puntenoverzicht!Q65</f>
        <v>0</v>
      </c>
      <c r="R9" s="45">
        <f>Puntenoverzicht!R65</f>
        <v>0</v>
      </c>
      <c r="S9" s="45">
        <f>Puntenoverzicht!S65</f>
        <v>0</v>
      </c>
      <c r="T9" s="45">
        <f>Puntenoverzicht!T65</f>
        <v>0</v>
      </c>
      <c r="U9" s="45">
        <f>Puntenoverzicht!U65</f>
        <v>0</v>
      </c>
      <c r="V9" s="45">
        <f>Puntenoverzicht!V65</f>
        <v>0</v>
      </c>
      <c r="W9" s="45">
        <f>Puntenoverzicht!W65</f>
        <v>0</v>
      </c>
      <c r="X9" s="45">
        <f>Puntenoverzicht!X65</f>
        <v>0</v>
      </c>
      <c r="Y9" s="45">
        <f>Puntenoverzicht!Y65</f>
        <v>0</v>
      </c>
      <c r="Z9" s="45">
        <f>Puntenoverzicht!Z65</f>
        <v>0</v>
      </c>
      <c r="AA9" s="45">
        <f>Puntenoverzicht!AA65</f>
        <v>0</v>
      </c>
      <c r="AB9" s="45">
        <f>Puntenoverzicht!AB65</f>
        <v>0</v>
      </c>
      <c r="AC9" s="45">
        <f>Puntenoverzicht!AC65</f>
        <v>0</v>
      </c>
      <c r="AD9" s="45">
        <f>Puntenoverzicht!AD65</f>
        <v>0</v>
      </c>
      <c r="AE9" s="45">
        <f>Puntenoverzicht!AE65</f>
        <v>0</v>
      </c>
      <c r="AF9" s="45">
        <f>Puntenoverzicht!AF65</f>
        <v>0</v>
      </c>
      <c r="AG9" s="45">
        <f>Puntenoverzicht!AG65</f>
        <v>0</v>
      </c>
      <c r="AH9" s="45">
        <f>Puntenoverzicht!AH65</f>
        <v>0</v>
      </c>
      <c r="AI9" s="34"/>
      <c r="AJ9" s="34"/>
      <c r="AK9" s="34"/>
      <c r="AL9" s="34"/>
      <c r="AM9" s="34"/>
      <c r="AN9" s="34"/>
      <c r="AO9" s="34"/>
    </row>
    <row r="10" spans="1:41" ht="21.75" thickBot="1" x14ac:dyDescent="0.4">
      <c r="A10" s="127">
        <v>1</v>
      </c>
      <c r="B10" s="128" t="s">
        <v>132</v>
      </c>
      <c r="C10" s="128" t="s">
        <v>24</v>
      </c>
      <c r="D10" s="129">
        <v>2000000</v>
      </c>
      <c r="E10" s="47"/>
      <c r="F10" s="45">
        <f>Puntenoverzicht!F10</f>
        <v>13</v>
      </c>
      <c r="G10" s="46"/>
      <c r="H10" s="45">
        <f>Puntenoverzicht!H10</f>
        <v>0</v>
      </c>
      <c r="I10" s="45">
        <f>Puntenoverzicht!I10</f>
        <v>1</v>
      </c>
      <c r="J10" s="45">
        <f>Puntenoverzicht!J10</f>
        <v>11</v>
      </c>
      <c r="K10" s="45">
        <f>Puntenoverzicht!K10</f>
        <v>0</v>
      </c>
      <c r="L10" s="45">
        <f>Puntenoverzicht!L10</f>
        <v>0</v>
      </c>
      <c r="M10" s="45">
        <f>Puntenoverzicht!M10</f>
        <v>1</v>
      </c>
      <c r="N10" s="45">
        <f>Puntenoverzicht!N10</f>
        <v>0</v>
      </c>
      <c r="O10" s="45">
        <f>Puntenoverzicht!O10</f>
        <v>0</v>
      </c>
      <c r="P10" s="45">
        <f>Puntenoverzicht!P10</f>
        <v>0</v>
      </c>
      <c r="Q10" s="45">
        <f>Puntenoverzicht!Q10</f>
        <v>0</v>
      </c>
      <c r="R10" s="45">
        <f>Puntenoverzicht!R10</f>
        <v>0</v>
      </c>
      <c r="S10" s="45">
        <f>Puntenoverzicht!S10</f>
        <v>0</v>
      </c>
      <c r="T10" s="45">
        <f>Puntenoverzicht!T10</f>
        <v>0</v>
      </c>
      <c r="U10" s="45">
        <f>Puntenoverzicht!U10</f>
        <v>0</v>
      </c>
      <c r="V10" s="45">
        <f>Puntenoverzicht!V10</f>
        <v>0</v>
      </c>
      <c r="W10" s="45">
        <f>Puntenoverzicht!W10</f>
        <v>0</v>
      </c>
      <c r="X10" s="45">
        <f>Puntenoverzicht!X10</f>
        <v>0</v>
      </c>
      <c r="Y10" s="45">
        <f>Puntenoverzicht!Y10</f>
        <v>0</v>
      </c>
      <c r="Z10" s="45">
        <f>Puntenoverzicht!Z10</f>
        <v>0</v>
      </c>
      <c r="AA10" s="45">
        <f>Puntenoverzicht!AA10</f>
        <v>0</v>
      </c>
      <c r="AB10" s="45">
        <f>Puntenoverzicht!AB10</f>
        <v>0</v>
      </c>
      <c r="AC10" s="45">
        <f>Puntenoverzicht!AC10</f>
        <v>0</v>
      </c>
      <c r="AD10" s="45">
        <f>Puntenoverzicht!AD10</f>
        <v>0</v>
      </c>
      <c r="AE10" s="45">
        <f>Puntenoverzicht!AE10</f>
        <v>0</v>
      </c>
      <c r="AF10" s="45">
        <f>Puntenoverzicht!AF10</f>
        <v>0</v>
      </c>
      <c r="AG10" s="45">
        <f>Puntenoverzicht!AG10</f>
        <v>0</v>
      </c>
      <c r="AH10" s="45">
        <f>Puntenoverzicht!AH10</f>
        <v>0</v>
      </c>
      <c r="AI10" s="34"/>
      <c r="AJ10" s="34"/>
      <c r="AK10" s="34"/>
      <c r="AL10" s="34"/>
      <c r="AM10" s="34"/>
      <c r="AN10" s="34"/>
      <c r="AO10" s="34"/>
    </row>
    <row r="11" spans="1:41" ht="21.75" thickBot="1" x14ac:dyDescent="0.4">
      <c r="A11" s="246">
        <v>0.75</v>
      </c>
      <c r="B11" s="128" t="s">
        <v>289</v>
      </c>
      <c r="C11" s="128" t="s">
        <v>69</v>
      </c>
      <c r="D11" s="129">
        <v>2000000</v>
      </c>
      <c r="E11" s="30"/>
      <c r="F11" s="45">
        <f>Puntenoverzicht!F55</f>
        <v>30</v>
      </c>
      <c r="G11" s="46"/>
      <c r="H11" s="45">
        <f>Puntenoverzicht!H55</f>
        <v>0</v>
      </c>
      <c r="I11" s="45">
        <f>Puntenoverzicht!I55</f>
        <v>0</v>
      </c>
      <c r="J11" s="45">
        <f>Puntenoverzicht!J55</f>
        <v>0</v>
      </c>
      <c r="K11" s="45">
        <f>Puntenoverzicht!K55</f>
        <v>9</v>
      </c>
      <c r="L11" s="45">
        <f>Puntenoverzicht!L55</f>
        <v>11</v>
      </c>
      <c r="M11" s="45">
        <f>Puntenoverzicht!M55</f>
        <v>9</v>
      </c>
      <c r="N11" s="45">
        <f>Puntenoverzicht!N55</f>
        <v>0</v>
      </c>
      <c r="O11" s="45">
        <f>Puntenoverzicht!O55</f>
        <v>1</v>
      </c>
      <c r="P11" s="45">
        <f>Puntenoverzicht!P55</f>
        <v>0</v>
      </c>
      <c r="Q11" s="45">
        <f>Puntenoverzicht!Q55</f>
        <v>0</v>
      </c>
      <c r="R11" s="45">
        <f>Puntenoverzicht!R55</f>
        <v>0</v>
      </c>
      <c r="S11" s="45">
        <f>Puntenoverzicht!S55</f>
        <v>0</v>
      </c>
      <c r="T11" s="45">
        <f>Puntenoverzicht!T55</f>
        <v>0</v>
      </c>
      <c r="U11" s="45">
        <f>Puntenoverzicht!U55</f>
        <v>0</v>
      </c>
      <c r="V11" s="45">
        <f>Puntenoverzicht!V55</f>
        <v>0</v>
      </c>
      <c r="W11" s="45">
        <f>Puntenoverzicht!W55</f>
        <v>0</v>
      </c>
      <c r="X11" s="45">
        <f>Puntenoverzicht!X55</f>
        <v>0</v>
      </c>
      <c r="Y11" s="45">
        <f>Puntenoverzicht!Y55</f>
        <v>0</v>
      </c>
      <c r="Z11" s="45">
        <f>Puntenoverzicht!Z55</f>
        <v>0</v>
      </c>
      <c r="AA11" s="45">
        <f>Puntenoverzicht!AA55</f>
        <v>0</v>
      </c>
      <c r="AB11" s="45">
        <f>Puntenoverzicht!AB55</f>
        <v>0</v>
      </c>
      <c r="AC11" s="45">
        <f>Puntenoverzicht!AC55</f>
        <v>0</v>
      </c>
      <c r="AD11" s="45">
        <f>Puntenoverzicht!AD55</f>
        <v>0</v>
      </c>
      <c r="AE11" s="45">
        <f>Puntenoverzicht!AE55</f>
        <v>0</v>
      </c>
      <c r="AF11" s="45">
        <f>Puntenoverzicht!AF55</f>
        <v>0</v>
      </c>
      <c r="AG11" s="45">
        <f>Puntenoverzicht!AG55</f>
        <v>0</v>
      </c>
      <c r="AH11" s="45">
        <f>Puntenoverzicht!AH55</f>
        <v>0</v>
      </c>
      <c r="AI11" s="34"/>
      <c r="AJ11" s="34"/>
      <c r="AK11" s="34"/>
      <c r="AL11" s="34"/>
      <c r="AM11" s="34"/>
      <c r="AN11" s="34"/>
      <c r="AO11" s="34"/>
    </row>
    <row r="12" spans="1:41" ht="21.75" thickBot="1" x14ac:dyDescent="0.4">
      <c r="A12" s="246">
        <v>0.75</v>
      </c>
      <c r="B12" s="128" t="s">
        <v>123</v>
      </c>
      <c r="C12" s="128" t="s">
        <v>61</v>
      </c>
      <c r="D12" s="129">
        <v>1500000</v>
      </c>
      <c r="E12" s="30"/>
      <c r="F12" s="45">
        <f>Puntenoverzicht!F47</f>
        <v>32</v>
      </c>
      <c r="G12" s="46"/>
      <c r="H12" s="45">
        <f>Puntenoverzicht!H47</f>
        <v>0</v>
      </c>
      <c r="I12" s="45">
        <f>Puntenoverzicht!I47</f>
        <v>3</v>
      </c>
      <c r="J12" s="45">
        <f>Puntenoverzicht!J47</f>
        <v>0</v>
      </c>
      <c r="K12" s="45">
        <f>Puntenoverzicht!K47</f>
        <v>0</v>
      </c>
      <c r="L12" s="45">
        <f>Puntenoverzicht!L47</f>
        <v>3</v>
      </c>
      <c r="M12" s="45">
        <f>Puntenoverzicht!M47</f>
        <v>0</v>
      </c>
      <c r="N12" s="45">
        <f>Puntenoverzicht!N47</f>
        <v>11</v>
      </c>
      <c r="O12" s="45">
        <f>Puntenoverzicht!O47</f>
        <v>1</v>
      </c>
      <c r="P12" s="45">
        <f>Puntenoverzicht!P47</f>
        <v>14</v>
      </c>
      <c r="Q12" s="45">
        <f>Puntenoverzicht!Q47</f>
        <v>0</v>
      </c>
      <c r="R12" s="45">
        <f>Puntenoverzicht!R47</f>
        <v>0</v>
      </c>
      <c r="S12" s="45">
        <f>Puntenoverzicht!S47</f>
        <v>0</v>
      </c>
      <c r="T12" s="45">
        <f>Puntenoverzicht!T47</f>
        <v>0</v>
      </c>
      <c r="U12" s="45">
        <f>Puntenoverzicht!U47</f>
        <v>0</v>
      </c>
      <c r="V12" s="45">
        <f>Puntenoverzicht!V47</f>
        <v>0</v>
      </c>
      <c r="W12" s="45">
        <f>Puntenoverzicht!W47</f>
        <v>0</v>
      </c>
      <c r="X12" s="45">
        <f>Puntenoverzicht!X47</f>
        <v>0</v>
      </c>
      <c r="Y12" s="45">
        <f>Puntenoverzicht!Y47</f>
        <v>0</v>
      </c>
      <c r="Z12" s="45">
        <f>Puntenoverzicht!Z47</f>
        <v>0</v>
      </c>
      <c r="AA12" s="45">
        <f>Puntenoverzicht!AA47</f>
        <v>0</v>
      </c>
      <c r="AB12" s="45">
        <f>Puntenoverzicht!AB47</f>
        <v>0</v>
      </c>
      <c r="AC12" s="45">
        <f>Puntenoverzicht!AC47</f>
        <v>0</v>
      </c>
      <c r="AD12" s="45">
        <f>Puntenoverzicht!AD47</f>
        <v>0</v>
      </c>
      <c r="AE12" s="45">
        <f>Puntenoverzicht!AE47</f>
        <v>0</v>
      </c>
      <c r="AF12" s="45">
        <f>Puntenoverzicht!AF47</f>
        <v>0</v>
      </c>
      <c r="AG12" s="45">
        <f>Puntenoverzicht!AG47</f>
        <v>0</v>
      </c>
      <c r="AH12" s="45">
        <f>Puntenoverzicht!AH47</f>
        <v>0</v>
      </c>
      <c r="AI12" s="34"/>
      <c r="AJ12" s="34"/>
      <c r="AK12" s="34"/>
      <c r="AL12" s="34"/>
      <c r="AM12" s="34"/>
      <c r="AN12" s="34"/>
      <c r="AO12" s="34"/>
    </row>
    <row r="13" spans="1:41" ht="21.75" thickBot="1" x14ac:dyDescent="0.4">
      <c r="A13" s="127">
        <v>2</v>
      </c>
      <c r="B13" s="128" t="s">
        <v>191</v>
      </c>
      <c r="C13" s="128" t="s">
        <v>40</v>
      </c>
      <c r="D13" s="129">
        <v>1750000</v>
      </c>
      <c r="E13" s="30"/>
      <c r="F13" s="45">
        <f>Puntenoverzicht!F26</f>
        <v>15</v>
      </c>
      <c r="G13" s="46"/>
      <c r="H13" s="45">
        <f>Puntenoverzicht!H26</f>
        <v>3</v>
      </c>
      <c r="I13" s="45">
        <f>Puntenoverzicht!I26</f>
        <v>-11</v>
      </c>
      <c r="J13" s="45">
        <f>Puntenoverzicht!J26</f>
        <v>0</v>
      </c>
      <c r="K13" s="45">
        <f>Puntenoverzicht!K26</f>
        <v>11</v>
      </c>
      <c r="L13" s="45">
        <f>Puntenoverzicht!L26</f>
        <v>0</v>
      </c>
      <c r="M13" s="45">
        <f>Puntenoverzicht!M26</f>
        <v>1</v>
      </c>
      <c r="N13" s="45">
        <f>Puntenoverzicht!N26</f>
        <v>11</v>
      </c>
      <c r="O13" s="45">
        <f>Puntenoverzicht!O26</f>
        <v>0</v>
      </c>
      <c r="P13" s="45">
        <f>Puntenoverzicht!P26</f>
        <v>0</v>
      </c>
      <c r="Q13" s="45">
        <f>Puntenoverzicht!Q26</f>
        <v>0</v>
      </c>
      <c r="R13" s="45">
        <f>Puntenoverzicht!R26</f>
        <v>0</v>
      </c>
      <c r="S13" s="45">
        <f>Puntenoverzicht!S26</f>
        <v>0</v>
      </c>
      <c r="T13" s="45">
        <f>Puntenoverzicht!T26</f>
        <v>0</v>
      </c>
      <c r="U13" s="45">
        <f>Puntenoverzicht!U26</f>
        <v>0</v>
      </c>
      <c r="V13" s="45">
        <f>Puntenoverzicht!V26</f>
        <v>0</v>
      </c>
      <c r="W13" s="45">
        <f>Puntenoverzicht!W26</f>
        <v>0</v>
      </c>
      <c r="X13" s="45">
        <f>Puntenoverzicht!X26</f>
        <v>0</v>
      </c>
      <c r="Y13" s="45">
        <f>Puntenoverzicht!Y26</f>
        <v>0</v>
      </c>
      <c r="Z13" s="45">
        <f>Puntenoverzicht!Z26</f>
        <v>0</v>
      </c>
      <c r="AA13" s="45">
        <f>Puntenoverzicht!AA26</f>
        <v>0</v>
      </c>
      <c r="AB13" s="45">
        <f>Puntenoverzicht!AB26</f>
        <v>0</v>
      </c>
      <c r="AC13" s="45">
        <f>Puntenoverzicht!AC26</f>
        <v>0</v>
      </c>
      <c r="AD13" s="45">
        <f>Puntenoverzicht!AD26</f>
        <v>0</v>
      </c>
      <c r="AE13" s="45">
        <f>Puntenoverzicht!AE26</f>
        <v>0</v>
      </c>
      <c r="AF13" s="45">
        <f>Puntenoverzicht!AF26</f>
        <v>0</v>
      </c>
      <c r="AG13" s="45">
        <f>Puntenoverzicht!AG26</f>
        <v>0</v>
      </c>
      <c r="AH13" s="45">
        <f>Puntenoverzicht!AH26</f>
        <v>0</v>
      </c>
      <c r="AI13" s="34"/>
      <c r="AJ13" s="34"/>
      <c r="AK13" s="34"/>
      <c r="AL13" s="34"/>
      <c r="AM13" s="34"/>
      <c r="AN13" s="34"/>
      <c r="AO13" s="34"/>
    </row>
    <row r="14" spans="1:41" ht="21.75" thickBot="1" x14ac:dyDescent="0.4">
      <c r="A14" s="136" t="s">
        <v>266</v>
      </c>
      <c r="B14" s="137" t="s">
        <v>268</v>
      </c>
      <c r="C14" s="137" t="s">
        <v>227</v>
      </c>
      <c r="D14" s="138">
        <v>1000000</v>
      </c>
      <c r="E14" s="47"/>
      <c r="F14" s="45">
        <f>Puntenoverzicht!F72</f>
        <v>118</v>
      </c>
      <c r="G14" s="46"/>
      <c r="H14" s="45">
        <f>Puntenoverzicht!H72</f>
        <v>33</v>
      </c>
      <c r="I14" s="45">
        <f>Puntenoverzicht!I72</f>
        <v>21</v>
      </c>
      <c r="J14" s="45">
        <f>Puntenoverzicht!J72</f>
        <v>0</v>
      </c>
      <c r="K14" s="45">
        <f>Puntenoverzicht!K72</f>
        <v>12</v>
      </c>
      <c r="L14" s="45">
        <f>Puntenoverzicht!L72</f>
        <v>21</v>
      </c>
      <c r="M14" s="45">
        <f>Puntenoverzicht!M72</f>
        <v>1</v>
      </c>
      <c r="N14" s="45">
        <f>Puntenoverzicht!N72</f>
        <v>0</v>
      </c>
      <c r="O14" s="45">
        <f>Puntenoverzicht!O72</f>
        <v>0</v>
      </c>
      <c r="P14" s="45">
        <f>Puntenoverzicht!P72</f>
        <v>30</v>
      </c>
      <c r="Q14" s="45">
        <f>Puntenoverzicht!Q72</f>
        <v>0</v>
      </c>
      <c r="R14" s="45">
        <f>Puntenoverzicht!R72</f>
        <v>0</v>
      </c>
      <c r="S14" s="45">
        <f>Puntenoverzicht!S72</f>
        <v>0</v>
      </c>
      <c r="T14" s="45">
        <f>Puntenoverzicht!T72</f>
        <v>0</v>
      </c>
      <c r="U14" s="45">
        <f>Puntenoverzicht!U72</f>
        <v>0</v>
      </c>
      <c r="V14" s="45">
        <f>Puntenoverzicht!V72</f>
        <v>0</v>
      </c>
      <c r="W14" s="45">
        <f>Puntenoverzicht!W72</f>
        <v>0</v>
      </c>
      <c r="X14" s="45">
        <f>Puntenoverzicht!X72</f>
        <v>0</v>
      </c>
      <c r="Y14" s="45">
        <f>Puntenoverzicht!Y72</f>
        <v>0</v>
      </c>
      <c r="Z14" s="45">
        <f>Puntenoverzicht!Z72</f>
        <v>0</v>
      </c>
      <c r="AA14" s="45">
        <f>Puntenoverzicht!AA72</f>
        <v>0</v>
      </c>
      <c r="AB14" s="45">
        <f>Puntenoverzicht!AB72</f>
        <v>0</v>
      </c>
      <c r="AC14" s="45">
        <f>Puntenoverzicht!AC72</f>
        <v>0</v>
      </c>
      <c r="AD14" s="45">
        <f>Puntenoverzicht!AD72</f>
        <v>0</v>
      </c>
      <c r="AE14" s="45">
        <f>Puntenoverzicht!AE72</f>
        <v>0</v>
      </c>
      <c r="AF14" s="45">
        <f>Puntenoverzicht!AF72</f>
        <v>0</v>
      </c>
      <c r="AG14" s="45">
        <f>Puntenoverzicht!AG72</f>
        <v>0</v>
      </c>
      <c r="AH14" s="45">
        <f>Puntenoverzicht!AH72</f>
        <v>0</v>
      </c>
      <c r="AI14" s="34"/>
      <c r="AJ14" s="34"/>
      <c r="AK14" s="34"/>
      <c r="AL14" s="34"/>
      <c r="AM14" s="34"/>
      <c r="AN14" s="34"/>
      <c r="AO14" s="34"/>
    </row>
    <row r="15" spans="1:41" ht="21.75" thickBot="1" x14ac:dyDescent="0.4">
      <c r="A15" s="136">
        <v>2</v>
      </c>
      <c r="B15" s="137" t="s">
        <v>108</v>
      </c>
      <c r="C15" s="137" t="s">
        <v>45</v>
      </c>
      <c r="D15" s="138">
        <v>2750000</v>
      </c>
      <c r="E15" s="47"/>
      <c r="F15" s="45">
        <f>Puntenoverzicht!F31</f>
        <v>25</v>
      </c>
      <c r="G15" s="46"/>
      <c r="H15" s="45">
        <f>Puntenoverzicht!H31</f>
        <v>3</v>
      </c>
      <c r="I15" s="45">
        <f>Puntenoverzicht!I31</f>
        <v>6</v>
      </c>
      <c r="J15" s="45">
        <f>Puntenoverzicht!J31</f>
        <v>0</v>
      </c>
      <c r="K15" s="45">
        <f>Puntenoverzicht!K31</f>
        <v>9</v>
      </c>
      <c r="L15" s="45">
        <f>Puntenoverzicht!L31</f>
        <v>0</v>
      </c>
      <c r="M15" s="45">
        <f>Puntenoverzicht!M31</f>
        <v>7</v>
      </c>
      <c r="N15" s="45">
        <f>Puntenoverzicht!N31</f>
        <v>0</v>
      </c>
      <c r="O15" s="45">
        <f>Puntenoverzicht!O31</f>
        <v>0</v>
      </c>
      <c r="P15" s="45">
        <f>Puntenoverzicht!P31</f>
        <v>0</v>
      </c>
      <c r="Q15" s="45">
        <f>Puntenoverzicht!Q31</f>
        <v>0</v>
      </c>
      <c r="R15" s="45">
        <f>Puntenoverzicht!R31</f>
        <v>0</v>
      </c>
      <c r="S15" s="45">
        <f>Puntenoverzicht!S31</f>
        <v>0</v>
      </c>
      <c r="T15" s="45">
        <f>Puntenoverzicht!T31</f>
        <v>0</v>
      </c>
      <c r="U15" s="45">
        <f>Puntenoverzicht!U31</f>
        <v>0</v>
      </c>
      <c r="V15" s="45">
        <f>Puntenoverzicht!V31</f>
        <v>0</v>
      </c>
      <c r="W15" s="45">
        <f>Puntenoverzicht!W31</f>
        <v>0</v>
      </c>
      <c r="X15" s="45">
        <f>Puntenoverzicht!X31</f>
        <v>0</v>
      </c>
      <c r="Y15" s="45">
        <f>Puntenoverzicht!Y31</f>
        <v>0</v>
      </c>
      <c r="Z15" s="45">
        <f>Puntenoverzicht!Z31</f>
        <v>0</v>
      </c>
      <c r="AA15" s="45">
        <f>Puntenoverzicht!AA31</f>
        <v>0</v>
      </c>
      <c r="AB15" s="45">
        <f>Puntenoverzicht!AB31</f>
        <v>0</v>
      </c>
      <c r="AC15" s="45">
        <f>Puntenoverzicht!AC31</f>
        <v>0</v>
      </c>
      <c r="AD15" s="45">
        <f>Puntenoverzicht!AD31</f>
        <v>0</v>
      </c>
      <c r="AE15" s="45">
        <f>Puntenoverzicht!AE31</f>
        <v>0</v>
      </c>
      <c r="AF15" s="45">
        <f>Puntenoverzicht!AF31</f>
        <v>0</v>
      </c>
      <c r="AG15" s="45">
        <f>Puntenoverzicht!AG31</f>
        <v>0</v>
      </c>
      <c r="AH15" s="45">
        <f>Puntenoverzicht!AH31</f>
        <v>0</v>
      </c>
      <c r="AI15" s="34"/>
      <c r="AJ15" s="34"/>
      <c r="AK15" s="34"/>
      <c r="AL15" s="34"/>
      <c r="AM15" s="34"/>
      <c r="AN15" s="34"/>
      <c r="AO15" s="34"/>
    </row>
    <row r="16" spans="1:41" ht="21.75" thickBot="1" x14ac:dyDescent="0.4">
      <c r="A16" s="136" t="s">
        <v>266</v>
      </c>
      <c r="B16" s="137" t="s">
        <v>286</v>
      </c>
      <c r="C16" s="137" t="s">
        <v>228</v>
      </c>
      <c r="D16" s="138">
        <v>1000000</v>
      </c>
      <c r="E16" s="47"/>
      <c r="F16" s="45">
        <f>Puntenoverzicht!F73</f>
        <v>70</v>
      </c>
      <c r="G16" s="46"/>
      <c r="H16" s="45">
        <f>Puntenoverzicht!H73</f>
        <v>27</v>
      </c>
      <c r="I16" s="45">
        <f>Puntenoverzicht!I73</f>
        <v>9</v>
      </c>
      <c r="J16" s="45">
        <f>Puntenoverzicht!J73</f>
        <v>6</v>
      </c>
      <c r="K16" s="45">
        <f>Puntenoverzicht!K73</f>
        <v>0</v>
      </c>
      <c r="L16" s="45">
        <f>Puntenoverzicht!L73</f>
        <v>27</v>
      </c>
      <c r="M16" s="45">
        <f>Puntenoverzicht!M73</f>
        <v>1</v>
      </c>
      <c r="N16" s="45">
        <f>Puntenoverzicht!N73</f>
        <v>0</v>
      </c>
      <c r="O16" s="45">
        <f>Puntenoverzicht!O73</f>
        <v>0</v>
      </c>
      <c r="P16" s="45">
        <f>Puntenoverzicht!P73</f>
        <v>0</v>
      </c>
      <c r="Q16" s="45">
        <f>Puntenoverzicht!Q73</f>
        <v>0</v>
      </c>
      <c r="R16" s="45">
        <f>Puntenoverzicht!R73</f>
        <v>0</v>
      </c>
      <c r="S16" s="45">
        <f>Puntenoverzicht!S73</f>
        <v>0</v>
      </c>
      <c r="T16" s="45">
        <f>Puntenoverzicht!T73</f>
        <v>0</v>
      </c>
      <c r="U16" s="45">
        <f>Puntenoverzicht!U73</f>
        <v>0</v>
      </c>
      <c r="V16" s="45">
        <f>Puntenoverzicht!V73</f>
        <v>0</v>
      </c>
      <c r="W16" s="45">
        <f>Puntenoverzicht!W73</f>
        <v>0</v>
      </c>
      <c r="X16" s="45">
        <f>Puntenoverzicht!X73</f>
        <v>0</v>
      </c>
      <c r="Y16" s="45">
        <f>Puntenoverzicht!Y73</f>
        <v>0</v>
      </c>
      <c r="Z16" s="45">
        <f>Puntenoverzicht!Z73</f>
        <v>0</v>
      </c>
      <c r="AA16" s="45">
        <f>Puntenoverzicht!AA73</f>
        <v>0</v>
      </c>
      <c r="AB16" s="45">
        <f>Puntenoverzicht!AB73</f>
        <v>0</v>
      </c>
      <c r="AC16" s="45">
        <f>Puntenoverzicht!AC73</f>
        <v>0</v>
      </c>
      <c r="AD16" s="45">
        <f>Puntenoverzicht!AD73</f>
        <v>0</v>
      </c>
      <c r="AE16" s="45">
        <f>Puntenoverzicht!AE73</f>
        <v>0</v>
      </c>
      <c r="AF16" s="45">
        <f>Puntenoverzicht!AF73</f>
        <v>0</v>
      </c>
      <c r="AG16" s="45">
        <f>Puntenoverzicht!AG73</f>
        <v>0</v>
      </c>
      <c r="AH16" s="45">
        <f>Puntenoverzicht!AH73</f>
        <v>0</v>
      </c>
      <c r="AI16" s="34"/>
      <c r="AJ16" s="34"/>
      <c r="AK16" s="34"/>
      <c r="AL16" s="34"/>
      <c r="AM16" s="34"/>
      <c r="AN16" s="34"/>
      <c r="AO16" s="34"/>
    </row>
    <row r="17" spans="1:41" ht="21" x14ac:dyDescent="0.35">
      <c r="A17" s="40"/>
      <c r="B17" s="40"/>
      <c r="C17" s="40"/>
      <c r="D17" s="48"/>
      <c r="E17" s="40"/>
      <c r="F17" s="41"/>
      <c r="G17" s="42"/>
      <c r="H17" s="49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</row>
    <row r="18" spans="1:41" ht="21.75" thickBot="1" x14ac:dyDescent="0.4">
      <c r="A18" s="50"/>
      <c r="B18" s="40"/>
      <c r="C18" s="40"/>
      <c r="D18" s="48"/>
      <c r="E18" s="40"/>
      <c r="F18" s="41"/>
      <c r="G18" s="42"/>
      <c r="H18" s="49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</row>
    <row r="19" spans="1:41" ht="21.75" thickBot="1" x14ac:dyDescent="0.4">
      <c r="A19" s="36"/>
      <c r="B19" s="51"/>
      <c r="C19" s="51"/>
      <c r="D19" s="52">
        <f>SUM(D6:D16)</f>
        <v>16000000</v>
      </c>
      <c r="E19" s="40"/>
      <c r="F19" s="45">
        <f>SUM(F6:F17)</f>
        <v>325</v>
      </c>
      <c r="G19" s="46"/>
      <c r="H19" s="45">
        <f t="shared" ref="H19:AH19" si="0">SUM(H6:H16)</f>
        <v>66</v>
      </c>
      <c r="I19" s="45">
        <f t="shared" si="0"/>
        <v>38</v>
      </c>
      <c r="J19" s="45">
        <f t="shared" si="0"/>
        <v>25</v>
      </c>
      <c r="K19" s="45">
        <f t="shared" si="0"/>
        <v>41</v>
      </c>
      <c r="L19" s="45">
        <f t="shared" si="0"/>
        <v>65</v>
      </c>
      <c r="M19" s="45">
        <f t="shared" si="0"/>
        <v>25</v>
      </c>
      <c r="N19" s="45">
        <f t="shared" si="0"/>
        <v>22</v>
      </c>
      <c r="O19" s="45">
        <f t="shared" si="0"/>
        <v>-1</v>
      </c>
      <c r="P19" s="45">
        <f t="shared" si="0"/>
        <v>44</v>
      </c>
      <c r="Q19" s="45">
        <f t="shared" si="0"/>
        <v>0</v>
      </c>
      <c r="R19" s="45">
        <f t="shared" si="0"/>
        <v>0</v>
      </c>
      <c r="S19" s="45">
        <f t="shared" si="0"/>
        <v>0</v>
      </c>
      <c r="T19" s="45">
        <f t="shared" si="0"/>
        <v>0</v>
      </c>
      <c r="U19" s="45">
        <f t="shared" si="0"/>
        <v>0</v>
      </c>
      <c r="V19" s="45">
        <f t="shared" si="0"/>
        <v>0</v>
      </c>
      <c r="W19" s="45">
        <f t="shared" si="0"/>
        <v>0</v>
      </c>
      <c r="X19" s="45">
        <f t="shared" si="0"/>
        <v>0</v>
      </c>
      <c r="Y19" s="45">
        <f t="shared" si="0"/>
        <v>0</v>
      </c>
      <c r="Z19" s="45">
        <f t="shared" si="0"/>
        <v>0</v>
      </c>
      <c r="AA19" s="45">
        <f t="shared" si="0"/>
        <v>0</v>
      </c>
      <c r="AB19" s="45">
        <f t="shared" si="0"/>
        <v>0</v>
      </c>
      <c r="AC19" s="45">
        <f t="shared" si="0"/>
        <v>0</v>
      </c>
      <c r="AD19" s="45">
        <f t="shared" si="0"/>
        <v>0</v>
      </c>
      <c r="AE19" s="45">
        <f t="shared" si="0"/>
        <v>0</v>
      </c>
      <c r="AF19" s="45">
        <f t="shared" si="0"/>
        <v>0</v>
      </c>
      <c r="AG19" s="45">
        <f t="shared" si="0"/>
        <v>0</v>
      </c>
      <c r="AH19" s="45">
        <f t="shared" si="0"/>
        <v>0</v>
      </c>
      <c r="AI19" s="34"/>
      <c r="AJ19" s="34"/>
      <c r="AK19" s="34"/>
      <c r="AL19" s="34"/>
      <c r="AM19" s="34"/>
      <c r="AN19" s="34"/>
      <c r="AO19" s="34"/>
    </row>
    <row r="20" spans="1:41" x14ac:dyDescent="0.2">
      <c r="A20" s="53"/>
      <c r="B20" s="54"/>
      <c r="C20" s="5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</row>
    <row r="21" spans="1:41" x14ac:dyDescent="0.2">
      <c r="B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</row>
    <row r="22" spans="1:41" x14ac:dyDescent="0.2">
      <c r="B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</row>
    <row r="23" spans="1:41" x14ac:dyDescent="0.2">
      <c r="B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</row>
    <row r="24" spans="1:41" x14ac:dyDescent="0.2">
      <c r="B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</row>
    <row r="25" spans="1:41" x14ac:dyDescent="0.2">
      <c r="B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</row>
    <row r="26" spans="1:41" x14ac:dyDescent="0.2">
      <c r="B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</row>
    <row r="27" spans="1:41" x14ac:dyDescent="0.2">
      <c r="B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</row>
    <row r="28" spans="1:41" x14ac:dyDescent="0.2">
      <c r="B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</row>
    <row r="29" spans="1:41" x14ac:dyDescent="0.2">
      <c r="B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</row>
    <row r="30" spans="1:41" x14ac:dyDescent="0.2">
      <c r="B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</row>
    <row r="31" spans="1:41" x14ac:dyDescent="0.2">
      <c r="B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</row>
    <row r="32" spans="1:41" x14ac:dyDescent="0.2">
      <c r="B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</row>
    <row r="33" spans="2:41" x14ac:dyDescent="0.2">
      <c r="B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</row>
    <row r="34" spans="2:41" x14ac:dyDescent="0.2">
      <c r="B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</row>
    <row r="35" spans="2:41" x14ac:dyDescent="0.2">
      <c r="B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</row>
    <row r="36" spans="2:41" x14ac:dyDescent="0.2">
      <c r="B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</row>
    <row r="37" spans="2:41" x14ac:dyDescent="0.2">
      <c r="B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</row>
    <row r="38" spans="2:41" x14ac:dyDescent="0.2">
      <c r="B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</row>
    <row r="39" spans="2:41" x14ac:dyDescent="0.2">
      <c r="B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</row>
    <row r="40" spans="2:41" x14ac:dyDescent="0.2">
      <c r="B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</row>
    <row r="41" spans="2:41" x14ac:dyDescent="0.2">
      <c r="B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</row>
    <row r="42" spans="2:41" x14ac:dyDescent="0.2">
      <c r="B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</row>
    <row r="43" spans="2:41" x14ac:dyDescent="0.2">
      <c r="B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</row>
    <row r="44" spans="2:41" x14ac:dyDescent="0.2">
      <c r="B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</row>
    <row r="45" spans="2:41" x14ac:dyDescent="0.2">
      <c r="B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</row>
    <row r="46" spans="2:41" x14ac:dyDescent="0.2">
      <c r="B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</row>
    <row r="47" spans="2:41" x14ac:dyDescent="0.2">
      <c r="B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</row>
    <row r="48" spans="2:41" x14ac:dyDescent="0.2">
      <c r="B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</row>
    <row r="49" spans="2:41" x14ac:dyDescent="0.2">
      <c r="B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</row>
    <row r="50" spans="2:41" x14ac:dyDescent="0.2">
      <c r="B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</row>
    <row r="51" spans="2:41" x14ac:dyDescent="0.2">
      <c r="B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</row>
    <row r="52" spans="2:41" x14ac:dyDescent="0.2">
      <c r="B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</row>
    <row r="53" spans="2:41" x14ac:dyDescent="0.2">
      <c r="B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</row>
    <row r="54" spans="2:41" x14ac:dyDescent="0.2">
      <c r="B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</row>
    <row r="55" spans="2:41" x14ac:dyDescent="0.2">
      <c r="B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</row>
    <row r="56" spans="2:41" x14ac:dyDescent="0.2">
      <c r="B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</row>
    <row r="57" spans="2:41" x14ac:dyDescent="0.2">
      <c r="B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</row>
    <row r="58" spans="2:41" x14ac:dyDescent="0.2">
      <c r="B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</row>
    <row r="59" spans="2:41" x14ac:dyDescent="0.2">
      <c r="B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</row>
    <row r="60" spans="2:41" x14ac:dyDescent="0.2">
      <c r="B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</row>
    <row r="61" spans="2:41" x14ac:dyDescent="0.2">
      <c r="B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</row>
    <row r="62" spans="2:41" x14ac:dyDescent="0.2">
      <c r="B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</row>
    <row r="63" spans="2:41" x14ac:dyDescent="0.2">
      <c r="B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</row>
    <row r="64" spans="2:41" x14ac:dyDescent="0.2">
      <c r="B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</row>
    <row r="65" spans="2:41" x14ac:dyDescent="0.2">
      <c r="B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</row>
    <row r="66" spans="2:41" x14ac:dyDescent="0.2">
      <c r="B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</row>
    <row r="67" spans="2:41" x14ac:dyDescent="0.2">
      <c r="B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</row>
    <row r="68" spans="2:41" x14ac:dyDescent="0.2">
      <c r="B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</row>
    <row r="69" spans="2:41" x14ac:dyDescent="0.2">
      <c r="B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</row>
    <row r="70" spans="2:41" x14ac:dyDescent="0.2">
      <c r="B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</row>
    <row r="71" spans="2:41" x14ac:dyDescent="0.2">
      <c r="B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</row>
    <row r="72" spans="2:41" x14ac:dyDescent="0.2">
      <c r="B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</row>
    <row r="73" spans="2:41" x14ac:dyDescent="0.2">
      <c r="B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</row>
    <row r="74" spans="2:41" x14ac:dyDescent="0.2">
      <c r="B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</row>
    <row r="75" spans="2:41" x14ac:dyDescent="0.2">
      <c r="B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</row>
    <row r="76" spans="2:41" x14ac:dyDescent="0.2">
      <c r="B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</row>
    <row r="77" spans="2:41" x14ac:dyDescent="0.2">
      <c r="B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</row>
  </sheetData>
  <hyperlinks>
    <hyperlink ref="C3" r:id="rId1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77"/>
  <sheetViews>
    <sheetView zoomScaleNormal="100" workbookViewId="0">
      <selection activeCell="H6" sqref="H6:AH16"/>
    </sheetView>
  </sheetViews>
  <sheetFormatPr defaultColWidth="8" defaultRowHeight="12.75" x14ac:dyDescent="0.2"/>
  <cols>
    <col min="1" max="1" width="4.125" style="34" customWidth="1"/>
    <col min="2" max="2" width="16.5" style="35" customWidth="1"/>
    <col min="3" max="3" width="4.125" style="34" customWidth="1"/>
    <col min="4" max="4" width="19.875" style="35" customWidth="1"/>
    <col min="5" max="5" width="3.125" style="35" customWidth="1"/>
    <col min="6" max="6" width="13.875" style="35" customWidth="1"/>
    <col min="7" max="7" width="3.125" style="35" customWidth="1"/>
    <col min="8" max="8" width="6.375" style="35" customWidth="1"/>
    <col min="9" max="16384" width="8" style="35"/>
  </cols>
  <sheetData>
    <row r="1" spans="1:41" ht="21" x14ac:dyDescent="0.35">
      <c r="B1" s="204" t="s">
        <v>151</v>
      </c>
      <c r="C1" s="205" t="s">
        <v>341</v>
      </c>
      <c r="D1" s="206"/>
      <c r="E1" s="32"/>
      <c r="F1" s="33"/>
      <c r="G1" s="33"/>
      <c r="H1" s="33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</row>
    <row r="2" spans="1:41" ht="21.75" thickBot="1" x14ac:dyDescent="0.4">
      <c r="B2" s="204" t="s">
        <v>150</v>
      </c>
      <c r="C2" s="207" t="s">
        <v>342</v>
      </c>
      <c r="D2" s="208"/>
      <c r="E2" s="32"/>
      <c r="F2" s="33"/>
      <c r="G2" s="33"/>
      <c r="H2" s="33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</row>
    <row r="3" spans="1:41" ht="19.5" thickBot="1" x14ac:dyDescent="0.35">
      <c r="B3" s="204" t="s">
        <v>145</v>
      </c>
      <c r="C3" s="474" t="s">
        <v>343</v>
      </c>
      <c r="D3" s="209"/>
      <c r="E3" s="36"/>
      <c r="F3" s="37" t="s">
        <v>91</v>
      </c>
      <c r="G3" s="38"/>
      <c r="H3" s="39" t="s">
        <v>92</v>
      </c>
      <c r="I3" s="39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</row>
    <row r="4" spans="1:41" ht="8.25" customHeight="1" thickBot="1" x14ac:dyDescent="0.35">
      <c r="A4" s="210"/>
      <c r="B4" s="210"/>
      <c r="C4" s="210"/>
      <c r="D4" s="210"/>
      <c r="E4" s="36"/>
      <c r="F4" s="36"/>
      <c r="G4" s="36"/>
      <c r="H4" s="36"/>
      <c r="I4" s="36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</row>
    <row r="5" spans="1:41" s="34" customFormat="1" ht="21.75" thickBot="1" x14ac:dyDescent="0.4">
      <c r="A5" s="211" t="s">
        <v>95</v>
      </c>
      <c r="B5" s="212" t="s">
        <v>104</v>
      </c>
      <c r="C5" s="212" t="s">
        <v>16</v>
      </c>
      <c r="D5" s="212" t="s">
        <v>103</v>
      </c>
      <c r="E5" s="40"/>
      <c r="F5" s="41"/>
      <c r="G5" s="42"/>
      <c r="H5" s="43">
        <v>1</v>
      </c>
      <c r="I5" s="43">
        <v>2</v>
      </c>
      <c r="J5" s="44">
        <v>3</v>
      </c>
      <c r="K5" s="44">
        <v>4</v>
      </c>
      <c r="L5" s="44">
        <v>5</v>
      </c>
      <c r="M5" s="44">
        <v>6</v>
      </c>
      <c r="N5" s="44">
        <v>7</v>
      </c>
      <c r="O5" s="44">
        <v>8</v>
      </c>
      <c r="P5" s="44">
        <v>9</v>
      </c>
      <c r="Q5" s="44">
        <v>10</v>
      </c>
      <c r="R5" s="44">
        <v>11</v>
      </c>
      <c r="S5" s="44">
        <v>12</v>
      </c>
      <c r="T5" s="44">
        <v>13</v>
      </c>
      <c r="U5" s="44">
        <v>14</v>
      </c>
      <c r="V5" s="44">
        <v>15</v>
      </c>
      <c r="W5" s="44">
        <v>16</v>
      </c>
      <c r="X5" s="44">
        <v>17</v>
      </c>
      <c r="Y5" s="44">
        <v>18</v>
      </c>
      <c r="Z5" s="44">
        <v>19</v>
      </c>
      <c r="AA5" s="44">
        <v>20</v>
      </c>
      <c r="AB5" s="44">
        <v>21</v>
      </c>
      <c r="AC5" s="44">
        <v>22</v>
      </c>
      <c r="AD5" s="44">
        <v>23</v>
      </c>
      <c r="AE5" s="44">
        <v>24</v>
      </c>
      <c r="AF5" s="44">
        <v>25</v>
      </c>
      <c r="AG5" s="44">
        <v>26</v>
      </c>
      <c r="AH5" s="44">
        <v>27</v>
      </c>
    </row>
    <row r="6" spans="1:41" ht="22.5" thickTop="1" thickBot="1" x14ac:dyDescent="0.4">
      <c r="A6" s="213">
        <v>1</v>
      </c>
      <c r="B6" s="214" t="s">
        <v>105</v>
      </c>
      <c r="C6" s="214" t="s">
        <v>83</v>
      </c>
      <c r="D6" s="473">
        <v>1500000</v>
      </c>
      <c r="E6" s="30"/>
      <c r="F6" s="45">
        <f>Puntenoverzicht!F2</f>
        <v>12</v>
      </c>
      <c r="G6" s="46"/>
      <c r="H6" s="45">
        <f>Puntenoverzicht!H2</f>
        <v>0</v>
      </c>
      <c r="I6" s="45">
        <f>Puntenoverzicht!I2</f>
        <v>6</v>
      </c>
      <c r="J6" s="45">
        <f>Puntenoverzicht!J2</f>
        <v>8</v>
      </c>
      <c r="K6" s="45">
        <f>Puntenoverzicht!K2</f>
        <v>0</v>
      </c>
      <c r="L6" s="45">
        <f>Puntenoverzicht!L2</f>
        <v>0</v>
      </c>
      <c r="M6" s="45">
        <f>Puntenoverzicht!M2</f>
        <v>1</v>
      </c>
      <c r="N6" s="45">
        <f>Puntenoverzicht!N2</f>
        <v>0</v>
      </c>
      <c r="O6" s="45">
        <f>Puntenoverzicht!O2</f>
        <v>-3</v>
      </c>
      <c r="P6" s="45">
        <f>Puntenoverzicht!P2</f>
        <v>0</v>
      </c>
      <c r="Q6" s="45">
        <f>Puntenoverzicht!Q2</f>
        <v>0</v>
      </c>
      <c r="R6" s="45">
        <f>Puntenoverzicht!R2</f>
        <v>0</v>
      </c>
      <c r="S6" s="45">
        <f>Puntenoverzicht!S2</f>
        <v>0</v>
      </c>
      <c r="T6" s="45">
        <f>Puntenoverzicht!T2</f>
        <v>0</v>
      </c>
      <c r="U6" s="45">
        <f>Puntenoverzicht!U2</f>
        <v>0</v>
      </c>
      <c r="V6" s="45">
        <f>Puntenoverzicht!V2</f>
        <v>0</v>
      </c>
      <c r="W6" s="45">
        <f>Puntenoverzicht!W2</f>
        <v>0</v>
      </c>
      <c r="X6" s="45">
        <f>Puntenoverzicht!X2</f>
        <v>0</v>
      </c>
      <c r="Y6" s="45">
        <f>Puntenoverzicht!Y2</f>
        <v>0</v>
      </c>
      <c r="Z6" s="45">
        <f>Puntenoverzicht!Z2</f>
        <v>0</v>
      </c>
      <c r="AA6" s="45">
        <f>Puntenoverzicht!AA2</f>
        <v>0</v>
      </c>
      <c r="AB6" s="45">
        <f>Puntenoverzicht!AB2</f>
        <v>0</v>
      </c>
      <c r="AC6" s="45">
        <f>Puntenoverzicht!AC2</f>
        <v>0</v>
      </c>
      <c r="AD6" s="45">
        <f>Puntenoverzicht!AD2</f>
        <v>0</v>
      </c>
      <c r="AE6" s="45">
        <f>Puntenoverzicht!AE2</f>
        <v>0</v>
      </c>
      <c r="AF6" s="45">
        <f>Puntenoverzicht!AF2</f>
        <v>0</v>
      </c>
      <c r="AG6" s="45">
        <f>Puntenoverzicht!AG2</f>
        <v>0</v>
      </c>
      <c r="AH6" s="45">
        <f>Puntenoverzicht!AH2</f>
        <v>0</v>
      </c>
      <c r="AI6" s="34"/>
      <c r="AJ6" s="34"/>
      <c r="AK6" s="34"/>
      <c r="AL6" s="34"/>
      <c r="AM6" s="34"/>
      <c r="AN6" s="34"/>
      <c r="AO6" s="34"/>
    </row>
    <row r="7" spans="1:41" ht="21.75" thickBot="1" x14ac:dyDescent="0.4">
      <c r="A7" s="215">
        <v>1</v>
      </c>
      <c r="B7" s="216" t="s">
        <v>246</v>
      </c>
      <c r="C7" s="216" t="s">
        <v>23</v>
      </c>
      <c r="D7" s="217">
        <v>1000000</v>
      </c>
      <c r="E7" s="47"/>
      <c r="F7" s="45">
        <f>Puntenoverzicht!F9</f>
        <v>11</v>
      </c>
      <c r="G7" s="46"/>
      <c r="H7" s="45">
        <f>Puntenoverzicht!H9</f>
        <v>0</v>
      </c>
      <c r="I7" s="45">
        <f>Puntenoverzicht!I9</f>
        <v>4</v>
      </c>
      <c r="J7" s="45">
        <f>Puntenoverzicht!J9</f>
        <v>6</v>
      </c>
      <c r="K7" s="45">
        <f>Puntenoverzicht!K9</f>
        <v>0</v>
      </c>
      <c r="L7" s="45">
        <f>Puntenoverzicht!L9</f>
        <v>0</v>
      </c>
      <c r="M7" s="45">
        <f>Puntenoverzicht!M9</f>
        <v>1</v>
      </c>
      <c r="N7" s="45">
        <f>Puntenoverzicht!N9</f>
        <v>0</v>
      </c>
      <c r="O7" s="45">
        <f>Puntenoverzicht!O9</f>
        <v>0</v>
      </c>
      <c r="P7" s="45">
        <f>Puntenoverzicht!P9</f>
        <v>0</v>
      </c>
      <c r="Q7" s="45">
        <f>Puntenoverzicht!Q9</f>
        <v>0</v>
      </c>
      <c r="R7" s="45">
        <f>Puntenoverzicht!R9</f>
        <v>0</v>
      </c>
      <c r="S7" s="45">
        <f>Puntenoverzicht!S9</f>
        <v>0</v>
      </c>
      <c r="T7" s="45">
        <f>Puntenoverzicht!T9</f>
        <v>0</v>
      </c>
      <c r="U7" s="45">
        <f>Puntenoverzicht!U9</f>
        <v>0</v>
      </c>
      <c r="V7" s="45">
        <f>Puntenoverzicht!V9</f>
        <v>0</v>
      </c>
      <c r="W7" s="45">
        <f>Puntenoverzicht!W9</f>
        <v>0</v>
      </c>
      <c r="X7" s="45">
        <f>Puntenoverzicht!X9</f>
        <v>0</v>
      </c>
      <c r="Y7" s="45">
        <f>Puntenoverzicht!Y9</f>
        <v>0</v>
      </c>
      <c r="Z7" s="45">
        <f>Puntenoverzicht!Z9</f>
        <v>0</v>
      </c>
      <c r="AA7" s="45">
        <f>Puntenoverzicht!AA9</f>
        <v>0</v>
      </c>
      <c r="AB7" s="45">
        <f>Puntenoverzicht!AB9</f>
        <v>0</v>
      </c>
      <c r="AC7" s="45">
        <f>Puntenoverzicht!AC9</f>
        <v>0</v>
      </c>
      <c r="AD7" s="45">
        <f>Puntenoverzicht!AD9</f>
        <v>0</v>
      </c>
      <c r="AE7" s="45">
        <f>Puntenoverzicht!AE9</f>
        <v>0</v>
      </c>
      <c r="AF7" s="45">
        <f>Puntenoverzicht!AF9</f>
        <v>0</v>
      </c>
      <c r="AG7" s="45">
        <f>Puntenoverzicht!AG9</f>
        <v>0</v>
      </c>
      <c r="AH7" s="45">
        <f>Puntenoverzicht!AH9</f>
        <v>0</v>
      </c>
      <c r="AI7" s="34"/>
      <c r="AJ7" s="34"/>
      <c r="AK7" s="34"/>
      <c r="AL7" s="34"/>
      <c r="AM7" s="34"/>
      <c r="AN7" s="34"/>
      <c r="AO7" s="34"/>
    </row>
    <row r="8" spans="1:41" ht="21.75" thickBot="1" x14ac:dyDescent="0.4">
      <c r="A8" s="472">
        <v>0.75</v>
      </c>
      <c r="B8" s="216" t="s">
        <v>114</v>
      </c>
      <c r="C8" s="216" t="s">
        <v>56</v>
      </c>
      <c r="D8" s="217">
        <v>750000</v>
      </c>
      <c r="E8" s="47"/>
      <c r="F8" s="45">
        <f>Puntenoverzicht!F42</f>
        <v>8</v>
      </c>
      <c r="G8" s="46"/>
      <c r="H8" s="45">
        <f>Puntenoverzicht!H42</f>
        <v>0</v>
      </c>
      <c r="I8" s="45">
        <f>Puntenoverzicht!I42</f>
        <v>3</v>
      </c>
      <c r="J8" s="45">
        <f>Puntenoverzicht!J42</f>
        <v>0</v>
      </c>
      <c r="K8" s="45">
        <f>Puntenoverzicht!K42</f>
        <v>0</v>
      </c>
      <c r="L8" s="45">
        <f>Puntenoverzicht!L42</f>
        <v>3</v>
      </c>
      <c r="M8" s="45">
        <f>Puntenoverzicht!M42</f>
        <v>0</v>
      </c>
      <c r="N8" s="45">
        <f>Puntenoverzicht!N42</f>
        <v>0</v>
      </c>
      <c r="O8" s="45">
        <f>Puntenoverzicht!O42</f>
        <v>1</v>
      </c>
      <c r="P8" s="45">
        <f>Puntenoverzicht!P42</f>
        <v>1</v>
      </c>
      <c r="Q8" s="45">
        <f>Puntenoverzicht!Q42</f>
        <v>0</v>
      </c>
      <c r="R8" s="45">
        <f>Puntenoverzicht!R42</f>
        <v>0</v>
      </c>
      <c r="S8" s="45">
        <f>Puntenoverzicht!S42</f>
        <v>0</v>
      </c>
      <c r="T8" s="45">
        <f>Puntenoverzicht!T42</f>
        <v>0</v>
      </c>
      <c r="U8" s="45">
        <f>Puntenoverzicht!U42</f>
        <v>0</v>
      </c>
      <c r="V8" s="45">
        <f>Puntenoverzicht!V42</f>
        <v>0</v>
      </c>
      <c r="W8" s="45">
        <f>Puntenoverzicht!W42</f>
        <v>0</v>
      </c>
      <c r="X8" s="45">
        <f>Puntenoverzicht!X42</f>
        <v>0</v>
      </c>
      <c r="Y8" s="45">
        <f>Puntenoverzicht!Y42</f>
        <v>0</v>
      </c>
      <c r="Z8" s="45">
        <f>Puntenoverzicht!Z42</f>
        <v>0</v>
      </c>
      <c r="AA8" s="45">
        <f>Puntenoverzicht!AA42</f>
        <v>0</v>
      </c>
      <c r="AB8" s="45">
        <f>Puntenoverzicht!AB42</f>
        <v>0</v>
      </c>
      <c r="AC8" s="45">
        <f>Puntenoverzicht!AC42</f>
        <v>0</v>
      </c>
      <c r="AD8" s="45">
        <f>Puntenoverzicht!AD42</f>
        <v>0</v>
      </c>
      <c r="AE8" s="45">
        <f>Puntenoverzicht!AE42</f>
        <v>0</v>
      </c>
      <c r="AF8" s="45">
        <f>Puntenoverzicht!AF42</f>
        <v>0</v>
      </c>
      <c r="AG8" s="45">
        <f>Puntenoverzicht!AG42</f>
        <v>0</v>
      </c>
      <c r="AH8" s="45">
        <f>Puntenoverzicht!AH42</f>
        <v>0</v>
      </c>
      <c r="AI8" s="34"/>
      <c r="AJ8" s="34"/>
      <c r="AK8" s="34"/>
      <c r="AL8" s="34"/>
      <c r="AM8" s="34"/>
      <c r="AN8" s="34"/>
      <c r="AO8" s="34"/>
    </row>
    <row r="9" spans="1:41" ht="21.75" thickBot="1" x14ac:dyDescent="0.4">
      <c r="A9" s="215">
        <v>2</v>
      </c>
      <c r="B9" s="216" t="s">
        <v>110</v>
      </c>
      <c r="C9" s="216" t="s">
        <v>34</v>
      </c>
      <c r="D9" s="217">
        <v>2000000</v>
      </c>
      <c r="E9" s="47"/>
      <c r="F9" s="45">
        <f>Puntenoverzicht!F20</f>
        <v>25</v>
      </c>
      <c r="G9" s="46"/>
      <c r="H9" s="45">
        <f>Puntenoverzicht!H20</f>
        <v>6</v>
      </c>
      <c r="I9" s="45">
        <f>Puntenoverzicht!I20</f>
        <v>0</v>
      </c>
      <c r="J9" s="45">
        <f>Puntenoverzicht!J20</f>
        <v>6</v>
      </c>
      <c r="K9" s="45">
        <f>Puntenoverzicht!K20</f>
        <v>3</v>
      </c>
      <c r="L9" s="45">
        <f>Puntenoverzicht!L20</f>
        <v>3</v>
      </c>
      <c r="M9" s="45">
        <f>Puntenoverzicht!M20</f>
        <v>1</v>
      </c>
      <c r="N9" s="45">
        <f>Puntenoverzicht!N20</f>
        <v>6</v>
      </c>
      <c r="O9" s="45">
        <f>Puntenoverzicht!O20</f>
        <v>0</v>
      </c>
      <c r="P9" s="45">
        <f>Puntenoverzicht!P20</f>
        <v>0</v>
      </c>
      <c r="Q9" s="45">
        <f>Puntenoverzicht!Q20</f>
        <v>0</v>
      </c>
      <c r="R9" s="45">
        <f>Puntenoverzicht!R20</f>
        <v>0</v>
      </c>
      <c r="S9" s="45">
        <f>Puntenoverzicht!S20</f>
        <v>0</v>
      </c>
      <c r="T9" s="45">
        <f>Puntenoverzicht!T20</f>
        <v>0</v>
      </c>
      <c r="U9" s="45">
        <f>Puntenoverzicht!U20</f>
        <v>0</v>
      </c>
      <c r="V9" s="45">
        <f>Puntenoverzicht!V20</f>
        <v>0</v>
      </c>
      <c r="W9" s="45">
        <f>Puntenoverzicht!W20</f>
        <v>0</v>
      </c>
      <c r="X9" s="45">
        <f>Puntenoverzicht!X20</f>
        <v>0</v>
      </c>
      <c r="Y9" s="45">
        <f>Puntenoverzicht!Y20</f>
        <v>0</v>
      </c>
      <c r="Z9" s="45">
        <f>Puntenoverzicht!Z20</f>
        <v>0</v>
      </c>
      <c r="AA9" s="45">
        <f>Puntenoverzicht!AA20</f>
        <v>0</v>
      </c>
      <c r="AB9" s="45">
        <f>Puntenoverzicht!AB20</f>
        <v>0</v>
      </c>
      <c r="AC9" s="45">
        <f>Puntenoverzicht!AC20</f>
        <v>0</v>
      </c>
      <c r="AD9" s="45">
        <f>Puntenoverzicht!AD20</f>
        <v>0</v>
      </c>
      <c r="AE9" s="45">
        <f>Puntenoverzicht!AE20</f>
        <v>0</v>
      </c>
      <c r="AF9" s="45">
        <f>Puntenoverzicht!AF20</f>
        <v>0</v>
      </c>
      <c r="AG9" s="45">
        <f>Puntenoverzicht!AG20</f>
        <v>0</v>
      </c>
      <c r="AH9" s="45">
        <f>Puntenoverzicht!AH20</f>
        <v>0</v>
      </c>
      <c r="AI9" s="34"/>
      <c r="AJ9" s="34"/>
      <c r="AK9" s="34"/>
      <c r="AL9" s="34"/>
      <c r="AM9" s="34"/>
      <c r="AN9" s="34"/>
      <c r="AO9" s="34"/>
    </row>
    <row r="10" spans="1:41" ht="21.75" thickBot="1" x14ac:dyDescent="0.4">
      <c r="A10" s="218" t="s">
        <v>266</v>
      </c>
      <c r="B10" s="219" t="s">
        <v>283</v>
      </c>
      <c r="C10" s="219" t="s">
        <v>217</v>
      </c>
      <c r="D10" s="220">
        <v>1000000</v>
      </c>
      <c r="E10" s="47"/>
      <c r="F10" s="45">
        <f>Puntenoverzicht!F69</f>
        <v>18</v>
      </c>
      <c r="G10" s="46"/>
      <c r="H10" s="45">
        <f>Puntenoverzicht!H69</f>
        <v>11</v>
      </c>
      <c r="I10" s="45">
        <f>Puntenoverzicht!I69</f>
        <v>3</v>
      </c>
      <c r="J10" s="45">
        <f>Puntenoverzicht!J69</f>
        <v>0</v>
      </c>
      <c r="K10" s="45">
        <f>Puntenoverzicht!K69</f>
        <v>0</v>
      </c>
      <c r="L10" s="45">
        <f>Puntenoverzicht!L69</f>
        <v>3</v>
      </c>
      <c r="M10" s="45">
        <f>Puntenoverzicht!M69</f>
        <v>1</v>
      </c>
      <c r="N10" s="45">
        <f>Puntenoverzicht!N69</f>
        <v>0</v>
      </c>
      <c r="O10" s="45">
        <f>Puntenoverzicht!O69</f>
        <v>0</v>
      </c>
      <c r="P10" s="45">
        <f>Puntenoverzicht!P69</f>
        <v>0</v>
      </c>
      <c r="Q10" s="45">
        <f>Puntenoverzicht!Q69</f>
        <v>0</v>
      </c>
      <c r="R10" s="45">
        <f>Puntenoverzicht!R69</f>
        <v>0</v>
      </c>
      <c r="S10" s="45">
        <f>Puntenoverzicht!S69</f>
        <v>0</v>
      </c>
      <c r="T10" s="45">
        <f>Puntenoverzicht!T69</f>
        <v>0</v>
      </c>
      <c r="U10" s="45">
        <f>Puntenoverzicht!U69</f>
        <v>0</v>
      </c>
      <c r="V10" s="45">
        <f>Puntenoverzicht!V69</f>
        <v>0</v>
      </c>
      <c r="W10" s="45">
        <f>Puntenoverzicht!W69</f>
        <v>0</v>
      </c>
      <c r="X10" s="45">
        <f>Puntenoverzicht!X69</f>
        <v>0</v>
      </c>
      <c r="Y10" s="45">
        <f>Puntenoverzicht!Y69</f>
        <v>0</v>
      </c>
      <c r="Z10" s="45">
        <f>Puntenoverzicht!Z69</f>
        <v>0</v>
      </c>
      <c r="AA10" s="45">
        <f>Puntenoverzicht!AA69</f>
        <v>0</v>
      </c>
      <c r="AB10" s="45">
        <f>Puntenoverzicht!AB69</f>
        <v>0</v>
      </c>
      <c r="AC10" s="45">
        <f>Puntenoverzicht!AC69</f>
        <v>0</v>
      </c>
      <c r="AD10" s="45">
        <f>Puntenoverzicht!AD69</f>
        <v>0</v>
      </c>
      <c r="AE10" s="45">
        <f>Puntenoverzicht!AE69</f>
        <v>0</v>
      </c>
      <c r="AF10" s="45">
        <f>Puntenoverzicht!AF69</f>
        <v>0</v>
      </c>
      <c r="AG10" s="45">
        <f>Puntenoverzicht!AG69</f>
        <v>0</v>
      </c>
      <c r="AH10" s="45">
        <f>Puntenoverzicht!AH69</f>
        <v>0</v>
      </c>
      <c r="AI10" s="34"/>
      <c r="AJ10" s="34"/>
      <c r="AK10" s="34"/>
      <c r="AL10" s="34"/>
      <c r="AM10" s="34"/>
      <c r="AN10" s="34"/>
      <c r="AO10" s="34"/>
    </row>
    <row r="11" spans="1:41" ht="21.75" thickBot="1" x14ac:dyDescent="0.4">
      <c r="A11" s="218">
        <v>1</v>
      </c>
      <c r="B11" s="219" t="s">
        <v>132</v>
      </c>
      <c r="C11" s="219" t="s">
        <v>24</v>
      </c>
      <c r="D11" s="220">
        <v>2000000</v>
      </c>
      <c r="E11" s="30"/>
      <c r="F11" s="45">
        <f>Puntenoverzicht!F10</f>
        <v>13</v>
      </c>
      <c r="G11" s="46"/>
      <c r="H11" s="45">
        <f>Puntenoverzicht!H10</f>
        <v>0</v>
      </c>
      <c r="I11" s="45">
        <f>Puntenoverzicht!I10</f>
        <v>1</v>
      </c>
      <c r="J11" s="45">
        <f>Puntenoverzicht!J10</f>
        <v>11</v>
      </c>
      <c r="K11" s="45">
        <f>Puntenoverzicht!K10</f>
        <v>0</v>
      </c>
      <c r="L11" s="45">
        <f>Puntenoverzicht!L10</f>
        <v>0</v>
      </c>
      <c r="M11" s="45">
        <f>Puntenoverzicht!M10</f>
        <v>1</v>
      </c>
      <c r="N11" s="45">
        <f>Puntenoverzicht!N10</f>
        <v>0</v>
      </c>
      <c r="O11" s="45">
        <f>Puntenoverzicht!O10</f>
        <v>0</v>
      </c>
      <c r="P11" s="45">
        <f>Puntenoverzicht!P10</f>
        <v>0</v>
      </c>
      <c r="Q11" s="45">
        <f>Puntenoverzicht!Q10</f>
        <v>0</v>
      </c>
      <c r="R11" s="45">
        <f>Puntenoverzicht!R10</f>
        <v>0</v>
      </c>
      <c r="S11" s="45">
        <f>Puntenoverzicht!S10</f>
        <v>0</v>
      </c>
      <c r="T11" s="45">
        <f>Puntenoverzicht!T10</f>
        <v>0</v>
      </c>
      <c r="U11" s="45">
        <f>Puntenoverzicht!U10</f>
        <v>0</v>
      </c>
      <c r="V11" s="45">
        <f>Puntenoverzicht!V10</f>
        <v>0</v>
      </c>
      <c r="W11" s="45">
        <f>Puntenoverzicht!W10</f>
        <v>0</v>
      </c>
      <c r="X11" s="45">
        <f>Puntenoverzicht!X10</f>
        <v>0</v>
      </c>
      <c r="Y11" s="45">
        <f>Puntenoverzicht!Y10</f>
        <v>0</v>
      </c>
      <c r="Z11" s="45">
        <f>Puntenoverzicht!Z10</f>
        <v>0</v>
      </c>
      <c r="AA11" s="45">
        <f>Puntenoverzicht!AA10</f>
        <v>0</v>
      </c>
      <c r="AB11" s="45">
        <f>Puntenoverzicht!AB10</f>
        <v>0</v>
      </c>
      <c r="AC11" s="45">
        <f>Puntenoverzicht!AC10</f>
        <v>0</v>
      </c>
      <c r="AD11" s="45">
        <f>Puntenoverzicht!AD10</f>
        <v>0</v>
      </c>
      <c r="AE11" s="45">
        <f>Puntenoverzicht!AE10</f>
        <v>0</v>
      </c>
      <c r="AF11" s="45">
        <f>Puntenoverzicht!AF10</f>
        <v>0</v>
      </c>
      <c r="AG11" s="45">
        <f>Puntenoverzicht!AG10</f>
        <v>0</v>
      </c>
      <c r="AH11" s="45">
        <f>Puntenoverzicht!AH10</f>
        <v>0</v>
      </c>
      <c r="AI11" s="34"/>
      <c r="AJ11" s="34"/>
      <c r="AK11" s="34"/>
      <c r="AL11" s="34"/>
      <c r="AM11" s="34"/>
      <c r="AN11" s="34"/>
      <c r="AO11" s="34"/>
    </row>
    <row r="12" spans="1:41" ht="21.75" thickBot="1" x14ac:dyDescent="0.4">
      <c r="A12" s="218">
        <v>2</v>
      </c>
      <c r="B12" s="219" t="s">
        <v>191</v>
      </c>
      <c r="C12" s="219" t="s">
        <v>40</v>
      </c>
      <c r="D12" s="220">
        <v>1750000</v>
      </c>
      <c r="E12" s="30"/>
      <c r="F12" s="45">
        <f>Puntenoverzicht!F26</f>
        <v>15</v>
      </c>
      <c r="G12" s="46"/>
      <c r="H12" s="45">
        <f>Puntenoverzicht!H26</f>
        <v>3</v>
      </c>
      <c r="I12" s="45">
        <f>Puntenoverzicht!I26</f>
        <v>-11</v>
      </c>
      <c r="J12" s="45">
        <f>Puntenoverzicht!J26</f>
        <v>0</v>
      </c>
      <c r="K12" s="45">
        <f>Puntenoverzicht!K26</f>
        <v>11</v>
      </c>
      <c r="L12" s="45">
        <f>Puntenoverzicht!L26</f>
        <v>0</v>
      </c>
      <c r="M12" s="45">
        <f>Puntenoverzicht!M26</f>
        <v>1</v>
      </c>
      <c r="N12" s="45">
        <f>Puntenoverzicht!N26</f>
        <v>11</v>
      </c>
      <c r="O12" s="45">
        <f>Puntenoverzicht!O26</f>
        <v>0</v>
      </c>
      <c r="P12" s="45">
        <f>Puntenoverzicht!P26</f>
        <v>0</v>
      </c>
      <c r="Q12" s="45">
        <f>Puntenoverzicht!Q26</f>
        <v>0</v>
      </c>
      <c r="R12" s="45">
        <f>Puntenoverzicht!R26</f>
        <v>0</v>
      </c>
      <c r="S12" s="45">
        <f>Puntenoverzicht!S26</f>
        <v>0</v>
      </c>
      <c r="T12" s="45">
        <f>Puntenoverzicht!T26</f>
        <v>0</v>
      </c>
      <c r="U12" s="45">
        <f>Puntenoverzicht!U26</f>
        <v>0</v>
      </c>
      <c r="V12" s="45">
        <f>Puntenoverzicht!V26</f>
        <v>0</v>
      </c>
      <c r="W12" s="45">
        <f>Puntenoverzicht!W26</f>
        <v>0</v>
      </c>
      <c r="X12" s="45">
        <f>Puntenoverzicht!X26</f>
        <v>0</v>
      </c>
      <c r="Y12" s="45">
        <f>Puntenoverzicht!Y26</f>
        <v>0</v>
      </c>
      <c r="Z12" s="45">
        <f>Puntenoverzicht!Z26</f>
        <v>0</v>
      </c>
      <c r="AA12" s="45">
        <f>Puntenoverzicht!AA26</f>
        <v>0</v>
      </c>
      <c r="AB12" s="45">
        <f>Puntenoverzicht!AB26</f>
        <v>0</v>
      </c>
      <c r="AC12" s="45">
        <f>Puntenoverzicht!AC26</f>
        <v>0</v>
      </c>
      <c r="AD12" s="45">
        <f>Puntenoverzicht!AD26</f>
        <v>0</v>
      </c>
      <c r="AE12" s="45">
        <f>Puntenoverzicht!AE26</f>
        <v>0</v>
      </c>
      <c r="AF12" s="45">
        <f>Puntenoverzicht!AF26</f>
        <v>0</v>
      </c>
      <c r="AG12" s="45">
        <f>Puntenoverzicht!AG26</f>
        <v>0</v>
      </c>
      <c r="AH12" s="45">
        <f>Puntenoverzicht!AH26</f>
        <v>0</v>
      </c>
      <c r="AI12" s="34"/>
      <c r="AJ12" s="34"/>
      <c r="AK12" s="34"/>
      <c r="AL12" s="34"/>
      <c r="AM12" s="34"/>
      <c r="AN12" s="34"/>
      <c r="AO12" s="34"/>
    </row>
    <row r="13" spans="1:41" ht="21.75" thickBot="1" x14ac:dyDescent="0.4">
      <c r="A13" s="471">
        <v>0.75</v>
      </c>
      <c r="B13" s="219" t="s">
        <v>123</v>
      </c>
      <c r="C13" s="219" t="s">
        <v>61</v>
      </c>
      <c r="D13" s="220">
        <v>1500000</v>
      </c>
      <c r="E13" s="30"/>
      <c r="F13" s="45">
        <f>Puntenoverzicht!F47</f>
        <v>32</v>
      </c>
      <c r="G13" s="46"/>
      <c r="H13" s="45">
        <f>Puntenoverzicht!H47</f>
        <v>0</v>
      </c>
      <c r="I13" s="45">
        <f>Puntenoverzicht!I47</f>
        <v>3</v>
      </c>
      <c r="J13" s="45">
        <f>Puntenoverzicht!J47</f>
        <v>0</v>
      </c>
      <c r="K13" s="45">
        <f>Puntenoverzicht!K47</f>
        <v>0</v>
      </c>
      <c r="L13" s="45">
        <f>Puntenoverzicht!L47</f>
        <v>3</v>
      </c>
      <c r="M13" s="45">
        <f>Puntenoverzicht!M47</f>
        <v>0</v>
      </c>
      <c r="N13" s="45">
        <f>Puntenoverzicht!N47</f>
        <v>11</v>
      </c>
      <c r="O13" s="45">
        <f>Puntenoverzicht!O47</f>
        <v>1</v>
      </c>
      <c r="P13" s="45">
        <f>Puntenoverzicht!P47</f>
        <v>14</v>
      </c>
      <c r="Q13" s="45">
        <f>Puntenoverzicht!Q47</f>
        <v>0</v>
      </c>
      <c r="R13" s="45">
        <f>Puntenoverzicht!R47</f>
        <v>0</v>
      </c>
      <c r="S13" s="45">
        <f>Puntenoverzicht!S47</f>
        <v>0</v>
      </c>
      <c r="T13" s="45">
        <f>Puntenoverzicht!T47</f>
        <v>0</v>
      </c>
      <c r="U13" s="45">
        <f>Puntenoverzicht!U47</f>
        <v>0</v>
      </c>
      <c r="V13" s="45">
        <f>Puntenoverzicht!V47</f>
        <v>0</v>
      </c>
      <c r="W13" s="45">
        <f>Puntenoverzicht!W47</f>
        <v>0</v>
      </c>
      <c r="X13" s="45">
        <f>Puntenoverzicht!X47</f>
        <v>0</v>
      </c>
      <c r="Y13" s="45">
        <f>Puntenoverzicht!Y47</f>
        <v>0</v>
      </c>
      <c r="Z13" s="45">
        <f>Puntenoverzicht!Z47</f>
        <v>0</v>
      </c>
      <c r="AA13" s="45">
        <f>Puntenoverzicht!AA47</f>
        <v>0</v>
      </c>
      <c r="AB13" s="45">
        <f>Puntenoverzicht!AB47</f>
        <v>0</v>
      </c>
      <c r="AC13" s="45">
        <f>Puntenoverzicht!AC47</f>
        <v>0</v>
      </c>
      <c r="AD13" s="45">
        <f>Puntenoverzicht!AD47</f>
        <v>0</v>
      </c>
      <c r="AE13" s="45">
        <f>Puntenoverzicht!AE47</f>
        <v>0</v>
      </c>
      <c r="AF13" s="45">
        <f>Puntenoverzicht!AF47</f>
        <v>0</v>
      </c>
      <c r="AG13" s="45">
        <f>Puntenoverzicht!AG47</f>
        <v>0</v>
      </c>
      <c r="AH13" s="45">
        <f>Puntenoverzicht!AH47</f>
        <v>0</v>
      </c>
      <c r="AI13" s="34"/>
      <c r="AJ13" s="34"/>
      <c r="AK13" s="34"/>
      <c r="AL13" s="34"/>
      <c r="AM13" s="34"/>
      <c r="AN13" s="34"/>
      <c r="AO13" s="34"/>
    </row>
    <row r="14" spans="1:41" ht="21.75" thickBot="1" x14ac:dyDescent="0.4">
      <c r="A14" s="472">
        <v>0.75</v>
      </c>
      <c r="B14" s="216" t="s">
        <v>142</v>
      </c>
      <c r="C14" s="216" t="s">
        <v>70</v>
      </c>
      <c r="D14" s="217">
        <v>1500000</v>
      </c>
      <c r="E14" s="47"/>
      <c r="F14" s="45">
        <f>Puntenoverzicht!F56</f>
        <v>10</v>
      </c>
      <c r="G14" s="46"/>
      <c r="H14" s="45">
        <f>Puntenoverzicht!H56</f>
        <v>3</v>
      </c>
      <c r="I14" s="45">
        <f>Puntenoverzicht!I56</f>
        <v>3</v>
      </c>
      <c r="J14" s="45">
        <f>Puntenoverzicht!J56</f>
        <v>0</v>
      </c>
      <c r="K14" s="45">
        <f>Puntenoverzicht!K56</f>
        <v>1</v>
      </c>
      <c r="L14" s="45">
        <f>Puntenoverzicht!L56</f>
        <v>0</v>
      </c>
      <c r="M14" s="45">
        <f>Puntenoverzicht!M56</f>
        <v>1</v>
      </c>
      <c r="N14" s="45">
        <f>Puntenoverzicht!N56</f>
        <v>0</v>
      </c>
      <c r="O14" s="45">
        <f>Puntenoverzicht!O56</f>
        <v>1</v>
      </c>
      <c r="P14" s="45">
        <f>Puntenoverzicht!P56</f>
        <v>1</v>
      </c>
      <c r="Q14" s="45">
        <f>Puntenoverzicht!Q56</f>
        <v>0</v>
      </c>
      <c r="R14" s="45">
        <f>Puntenoverzicht!R56</f>
        <v>0</v>
      </c>
      <c r="S14" s="45">
        <f>Puntenoverzicht!S56</f>
        <v>0</v>
      </c>
      <c r="T14" s="45">
        <f>Puntenoverzicht!T56</f>
        <v>0</v>
      </c>
      <c r="U14" s="45">
        <f>Puntenoverzicht!U56</f>
        <v>0</v>
      </c>
      <c r="V14" s="45">
        <f>Puntenoverzicht!V56</f>
        <v>0</v>
      </c>
      <c r="W14" s="45">
        <f>Puntenoverzicht!W56</f>
        <v>0</v>
      </c>
      <c r="X14" s="45">
        <f>Puntenoverzicht!X56</f>
        <v>0</v>
      </c>
      <c r="Y14" s="45">
        <f>Puntenoverzicht!Y56</f>
        <v>0</v>
      </c>
      <c r="Z14" s="45">
        <f>Puntenoverzicht!Z56</f>
        <v>0</v>
      </c>
      <c r="AA14" s="45">
        <f>Puntenoverzicht!AA56</f>
        <v>0</v>
      </c>
      <c r="AB14" s="45">
        <f>Puntenoverzicht!AB56</f>
        <v>0</v>
      </c>
      <c r="AC14" s="45">
        <f>Puntenoverzicht!AC56</f>
        <v>0</v>
      </c>
      <c r="AD14" s="45">
        <f>Puntenoverzicht!AD56</f>
        <v>0</v>
      </c>
      <c r="AE14" s="45">
        <f>Puntenoverzicht!AE56</f>
        <v>0</v>
      </c>
      <c r="AF14" s="45">
        <f>Puntenoverzicht!AF56</f>
        <v>0</v>
      </c>
      <c r="AG14" s="45">
        <f>Puntenoverzicht!AG56</f>
        <v>0</v>
      </c>
      <c r="AH14" s="45">
        <f>Puntenoverzicht!AH56</f>
        <v>0</v>
      </c>
      <c r="AI14" s="34"/>
      <c r="AJ14" s="34"/>
      <c r="AK14" s="34"/>
      <c r="AL14" s="34"/>
      <c r="AM14" s="34"/>
      <c r="AN14" s="34"/>
      <c r="AO14" s="34"/>
    </row>
    <row r="15" spans="1:41" ht="21.75" thickBot="1" x14ac:dyDescent="0.4">
      <c r="A15" s="215" t="s">
        <v>266</v>
      </c>
      <c r="B15" s="216" t="s">
        <v>286</v>
      </c>
      <c r="C15" s="216" t="s">
        <v>228</v>
      </c>
      <c r="D15" s="217">
        <v>1000000</v>
      </c>
      <c r="E15" s="47"/>
      <c r="F15" s="45">
        <f>Puntenoverzicht!F73</f>
        <v>70</v>
      </c>
      <c r="G15" s="46"/>
      <c r="H15" s="45">
        <f>Puntenoverzicht!H73</f>
        <v>27</v>
      </c>
      <c r="I15" s="45">
        <f>Puntenoverzicht!I73</f>
        <v>9</v>
      </c>
      <c r="J15" s="45">
        <f>Puntenoverzicht!J73</f>
        <v>6</v>
      </c>
      <c r="K15" s="45">
        <f>Puntenoverzicht!K73</f>
        <v>0</v>
      </c>
      <c r="L15" s="45">
        <f>Puntenoverzicht!L73</f>
        <v>27</v>
      </c>
      <c r="M15" s="45">
        <f>Puntenoverzicht!M73</f>
        <v>1</v>
      </c>
      <c r="N15" s="45">
        <f>Puntenoverzicht!N73</f>
        <v>0</v>
      </c>
      <c r="O15" s="45">
        <f>Puntenoverzicht!O73</f>
        <v>0</v>
      </c>
      <c r="P15" s="45">
        <f>Puntenoverzicht!P73</f>
        <v>0</v>
      </c>
      <c r="Q15" s="45">
        <f>Puntenoverzicht!Q73</f>
        <v>0</v>
      </c>
      <c r="R15" s="45">
        <f>Puntenoverzicht!R73</f>
        <v>0</v>
      </c>
      <c r="S15" s="45">
        <f>Puntenoverzicht!S73</f>
        <v>0</v>
      </c>
      <c r="T15" s="45">
        <f>Puntenoverzicht!T73</f>
        <v>0</v>
      </c>
      <c r="U15" s="45">
        <f>Puntenoverzicht!U73</f>
        <v>0</v>
      </c>
      <c r="V15" s="45">
        <f>Puntenoverzicht!V73</f>
        <v>0</v>
      </c>
      <c r="W15" s="45">
        <f>Puntenoverzicht!W73</f>
        <v>0</v>
      </c>
      <c r="X15" s="45">
        <f>Puntenoverzicht!X73</f>
        <v>0</v>
      </c>
      <c r="Y15" s="45">
        <f>Puntenoverzicht!Y73</f>
        <v>0</v>
      </c>
      <c r="Z15" s="45">
        <f>Puntenoverzicht!Z73</f>
        <v>0</v>
      </c>
      <c r="AA15" s="45">
        <f>Puntenoverzicht!AA73</f>
        <v>0</v>
      </c>
      <c r="AB15" s="45">
        <f>Puntenoverzicht!AB73</f>
        <v>0</v>
      </c>
      <c r="AC15" s="45">
        <f>Puntenoverzicht!AC73</f>
        <v>0</v>
      </c>
      <c r="AD15" s="45">
        <f>Puntenoverzicht!AD73</f>
        <v>0</v>
      </c>
      <c r="AE15" s="45">
        <f>Puntenoverzicht!AE73</f>
        <v>0</v>
      </c>
      <c r="AF15" s="45">
        <f>Puntenoverzicht!AF73</f>
        <v>0</v>
      </c>
      <c r="AG15" s="45">
        <f>Puntenoverzicht!AG73</f>
        <v>0</v>
      </c>
      <c r="AH15" s="45">
        <f>Puntenoverzicht!AH73</f>
        <v>0</v>
      </c>
      <c r="AI15" s="34"/>
      <c r="AJ15" s="34"/>
      <c r="AK15" s="34"/>
      <c r="AL15" s="34"/>
      <c r="AM15" s="34"/>
      <c r="AN15" s="34"/>
      <c r="AO15" s="34"/>
    </row>
    <row r="16" spans="1:41" ht="21.75" thickBot="1" x14ac:dyDescent="0.4">
      <c r="A16" s="215" t="s">
        <v>266</v>
      </c>
      <c r="B16" s="216" t="s">
        <v>344</v>
      </c>
      <c r="C16" s="216" t="s">
        <v>227</v>
      </c>
      <c r="D16" s="217">
        <v>1000000</v>
      </c>
      <c r="E16" s="47"/>
      <c r="F16" s="45">
        <f>Puntenoverzicht!F72</f>
        <v>118</v>
      </c>
      <c r="G16" s="46"/>
      <c r="H16" s="45">
        <f>Puntenoverzicht!H72</f>
        <v>33</v>
      </c>
      <c r="I16" s="45">
        <f>Puntenoverzicht!I72</f>
        <v>21</v>
      </c>
      <c r="J16" s="45">
        <f>Puntenoverzicht!J72</f>
        <v>0</v>
      </c>
      <c r="K16" s="45">
        <f>Puntenoverzicht!K72</f>
        <v>12</v>
      </c>
      <c r="L16" s="45">
        <f>Puntenoverzicht!L72</f>
        <v>21</v>
      </c>
      <c r="M16" s="45">
        <f>Puntenoverzicht!M72</f>
        <v>1</v>
      </c>
      <c r="N16" s="45">
        <f>Puntenoverzicht!N72</f>
        <v>0</v>
      </c>
      <c r="O16" s="45">
        <f>Puntenoverzicht!O72</f>
        <v>0</v>
      </c>
      <c r="P16" s="45">
        <f>Puntenoverzicht!P72</f>
        <v>30</v>
      </c>
      <c r="Q16" s="45">
        <f>Puntenoverzicht!Q72</f>
        <v>0</v>
      </c>
      <c r="R16" s="45">
        <f>Puntenoverzicht!R72</f>
        <v>0</v>
      </c>
      <c r="S16" s="45">
        <f>Puntenoverzicht!S72</f>
        <v>0</v>
      </c>
      <c r="T16" s="45">
        <f>Puntenoverzicht!T72</f>
        <v>0</v>
      </c>
      <c r="U16" s="45">
        <f>Puntenoverzicht!U72</f>
        <v>0</v>
      </c>
      <c r="V16" s="45">
        <f>Puntenoverzicht!V72</f>
        <v>0</v>
      </c>
      <c r="W16" s="45">
        <f>Puntenoverzicht!W72</f>
        <v>0</v>
      </c>
      <c r="X16" s="45">
        <f>Puntenoverzicht!X72</f>
        <v>0</v>
      </c>
      <c r="Y16" s="45">
        <f>Puntenoverzicht!Y72</f>
        <v>0</v>
      </c>
      <c r="Z16" s="45">
        <f>Puntenoverzicht!Z72</f>
        <v>0</v>
      </c>
      <c r="AA16" s="45">
        <f>Puntenoverzicht!AA72</f>
        <v>0</v>
      </c>
      <c r="AB16" s="45">
        <f>Puntenoverzicht!AB72</f>
        <v>0</v>
      </c>
      <c r="AC16" s="45">
        <f>Puntenoverzicht!AC72</f>
        <v>0</v>
      </c>
      <c r="AD16" s="45">
        <f>Puntenoverzicht!AD72</f>
        <v>0</v>
      </c>
      <c r="AE16" s="45">
        <f>Puntenoverzicht!AE72</f>
        <v>0</v>
      </c>
      <c r="AF16" s="45">
        <f>Puntenoverzicht!AF72</f>
        <v>0</v>
      </c>
      <c r="AG16" s="45">
        <f>Puntenoverzicht!AG72</f>
        <v>0</v>
      </c>
      <c r="AH16" s="45">
        <f>Puntenoverzicht!AH72</f>
        <v>0</v>
      </c>
      <c r="AI16" s="34"/>
      <c r="AJ16" s="34"/>
      <c r="AK16" s="34"/>
      <c r="AL16" s="34"/>
      <c r="AM16" s="34"/>
      <c r="AN16" s="34"/>
      <c r="AO16" s="34"/>
    </row>
    <row r="17" spans="1:41" ht="21" x14ac:dyDescent="0.35">
      <c r="A17" s="40"/>
      <c r="B17" s="40"/>
      <c r="C17" s="40"/>
      <c r="D17" s="48"/>
      <c r="E17" s="40"/>
      <c r="F17" s="41"/>
      <c r="G17" s="42"/>
      <c r="H17" s="49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</row>
    <row r="18" spans="1:41" ht="21.75" thickBot="1" x14ac:dyDescent="0.4">
      <c r="A18" s="50"/>
      <c r="B18" s="40"/>
      <c r="C18" s="40"/>
      <c r="D18" s="48"/>
      <c r="E18" s="40"/>
      <c r="F18" s="41"/>
      <c r="G18" s="42"/>
      <c r="H18" s="49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</row>
    <row r="19" spans="1:41" ht="21.75" thickBot="1" x14ac:dyDescent="0.4">
      <c r="A19" s="36"/>
      <c r="B19" s="51"/>
      <c r="C19" s="51"/>
      <c r="D19" s="52">
        <f>SUM(D6:D16)</f>
        <v>15000000</v>
      </c>
      <c r="E19" s="40"/>
      <c r="F19" s="45">
        <f>SUM(F6:F17)</f>
        <v>332</v>
      </c>
      <c r="G19" s="46"/>
      <c r="H19" s="45">
        <f t="shared" ref="H19:AH19" si="0">SUM(H6:H16)</f>
        <v>83</v>
      </c>
      <c r="I19" s="45">
        <f t="shared" si="0"/>
        <v>42</v>
      </c>
      <c r="J19" s="45">
        <f t="shared" si="0"/>
        <v>37</v>
      </c>
      <c r="K19" s="45">
        <f t="shared" si="0"/>
        <v>27</v>
      </c>
      <c r="L19" s="45">
        <f t="shared" si="0"/>
        <v>60</v>
      </c>
      <c r="M19" s="45">
        <f t="shared" si="0"/>
        <v>9</v>
      </c>
      <c r="N19" s="45">
        <f t="shared" si="0"/>
        <v>28</v>
      </c>
      <c r="O19" s="45">
        <f t="shared" si="0"/>
        <v>0</v>
      </c>
      <c r="P19" s="45">
        <f t="shared" si="0"/>
        <v>46</v>
      </c>
      <c r="Q19" s="45">
        <f t="shared" si="0"/>
        <v>0</v>
      </c>
      <c r="R19" s="45">
        <f t="shared" si="0"/>
        <v>0</v>
      </c>
      <c r="S19" s="45">
        <f t="shared" si="0"/>
        <v>0</v>
      </c>
      <c r="T19" s="45">
        <f t="shared" si="0"/>
        <v>0</v>
      </c>
      <c r="U19" s="45">
        <f t="shared" si="0"/>
        <v>0</v>
      </c>
      <c r="V19" s="45">
        <f t="shared" si="0"/>
        <v>0</v>
      </c>
      <c r="W19" s="45">
        <f t="shared" si="0"/>
        <v>0</v>
      </c>
      <c r="X19" s="45">
        <f t="shared" si="0"/>
        <v>0</v>
      </c>
      <c r="Y19" s="45">
        <f t="shared" si="0"/>
        <v>0</v>
      </c>
      <c r="Z19" s="45">
        <f t="shared" si="0"/>
        <v>0</v>
      </c>
      <c r="AA19" s="45">
        <f t="shared" si="0"/>
        <v>0</v>
      </c>
      <c r="AB19" s="45">
        <f t="shared" si="0"/>
        <v>0</v>
      </c>
      <c r="AC19" s="45">
        <f t="shared" si="0"/>
        <v>0</v>
      </c>
      <c r="AD19" s="45">
        <f t="shared" si="0"/>
        <v>0</v>
      </c>
      <c r="AE19" s="45">
        <f t="shared" si="0"/>
        <v>0</v>
      </c>
      <c r="AF19" s="45">
        <f t="shared" si="0"/>
        <v>0</v>
      </c>
      <c r="AG19" s="45">
        <f t="shared" si="0"/>
        <v>0</v>
      </c>
      <c r="AH19" s="45">
        <f t="shared" si="0"/>
        <v>0</v>
      </c>
      <c r="AI19" s="34"/>
      <c r="AJ19" s="34"/>
      <c r="AK19" s="34"/>
      <c r="AL19" s="34"/>
      <c r="AM19" s="34"/>
      <c r="AN19" s="34"/>
      <c r="AO19" s="34"/>
    </row>
    <row r="20" spans="1:41" x14ac:dyDescent="0.2">
      <c r="A20" s="53"/>
      <c r="B20" s="54"/>
      <c r="C20" s="5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</row>
    <row r="21" spans="1:41" x14ac:dyDescent="0.2">
      <c r="B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</row>
    <row r="22" spans="1:41" x14ac:dyDescent="0.2">
      <c r="B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</row>
    <row r="23" spans="1:41" x14ac:dyDescent="0.2">
      <c r="B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</row>
    <row r="24" spans="1:41" x14ac:dyDescent="0.2">
      <c r="B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</row>
    <row r="25" spans="1:41" x14ac:dyDescent="0.2">
      <c r="B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</row>
    <row r="26" spans="1:41" x14ac:dyDescent="0.2">
      <c r="B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</row>
    <row r="27" spans="1:41" x14ac:dyDescent="0.2">
      <c r="B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</row>
    <row r="28" spans="1:41" x14ac:dyDescent="0.2">
      <c r="B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</row>
    <row r="29" spans="1:41" x14ac:dyDescent="0.2">
      <c r="B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</row>
    <row r="30" spans="1:41" x14ac:dyDescent="0.2">
      <c r="B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</row>
    <row r="31" spans="1:41" x14ac:dyDescent="0.2">
      <c r="B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</row>
    <row r="32" spans="1:41" x14ac:dyDescent="0.2">
      <c r="B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</row>
    <row r="33" spans="2:41" x14ac:dyDescent="0.2">
      <c r="B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</row>
    <row r="34" spans="2:41" x14ac:dyDescent="0.2">
      <c r="B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</row>
    <row r="35" spans="2:41" x14ac:dyDescent="0.2">
      <c r="B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</row>
    <row r="36" spans="2:41" x14ac:dyDescent="0.2">
      <c r="B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</row>
    <row r="37" spans="2:41" x14ac:dyDescent="0.2">
      <c r="B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</row>
    <row r="38" spans="2:41" x14ac:dyDescent="0.2">
      <c r="B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</row>
    <row r="39" spans="2:41" x14ac:dyDescent="0.2">
      <c r="B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</row>
    <row r="40" spans="2:41" x14ac:dyDescent="0.2">
      <c r="B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</row>
    <row r="41" spans="2:41" x14ac:dyDescent="0.2">
      <c r="B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</row>
    <row r="42" spans="2:41" x14ac:dyDescent="0.2">
      <c r="B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</row>
    <row r="43" spans="2:41" x14ac:dyDescent="0.2">
      <c r="B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</row>
    <row r="44" spans="2:41" x14ac:dyDescent="0.2">
      <c r="B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</row>
    <row r="45" spans="2:41" x14ac:dyDescent="0.2">
      <c r="B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</row>
    <row r="46" spans="2:41" x14ac:dyDescent="0.2">
      <c r="B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</row>
    <row r="47" spans="2:41" x14ac:dyDescent="0.2">
      <c r="B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</row>
    <row r="48" spans="2:41" x14ac:dyDescent="0.2">
      <c r="B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</row>
    <row r="49" spans="2:41" x14ac:dyDescent="0.2">
      <c r="B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</row>
    <row r="50" spans="2:41" x14ac:dyDescent="0.2">
      <c r="B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</row>
    <row r="51" spans="2:41" x14ac:dyDescent="0.2">
      <c r="B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</row>
    <row r="52" spans="2:41" x14ac:dyDescent="0.2">
      <c r="B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</row>
    <row r="53" spans="2:41" x14ac:dyDescent="0.2">
      <c r="B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</row>
    <row r="54" spans="2:41" x14ac:dyDescent="0.2">
      <c r="B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</row>
    <row r="55" spans="2:41" x14ac:dyDescent="0.2">
      <c r="B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</row>
    <row r="56" spans="2:41" x14ac:dyDescent="0.2">
      <c r="B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</row>
    <row r="57" spans="2:41" x14ac:dyDescent="0.2">
      <c r="B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</row>
    <row r="58" spans="2:41" x14ac:dyDescent="0.2">
      <c r="B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</row>
    <row r="59" spans="2:41" x14ac:dyDescent="0.2">
      <c r="B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</row>
    <row r="60" spans="2:41" x14ac:dyDescent="0.2">
      <c r="B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</row>
    <row r="61" spans="2:41" x14ac:dyDescent="0.2">
      <c r="B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</row>
    <row r="62" spans="2:41" x14ac:dyDescent="0.2">
      <c r="B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</row>
    <row r="63" spans="2:41" x14ac:dyDescent="0.2">
      <c r="B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</row>
    <row r="64" spans="2:41" x14ac:dyDescent="0.2">
      <c r="B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</row>
    <row r="65" spans="2:41" x14ac:dyDescent="0.2">
      <c r="B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</row>
    <row r="66" spans="2:41" x14ac:dyDescent="0.2">
      <c r="B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</row>
    <row r="67" spans="2:41" x14ac:dyDescent="0.2">
      <c r="B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</row>
    <row r="68" spans="2:41" x14ac:dyDescent="0.2">
      <c r="B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</row>
    <row r="69" spans="2:41" x14ac:dyDescent="0.2">
      <c r="B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</row>
    <row r="70" spans="2:41" x14ac:dyDescent="0.2">
      <c r="B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</row>
    <row r="71" spans="2:41" x14ac:dyDescent="0.2">
      <c r="B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</row>
    <row r="72" spans="2:41" x14ac:dyDescent="0.2">
      <c r="B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</row>
    <row r="73" spans="2:41" x14ac:dyDescent="0.2">
      <c r="B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</row>
    <row r="74" spans="2:41" x14ac:dyDescent="0.2">
      <c r="B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</row>
    <row r="75" spans="2:41" x14ac:dyDescent="0.2">
      <c r="B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</row>
    <row r="76" spans="2:41" x14ac:dyDescent="0.2">
      <c r="B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</row>
    <row r="77" spans="2:41" x14ac:dyDescent="0.2">
      <c r="B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</row>
  </sheetData>
  <hyperlinks>
    <hyperlink ref="C3" r:id="rId1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77"/>
  <sheetViews>
    <sheetView workbookViewId="0">
      <selection sqref="A1:D16"/>
    </sheetView>
  </sheetViews>
  <sheetFormatPr defaultColWidth="8" defaultRowHeight="12.75" x14ac:dyDescent="0.2"/>
  <cols>
    <col min="1" max="1" width="4.125" style="34" customWidth="1"/>
    <col min="2" max="2" width="16.5" style="35" customWidth="1"/>
    <col min="3" max="3" width="4.125" style="34" customWidth="1"/>
    <col min="4" max="4" width="19.875" style="35" customWidth="1"/>
    <col min="5" max="5" width="3.125" style="35" customWidth="1"/>
    <col min="6" max="6" width="13.875" style="35" customWidth="1"/>
    <col min="7" max="7" width="3.125" style="35" customWidth="1"/>
    <col min="8" max="8" width="6.375" style="35" customWidth="1"/>
    <col min="9" max="16384" width="8" style="35"/>
  </cols>
  <sheetData>
    <row r="1" spans="1:41" ht="21" x14ac:dyDescent="0.35">
      <c r="B1" s="204" t="s">
        <v>151</v>
      </c>
      <c r="C1" s="205" t="s">
        <v>110</v>
      </c>
      <c r="D1" s="206"/>
      <c r="E1" s="32"/>
      <c r="F1" s="33"/>
      <c r="G1" s="33"/>
      <c r="H1" s="33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</row>
    <row r="2" spans="1:41" ht="21.75" thickBot="1" x14ac:dyDescent="0.4">
      <c r="B2" s="204" t="s">
        <v>150</v>
      </c>
      <c r="C2" s="207" t="s">
        <v>345</v>
      </c>
      <c r="D2" s="208"/>
      <c r="E2" s="32"/>
      <c r="F2" s="33"/>
      <c r="G2" s="33"/>
      <c r="H2" s="33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</row>
    <row r="3" spans="1:41" ht="19.5" thickBot="1" x14ac:dyDescent="0.35">
      <c r="B3" s="204" t="s">
        <v>145</v>
      </c>
      <c r="C3" s="470" t="s">
        <v>260</v>
      </c>
      <c r="D3" s="209"/>
      <c r="E3" s="36"/>
      <c r="F3" s="37" t="s">
        <v>91</v>
      </c>
      <c r="G3" s="38"/>
      <c r="H3" s="39" t="s">
        <v>92</v>
      </c>
      <c r="I3" s="39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</row>
    <row r="4" spans="1:41" ht="8.25" customHeight="1" thickBot="1" x14ac:dyDescent="0.35">
      <c r="A4" s="210"/>
      <c r="B4" s="210"/>
      <c r="C4" s="210"/>
      <c r="D4" s="210"/>
      <c r="E4" s="36"/>
      <c r="F4" s="36"/>
      <c r="G4" s="36"/>
      <c r="H4" s="36"/>
      <c r="I4" s="36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</row>
    <row r="5" spans="1:41" s="34" customFormat="1" ht="21.75" thickBot="1" x14ac:dyDescent="0.4">
      <c r="A5" s="211" t="s">
        <v>95</v>
      </c>
      <c r="B5" s="212" t="s">
        <v>104</v>
      </c>
      <c r="C5" s="212" t="s">
        <v>16</v>
      </c>
      <c r="D5" s="212" t="s">
        <v>103</v>
      </c>
      <c r="E5" s="40"/>
      <c r="F5" s="41"/>
      <c r="G5" s="42"/>
      <c r="H5" s="43">
        <v>1</v>
      </c>
      <c r="I5" s="43">
        <v>2</v>
      </c>
      <c r="J5" s="44">
        <v>3</v>
      </c>
      <c r="K5" s="44">
        <v>4</v>
      </c>
      <c r="L5" s="44">
        <v>5</v>
      </c>
      <c r="M5" s="44">
        <v>6</v>
      </c>
      <c r="N5" s="44">
        <v>7</v>
      </c>
      <c r="O5" s="44">
        <v>8</v>
      </c>
      <c r="P5" s="44">
        <v>9</v>
      </c>
      <c r="Q5" s="44">
        <v>10</v>
      </c>
      <c r="R5" s="44">
        <v>11</v>
      </c>
      <c r="S5" s="44">
        <v>12</v>
      </c>
      <c r="T5" s="44">
        <v>13</v>
      </c>
      <c r="U5" s="44">
        <v>14</v>
      </c>
      <c r="V5" s="44">
        <v>15</v>
      </c>
      <c r="W5" s="44">
        <v>16</v>
      </c>
      <c r="X5" s="44">
        <v>17</v>
      </c>
      <c r="Y5" s="44">
        <v>18</v>
      </c>
      <c r="Z5" s="44">
        <v>19</v>
      </c>
      <c r="AA5" s="44">
        <v>20</v>
      </c>
      <c r="AB5" s="44">
        <v>21</v>
      </c>
      <c r="AC5" s="44">
        <v>22</v>
      </c>
      <c r="AD5" s="44">
        <v>23</v>
      </c>
      <c r="AE5" s="44">
        <v>24</v>
      </c>
      <c r="AF5" s="44">
        <v>25</v>
      </c>
      <c r="AG5" s="44">
        <v>26</v>
      </c>
      <c r="AH5" s="44">
        <v>27</v>
      </c>
    </row>
    <row r="6" spans="1:41" ht="21.75" thickBot="1" x14ac:dyDescent="0.4">
      <c r="A6" s="218">
        <v>2</v>
      </c>
      <c r="B6" s="219" t="s">
        <v>270</v>
      </c>
      <c r="C6" s="219" t="s">
        <v>31</v>
      </c>
      <c r="D6" s="220">
        <v>1250000</v>
      </c>
      <c r="E6" s="30"/>
      <c r="F6" s="45">
        <f>Puntenoverzicht!F17</f>
        <v>20</v>
      </c>
      <c r="G6" s="46"/>
      <c r="H6" s="45">
        <f>Puntenoverzicht!H17</f>
        <v>8</v>
      </c>
      <c r="I6" s="45">
        <f>Puntenoverzicht!I17</f>
        <v>0</v>
      </c>
      <c r="J6" s="45">
        <f>Puntenoverzicht!J17</f>
        <v>0</v>
      </c>
      <c r="K6" s="45">
        <f>Puntenoverzicht!K17</f>
        <v>3</v>
      </c>
      <c r="L6" s="45">
        <f>Puntenoverzicht!L17</f>
        <v>0</v>
      </c>
      <c r="M6" s="45">
        <f>Puntenoverzicht!M17</f>
        <v>1</v>
      </c>
      <c r="N6" s="45">
        <f>Puntenoverzicht!N17</f>
        <v>8</v>
      </c>
      <c r="O6" s="45">
        <f>Puntenoverzicht!O17</f>
        <v>0</v>
      </c>
      <c r="P6" s="45">
        <f>Puntenoverzicht!P17</f>
        <v>0</v>
      </c>
      <c r="Q6" s="45">
        <f>Puntenoverzicht!Q17</f>
        <v>0</v>
      </c>
      <c r="R6" s="45">
        <f>Puntenoverzicht!R17</f>
        <v>0</v>
      </c>
      <c r="S6" s="45">
        <f>Puntenoverzicht!S17</f>
        <v>0</v>
      </c>
      <c r="T6" s="45">
        <f>Puntenoverzicht!T17</f>
        <v>0</v>
      </c>
      <c r="U6" s="45">
        <f>Puntenoverzicht!U17</f>
        <v>0</v>
      </c>
      <c r="V6" s="45">
        <f>Puntenoverzicht!V17</f>
        <v>0</v>
      </c>
      <c r="W6" s="45">
        <f>Puntenoverzicht!W17</f>
        <v>0</v>
      </c>
      <c r="X6" s="45">
        <f>Puntenoverzicht!X17</f>
        <v>0</v>
      </c>
      <c r="Y6" s="45">
        <f>Puntenoverzicht!Y17</f>
        <v>0</v>
      </c>
      <c r="Z6" s="45">
        <f>Puntenoverzicht!Z17</f>
        <v>0</v>
      </c>
      <c r="AA6" s="45">
        <f>Puntenoverzicht!AA17</f>
        <v>0</v>
      </c>
      <c r="AB6" s="45">
        <f>Puntenoverzicht!AB17</f>
        <v>0</v>
      </c>
      <c r="AC6" s="45">
        <f>Puntenoverzicht!AC17</f>
        <v>0</v>
      </c>
      <c r="AD6" s="45">
        <f>Puntenoverzicht!AD17</f>
        <v>0</v>
      </c>
      <c r="AE6" s="45">
        <f>Puntenoverzicht!AE17</f>
        <v>0</v>
      </c>
      <c r="AF6" s="45">
        <f>Puntenoverzicht!AF17</f>
        <v>0</v>
      </c>
      <c r="AG6" s="45">
        <f>Puntenoverzicht!AG17</f>
        <v>0</v>
      </c>
      <c r="AH6" s="45">
        <f>Puntenoverzicht!AH17</f>
        <v>0</v>
      </c>
      <c r="AI6" s="34"/>
      <c r="AJ6" s="34"/>
      <c r="AK6" s="34"/>
      <c r="AL6" s="34"/>
      <c r="AM6" s="34"/>
      <c r="AN6" s="34"/>
      <c r="AO6" s="34"/>
    </row>
    <row r="7" spans="1:41" ht="21.75" thickBot="1" x14ac:dyDescent="0.4">
      <c r="A7" s="215">
        <v>2</v>
      </c>
      <c r="B7" s="216" t="s">
        <v>96</v>
      </c>
      <c r="C7" s="216" t="s">
        <v>33</v>
      </c>
      <c r="D7" s="217">
        <v>1750000</v>
      </c>
      <c r="E7" s="47"/>
      <c r="F7" s="45">
        <f>Puntenoverzicht!F19</f>
        <v>16</v>
      </c>
      <c r="G7" s="46"/>
      <c r="H7" s="45">
        <f>Puntenoverzicht!H19</f>
        <v>6</v>
      </c>
      <c r="I7" s="45">
        <f>Puntenoverzicht!I19</f>
        <v>0</v>
      </c>
      <c r="J7" s="45">
        <f>Puntenoverzicht!J19</f>
        <v>0</v>
      </c>
      <c r="K7" s="45">
        <f>Puntenoverzicht!K19</f>
        <v>3</v>
      </c>
      <c r="L7" s="45">
        <f>Puntenoverzicht!L19</f>
        <v>0</v>
      </c>
      <c r="M7" s="45">
        <f>Puntenoverzicht!M19</f>
        <v>1</v>
      </c>
      <c r="N7" s="45">
        <f>Puntenoverzicht!N19</f>
        <v>6</v>
      </c>
      <c r="O7" s="45">
        <f>Puntenoverzicht!O19</f>
        <v>0</v>
      </c>
      <c r="P7" s="45">
        <f>Puntenoverzicht!P19</f>
        <v>0</v>
      </c>
      <c r="Q7" s="45">
        <f>Puntenoverzicht!Q19</f>
        <v>0</v>
      </c>
      <c r="R7" s="45">
        <f>Puntenoverzicht!R19</f>
        <v>0</v>
      </c>
      <c r="S7" s="45">
        <f>Puntenoverzicht!S19</f>
        <v>0</v>
      </c>
      <c r="T7" s="45">
        <f>Puntenoverzicht!T19</f>
        <v>0</v>
      </c>
      <c r="U7" s="45">
        <f>Puntenoverzicht!U19</f>
        <v>0</v>
      </c>
      <c r="V7" s="45">
        <f>Puntenoverzicht!V19</f>
        <v>0</v>
      </c>
      <c r="W7" s="45">
        <f>Puntenoverzicht!W19</f>
        <v>0</v>
      </c>
      <c r="X7" s="45">
        <f>Puntenoverzicht!X19</f>
        <v>0</v>
      </c>
      <c r="Y7" s="45">
        <f>Puntenoverzicht!Y19</f>
        <v>0</v>
      </c>
      <c r="Z7" s="45">
        <f>Puntenoverzicht!Z19</f>
        <v>0</v>
      </c>
      <c r="AA7" s="45">
        <f>Puntenoverzicht!AA19</f>
        <v>0</v>
      </c>
      <c r="AB7" s="45">
        <f>Puntenoverzicht!AB19</f>
        <v>0</v>
      </c>
      <c r="AC7" s="45">
        <f>Puntenoverzicht!AC19</f>
        <v>0</v>
      </c>
      <c r="AD7" s="45">
        <f>Puntenoverzicht!AD19</f>
        <v>0</v>
      </c>
      <c r="AE7" s="45">
        <f>Puntenoverzicht!AE19</f>
        <v>0</v>
      </c>
      <c r="AF7" s="45">
        <f>Puntenoverzicht!AF19</f>
        <v>0</v>
      </c>
      <c r="AG7" s="45">
        <f>Puntenoverzicht!AG19</f>
        <v>0</v>
      </c>
      <c r="AH7" s="45">
        <f>Puntenoverzicht!AH19</f>
        <v>0</v>
      </c>
      <c r="AI7" s="34"/>
      <c r="AJ7" s="34"/>
      <c r="AK7" s="34"/>
      <c r="AL7" s="34"/>
      <c r="AM7" s="34"/>
      <c r="AN7" s="34"/>
      <c r="AO7" s="34"/>
    </row>
    <row r="8" spans="1:41" ht="21.75" thickBot="1" x14ac:dyDescent="0.4">
      <c r="A8" s="215" t="s">
        <v>266</v>
      </c>
      <c r="B8" s="216" t="s">
        <v>277</v>
      </c>
      <c r="C8" s="216" t="s">
        <v>76</v>
      </c>
      <c r="D8" s="217">
        <v>1000000</v>
      </c>
      <c r="E8" s="47"/>
      <c r="F8" s="45">
        <f>Puntenoverzicht!F62</f>
        <v>13</v>
      </c>
      <c r="G8" s="46"/>
      <c r="H8" s="45">
        <f>Puntenoverzicht!H62</f>
        <v>3</v>
      </c>
      <c r="I8" s="45">
        <f>Puntenoverzicht!I62</f>
        <v>3</v>
      </c>
      <c r="J8" s="45">
        <f>Puntenoverzicht!J62</f>
        <v>0</v>
      </c>
      <c r="K8" s="45">
        <f>Puntenoverzicht!K62</f>
        <v>0</v>
      </c>
      <c r="L8" s="45">
        <f>Puntenoverzicht!L62</f>
        <v>3</v>
      </c>
      <c r="M8" s="45">
        <f>Puntenoverzicht!M62</f>
        <v>4</v>
      </c>
      <c r="N8" s="45">
        <f>Puntenoverzicht!N62</f>
        <v>0</v>
      </c>
      <c r="O8" s="45">
        <f>Puntenoverzicht!O62</f>
        <v>0</v>
      </c>
      <c r="P8" s="45">
        <f>Puntenoverzicht!P62</f>
        <v>0</v>
      </c>
      <c r="Q8" s="45">
        <f>Puntenoverzicht!Q62</f>
        <v>0</v>
      </c>
      <c r="R8" s="45">
        <f>Puntenoverzicht!R62</f>
        <v>0</v>
      </c>
      <c r="S8" s="45">
        <f>Puntenoverzicht!S62</f>
        <v>0</v>
      </c>
      <c r="T8" s="45">
        <f>Puntenoverzicht!T62</f>
        <v>0</v>
      </c>
      <c r="U8" s="45">
        <f>Puntenoverzicht!U62</f>
        <v>0</v>
      </c>
      <c r="V8" s="45">
        <f>Puntenoverzicht!V62</f>
        <v>0</v>
      </c>
      <c r="W8" s="45">
        <f>Puntenoverzicht!W62</f>
        <v>0</v>
      </c>
      <c r="X8" s="45">
        <f>Puntenoverzicht!X62</f>
        <v>0</v>
      </c>
      <c r="Y8" s="45">
        <f>Puntenoverzicht!Y62</f>
        <v>0</v>
      </c>
      <c r="Z8" s="45">
        <f>Puntenoverzicht!Z62</f>
        <v>0</v>
      </c>
      <c r="AA8" s="45">
        <f>Puntenoverzicht!AA62</f>
        <v>0</v>
      </c>
      <c r="AB8" s="45">
        <f>Puntenoverzicht!AB62</f>
        <v>0</v>
      </c>
      <c r="AC8" s="45">
        <f>Puntenoverzicht!AC62</f>
        <v>0</v>
      </c>
      <c r="AD8" s="45">
        <f>Puntenoverzicht!AD62</f>
        <v>0</v>
      </c>
      <c r="AE8" s="45">
        <f>Puntenoverzicht!AE62</f>
        <v>0</v>
      </c>
      <c r="AF8" s="45">
        <f>Puntenoverzicht!AF62</f>
        <v>0</v>
      </c>
      <c r="AG8" s="45">
        <f>Puntenoverzicht!AG62</f>
        <v>0</v>
      </c>
      <c r="AH8" s="45">
        <f>Puntenoverzicht!AH62</f>
        <v>0</v>
      </c>
      <c r="AI8" s="34"/>
      <c r="AJ8" s="34"/>
      <c r="AK8" s="34"/>
      <c r="AL8" s="34"/>
      <c r="AM8" s="34"/>
      <c r="AN8" s="34"/>
      <c r="AO8" s="34"/>
    </row>
    <row r="9" spans="1:41" ht="21.75" thickBot="1" x14ac:dyDescent="0.4">
      <c r="A9" s="215">
        <v>1</v>
      </c>
      <c r="B9" s="216" t="s">
        <v>130</v>
      </c>
      <c r="C9" s="216" t="s">
        <v>20</v>
      </c>
      <c r="D9" s="217">
        <v>1250000</v>
      </c>
      <c r="E9" s="47"/>
      <c r="F9" s="45">
        <f>Puntenoverzicht!F6</f>
        <v>11</v>
      </c>
      <c r="G9" s="46"/>
      <c r="H9" s="45">
        <f>Puntenoverzicht!H6</f>
        <v>0</v>
      </c>
      <c r="I9" s="45">
        <f>Puntenoverzicht!I6</f>
        <v>4</v>
      </c>
      <c r="J9" s="45">
        <f>Puntenoverzicht!J6</f>
        <v>6</v>
      </c>
      <c r="K9" s="45">
        <f>Puntenoverzicht!K6</f>
        <v>0</v>
      </c>
      <c r="L9" s="45">
        <f>Puntenoverzicht!L6</f>
        <v>0</v>
      </c>
      <c r="M9" s="45">
        <f>Puntenoverzicht!M6</f>
        <v>1</v>
      </c>
      <c r="N9" s="45">
        <f>Puntenoverzicht!N6</f>
        <v>0</v>
      </c>
      <c r="O9" s="45">
        <f>Puntenoverzicht!O6</f>
        <v>0</v>
      </c>
      <c r="P9" s="45">
        <f>Puntenoverzicht!P6</f>
        <v>0</v>
      </c>
      <c r="Q9" s="45">
        <f>Puntenoverzicht!Q6</f>
        <v>0</v>
      </c>
      <c r="R9" s="45">
        <f>Puntenoverzicht!R6</f>
        <v>0</v>
      </c>
      <c r="S9" s="45">
        <f>Puntenoverzicht!S6</f>
        <v>0</v>
      </c>
      <c r="T9" s="45">
        <f>Puntenoverzicht!T6</f>
        <v>0</v>
      </c>
      <c r="U9" s="45">
        <f>Puntenoverzicht!U6</f>
        <v>0</v>
      </c>
      <c r="V9" s="45">
        <f>Puntenoverzicht!V6</f>
        <v>0</v>
      </c>
      <c r="W9" s="45">
        <f>Puntenoverzicht!W6</f>
        <v>0</v>
      </c>
      <c r="X9" s="45">
        <f>Puntenoverzicht!X6</f>
        <v>0</v>
      </c>
      <c r="Y9" s="45">
        <f>Puntenoverzicht!Y6</f>
        <v>0</v>
      </c>
      <c r="Z9" s="45">
        <f>Puntenoverzicht!Z6</f>
        <v>0</v>
      </c>
      <c r="AA9" s="45">
        <f>Puntenoverzicht!AA6</f>
        <v>0</v>
      </c>
      <c r="AB9" s="45">
        <f>Puntenoverzicht!AB6</f>
        <v>0</v>
      </c>
      <c r="AC9" s="45">
        <f>Puntenoverzicht!AC6</f>
        <v>0</v>
      </c>
      <c r="AD9" s="45">
        <f>Puntenoverzicht!AD6</f>
        <v>0</v>
      </c>
      <c r="AE9" s="45">
        <f>Puntenoverzicht!AE6</f>
        <v>0</v>
      </c>
      <c r="AF9" s="45">
        <f>Puntenoverzicht!AF6</f>
        <v>0</v>
      </c>
      <c r="AG9" s="45">
        <f>Puntenoverzicht!AG6</f>
        <v>0</v>
      </c>
      <c r="AH9" s="45">
        <f>Puntenoverzicht!AH6</f>
        <v>0</v>
      </c>
      <c r="AI9" s="34"/>
      <c r="AJ9" s="34"/>
      <c r="AK9" s="34"/>
      <c r="AL9" s="34"/>
      <c r="AM9" s="34"/>
      <c r="AN9" s="34"/>
      <c r="AO9" s="34"/>
    </row>
    <row r="10" spans="1:41" ht="21.75" thickBot="1" x14ac:dyDescent="0.4">
      <c r="A10" s="218">
        <v>2</v>
      </c>
      <c r="B10" s="219" t="s">
        <v>191</v>
      </c>
      <c r="C10" s="219" t="s">
        <v>40</v>
      </c>
      <c r="D10" s="220">
        <v>1750000</v>
      </c>
      <c r="E10" s="47"/>
      <c r="F10" s="45">
        <f>Puntenoverzicht!F26</f>
        <v>15</v>
      </c>
      <c r="G10" s="46"/>
      <c r="H10" s="45">
        <f>Puntenoverzicht!H26</f>
        <v>3</v>
      </c>
      <c r="I10" s="45">
        <f>Puntenoverzicht!I26</f>
        <v>-11</v>
      </c>
      <c r="J10" s="45">
        <f>Puntenoverzicht!J26</f>
        <v>0</v>
      </c>
      <c r="K10" s="45">
        <f>Puntenoverzicht!K26</f>
        <v>11</v>
      </c>
      <c r="L10" s="45">
        <f>Puntenoverzicht!L26</f>
        <v>0</v>
      </c>
      <c r="M10" s="45">
        <f>Puntenoverzicht!M26</f>
        <v>1</v>
      </c>
      <c r="N10" s="45">
        <f>Puntenoverzicht!N26</f>
        <v>11</v>
      </c>
      <c r="O10" s="45">
        <f>Puntenoverzicht!O26</f>
        <v>0</v>
      </c>
      <c r="P10" s="45">
        <f>Puntenoverzicht!P26</f>
        <v>0</v>
      </c>
      <c r="Q10" s="45">
        <f>Puntenoverzicht!Q26</f>
        <v>0</v>
      </c>
      <c r="R10" s="45">
        <f>Puntenoverzicht!R26</f>
        <v>0</v>
      </c>
      <c r="S10" s="45">
        <f>Puntenoverzicht!S26</f>
        <v>0</v>
      </c>
      <c r="T10" s="45">
        <f>Puntenoverzicht!T26</f>
        <v>0</v>
      </c>
      <c r="U10" s="45">
        <f>Puntenoverzicht!U26</f>
        <v>0</v>
      </c>
      <c r="V10" s="45">
        <f>Puntenoverzicht!V26</f>
        <v>0</v>
      </c>
      <c r="W10" s="45">
        <f>Puntenoverzicht!W26</f>
        <v>0</v>
      </c>
      <c r="X10" s="45">
        <f>Puntenoverzicht!X26</f>
        <v>0</v>
      </c>
      <c r="Y10" s="45">
        <f>Puntenoverzicht!Y26</f>
        <v>0</v>
      </c>
      <c r="Z10" s="45">
        <f>Puntenoverzicht!Z26</f>
        <v>0</v>
      </c>
      <c r="AA10" s="45">
        <f>Puntenoverzicht!AA26</f>
        <v>0</v>
      </c>
      <c r="AB10" s="45">
        <f>Puntenoverzicht!AB26</f>
        <v>0</v>
      </c>
      <c r="AC10" s="45">
        <f>Puntenoverzicht!AC26</f>
        <v>0</v>
      </c>
      <c r="AD10" s="45">
        <f>Puntenoverzicht!AD26</f>
        <v>0</v>
      </c>
      <c r="AE10" s="45">
        <f>Puntenoverzicht!AE26</f>
        <v>0</v>
      </c>
      <c r="AF10" s="45">
        <f>Puntenoverzicht!AF26</f>
        <v>0</v>
      </c>
      <c r="AG10" s="45">
        <f>Puntenoverzicht!AG26</f>
        <v>0</v>
      </c>
      <c r="AH10" s="45">
        <f>Puntenoverzicht!AH26</f>
        <v>0</v>
      </c>
      <c r="AI10" s="34"/>
      <c r="AJ10" s="34"/>
      <c r="AK10" s="34"/>
      <c r="AL10" s="34"/>
      <c r="AM10" s="34"/>
      <c r="AN10" s="34"/>
      <c r="AO10" s="34"/>
    </row>
    <row r="11" spans="1:41" ht="21.75" thickBot="1" x14ac:dyDescent="0.4">
      <c r="A11" s="218">
        <v>1</v>
      </c>
      <c r="B11" s="219" t="s">
        <v>113</v>
      </c>
      <c r="C11" s="219" t="s">
        <v>25</v>
      </c>
      <c r="D11" s="220">
        <v>1750000</v>
      </c>
      <c r="E11" s="30"/>
      <c r="F11" s="45">
        <f>Puntenoverzicht!F11</f>
        <v>34</v>
      </c>
      <c r="G11" s="46"/>
      <c r="H11" s="45">
        <f>Puntenoverzicht!H11</f>
        <v>8</v>
      </c>
      <c r="I11" s="45">
        <f>Puntenoverzicht!I11</f>
        <v>1</v>
      </c>
      <c r="J11" s="45">
        <f>Puntenoverzicht!J11</f>
        <v>19</v>
      </c>
      <c r="K11" s="45">
        <f>Puntenoverzicht!K11</f>
        <v>-3</v>
      </c>
      <c r="L11" s="45">
        <f>Puntenoverzicht!L11</f>
        <v>0</v>
      </c>
      <c r="M11" s="45">
        <f>Puntenoverzicht!M11</f>
        <v>1</v>
      </c>
      <c r="N11" s="45">
        <f>Puntenoverzicht!N11</f>
        <v>0</v>
      </c>
      <c r="O11" s="45">
        <f>Puntenoverzicht!O11</f>
        <v>8</v>
      </c>
      <c r="P11" s="45">
        <f>Puntenoverzicht!P11</f>
        <v>0</v>
      </c>
      <c r="Q11" s="45">
        <f>Puntenoverzicht!Q11</f>
        <v>0</v>
      </c>
      <c r="R11" s="45">
        <f>Puntenoverzicht!R11</f>
        <v>0</v>
      </c>
      <c r="S11" s="45">
        <f>Puntenoverzicht!S11</f>
        <v>0</v>
      </c>
      <c r="T11" s="45">
        <f>Puntenoverzicht!T11</f>
        <v>0</v>
      </c>
      <c r="U11" s="45">
        <f>Puntenoverzicht!U11</f>
        <v>0</v>
      </c>
      <c r="V11" s="45">
        <f>Puntenoverzicht!V11</f>
        <v>0</v>
      </c>
      <c r="W11" s="45">
        <f>Puntenoverzicht!W11</f>
        <v>0</v>
      </c>
      <c r="X11" s="45">
        <f>Puntenoverzicht!X11</f>
        <v>0</v>
      </c>
      <c r="Y11" s="45">
        <f>Puntenoverzicht!Y11</f>
        <v>0</v>
      </c>
      <c r="Z11" s="45">
        <f>Puntenoverzicht!Z11</f>
        <v>0</v>
      </c>
      <c r="AA11" s="45">
        <f>Puntenoverzicht!AA11</f>
        <v>0</v>
      </c>
      <c r="AB11" s="45">
        <f>Puntenoverzicht!AB11</f>
        <v>0</v>
      </c>
      <c r="AC11" s="45">
        <f>Puntenoverzicht!AC11</f>
        <v>0</v>
      </c>
      <c r="AD11" s="45">
        <f>Puntenoverzicht!AD11</f>
        <v>0</v>
      </c>
      <c r="AE11" s="45">
        <f>Puntenoverzicht!AE11</f>
        <v>0</v>
      </c>
      <c r="AF11" s="45">
        <f>Puntenoverzicht!AF11</f>
        <v>0</v>
      </c>
      <c r="AG11" s="45">
        <f>Puntenoverzicht!AG11</f>
        <v>0</v>
      </c>
      <c r="AH11" s="45">
        <f>Puntenoverzicht!AH11</f>
        <v>0</v>
      </c>
      <c r="AI11" s="34"/>
      <c r="AJ11" s="34"/>
      <c r="AK11" s="34"/>
      <c r="AL11" s="34"/>
      <c r="AM11" s="34"/>
      <c r="AN11" s="34"/>
      <c r="AO11" s="34"/>
    </row>
    <row r="12" spans="1:41" ht="21.75" thickBot="1" x14ac:dyDescent="0.4">
      <c r="A12" s="218">
        <v>1</v>
      </c>
      <c r="B12" s="219" t="s">
        <v>230</v>
      </c>
      <c r="C12" s="219" t="s">
        <v>26</v>
      </c>
      <c r="D12" s="220">
        <v>1500000</v>
      </c>
      <c r="E12" s="30"/>
      <c r="F12" s="45">
        <f>Puntenoverzicht!F12</f>
        <v>5</v>
      </c>
      <c r="G12" s="46"/>
      <c r="H12" s="45">
        <f>Puntenoverzicht!H12</f>
        <v>0</v>
      </c>
      <c r="I12" s="45">
        <f>Puntenoverzicht!I12</f>
        <v>1</v>
      </c>
      <c r="J12" s="45">
        <f>Puntenoverzicht!J12</f>
        <v>3</v>
      </c>
      <c r="K12" s="45">
        <f>Puntenoverzicht!K12</f>
        <v>0</v>
      </c>
      <c r="L12" s="45">
        <f>Puntenoverzicht!L12</f>
        <v>0</v>
      </c>
      <c r="M12" s="45">
        <f>Puntenoverzicht!M12</f>
        <v>1</v>
      </c>
      <c r="N12" s="45">
        <f>Puntenoverzicht!N12</f>
        <v>0</v>
      </c>
      <c r="O12" s="45">
        <f>Puntenoverzicht!O12</f>
        <v>0</v>
      </c>
      <c r="P12" s="45">
        <f>Puntenoverzicht!P12</f>
        <v>0</v>
      </c>
      <c r="Q12" s="45">
        <f>Puntenoverzicht!Q12</f>
        <v>0</v>
      </c>
      <c r="R12" s="45">
        <f>Puntenoverzicht!R12</f>
        <v>0</v>
      </c>
      <c r="S12" s="45">
        <f>Puntenoverzicht!S12</f>
        <v>0</v>
      </c>
      <c r="T12" s="45">
        <f>Puntenoverzicht!T12</f>
        <v>0</v>
      </c>
      <c r="U12" s="45">
        <f>Puntenoverzicht!U12</f>
        <v>0</v>
      </c>
      <c r="V12" s="45">
        <f>Puntenoverzicht!V12</f>
        <v>0</v>
      </c>
      <c r="W12" s="45">
        <f>Puntenoverzicht!W12</f>
        <v>0</v>
      </c>
      <c r="X12" s="45">
        <f>Puntenoverzicht!X12</f>
        <v>0</v>
      </c>
      <c r="Y12" s="45">
        <f>Puntenoverzicht!Y12</f>
        <v>0</v>
      </c>
      <c r="Z12" s="45">
        <f>Puntenoverzicht!Z12</f>
        <v>0</v>
      </c>
      <c r="AA12" s="45">
        <f>Puntenoverzicht!AA12</f>
        <v>0</v>
      </c>
      <c r="AB12" s="45">
        <f>Puntenoverzicht!AB12</f>
        <v>0</v>
      </c>
      <c r="AC12" s="45">
        <f>Puntenoverzicht!AC12</f>
        <v>0</v>
      </c>
      <c r="AD12" s="45">
        <f>Puntenoverzicht!AD12</f>
        <v>0</v>
      </c>
      <c r="AE12" s="45">
        <f>Puntenoverzicht!AE12</f>
        <v>0</v>
      </c>
      <c r="AF12" s="45">
        <f>Puntenoverzicht!AF12</f>
        <v>0</v>
      </c>
      <c r="AG12" s="45">
        <f>Puntenoverzicht!AG12</f>
        <v>0</v>
      </c>
      <c r="AH12" s="45">
        <f>Puntenoverzicht!AH12</f>
        <v>0</v>
      </c>
      <c r="AI12" s="34"/>
      <c r="AJ12" s="34"/>
      <c r="AK12" s="34"/>
      <c r="AL12" s="34"/>
      <c r="AM12" s="34"/>
      <c r="AN12" s="34"/>
      <c r="AO12" s="34"/>
    </row>
    <row r="13" spans="1:41" ht="21.75" thickBot="1" x14ac:dyDescent="0.4">
      <c r="A13" s="471">
        <v>0.75</v>
      </c>
      <c r="B13" s="219" t="s">
        <v>123</v>
      </c>
      <c r="C13" s="219" t="s">
        <v>61</v>
      </c>
      <c r="D13" s="220">
        <v>1500000</v>
      </c>
      <c r="E13" s="30"/>
      <c r="F13" s="45">
        <f>Puntenoverzicht!F47</f>
        <v>32</v>
      </c>
      <c r="G13" s="46"/>
      <c r="H13" s="45">
        <f>Puntenoverzicht!H47</f>
        <v>0</v>
      </c>
      <c r="I13" s="45">
        <f>Puntenoverzicht!I47</f>
        <v>3</v>
      </c>
      <c r="J13" s="45">
        <f>Puntenoverzicht!J47</f>
        <v>0</v>
      </c>
      <c r="K13" s="45">
        <f>Puntenoverzicht!K47</f>
        <v>0</v>
      </c>
      <c r="L13" s="45">
        <f>Puntenoverzicht!L47</f>
        <v>3</v>
      </c>
      <c r="M13" s="45">
        <f>Puntenoverzicht!M47</f>
        <v>0</v>
      </c>
      <c r="N13" s="45">
        <f>Puntenoverzicht!N47</f>
        <v>11</v>
      </c>
      <c r="O13" s="45">
        <f>Puntenoverzicht!O47</f>
        <v>1</v>
      </c>
      <c r="P13" s="45">
        <f>Puntenoverzicht!P47</f>
        <v>14</v>
      </c>
      <c r="Q13" s="45">
        <f>Puntenoverzicht!Q47</f>
        <v>0</v>
      </c>
      <c r="R13" s="45">
        <f>Puntenoverzicht!R47</f>
        <v>0</v>
      </c>
      <c r="S13" s="45">
        <f>Puntenoverzicht!S47</f>
        <v>0</v>
      </c>
      <c r="T13" s="45">
        <f>Puntenoverzicht!T47</f>
        <v>0</v>
      </c>
      <c r="U13" s="45">
        <f>Puntenoverzicht!U47</f>
        <v>0</v>
      </c>
      <c r="V13" s="45">
        <f>Puntenoverzicht!V47</f>
        <v>0</v>
      </c>
      <c r="W13" s="45">
        <f>Puntenoverzicht!W47</f>
        <v>0</v>
      </c>
      <c r="X13" s="45">
        <f>Puntenoverzicht!X47</f>
        <v>0</v>
      </c>
      <c r="Y13" s="45">
        <f>Puntenoverzicht!Y47</f>
        <v>0</v>
      </c>
      <c r="Z13" s="45">
        <f>Puntenoverzicht!Z47</f>
        <v>0</v>
      </c>
      <c r="AA13" s="45">
        <f>Puntenoverzicht!AA47</f>
        <v>0</v>
      </c>
      <c r="AB13" s="45">
        <f>Puntenoverzicht!AB47</f>
        <v>0</v>
      </c>
      <c r="AC13" s="45">
        <f>Puntenoverzicht!AC47</f>
        <v>0</v>
      </c>
      <c r="AD13" s="45">
        <f>Puntenoverzicht!AD47</f>
        <v>0</v>
      </c>
      <c r="AE13" s="45">
        <f>Puntenoverzicht!AE47</f>
        <v>0</v>
      </c>
      <c r="AF13" s="45">
        <f>Puntenoverzicht!AF47</f>
        <v>0</v>
      </c>
      <c r="AG13" s="45">
        <f>Puntenoverzicht!AG47</f>
        <v>0</v>
      </c>
      <c r="AH13" s="45">
        <f>Puntenoverzicht!AH47</f>
        <v>0</v>
      </c>
      <c r="AI13" s="34"/>
      <c r="AJ13" s="34"/>
      <c r="AK13" s="34"/>
      <c r="AL13" s="34"/>
      <c r="AM13" s="34"/>
      <c r="AN13" s="34"/>
      <c r="AO13" s="34"/>
    </row>
    <row r="14" spans="1:41" ht="21.75" thickBot="1" x14ac:dyDescent="0.4">
      <c r="A14" s="215" t="s">
        <v>266</v>
      </c>
      <c r="B14" s="216" t="s">
        <v>268</v>
      </c>
      <c r="C14" s="216" t="s">
        <v>227</v>
      </c>
      <c r="D14" s="217">
        <v>1000000</v>
      </c>
      <c r="E14" s="47"/>
      <c r="F14" s="45">
        <f>Puntenoverzicht!F72</f>
        <v>118</v>
      </c>
      <c r="G14" s="46"/>
      <c r="H14" s="45">
        <f>Puntenoverzicht!H72</f>
        <v>33</v>
      </c>
      <c r="I14" s="45">
        <f>Puntenoverzicht!I72</f>
        <v>21</v>
      </c>
      <c r="J14" s="45">
        <f>Puntenoverzicht!J72</f>
        <v>0</v>
      </c>
      <c r="K14" s="45">
        <f>Puntenoverzicht!K72</f>
        <v>12</v>
      </c>
      <c r="L14" s="45">
        <f>Puntenoverzicht!L72</f>
        <v>21</v>
      </c>
      <c r="M14" s="45">
        <f>Puntenoverzicht!M72</f>
        <v>1</v>
      </c>
      <c r="N14" s="45">
        <f>Puntenoverzicht!N72</f>
        <v>0</v>
      </c>
      <c r="O14" s="45">
        <f>Puntenoverzicht!O72</f>
        <v>0</v>
      </c>
      <c r="P14" s="45">
        <f>Puntenoverzicht!P72</f>
        <v>30</v>
      </c>
      <c r="Q14" s="45">
        <f>Puntenoverzicht!Q72</f>
        <v>0</v>
      </c>
      <c r="R14" s="45">
        <f>Puntenoverzicht!R72</f>
        <v>0</v>
      </c>
      <c r="S14" s="45">
        <f>Puntenoverzicht!S72</f>
        <v>0</v>
      </c>
      <c r="T14" s="45">
        <f>Puntenoverzicht!T72</f>
        <v>0</v>
      </c>
      <c r="U14" s="45">
        <f>Puntenoverzicht!U72</f>
        <v>0</v>
      </c>
      <c r="V14" s="45">
        <f>Puntenoverzicht!V72</f>
        <v>0</v>
      </c>
      <c r="W14" s="45">
        <f>Puntenoverzicht!W72</f>
        <v>0</v>
      </c>
      <c r="X14" s="45">
        <f>Puntenoverzicht!X72</f>
        <v>0</v>
      </c>
      <c r="Y14" s="45">
        <f>Puntenoverzicht!Y72</f>
        <v>0</v>
      </c>
      <c r="Z14" s="45">
        <f>Puntenoverzicht!Z72</f>
        <v>0</v>
      </c>
      <c r="AA14" s="45">
        <f>Puntenoverzicht!AA72</f>
        <v>0</v>
      </c>
      <c r="AB14" s="45">
        <f>Puntenoverzicht!AB72</f>
        <v>0</v>
      </c>
      <c r="AC14" s="45">
        <f>Puntenoverzicht!AC72</f>
        <v>0</v>
      </c>
      <c r="AD14" s="45">
        <f>Puntenoverzicht!AD72</f>
        <v>0</v>
      </c>
      <c r="AE14" s="45">
        <f>Puntenoverzicht!AE72</f>
        <v>0</v>
      </c>
      <c r="AF14" s="45">
        <f>Puntenoverzicht!AF72</f>
        <v>0</v>
      </c>
      <c r="AG14" s="45">
        <f>Puntenoverzicht!AG72</f>
        <v>0</v>
      </c>
      <c r="AH14" s="45">
        <f>Puntenoverzicht!AH72</f>
        <v>0</v>
      </c>
      <c r="AI14" s="34"/>
      <c r="AJ14" s="34"/>
      <c r="AK14" s="34"/>
      <c r="AL14" s="34"/>
      <c r="AM14" s="34"/>
      <c r="AN14" s="34"/>
      <c r="AO14" s="34"/>
    </row>
    <row r="15" spans="1:41" ht="21.75" thickBot="1" x14ac:dyDescent="0.4">
      <c r="A15" s="215" t="s">
        <v>266</v>
      </c>
      <c r="B15" s="216" t="s">
        <v>286</v>
      </c>
      <c r="C15" s="216" t="s">
        <v>228</v>
      </c>
      <c r="D15" s="217">
        <v>1000000</v>
      </c>
      <c r="E15" s="47"/>
      <c r="F15" s="45">
        <f>Puntenoverzicht!F73</f>
        <v>70</v>
      </c>
      <c r="G15" s="46"/>
      <c r="H15" s="45">
        <f>Puntenoverzicht!H73</f>
        <v>27</v>
      </c>
      <c r="I15" s="45">
        <f>Puntenoverzicht!I73</f>
        <v>9</v>
      </c>
      <c r="J15" s="45">
        <f>Puntenoverzicht!J73</f>
        <v>6</v>
      </c>
      <c r="K15" s="45">
        <f>Puntenoverzicht!K73</f>
        <v>0</v>
      </c>
      <c r="L15" s="45">
        <f>Puntenoverzicht!L73</f>
        <v>27</v>
      </c>
      <c r="M15" s="45">
        <f>Puntenoverzicht!M73</f>
        <v>1</v>
      </c>
      <c r="N15" s="45">
        <f>Puntenoverzicht!N73</f>
        <v>0</v>
      </c>
      <c r="O15" s="45">
        <f>Puntenoverzicht!O73</f>
        <v>0</v>
      </c>
      <c r="P15" s="45">
        <f>Puntenoverzicht!P73</f>
        <v>0</v>
      </c>
      <c r="Q15" s="45">
        <f>Puntenoverzicht!Q73</f>
        <v>0</v>
      </c>
      <c r="R15" s="45">
        <f>Puntenoverzicht!R73</f>
        <v>0</v>
      </c>
      <c r="S15" s="45">
        <f>Puntenoverzicht!S73</f>
        <v>0</v>
      </c>
      <c r="T15" s="45">
        <f>Puntenoverzicht!T73</f>
        <v>0</v>
      </c>
      <c r="U15" s="45">
        <f>Puntenoverzicht!U73</f>
        <v>0</v>
      </c>
      <c r="V15" s="45">
        <f>Puntenoverzicht!V73</f>
        <v>0</v>
      </c>
      <c r="W15" s="45">
        <f>Puntenoverzicht!W73</f>
        <v>0</v>
      </c>
      <c r="X15" s="45">
        <f>Puntenoverzicht!X73</f>
        <v>0</v>
      </c>
      <c r="Y15" s="45">
        <f>Puntenoverzicht!Y73</f>
        <v>0</v>
      </c>
      <c r="Z15" s="45">
        <f>Puntenoverzicht!Z73</f>
        <v>0</v>
      </c>
      <c r="AA15" s="45">
        <f>Puntenoverzicht!AA73</f>
        <v>0</v>
      </c>
      <c r="AB15" s="45">
        <f>Puntenoverzicht!AB73</f>
        <v>0</v>
      </c>
      <c r="AC15" s="45">
        <f>Puntenoverzicht!AC73</f>
        <v>0</v>
      </c>
      <c r="AD15" s="45">
        <f>Puntenoverzicht!AD73</f>
        <v>0</v>
      </c>
      <c r="AE15" s="45">
        <f>Puntenoverzicht!AE73</f>
        <v>0</v>
      </c>
      <c r="AF15" s="45">
        <f>Puntenoverzicht!AF73</f>
        <v>0</v>
      </c>
      <c r="AG15" s="45">
        <f>Puntenoverzicht!AG73</f>
        <v>0</v>
      </c>
      <c r="AH15" s="45">
        <f>Puntenoverzicht!AH73</f>
        <v>0</v>
      </c>
      <c r="AI15" s="34"/>
      <c r="AJ15" s="34"/>
      <c r="AK15" s="34"/>
      <c r="AL15" s="34"/>
      <c r="AM15" s="34"/>
      <c r="AN15" s="34"/>
      <c r="AO15" s="34"/>
    </row>
    <row r="16" spans="1:41" ht="21.75" thickBot="1" x14ac:dyDescent="0.4">
      <c r="A16" s="472">
        <v>0.75</v>
      </c>
      <c r="B16" s="216" t="s">
        <v>142</v>
      </c>
      <c r="C16" s="216" t="s">
        <v>70</v>
      </c>
      <c r="D16" s="217">
        <v>1500000</v>
      </c>
      <c r="E16" s="47"/>
      <c r="F16" s="45">
        <f>Puntenoverzicht!F56</f>
        <v>10</v>
      </c>
      <c r="G16" s="46"/>
      <c r="H16" s="45">
        <f>Puntenoverzicht!H56</f>
        <v>3</v>
      </c>
      <c r="I16" s="45">
        <f>Puntenoverzicht!I56</f>
        <v>3</v>
      </c>
      <c r="J16" s="45">
        <f>Puntenoverzicht!J56</f>
        <v>0</v>
      </c>
      <c r="K16" s="45">
        <f>Puntenoverzicht!K56</f>
        <v>1</v>
      </c>
      <c r="L16" s="45">
        <f>Puntenoverzicht!L56</f>
        <v>0</v>
      </c>
      <c r="M16" s="45">
        <f>Puntenoverzicht!M56</f>
        <v>1</v>
      </c>
      <c r="N16" s="45">
        <f>Puntenoverzicht!N56</f>
        <v>0</v>
      </c>
      <c r="O16" s="45">
        <f>Puntenoverzicht!O56</f>
        <v>1</v>
      </c>
      <c r="P16" s="45">
        <f>Puntenoverzicht!P56</f>
        <v>1</v>
      </c>
      <c r="Q16" s="45">
        <f>Puntenoverzicht!Q56</f>
        <v>0</v>
      </c>
      <c r="R16" s="45">
        <f>Puntenoverzicht!R56</f>
        <v>0</v>
      </c>
      <c r="S16" s="45">
        <f>Puntenoverzicht!S56</f>
        <v>0</v>
      </c>
      <c r="T16" s="45">
        <f>Puntenoverzicht!T56</f>
        <v>0</v>
      </c>
      <c r="U16" s="45">
        <f>Puntenoverzicht!U56</f>
        <v>0</v>
      </c>
      <c r="V16" s="45">
        <f>Puntenoverzicht!V56</f>
        <v>0</v>
      </c>
      <c r="W16" s="45">
        <f>Puntenoverzicht!W56</f>
        <v>0</v>
      </c>
      <c r="X16" s="45">
        <f>Puntenoverzicht!X56</f>
        <v>0</v>
      </c>
      <c r="Y16" s="45">
        <f>Puntenoverzicht!Y56</f>
        <v>0</v>
      </c>
      <c r="Z16" s="45">
        <f>Puntenoverzicht!Z56</f>
        <v>0</v>
      </c>
      <c r="AA16" s="45">
        <f>Puntenoverzicht!AA56</f>
        <v>0</v>
      </c>
      <c r="AB16" s="45">
        <f>Puntenoverzicht!AB56</f>
        <v>0</v>
      </c>
      <c r="AC16" s="45">
        <f>Puntenoverzicht!AC56</f>
        <v>0</v>
      </c>
      <c r="AD16" s="45">
        <f>Puntenoverzicht!AD56</f>
        <v>0</v>
      </c>
      <c r="AE16" s="45">
        <f>Puntenoverzicht!AE56</f>
        <v>0</v>
      </c>
      <c r="AF16" s="45">
        <f>Puntenoverzicht!AF56</f>
        <v>0</v>
      </c>
      <c r="AG16" s="45">
        <f>Puntenoverzicht!AG56</f>
        <v>0</v>
      </c>
      <c r="AH16" s="45">
        <f>Puntenoverzicht!AH56</f>
        <v>0</v>
      </c>
      <c r="AJ16" s="34"/>
      <c r="AK16" s="34"/>
      <c r="AL16" s="34"/>
      <c r="AM16" s="34"/>
      <c r="AN16" s="34"/>
      <c r="AO16" s="34"/>
    </row>
    <row r="17" spans="1:41" ht="21" x14ac:dyDescent="0.35">
      <c r="A17" s="40"/>
      <c r="B17" s="40"/>
      <c r="C17" s="40"/>
      <c r="D17" s="48"/>
      <c r="E17" s="40"/>
      <c r="F17" s="41"/>
      <c r="G17" s="42"/>
      <c r="H17" s="49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</row>
    <row r="18" spans="1:41" ht="21.75" thickBot="1" x14ac:dyDescent="0.4">
      <c r="A18" s="50"/>
      <c r="B18" s="40"/>
      <c r="C18" s="40"/>
      <c r="D18" s="48"/>
      <c r="E18" s="40"/>
      <c r="F18" s="41"/>
      <c r="G18" s="42"/>
      <c r="H18" s="49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</row>
    <row r="19" spans="1:41" ht="21.75" thickBot="1" x14ac:dyDescent="0.4">
      <c r="A19" s="36"/>
      <c r="B19" s="51"/>
      <c r="C19" s="51"/>
      <c r="D19" s="52">
        <f>SUM(D6:D16)</f>
        <v>15250000</v>
      </c>
      <c r="E19" s="40"/>
      <c r="F19" s="45">
        <f>SUM(F6:F17)</f>
        <v>344</v>
      </c>
      <c r="G19" s="46"/>
      <c r="H19" s="45">
        <f t="shared" ref="H19:AH19" si="0">SUM(H6:H16)</f>
        <v>91</v>
      </c>
      <c r="I19" s="45">
        <f t="shared" si="0"/>
        <v>34</v>
      </c>
      <c r="J19" s="45">
        <f t="shared" si="0"/>
        <v>34</v>
      </c>
      <c r="K19" s="45">
        <f t="shared" si="0"/>
        <v>27</v>
      </c>
      <c r="L19" s="45">
        <f t="shared" si="0"/>
        <v>54</v>
      </c>
      <c r="M19" s="45">
        <f t="shared" si="0"/>
        <v>13</v>
      </c>
      <c r="N19" s="45">
        <f t="shared" si="0"/>
        <v>36</v>
      </c>
      <c r="O19" s="45">
        <f t="shared" si="0"/>
        <v>10</v>
      </c>
      <c r="P19" s="45">
        <f t="shared" si="0"/>
        <v>45</v>
      </c>
      <c r="Q19" s="45">
        <f t="shared" si="0"/>
        <v>0</v>
      </c>
      <c r="R19" s="45">
        <f t="shared" si="0"/>
        <v>0</v>
      </c>
      <c r="S19" s="45">
        <f t="shared" si="0"/>
        <v>0</v>
      </c>
      <c r="T19" s="45">
        <f t="shared" si="0"/>
        <v>0</v>
      </c>
      <c r="U19" s="45">
        <f t="shared" si="0"/>
        <v>0</v>
      </c>
      <c r="V19" s="45">
        <f t="shared" si="0"/>
        <v>0</v>
      </c>
      <c r="W19" s="45">
        <f t="shared" si="0"/>
        <v>0</v>
      </c>
      <c r="X19" s="45">
        <f t="shared" si="0"/>
        <v>0</v>
      </c>
      <c r="Y19" s="45">
        <f t="shared" si="0"/>
        <v>0</v>
      </c>
      <c r="Z19" s="45">
        <f t="shared" si="0"/>
        <v>0</v>
      </c>
      <c r="AA19" s="45">
        <f t="shared" si="0"/>
        <v>0</v>
      </c>
      <c r="AB19" s="45">
        <f t="shared" si="0"/>
        <v>0</v>
      </c>
      <c r="AC19" s="45">
        <f t="shared" si="0"/>
        <v>0</v>
      </c>
      <c r="AD19" s="45">
        <f t="shared" si="0"/>
        <v>0</v>
      </c>
      <c r="AE19" s="45">
        <f t="shared" si="0"/>
        <v>0</v>
      </c>
      <c r="AF19" s="45">
        <f t="shared" si="0"/>
        <v>0</v>
      </c>
      <c r="AG19" s="45">
        <f t="shared" si="0"/>
        <v>0</v>
      </c>
      <c r="AH19" s="45">
        <f t="shared" si="0"/>
        <v>0</v>
      </c>
      <c r="AI19" s="34"/>
      <c r="AJ19" s="34"/>
      <c r="AK19" s="34"/>
      <c r="AL19" s="34"/>
      <c r="AM19" s="34"/>
      <c r="AN19" s="34"/>
      <c r="AO19" s="34"/>
    </row>
    <row r="20" spans="1:41" x14ac:dyDescent="0.2">
      <c r="A20" s="53"/>
      <c r="B20" s="54"/>
      <c r="C20" s="5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</row>
    <row r="21" spans="1:41" x14ac:dyDescent="0.2">
      <c r="B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</row>
    <row r="22" spans="1:41" x14ac:dyDescent="0.2">
      <c r="B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</row>
    <row r="23" spans="1:41" x14ac:dyDescent="0.2">
      <c r="B23" s="34"/>
      <c r="D23" s="243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</row>
    <row r="24" spans="1:41" x14ac:dyDescent="0.2">
      <c r="B24" s="34"/>
      <c r="D24" s="243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</row>
    <row r="25" spans="1:41" x14ac:dyDescent="0.2">
      <c r="B25" s="34"/>
      <c r="D25" s="243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</row>
    <row r="26" spans="1:41" x14ac:dyDescent="0.2">
      <c r="B26" s="34"/>
      <c r="D26" s="243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</row>
    <row r="27" spans="1:41" x14ac:dyDescent="0.2">
      <c r="B27" s="34"/>
      <c r="D27" s="243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</row>
    <row r="28" spans="1:41" x14ac:dyDescent="0.2">
      <c r="B28" s="34"/>
      <c r="D28" s="243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</row>
    <row r="29" spans="1:41" x14ac:dyDescent="0.2">
      <c r="B29" s="34"/>
      <c r="D29" s="243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</row>
    <row r="30" spans="1:41" x14ac:dyDescent="0.2">
      <c r="B30" s="34"/>
      <c r="D30" s="243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</row>
    <row r="31" spans="1:41" x14ac:dyDescent="0.2">
      <c r="B31" s="34"/>
      <c r="D31" s="243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</row>
    <row r="32" spans="1:41" x14ac:dyDescent="0.2">
      <c r="B32" s="34"/>
      <c r="D32" s="243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</row>
    <row r="33" spans="2:41" x14ac:dyDescent="0.2">
      <c r="B33" s="34"/>
      <c r="D33" s="24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</row>
    <row r="34" spans="2:41" x14ac:dyDescent="0.2">
      <c r="B34" s="34"/>
      <c r="D34" s="243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</row>
    <row r="35" spans="2:41" x14ac:dyDescent="0.2">
      <c r="B35" s="34"/>
      <c r="D35" s="243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</row>
    <row r="36" spans="2:41" x14ac:dyDescent="0.2">
      <c r="B36" s="34"/>
      <c r="D36" s="243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</row>
    <row r="37" spans="2:41" x14ac:dyDescent="0.2">
      <c r="B37" s="34"/>
      <c r="D37" s="243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</row>
    <row r="38" spans="2:41" x14ac:dyDescent="0.2">
      <c r="B38" s="34"/>
      <c r="D38" s="243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</row>
    <row r="39" spans="2:41" x14ac:dyDescent="0.2">
      <c r="B39" s="34"/>
      <c r="D39" s="243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</row>
    <row r="40" spans="2:41" x14ac:dyDescent="0.2">
      <c r="B40" s="34"/>
      <c r="D40" s="243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</row>
    <row r="41" spans="2:41" x14ac:dyDescent="0.2">
      <c r="B41" s="34"/>
      <c r="D41" s="243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</row>
    <row r="42" spans="2:41" x14ac:dyDescent="0.2">
      <c r="B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</row>
    <row r="43" spans="2:41" x14ac:dyDescent="0.2">
      <c r="B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</row>
    <row r="44" spans="2:41" x14ac:dyDescent="0.2">
      <c r="B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</row>
    <row r="45" spans="2:41" x14ac:dyDescent="0.2">
      <c r="B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</row>
    <row r="46" spans="2:41" x14ac:dyDescent="0.2">
      <c r="B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</row>
    <row r="47" spans="2:41" x14ac:dyDescent="0.2">
      <c r="B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</row>
    <row r="48" spans="2:41" x14ac:dyDescent="0.2">
      <c r="B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</row>
    <row r="49" spans="2:41" x14ac:dyDescent="0.2">
      <c r="B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</row>
    <row r="50" spans="2:41" x14ac:dyDescent="0.2">
      <c r="B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</row>
    <row r="51" spans="2:41" x14ac:dyDescent="0.2">
      <c r="B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</row>
    <row r="52" spans="2:41" x14ac:dyDescent="0.2">
      <c r="B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</row>
    <row r="53" spans="2:41" x14ac:dyDescent="0.2">
      <c r="B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</row>
    <row r="54" spans="2:41" x14ac:dyDescent="0.2">
      <c r="B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</row>
    <row r="55" spans="2:41" x14ac:dyDescent="0.2">
      <c r="B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</row>
    <row r="56" spans="2:41" x14ac:dyDescent="0.2">
      <c r="B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</row>
    <row r="57" spans="2:41" x14ac:dyDescent="0.2">
      <c r="B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</row>
    <row r="58" spans="2:41" x14ac:dyDescent="0.2">
      <c r="B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</row>
    <row r="59" spans="2:41" x14ac:dyDescent="0.2">
      <c r="B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</row>
    <row r="60" spans="2:41" x14ac:dyDescent="0.2">
      <c r="B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</row>
    <row r="61" spans="2:41" x14ac:dyDescent="0.2">
      <c r="B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</row>
    <row r="62" spans="2:41" x14ac:dyDescent="0.2">
      <c r="B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</row>
    <row r="63" spans="2:41" x14ac:dyDescent="0.2">
      <c r="B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</row>
    <row r="64" spans="2:41" x14ac:dyDescent="0.2">
      <c r="B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</row>
    <row r="65" spans="2:41" x14ac:dyDescent="0.2">
      <c r="B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</row>
    <row r="66" spans="2:41" x14ac:dyDescent="0.2">
      <c r="B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</row>
    <row r="67" spans="2:41" x14ac:dyDescent="0.2">
      <c r="B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</row>
    <row r="68" spans="2:41" x14ac:dyDescent="0.2">
      <c r="B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</row>
    <row r="69" spans="2:41" x14ac:dyDescent="0.2">
      <c r="B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</row>
    <row r="70" spans="2:41" x14ac:dyDescent="0.2">
      <c r="B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</row>
    <row r="71" spans="2:41" x14ac:dyDescent="0.2">
      <c r="B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</row>
    <row r="72" spans="2:41" x14ac:dyDescent="0.2">
      <c r="B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</row>
    <row r="73" spans="2:41" x14ac:dyDescent="0.2">
      <c r="B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</row>
    <row r="74" spans="2:41" x14ac:dyDescent="0.2">
      <c r="B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</row>
    <row r="75" spans="2:41" x14ac:dyDescent="0.2">
      <c r="B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</row>
    <row r="76" spans="2:41" x14ac:dyDescent="0.2">
      <c r="B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</row>
    <row r="77" spans="2:41" x14ac:dyDescent="0.2">
      <c r="B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</row>
  </sheetData>
  <hyperlinks>
    <hyperlink ref="C3" r:id="rId1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43"/>
  <dimension ref="A1:CT147"/>
  <sheetViews>
    <sheetView workbookViewId="0">
      <selection activeCell="C10" sqref="C10"/>
    </sheetView>
  </sheetViews>
  <sheetFormatPr defaultColWidth="8.75" defaultRowHeight="11.25" x14ac:dyDescent="0.15"/>
  <cols>
    <col min="1" max="1" width="5.25" customWidth="1"/>
    <col min="2" max="2" width="49.875" customWidth="1"/>
    <col min="3" max="3" width="17" style="14" customWidth="1"/>
    <col min="4" max="5" width="8.75" customWidth="1"/>
    <col min="6" max="6" width="9.625" customWidth="1"/>
    <col min="7" max="7" width="8.75" customWidth="1"/>
    <col min="8" max="8" width="9.125" customWidth="1"/>
  </cols>
  <sheetData>
    <row r="1" spans="1:98" ht="23.25" x14ac:dyDescent="0.35">
      <c r="A1" s="8" t="s">
        <v>93</v>
      </c>
      <c r="B1" s="9"/>
      <c r="C1" s="15" t="s">
        <v>94</v>
      </c>
      <c r="D1" s="1"/>
      <c r="E1" s="1"/>
      <c r="F1" s="1"/>
      <c r="G1" s="1"/>
      <c r="H1" s="1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</row>
    <row r="2" spans="1:98" ht="20.25" x14ac:dyDescent="0.3">
      <c r="A2" s="6">
        <v>1</v>
      </c>
      <c r="B2" s="7" t="s">
        <v>220</v>
      </c>
      <c r="C2" s="10">
        <v>93</v>
      </c>
      <c r="D2" s="1"/>
      <c r="E2" s="1"/>
      <c r="F2" s="1"/>
      <c r="G2" s="1"/>
      <c r="H2" s="1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</row>
    <row r="3" spans="1:98" ht="20.25" x14ac:dyDescent="0.3">
      <c r="A3" s="6">
        <v>2</v>
      </c>
      <c r="B3" s="7" t="s">
        <v>253</v>
      </c>
      <c r="C3" s="10">
        <v>63</v>
      </c>
      <c r="D3" s="1"/>
      <c r="E3" s="1"/>
      <c r="F3" s="1"/>
      <c r="G3" s="1"/>
      <c r="H3" s="1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</row>
    <row r="4" spans="1:98" ht="20.25" x14ac:dyDescent="0.3">
      <c r="A4" s="6">
        <v>3</v>
      </c>
      <c r="B4" s="7" t="s">
        <v>240</v>
      </c>
      <c r="C4" s="10">
        <v>47</v>
      </c>
      <c r="D4" s="1"/>
      <c r="E4" s="1"/>
      <c r="F4" s="1"/>
      <c r="G4" s="1"/>
      <c r="H4" s="1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</row>
    <row r="5" spans="1:98" ht="20.25" x14ac:dyDescent="0.3">
      <c r="A5" s="6">
        <v>4</v>
      </c>
      <c r="B5" s="7" t="s">
        <v>234</v>
      </c>
      <c r="C5" s="10">
        <v>45</v>
      </c>
      <c r="D5" s="1"/>
      <c r="E5" s="1"/>
      <c r="F5" s="1"/>
      <c r="G5" s="1"/>
      <c r="H5" s="1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</row>
    <row r="6" spans="1:98" ht="20.25" x14ac:dyDescent="0.3">
      <c r="A6" s="6">
        <v>5</v>
      </c>
      <c r="B6" s="7" t="s">
        <v>130</v>
      </c>
      <c r="C6" s="10">
        <v>95</v>
      </c>
      <c r="D6" s="1"/>
      <c r="E6" s="1"/>
      <c r="F6" s="1"/>
      <c r="G6" s="1"/>
      <c r="H6" s="1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</row>
    <row r="7" spans="1:98" ht="20.25" x14ac:dyDescent="0.3">
      <c r="A7" s="6">
        <v>6</v>
      </c>
      <c r="B7" s="7" t="s">
        <v>130</v>
      </c>
      <c r="C7" s="10">
        <v>26</v>
      </c>
      <c r="D7" s="1"/>
      <c r="E7" s="1"/>
      <c r="F7" s="1"/>
      <c r="G7" s="1"/>
      <c r="H7" s="1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  <c r="CS7" s="5"/>
      <c r="CT7" s="5"/>
    </row>
    <row r="8" spans="1:98" ht="20.25" x14ac:dyDescent="0.3">
      <c r="A8" s="6">
        <v>7</v>
      </c>
      <c r="B8" s="7" t="s">
        <v>110</v>
      </c>
      <c r="C8" s="10">
        <v>36</v>
      </c>
      <c r="D8" s="1"/>
      <c r="E8" s="1"/>
      <c r="F8" s="1"/>
      <c r="G8" s="1"/>
      <c r="H8" s="1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</row>
    <row r="9" spans="1:98" ht="20.25" x14ac:dyDescent="0.3">
      <c r="A9" s="6">
        <v>8</v>
      </c>
      <c r="B9" s="7" t="s">
        <v>248</v>
      </c>
      <c r="C9" s="10">
        <v>27</v>
      </c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  <c r="CL9" s="5"/>
      <c r="CM9" s="5"/>
      <c r="CN9" s="5"/>
      <c r="CO9" s="5"/>
      <c r="CP9" s="5"/>
      <c r="CQ9" s="5"/>
      <c r="CR9" s="5"/>
      <c r="CS9" s="5"/>
      <c r="CT9" s="5"/>
    </row>
    <row r="10" spans="1:98" ht="20.25" x14ac:dyDescent="0.3">
      <c r="A10" s="6">
        <v>9</v>
      </c>
      <c r="B10" s="7" t="s">
        <v>349</v>
      </c>
      <c r="C10" s="10">
        <v>46</v>
      </c>
      <c r="D10" s="1" t="s">
        <v>188</v>
      </c>
      <c r="E10" s="1"/>
      <c r="F10" s="1"/>
      <c r="G10" s="1"/>
      <c r="H10" s="1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</row>
    <row r="11" spans="1:98" ht="20.25" x14ac:dyDescent="0.3">
      <c r="A11" s="6">
        <v>10</v>
      </c>
      <c r="B11" s="7"/>
      <c r="C11" s="10"/>
      <c r="D11" s="1"/>
      <c r="E11" s="1"/>
      <c r="F11" s="1"/>
      <c r="G11" s="1"/>
      <c r="H11" s="1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</row>
    <row r="12" spans="1:98" ht="20.25" x14ac:dyDescent="0.3">
      <c r="A12" s="6">
        <v>11</v>
      </c>
      <c r="B12" s="7"/>
      <c r="C12" s="10"/>
      <c r="D12" s="1"/>
      <c r="E12" s="1"/>
      <c r="F12" s="1"/>
      <c r="G12" s="1"/>
      <c r="H12" s="1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</row>
    <row r="13" spans="1:98" ht="20.25" x14ac:dyDescent="0.3">
      <c r="A13" s="6">
        <v>12</v>
      </c>
      <c r="B13" s="7"/>
      <c r="C13" s="10"/>
      <c r="D13" s="1"/>
      <c r="E13" s="1"/>
      <c r="F13" s="1"/>
      <c r="G13" s="1"/>
      <c r="H13" s="1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  <c r="CM13" s="5"/>
      <c r="CN13" s="5"/>
      <c r="CO13" s="5"/>
      <c r="CP13" s="5"/>
      <c r="CQ13" s="5"/>
      <c r="CR13" s="5"/>
      <c r="CS13" s="5"/>
      <c r="CT13" s="5"/>
    </row>
    <row r="14" spans="1:98" ht="20.25" x14ac:dyDescent="0.3">
      <c r="A14" s="6">
        <v>13</v>
      </c>
      <c r="B14" s="7"/>
      <c r="C14" s="10"/>
      <c r="D14" s="1"/>
      <c r="E14" s="1"/>
      <c r="F14" s="1"/>
      <c r="G14" s="1"/>
      <c r="H14" s="1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</row>
    <row r="15" spans="1:98" ht="20.25" x14ac:dyDescent="0.3">
      <c r="A15" s="6">
        <v>14</v>
      </c>
      <c r="B15" s="7"/>
      <c r="C15" s="10"/>
      <c r="D15" s="1"/>
      <c r="E15" s="1"/>
      <c r="F15" s="1"/>
      <c r="G15" s="1"/>
      <c r="H15" s="1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</row>
    <row r="16" spans="1:98" ht="20.25" x14ac:dyDescent="0.3">
      <c r="A16" s="6">
        <v>15</v>
      </c>
      <c r="B16" s="7"/>
      <c r="C16" s="10"/>
      <c r="D16" s="1"/>
      <c r="E16" s="1"/>
      <c r="F16" s="1"/>
      <c r="G16" s="1"/>
      <c r="H16" s="1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</row>
    <row r="17" spans="1:98" ht="20.25" x14ac:dyDescent="0.3">
      <c r="A17" s="6">
        <v>16</v>
      </c>
      <c r="B17" s="7"/>
      <c r="C17" s="10"/>
      <c r="D17" s="1"/>
      <c r="E17" s="1"/>
      <c r="F17" s="1"/>
      <c r="G17" s="1"/>
      <c r="H17" s="1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</row>
    <row r="18" spans="1:98" ht="20.25" x14ac:dyDescent="0.3">
      <c r="A18" s="6">
        <v>17</v>
      </c>
      <c r="B18" s="7"/>
      <c r="C18" s="10"/>
      <c r="D18" s="1"/>
      <c r="E18" s="1"/>
      <c r="F18" s="1"/>
      <c r="G18" s="1"/>
      <c r="H18" s="1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</row>
    <row r="19" spans="1:98" ht="20.25" x14ac:dyDescent="0.3">
      <c r="A19" s="6">
        <v>18</v>
      </c>
      <c r="B19" s="7"/>
      <c r="C19" s="10"/>
      <c r="D19" s="1"/>
      <c r="E19" s="1"/>
      <c r="F19" s="1"/>
      <c r="G19" s="1"/>
      <c r="H19" s="1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</row>
    <row r="20" spans="1:98" ht="20.25" x14ac:dyDescent="0.3">
      <c r="A20" s="6">
        <v>19</v>
      </c>
      <c r="B20" s="7"/>
      <c r="C20" s="10"/>
      <c r="D20" s="1"/>
      <c r="E20" s="1"/>
      <c r="F20" s="1"/>
      <c r="G20" s="1"/>
      <c r="H20" s="1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</row>
    <row r="21" spans="1:98" ht="20.25" x14ac:dyDescent="0.3">
      <c r="A21" s="2">
        <v>20</v>
      </c>
      <c r="B21" s="7"/>
      <c r="C21" s="10"/>
      <c r="D21" s="1"/>
      <c r="E21" s="1"/>
      <c r="F21" s="1"/>
      <c r="G21" s="1"/>
      <c r="H21" s="1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</row>
    <row r="22" spans="1:98" ht="20.25" x14ac:dyDescent="0.3">
      <c r="A22" s="2">
        <v>21</v>
      </c>
      <c r="B22" s="197"/>
      <c r="C22" s="10"/>
      <c r="D22" s="1"/>
      <c r="E22" s="1"/>
      <c r="F22" s="1"/>
      <c r="G22" s="1"/>
      <c r="H22" s="1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</row>
    <row r="23" spans="1:98" ht="20.25" x14ac:dyDescent="0.3">
      <c r="A23" s="2">
        <v>22</v>
      </c>
      <c r="B23" s="7"/>
      <c r="C23" s="10"/>
      <c r="D23" s="1"/>
      <c r="E23" s="1"/>
      <c r="F23" s="1"/>
      <c r="G23" s="1"/>
      <c r="H23" s="1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</row>
    <row r="24" spans="1:98" ht="20.25" x14ac:dyDescent="0.3">
      <c r="A24" s="2">
        <v>23</v>
      </c>
      <c r="B24" s="7"/>
      <c r="C24" s="10"/>
      <c r="D24" s="1"/>
      <c r="E24" s="1"/>
      <c r="F24" s="1"/>
      <c r="G24" s="1"/>
      <c r="H24" s="1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</row>
    <row r="25" spans="1:98" ht="20.25" x14ac:dyDescent="0.3">
      <c r="A25" s="2">
        <v>24</v>
      </c>
      <c r="B25" s="7"/>
      <c r="C25" s="10"/>
      <c r="D25" s="1"/>
      <c r="E25" s="1"/>
      <c r="F25" s="1"/>
      <c r="G25" s="1"/>
      <c r="H25" s="1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</row>
    <row r="26" spans="1:98" ht="20.25" x14ac:dyDescent="0.3">
      <c r="A26" s="2">
        <v>25</v>
      </c>
      <c r="B26" s="197"/>
      <c r="C26" s="10"/>
      <c r="D26" s="1"/>
      <c r="E26" s="1"/>
      <c r="F26" s="1"/>
      <c r="G26" s="1"/>
      <c r="H26" s="1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</row>
    <row r="27" spans="1:98" ht="20.25" x14ac:dyDescent="0.3">
      <c r="A27" s="2">
        <v>26</v>
      </c>
      <c r="B27" s="7"/>
      <c r="C27" s="10"/>
      <c r="D27" s="1"/>
      <c r="E27" s="1"/>
      <c r="F27" s="1"/>
      <c r="G27" s="1"/>
      <c r="H27" s="1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</row>
    <row r="28" spans="1:98" ht="20.25" x14ac:dyDescent="0.3">
      <c r="A28" s="4"/>
      <c r="B28" s="4"/>
      <c r="C28" s="11"/>
      <c r="D28" s="1"/>
      <c r="E28" s="1"/>
      <c r="F28" s="1"/>
      <c r="G28" s="1"/>
      <c r="H28" s="1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</row>
    <row r="29" spans="1:98" x14ac:dyDescent="0.15">
      <c r="A29" s="3"/>
      <c r="B29" s="3"/>
      <c r="C29" s="12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</row>
    <row r="30" spans="1:98" x14ac:dyDescent="0.15">
      <c r="A30" s="3"/>
      <c r="B30" s="3"/>
      <c r="C30" s="12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</row>
    <row r="31" spans="1:98" x14ac:dyDescent="0.15">
      <c r="A31" s="3"/>
      <c r="B31" s="3"/>
      <c r="C31" s="12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5"/>
      <c r="BV31" s="5"/>
      <c r="BW31" s="5"/>
      <c r="BX31" s="5"/>
      <c r="BY31" s="5"/>
      <c r="BZ31" s="5"/>
      <c r="CA31" s="5"/>
      <c r="CB31" s="5"/>
      <c r="CC31" s="5"/>
      <c r="CD31" s="5"/>
      <c r="CE31" s="5"/>
      <c r="CF31" s="5"/>
      <c r="CG31" s="5"/>
      <c r="CH31" s="5"/>
      <c r="CI31" s="5"/>
      <c r="CJ31" s="5"/>
      <c r="CK31" s="5"/>
      <c r="CL31" s="5"/>
      <c r="CM31" s="5"/>
      <c r="CN31" s="5"/>
      <c r="CO31" s="5"/>
      <c r="CP31" s="5"/>
      <c r="CQ31" s="5"/>
      <c r="CR31" s="5"/>
      <c r="CS31" s="5"/>
      <c r="CT31" s="5"/>
    </row>
    <row r="32" spans="1:98" x14ac:dyDescent="0.15">
      <c r="A32" s="3"/>
      <c r="B32" s="3"/>
      <c r="C32" s="12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5"/>
      <c r="BV32" s="5"/>
      <c r="BW32" s="5"/>
      <c r="BX32" s="5"/>
      <c r="BY32" s="5"/>
      <c r="BZ32" s="5"/>
      <c r="CA32" s="5"/>
      <c r="CB32" s="5"/>
      <c r="CC32" s="5"/>
      <c r="CD32" s="5"/>
      <c r="CE32" s="5"/>
      <c r="CF32" s="5"/>
      <c r="CG32" s="5"/>
      <c r="CH32" s="5"/>
      <c r="CI32" s="5"/>
      <c r="CJ32" s="5"/>
      <c r="CK32" s="5"/>
      <c r="CL32" s="5"/>
      <c r="CM32" s="5"/>
      <c r="CN32" s="5"/>
      <c r="CO32" s="5"/>
      <c r="CP32" s="5"/>
      <c r="CQ32" s="5"/>
      <c r="CR32" s="5"/>
      <c r="CS32" s="5"/>
      <c r="CT32" s="5"/>
    </row>
    <row r="33" spans="1:98" x14ac:dyDescent="0.15">
      <c r="A33" s="3"/>
      <c r="B33" s="3"/>
      <c r="C33" s="12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</row>
    <row r="34" spans="1:98" x14ac:dyDescent="0.15">
      <c r="A34" s="3"/>
      <c r="B34" s="3"/>
      <c r="C34" s="12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</row>
    <row r="35" spans="1:98" x14ac:dyDescent="0.15">
      <c r="A35" s="3"/>
      <c r="B35" s="3"/>
      <c r="C35" s="12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</row>
    <row r="36" spans="1:98" x14ac:dyDescent="0.15">
      <c r="A36" s="3"/>
      <c r="B36" s="3"/>
      <c r="C36" s="12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5"/>
      <c r="BV36" s="5"/>
      <c r="BW36" s="5"/>
      <c r="BX36" s="5"/>
      <c r="BY36" s="5"/>
      <c r="BZ36" s="5"/>
      <c r="CA36" s="5"/>
      <c r="CB36" s="5"/>
      <c r="CC36" s="5"/>
      <c r="CD36" s="5"/>
      <c r="CE36" s="5"/>
      <c r="CF36" s="5"/>
      <c r="CG36" s="5"/>
      <c r="CH36" s="5"/>
      <c r="CI36" s="5"/>
      <c r="CJ36" s="5"/>
      <c r="CK36" s="5"/>
      <c r="CL36" s="5"/>
      <c r="CM36" s="5"/>
      <c r="CN36" s="5"/>
      <c r="CO36" s="5"/>
      <c r="CP36" s="5"/>
      <c r="CQ36" s="5"/>
      <c r="CR36" s="5"/>
      <c r="CS36" s="5"/>
      <c r="CT36" s="5"/>
    </row>
    <row r="37" spans="1:98" x14ac:dyDescent="0.15">
      <c r="A37" s="3"/>
      <c r="B37" s="3"/>
      <c r="C37" s="12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Q37" s="5"/>
      <c r="CR37" s="5"/>
      <c r="CS37" s="5"/>
      <c r="CT37" s="5"/>
    </row>
    <row r="38" spans="1:98" x14ac:dyDescent="0.15">
      <c r="A38" s="3"/>
      <c r="B38" s="3"/>
      <c r="C38" s="12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5"/>
      <c r="BV38" s="5"/>
      <c r="BW38" s="5"/>
      <c r="BX38" s="5"/>
      <c r="BY38" s="5"/>
      <c r="BZ38" s="5"/>
      <c r="CA38" s="5"/>
      <c r="CB38" s="5"/>
      <c r="CC38" s="5"/>
      <c r="CD38" s="5"/>
      <c r="CE38" s="5"/>
      <c r="CF38" s="5"/>
      <c r="CG38" s="5"/>
      <c r="CH38" s="5"/>
      <c r="CI38" s="5"/>
      <c r="CJ38" s="5"/>
      <c r="CK38" s="5"/>
      <c r="CL38" s="5"/>
      <c r="CM38" s="5"/>
      <c r="CN38" s="5"/>
      <c r="CO38" s="5"/>
      <c r="CP38" s="5"/>
      <c r="CQ38" s="5"/>
      <c r="CR38" s="5"/>
      <c r="CS38" s="5"/>
      <c r="CT38" s="5"/>
    </row>
    <row r="39" spans="1:98" x14ac:dyDescent="0.15">
      <c r="A39" s="3"/>
      <c r="B39" s="3"/>
      <c r="C39" s="12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5"/>
      <c r="BV39" s="5"/>
      <c r="BW39" s="5"/>
      <c r="BX39" s="5"/>
      <c r="BY39" s="5"/>
      <c r="BZ39" s="5"/>
      <c r="CA39" s="5"/>
      <c r="CB39" s="5"/>
      <c r="CC39" s="5"/>
      <c r="CD39" s="5"/>
      <c r="CE39" s="5"/>
      <c r="CF39" s="5"/>
      <c r="CG39" s="5"/>
      <c r="CH39" s="5"/>
      <c r="CI39" s="5"/>
      <c r="CJ39" s="5"/>
      <c r="CK39" s="5"/>
      <c r="CL39" s="5"/>
      <c r="CM39" s="5"/>
      <c r="CN39" s="5"/>
      <c r="CO39" s="5"/>
      <c r="CP39" s="5"/>
      <c r="CQ39" s="5"/>
      <c r="CR39" s="5"/>
      <c r="CS39" s="5"/>
      <c r="CT39" s="5"/>
    </row>
    <row r="40" spans="1:98" x14ac:dyDescent="0.15">
      <c r="A40" s="3"/>
      <c r="B40" s="3"/>
      <c r="C40" s="12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5"/>
      <c r="BV40" s="5"/>
      <c r="BW40" s="5"/>
      <c r="BX40" s="5"/>
      <c r="BY40" s="5"/>
      <c r="BZ40" s="5"/>
      <c r="CA40" s="5"/>
      <c r="CB40" s="5"/>
      <c r="CC40" s="5"/>
      <c r="CD40" s="5"/>
      <c r="CE40" s="5"/>
      <c r="CF40" s="5"/>
      <c r="CG40" s="5"/>
      <c r="CH40" s="5"/>
      <c r="CI40" s="5"/>
      <c r="CJ40" s="5"/>
      <c r="CK40" s="5"/>
      <c r="CL40" s="5"/>
      <c r="CM40" s="5"/>
      <c r="CN40" s="5"/>
      <c r="CO40" s="5"/>
      <c r="CP40" s="5"/>
      <c r="CQ40" s="5"/>
      <c r="CR40" s="5"/>
      <c r="CS40" s="5"/>
      <c r="CT40" s="5"/>
    </row>
    <row r="41" spans="1:98" x14ac:dyDescent="0.15">
      <c r="A41" s="3"/>
      <c r="B41" s="3"/>
      <c r="C41" s="12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5"/>
      <c r="BV41" s="5"/>
      <c r="BW41" s="5"/>
      <c r="BX41" s="5"/>
      <c r="BY41" s="5"/>
      <c r="BZ41" s="5"/>
      <c r="CA41" s="5"/>
      <c r="CB41" s="5"/>
      <c r="CC41" s="5"/>
      <c r="CD41" s="5"/>
      <c r="CE41" s="5"/>
      <c r="CF41" s="5"/>
      <c r="CG41" s="5"/>
      <c r="CH41" s="5"/>
      <c r="CI41" s="5"/>
      <c r="CJ41" s="5"/>
      <c r="CK41" s="5"/>
      <c r="CL41" s="5"/>
      <c r="CM41" s="5"/>
      <c r="CN41" s="5"/>
      <c r="CO41" s="5"/>
      <c r="CP41" s="5"/>
      <c r="CQ41" s="5"/>
      <c r="CR41" s="5"/>
      <c r="CS41" s="5"/>
      <c r="CT41" s="5"/>
    </row>
    <row r="42" spans="1:98" x14ac:dyDescent="0.15">
      <c r="A42" s="3"/>
      <c r="B42" s="3"/>
      <c r="C42" s="12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5"/>
      <c r="BV42" s="5"/>
      <c r="BW42" s="5"/>
      <c r="BX42" s="5"/>
      <c r="BY42" s="5"/>
      <c r="BZ42" s="5"/>
      <c r="CA42" s="5"/>
      <c r="CB42" s="5"/>
      <c r="CC42" s="5"/>
      <c r="CD42" s="5"/>
      <c r="CE42" s="5"/>
      <c r="CF42" s="5"/>
      <c r="CG42" s="5"/>
      <c r="CH42" s="5"/>
      <c r="CI42" s="5"/>
      <c r="CJ42" s="5"/>
      <c r="CK42" s="5"/>
      <c r="CL42" s="5"/>
      <c r="CM42" s="5"/>
      <c r="CN42" s="5"/>
      <c r="CO42" s="5"/>
      <c r="CP42" s="5"/>
      <c r="CQ42" s="5"/>
      <c r="CR42" s="5"/>
      <c r="CS42" s="5"/>
      <c r="CT42" s="5"/>
    </row>
    <row r="43" spans="1:98" x14ac:dyDescent="0.15">
      <c r="A43" s="3"/>
      <c r="B43" s="3"/>
      <c r="C43" s="12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5"/>
      <c r="CI43" s="5"/>
      <c r="CJ43" s="5"/>
      <c r="CK43" s="5"/>
      <c r="CL43" s="5"/>
      <c r="CM43" s="5"/>
      <c r="CN43" s="5"/>
      <c r="CO43" s="5"/>
      <c r="CP43" s="5"/>
      <c r="CQ43" s="5"/>
      <c r="CR43" s="5"/>
      <c r="CS43" s="5"/>
      <c r="CT43" s="5"/>
    </row>
    <row r="44" spans="1:98" x14ac:dyDescent="0.15">
      <c r="A44" s="3"/>
      <c r="B44" s="3"/>
      <c r="C44" s="12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5"/>
      <c r="BV44" s="5"/>
      <c r="BW44" s="5"/>
      <c r="BX44" s="5"/>
      <c r="BY44" s="5"/>
      <c r="BZ44" s="5"/>
      <c r="CA44" s="5"/>
      <c r="CB44" s="5"/>
      <c r="CC44" s="5"/>
      <c r="CD44" s="5"/>
      <c r="CE44" s="5"/>
      <c r="CF44" s="5"/>
      <c r="CG44" s="5"/>
      <c r="CH44" s="5"/>
      <c r="CI44" s="5"/>
      <c r="CJ44" s="5"/>
      <c r="CK44" s="5"/>
      <c r="CL44" s="5"/>
      <c r="CM44" s="5"/>
      <c r="CN44" s="5"/>
      <c r="CO44" s="5"/>
      <c r="CP44" s="5"/>
      <c r="CQ44" s="5"/>
      <c r="CR44" s="5"/>
      <c r="CS44" s="5"/>
      <c r="CT44" s="5"/>
    </row>
    <row r="45" spans="1:98" x14ac:dyDescent="0.15">
      <c r="A45" s="3"/>
      <c r="B45" s="3"/>
      <c r="C45" s="12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5"/>
      <c r="BV45" s="5"/>
      <c r="BW45" s="5"/>
      <c r="BX45" s="5"/>
      <c r="BY45" s="5"/>
      <c r="BZ45" s="5"/>
      <c r="CA45" s="5"/>
      <c r="CB45" s="5"/>
      <c r="CC45" s="5"/>
      <c r="CD45" s="5"/>
      <c r="CE45" s="5"/>
      <c r="CF45" s="5"/>
      <c r="CG45" s="5"/>
      <c r="CH45" s="5"/>
      <c r="CI45" s="5"/>
      <c r="CJ45" s="5"/>
      <c r="CK45" s="5"/>
      <c r="CL45" s="5"/>
      <c r="CM45" s="5"/>
      <c r="CN45" s="5"/>
      <c r="CO45" s="5"/>
      <c r="CP45" s="5"/>
      <c r="CQ45" s="5"/>
      <c r="CR45" s="5"/>
      <c r="CS45" s="5"/>
      <c r="CT45" s="5"/>
    </row>
    <row r="46" spans="1:98" x14ac:dyDescent="0.15">
      <c r="A46" s="3"/>
      <c r="B46" s="3"/>
      <c r="C46" s="12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5"/>
      <c r="BV46" s="5"/>
      <c r="BW46" s="5"/>
      <c r="BX46" s="5"/>
      <c r="BY46" s="5"/>
      <c r="BZ46" s="5"/>
      <c r="CA46" s="5"/>
      <c r="CB46" s="5"/>
      <c r="CC46" s="5"/>
      <c r="CD46" s="5"/>
      <c r="CE46" s="5"/>
      <c r="CF46" s="5"/>
      <c r="CG46" s="5"/>
      <c r="CH46" s="5"/>
      <c r="CI46" s="5"/>
      <c r="CJ46" s="5"/>
      <c r="CK46" s="5"/>
      <c r="CL46" s="5"/>
      <c r="CM46" s="5"/>
      <c r="CN46" s="5"/>
      <c r="CO46" s="5"/>
      <c r="CP46" s="5"/>
      <c r="CQ46" s="5"/>
      <c r="CR46" s="5"/>
      <c r="CS46" s="5"/>
      <c r="CT46" s="5"/>
    </row>
    <row r="47" spans="1:98" x14ac:dyDescent="0.15">
      <c r="A47" s="3"/>
      <c r="B47" s="3"/>
      <c r="C47" s="12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  <c r="BS47" s="3"/>
      <c r="BT47" s="3"/>
      <c r="BU47" s="5"/>
      <c r="BV47" s="5"/>
      <c r="BW47" s="5"/>
      <c r="BX47" s="5"/>
      <c r="BY47" s="5"/>
      <c r="BZ47" s="5"/>
      <c r="CA47" s="5"/>
      <c r="CB47" s="5"/>
      <c r="CC47" s="5"/>
      <c r="CD47" s="5"/>
      <c r="CE47" s="5"/>
      <c r="CF47" s="5"/>
      <c r="CG47" s="5"/>
      <c r="CH47" s="5"/>
      <c r="CI47" s="5"/>
      <c r="CJ47" s="5"/>
      <c r="CK47" s="5"/>
      <c r="CL47" s="5"/>
      <c r="CM47" s="5"/>
      <c r="CN47" s="5"/>
      <c r="CO47" s="5"/>
      <c r="CP47" s="5"/>
      <c r="CQ47" s="5"/>
      <c r="CR47" s="5"/>
      <c r="CS47" s="5"/>
      <c r="CT47" s="5"/>
    </row>
    <row r="48" spans="1:98" x14ac:dyDescent="0.15">
      <c r="A48" s="3"/>
      <c r="B48" s="3"/>
      <c r="C48" s="12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  <c r="BQ48" s="3"/>
      <c r="BR48" s="3"/>
      <c r="BS48" s="3"/>
      <c r="BT48" s="3"/>
      <c r="BU48" s="5"/>
      <c r="BV48" s="5"/>
      <c r="BW48" s="5"/>
      <c r="BX48" s="5"/>
      <c r="BY48" s="5"/>
      <c r="BZ48" s="5"/>
      <c r="CA48" s="5"/>
      <c r="CB48" s="5"/>
      <c r="CC48" s="5"/>
      <c r="CD48" s="5"/>
      <c r="CE48" s="5"/>
      <c r="CF48" s="5"/>
      <c r="CG48" s="5"/>
      <c r="CH48" s="5"/>
      <c r="CI48" s="5"/>
      <c r="CJ48" s="5"/>
      <c r="CK48" s="5"/>
      <c r="CL48" s="5"/>
      <c r="CM48" s="5"/>
      <c r="CN48" s="5"/>
      <c r="CO48" s="5"/>
      <c r="CP48" s="5"/>
      <c r="CQ48" s="5"/>
      <c r="CR48" s="5"/>
      <c r="CS48" s="5"/>
      <c r="CT48" s="5"/>
    </row>
    <row r="49" spans="1:98" x14ac:dyDescent="0.15">
      <c r="A49" s="3"/>
      <c r="B49" s="3"/>
      <c r="C49" s="12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  <c r="BS49" s="3"/>
      <c r="BT49" s="3"/>
      <c r="BU49" s="5"/>
      <c r="BV49" s="5"/>
      <c r="BW49" s="5"/>
      <c r="BX49" s="5"/>
      <c r="BY49" s="5"/>
      <c r="BZ49" s="5"/>
      <c r="CA49" s="5"/>
      <c r="CB49" s="5"/>
      <c r="CC49" s="5"/>
      <c r="CD49" s="5"/>
      <c r="CE49" s="5"/>
      <c r="CF49" s="5"/>
      <c r="CG49" s="5"/>
      <c r="CH49" s="5"/>
      <c r="CI49" s="5"/>
      <c r="CJ49" s="5"/>
      <c r="CK49" s="5"/>
      <c r="CL49" s="5"/>
      <c r="CM49" s="5"/>
      <c r="CN49" s="5"/>
      <c r="CO49" s="5"/>
      <c r="CP49" s="5"/>
      <c r="CQ49" s="5"/>
      <c r="CR49" s="5"/>
      <c r="CS49" s="5"/>
      <c r="CT49" s="5"/>
    </row>
    <row r="50" spans="1:98" x14ac:dyDescent="0.15">
      <c r="A50" s="3"/>
      <c r="B50" s="3"/>
      <c r="C50" s="12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  <c r="BQ50" s="3"/>
      <c r="BR50" s="3"/>
      <c r="BS50" s="3"/>
      <c r="BT50" s="3"/>
      <c r="BU50" s="5"/>
      <c r="BV50" s="5"/>
      <c r="BW50" s="5"/>
      <c r="BX50" s="5"/>
      <c r="BY50" s="5"/>
      <c r="BZ50" s="5"/>
      <c r="CA50" s="5"/>
      <c r="CB50" s="5"/>
      <c r="CC50" s="5"/>
      <c r="CD50" s="5"/>
      <c r="CE50" s="5"/>
      <c r="CF50" s="5"/>
      <c r="CG50" s="5"/>
      <c r="CH50" s="5"/>
      <c r="CI50" s="5"/>
      <c r="CJ50" s="5"/>
      <c r="CK50" s="5"/>
      <c r="CL50" s="5"/>
      <c r="CM50" s="5"/>
      <c r="CN50" s="5"/>
      <c r="CO50" s="5"/>
      <c r="CP50" s="5"/>
      <c r="CQ50" s="5"/>
      <c r="CR50" s="5"/>
      <c r="CS50" s="5"/>
      <c r="CT50" s="5"/>
    </row>
    <row r="51" spans="1:98" x14ac:dyDescent="0.15">
      <c r="A51" s="3"/>
      <c r="B51" s="3"/>
      <c r="C51" s="12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  <c r="BQ51" s="3"/>
      <c r="BR51" s="3"/>
      <c r="BS51" s="3"/>
      <c r="BT51" s="3"/>
      <c r="BU51" s="5"/>
      <c r="BV51" s="5"/>
      <c r="BW51" s="5"/>
      <c r="BX51" s="5"/>
      <c r="BY51" s="5"/>
      <c r="BZ51" s="5"/>
      <c r="CA51" s="5"/>
      <c r="CB51" s="5"/>
      <c r="CC51" s="5"/>
      <c r="CD51" s="5"/>
      <c r="CE51" s="5"/>
      <c r="CF51" s="5"/>
      <c r="CG51" s="5"/>
      <c r="CH51" s="5"/>
      <c r="CI51" s="5"/>
      <c r="CJ51" s="5"/>
      <c r="CK51" s="5"/>
      <c r="CL51" s="5"/>
      <c r="CM51" s="5"/>
      <c r="CN51" s="5"/>
      <c r="CO51" s="5"/>
      <c r="CP51" s="5"/>
      <c r="CQ51" s="5"/>
      <c r="CR51" s="5"/>
      <c r="CS51" s="5"/>
      <c r="CT51" s="5"/>
    </row>
    <row r="52" spans="1:98" x14ac:dyDescent="0.15">
      <c r="A52" s="3"/>
      <c r="B52" s="3"/>
      <c r="C52" s="12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  <c r="BO52" s="3"/>
      <c r="BP52" s="3"/>
      <c r="BQ52" s="3"/>
      <c r="BR52" s="3"/>
      <c r="BS52" s="3"/>
      <c r="BT52" s="3"/>
      <c r="BU52" s="5"/>
      <c r="BV52" s="5"/>
      <c r="BW52" s="5"/>
      <c r="BX52" s="5"/>
      <c r="BY52" s="5"/>
      <c r="BZ52" s="5"/>
      <c r="CA52" s="5"/>
      <c r="CB52" s="5"/>
      <c r="CC52" s="5"/>
      <c r="CD52" s="5"/>
      <c r="CE52" s="5"/>
      <c r="CF52" s="5"/>
      <c r="CG52" s="5"/>
      <c r="CH52" s="5"/>
      <c r="CI52" s="5"/>
      <c r="CJ52" s="5"/>
      <c r="CK52" s="5"/>
      <c r="CL52" s="5"/>
      <c r="CM52" s="5"/>
      <c r="CN52" s="5"/>
      <c r="CO52" s="5"/>
      <c r="CP52" s="5"/>
      <c r="CQ52" s="5"/>
      <c r="CR52" s="5"/>
      <c r="CS52" s="5"/>
      <c r="CT52" s="5"/>
    </row>
    <row r="53" spans="1:98" x14ac:dyDescent="0.15">
      <c r="A53" s="3"/>
      <c r="B53" s="3"/>
      <c r="C53" s="12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  <c r="BO53" s="3"/>
      <c r="BP53" s="3"/>
      <c r="BQ53" s="3"/>
      <c r="BR53" s="3"/>
      <c r="BS53" s="3"/>
      <c r="BT53" s="3"/>
      <c r="BU53" s="5"/>
      <c r="BV53" s="5"/>
      <c r="BW53" s="5"/>
      <c r="BX53" s="5"/>
      <c r="BY53" s="5"/>
      <c r="BZ53" s="5"/>
      <c r="CA53" s="5"/>
      <c r="CB53" s="5"/>
      <c r="CC53" s="5"/>
      <c r="CD53" s="5"/>
      <c r="CE53" s="5"/>
      <c r="CF53" s="5"/>
      <c r="CG53" s="5"/>
      <c r="CH53" s="5"/>
      <c r="CI53" s="5"/>
      <c r="CJ53" s="5"/>
      <c r="CK53" s="5"/>
      <c r="CL53" s="5"/>
      <c r="CM53" s="5"/>
      <c r="CN53" s="5"/>
      <c r="CO53" s="5"/>
      <c r="CP53" s="5"/>
      <c r="CQ53" s="5"/>
      <c r="CR53" s="5"/>
      <c r="CS53" s="5"/>
      <c r="CT53" s="5"/>
    </row>
    <row r="54" spans="1:98" x14ac:dyDescent="0.15">
      <c r="A54" s="3"/>
      <c r="B54" s="3"/>
      <c r="C54" s="12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  <c r="BO54" s="3"/>
      <c r="BP54" s="3"/>
      <c r="BQ54" s="3"/>
      <c r="BR54" s="3"/>
      <c r="BS54" s="3"/>
      <c r="BT54" s="3"/>
      <c r="BU54" s="5"/>
      <c r="BV54" s="5"/>
      <c r="BW54" s="5"/>
      <c r="BX54" s="5"/>
      <c r="BY54" s="5"/>
      <c r="BZ54" s="5"/>
      <c r="CA54" s="5"/>
      <c r="CB54" s="5"/>
      <c r="CC54" s="5"/>
      <c r="CD54" s="5"/>
      <c r="CE54" s="5"/>
      <c r="CF54" s="5"/>
      <c r="CG54" s="5"/>
      <c r="CH54" s="5"/>
      <c r="CI54" s="5"/>
      <c r="CJ54" s="5"/>
      <c r="CK54" s="5"/>
      <c r="CL54" s="5"/>
      <c r="CM54" s="5"/>
      <c r="CN54" s="5"/>
      <c r="CO54" s="5"/>
      <c r="CP54" s="5"/>
      <c r="CQ54" s="5"/>
      <c r="CR54" s="5"/>
      <c r="CS54" s="5"/>
      <c r="CT54" s="5"/>
    </row>
    <row r="55" spans="1:98" x14ac:dyDescent="0.15">
      <c r="A55" s="3"/>
      <c r="B55" s="3"/>
      <c r="C55" s="12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3"/>
      <c r="BP55" s="3"/>
      <c r="BQ55" s="3"/>
      <c r="BR55" s="3"/>
      <c r="BS55" s="3"/>
      <c r="BT55" s="3"/>
      <c r="BU55" s="5"/>
      <c r="BV55" s="5"/>
      <c r="BW55" s="5"/>
      <c r="BX55" s="5"/>
      <c r="BY55" s="5"/>
      <c r="BZ55" s="5"/>
      <c r="CA55" s="5"/>
      <c r="CB55" s="5"/>
      <c r="CC55" s="5"/>
      <c r="CD55" s="5"/>
      <c r="CE55" s="5"/>
      <c r="CF55" s="5"/>
      <c r="CG55" s="5"/>
      <c r="CH55" s="5"/>
      <c r="CI55" s="5"/>
      <c r="CJ55" s="5"/>
      <c r="CK55" s="5"/>
      <c r="CL55" s="5"/>
      <c r="CM55" s="5"/>
      <c r="CN55" s="5"/>
      <c r="CO55" s="5"/>
      <c r="CP55" s="5"/>
      <c r="CQ55" s="5"/>
      <c r="CR55" s="5"/>
      <c r="CS55" s="5"/>
      <c r="CT55" s="5"/>
    </row>
    <row r="56" spans="1:98" x14ac:dyDescent="0.15">
      <c r="A56" s="3"/>
      <c r="B56" s="3"/>
      <c r="C56" s="12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  <c r="BO56" s="3"/>
      <c r="BP56" s="3"/>
      <c r="BQ56" s="3"/>
      <c r="BR56" s="3"/>
      <c r="BS56" s="3"/>
      <c r="BT56" s="3"/>
      <c r="BU56" s="5"/>
      <c r="BV56" s="5"/>
      <c r="BW56" s="5"/>
      <c r="BX56" s="5"/>
      <c r="BY56" s="5"/>
      <c r="BZ56" s="5"/>
      <c r="CA56" s="5"/>
      <c r="CB56" s="5"/>
      <c r="CC56" s="5"/>
      <c r="CD56" s="5"/>
      <c r="CE56" s="5"/>
      <c r="CF56" s="5"/>
      <c r="CG56" s="5"/>
      <c r="CH56" s="5"/>
      <c r="CI56" s="5"/>
      <c r="CJ56" s="5"/>
      <c r="CK56" s="5"/>
      <c r="CL56" s="5"/>
      <c r="CM56" s="5"/>
      <c r="CN56" s="5"/>
      <c r="CO56" s="5"/>
      <c r="CP56" s="5"/>
      <c r="CQ56" s="5"/>
      <c r="CR56" s="5"/>
      <c r="CS56" s="5"/>
      <c r="CT56" s="5"/>
    </row>
    <row r="57" spans="1:98" x14ac:dyDescent="0.15">
      <c r="A57" s="3"/>
      <c r="B57" s="3"/>
      <c r="C57" s="12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  <c r="BP57" s="3"/>
      <c r="BQ57" s="3"/>
      <c r="BR57" s="3"/>
      <c r="BS57" s="3"/>
      <c r="BT57" s="3"/>
      <c r="BU57" s="5"/>
      <c r="BV57" s="5"/>
      <c r="BW57" s="5"/>
      <c r="BX57" s="5"/>
      <c r="BY57" s="5"/>
      <c r="BZ57" s="5"/>
      <c r="CA57" s="5"/>
      <c r="CB57" s="5"/>
      <c r="CC57" s="5"/>
      <c r="CD57" s="5"/>
      <c r="CE57" s="5"/>
      <c r="CF57" s="5"/>
      <c r="CG57" s="5"/>
      <c r="CH57" s="5"/>
      <c r="CI57" s="5"/>
      <c r="CJ57" s="5"/>
      <c r="CK57" s="5"/>
      <c r="CL57" s="5"/>
      <c r="CM57" s="5"/>
      <c r="CN57" s="5"/>
      <c r="CO57" s="5"/>
      <c r="CP57" s="5"/>
      <c r="CQ57" s="5"/>
      <c r="CR57" s="5"/>
      <c r="CS57" s="5"/>
      <c r="CT57" s="5"/>
    </row>
    <row r="58" spans="1:98" x14ac:dyDescent="0.15">
      <c r="A58" s="3"/>
      <c r="B58" s="3"/>
      <c r="C58" s="12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  <c r="BO58" s="3"/>
      <c r="BP58" s="3"/>
      <c r="BQ58" s="3"/>
      <c r="BR58" s="3"/>
      <c r="BS58" s="3"/>
      <c r="BT58" s="3"/>
      <c r="BU58" s="5"/>
      <c r="BV58" s="5"/>
      <c r="BW58" s="5"/>
      <c r="BX58" s="5"/>
      <c r="BY58" s="5"/>
      <c r="BZ58" s="5"/>
      <c r="CA58" s="5"/>
      <c r="CB58" s="5"/>
      <c r="CC58" s="5"/>
      <c r="CD58" s="5"/>
      <c r="CE58" s="5"/>
      <c r="CF58" s="5"/>
      <c r="CG58" s="5"/>
      <c r="CH58" s="5"/>
      <c r="CI58" s="5"/>
      <c r="CJ58" s="5"/>
      <c r="CK58" s="5"/>
      <c r="CL58" s="5"/>
      <c r="CM58" s="5"/>
      <c r="CN58" s="5"/>
      <c r="CO58" s="5"/>
      <c r="CP58" s="5"/>
      <c r="CQ58" s="5"/>
      <c r="CR58" s="5"/>
      <c r="CS58" s="5"/>
      <c r="CT58" s="5"/>
    </row>
    <row r="59" spans="1:98" x14ac:dyDescent="0.15">
      <c r="A59" s="3"/>
      <c r="B59" s="3"/>
      <c r="C59" s="12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  <c r="BO59" s="3"/>
      <c r="BP59" s="3"/>
      <c r="BQ59" s="3"/>
      <c r="BR59" s="3"/>
      <c r="BS59" s="3"/>
      <c r="BT59" s="3"/>
      <c r="BU59" s="5"/>
      <c r="BV59" s="5"/>
      <c r="BW59" s="5"/>
      <c r="BX59" s="5"/>
      <c r="BY59" s="5"/>
      <c r="BZ59" s="5"/>
      <c r="CA59" s="5"/>
      <c r="CB59" s="5"/>
      <c r="CC59" s="5"/>
      <c r="CD59" s="5"/>
      <c r="CE59" s="5"/>
      <c r="CF59" s="5"/>
      <c r="CG59" s="5"/>
      <c r="CH59" s="5"/>
      <c r="CI59" s="5"/>
      <c r="CJ59" s="5"/>
      <c r="CK59" s="5"/>
      <c r="CL59" s="5"/>
      <c r="CM59" s="5"/>
      <c r="CN59" s="5"/>
      <c r="CO59" s="5"/>
      <c r="CP59" s="5"/>
      <c r="CQ59" s="5"/>
      <c r="CR59" s="5"/>
      <c r="CS59" s="5"/>
      <c r="CT59" s="5"/>
    </row>
    <row r="60" spans="1:98" x14ac:dyDescent="0.15">
      <c r="A60" s="3"/>
      <c r="B60" s="3"/>
      <c r="C60" s="12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  <c r="BO60" s="3"/>
      <c r="BP60" s="3"/>
      <c r="BQ60" s="3"/>
      <c r="BR60" s="3"/>
      <c r="BS60" s="3"/>
      <c r="BT60" s="3"/>
      <c r="BU60" s="5"/>
      <c r="BV60" s="5"/>
      <c r="BW60" s="5"/>
      <c r="BX60" s="5"/>
      <c r="BY60" s="5"/>
      <c r="BZ60" s="5"/>
      <c r="CA60" s="5"/>
      <c r="CB60" s="5"/>
      <c r="CC60" s="5"/>
      <c r="CD60" s="5"/>
      <c r="CE60" s="5"/>
      <c r="CF60" s="5"/>
      <c r="CG60" s="5"/>
      <c r="CH60" s="5"/>
      <c r="CI60" s="5"/>
      <c r="CJ60" s="5"/>
      <c r="CK60" s="5"/>
      <c r="CL60" s="5"/>
      <c r="CM60" s="5"/>
      <c r="CN60" s="5"/>
      <c r="CO60" s="5"/>
      <c r="CP60" s="5"/>
      <c r="CQ60" s="5"/>
      <c r="CR60" s="5"/>
      <c r="CS60" s="5"/>
      <c r="CT60" s="5"/>
    </row>
    <row r="61" spans="1:98" x14ac:dyDescent="0.15">
      <c r="A61" s="3"/>
      <c r="B61" s="3"/>
      <c r="C61" s="12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  <c r="BO61" s="3"/>
      <c r="BP61" s="3"/>
      <c r="BQ61" s="3"/>
      <c r="BR61" s="3"/>
      <c r="BS61" s="3"/>
      <c r="BT61" s="3"/>
      <c r="BU61" s="5"/>
      <c r="BV61" s="5"/>
      <c r="BW61" s="5"/>
      <c r="BX61" s="5"/>
      <c r="BY61" s="5"/>
      <c r="BZ61" s="5"/>
      <c r="CA61" s="5"/>
      <c r="CB61" s="5"/>
      <c r="CC61" s="5"/>
      <c r="CD61" s="5"/>
      <c r="CE61" s="5"/>
      <c r="CF61" s="5"/>
      <c r="CG61" s="5"/>
      <c r="CH61" s="5"/>
      <c r="CI61" s="5"/>
      <c r="CJ61" s="5"/>
      <c r="CK61" s="5"/>
      <c r="CL61" s="5"/>
      <c r="CM61" s="5"/>
      <c r="CN61" s="5"/>
      <c r="CO61" s="5"/>
      <c r="CP61" s="5"/>
      <c r="CQ61" s="5"/>
      <c r="CR61" s="5"/>
      <c r="CS61" s="5"/>
      <c r="CT61" s="5"/>
    </row>
    <row r="62" spans="1:98" x14ac:dyDescent="0.15">
      <c r="A62" s="3"/>
      <c r="B62" s="3"/>
      <c r="C62" s="12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  <c r="BO62" s="3"/>
      <c r="BP62" s="3"/>
      <c r="BQ62" s="3"/>
      <c r="BR62" s="3"/>
      <c r="BS62" s="3"/>
      <c r="BT62" s="3"/>
      <c r="BU62" s="5"/>
      <c r="BV62" s="5"/>
      <c r="BW62" s="5"/>
      <c r="BX62" s="5"/>
      <c r="BY62" s="5"/>
      <c r="BZ62" s="5"/>
      <c r="CA62" s="5"/>
      <c r="CB62" s="5"/>
      <c r="CC62" s="5"/>
      <c r="CD62" s="5"/>
      <c r="CE62" s="5"/>
      <c r="CF62" s="5"/>
      <c r="CG62" s="5"/>
      <c r="CH62" s="5"/>
      <c r="CI62" s="5"/>
      <c r="CJ62" s="5"/>
      <c r="CK62" s="5"/>
      <c r="CL62" s="5"/>
      <c r="CM62" s="5"/>
      <c r="CN62" s="5"/>
      <c r="CO62" s="5"/>
      <c r="CP62" s="5"/>
      <c r="CQ62" s="5"/>
      <c r="CR62" s="5"/>
      <c r="CS62" s="5"/>
      <c r="CT62" s="5"/>
    </row>
    <row r="63" spans="1:98" x14ac:dyDescent="0.15">
      <c r="A63" s="3"/>
      <c r="B63" s="3"/>
      <c r="C63" s="12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  <c r="BO63" s="3"/>
      <c r="BP63" s="3"/>
      <c r="BQ63" s="3"/>
      <c r="BR63" s="3"/>
      <c r="BS63" s="3"/>
      <c r="BT63" s="3"/>
      <c r="BU63" s="5"/>
      <c r="BV63" s="5"/>
      <c r="BW63" s="5"/>
      <c r="BX63" s="5"/>
      <c r="BY63" s="5"/>
      <c r="BZ63" s="5"/>
      <c r="CA63" s="5"/>
      <c r="CB63" s="5"/>
      <c r="CC63" s="5"/>
      <c r="CD63" s="5"/>
      <c r="CE63" s="5"/>
      <c r="CF63" s="5"/>
      <c r="CG63" s="5"/>
      <c r="CH63" s="5"/>
      <c r="CI63" s="5"/>
      <c r="CJ63" s="5"/>
      <c r="CK63" s="5"/>
      <c r="CL63" s="5"/>
      <c r="CM63" s="5"/>
      <c r="CN63" s="5"/>
      <c r="CO63" s="5"/>
      <c r="CP63" s="5"/>
      <c r="CQ63" s="5"/>
      <c r="CR63" s="5"/>
      <c r="CS63" s="5"/>
      <c r="CT63" s="5"/>
    </row>
    <row r="64" spans="1:98" x14ac:dyDescent="0.15">
      <c r="A64" s="3"/>
      <c r="B64" s="3"/>
      <c r="C64" s="12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  <c r="BO64" s="3"/>
      <c r="BP64" s="3"/>
      <c r="BQ64" s="3"/>
      <c r="BR64" s="3"/>
      <c r="BS64" s="3"/>
      <c r="BT64" s="3"/>
      <c r="BU64" s="5"/>
      <c r="BV64" s="5"/>
      <c r="BW64" s="5"/>
      <c r="BX64" s="5"/>
      <c r="BY64" s="5"/>
      <c r="BZ64" s="5"/>
      <c r="CA64" s="5"/>
      <c r="CB64" s="5"/>
      <c r="CC64" s="5"/>
      <c r="CD64" s="5"/>
      <c r="CE64" s="5"/>
      <c r="CF64" s="5"/>
      <c r="CG64" s="5"/>
      <c r="CH64" s="5"/>
      <c r="CI64" s="5"/>
      <c r="CJ64" s="5"/>
      <c r="CK64" s="5"/>
      <c r="CL64" s="5"/>
      <c r="CM64" s="5"/>
      <c r="CN64" s="5"/>
      <c r="CO64" s="5"/>
      <c r="CP64" s="5"/>
      <c r="CQ64" s="5"/>
      <c r="CR64" s="5"/>
      <c r="CS64" s="5"/>
      <c r="CT64" s="5"/>
    </row>
    <row r="65" spans="1:98" x14ac:dyDescent="0.15">
      <c r="A65" s="3"/>
      <c r="B65" s="3"/>
      <c r="C65" s="12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  <c r="BO65" s="3"/>
      <c r="BP65" s="3"/>
      <c r="BQ65" s="3"/>
      <c r="BR65" s="3"/>
      <c r="BS65" s="3"/>
      <c r="BT65" s="3"/>
      <c r="BU65" s="5"/>
      <c r="BV65" s="5"/>
      <c r="BW65" s="5"/>
      <c r="BX65" s="5"/>
      <c r="BY65" s="5"/>
      <c r="BZ65" s="5"/>
      <c r="CA65" s="5"/>
      <c r="CB65" s="5"/>
      <c r="CC65" s="5"/>
      <c r="CD65" s="5"/>
      <c r="CE65" s="5"/>
      <c r="CF65" s="5"/>
      <c r="CG65" s="5"/>
      <c r="CH65" s="5"/>
      <c r="CI65" s="5"/>
      <c r="CJ65" s="5"/>
      <c r="CK65" s="5"/>
      <c r="CL65" s="5"/>
      <c r="CM65" s="5"/>
      <c r="CN65" s="5"/>
      <c r="CO65" s="5"/>
      <c r="CP65" s="5"/>
      <c r="CQ65" s="5"/>
      <c r="CR65" s="5"/>
      <c r="CS65" s="5"/>
      <c r="CT65" s="5"/>
    </row>
    <row r="66" spans="1:98" x14ac:dyDescent="0.15">
      <c r="A66" s="3"/>
      <c r="B66" s="3"/>
      <c r="C66" s="12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  <c r="BO66" s="3"/>
      <c r="BP66" s="3"/>
      <c r="BQ66" s="3"/>
      <c r="BR66" s="3"/>
      <c r="BS66" s="3"/>
      <c r="BT66" s="3"/>
      <c r="BU66" s="5"/>
      <c r="BV66" s="5"/>
      <c r="BW66" s="5"/>
      <c r="BX66" s="5"/>
      <c r="BY66" s="5"/>
      <c r="BZ66" s="5"/>
      <c r="CA66" s="5"/>
      <c r="CB66" s="5"/>
      <c r="CC66" s="5"/>
      <c r="CD66" s="5"/>
      <c r="CE66" s="5"/>
      <c r="CF66" s="5"/>
      <c r="CG66" s="5"/>
      <c r="CH66" s="5"/>
      <c r="CI66" s="5"/>
      <c r="CJ66" s="5"/>
      <c r="CK66" s="5"/>
      <c r="CL66" s="5"/>
      <c r="CM66" s="5"/>
      <c r="CN66" s="5"/>
      <c r="CO66" s="5"/>
      <c r="CP66" s="5"/>
      <c r="CQ66" s="5"/>
      <c r="CR66" s="5"/>
      <c r="CS66" s="5"/>
      <c r="CT66" s="5"/>
    </row>
    <row r="67" spans="1:98" x14ac:dyDescent="0.15">
      <c r="A67" s="3"/>
      <c r="B67" s="3"/>
      <c r="C67" s="12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  <c r="BO67" s="3"/>
      <c r="BP67" s="3"/>
      <c r="BQ67" s="3"/>
      <c r="BR67" s="3"/>
      <c r="BS67" s="3"/>
      <c r="BT67" s="3"/>
      <c r="BU67" s="5"/>
      <c r="BV67" s="5"/>
      <c r="BW67" s="5"/>
      <c r="BX67" s="5"/>
      <c r="BY67" s="5"/>
      <c r="BZ67" s="5"/>
      <c r="CA67" s="5"/>
      <c r="CB67" s="5"/>
      <c r="CC67" s="5"/>
      <c r="CD67" s="5"/>
      <c r="CE67" s="5"/>
      <c r="CF67" s="5"/>
      <c r="CG67" s="5"/>
      <c r="CH67" s="5"/>
      <c r="CI67" s="5"/>
      <c r="CJ67" s="5"/>
      <c r="CK67" s="5"/>
      <c r="CL67" s="5"/>
      <c r="CM67" s="5"/>
      <c r="CN67" s="5"/>
      <c r="CO67" s="5"/>
      <c r="CP67" s="5"/>
      <c r="CQ67" s="5"/>
      <c r="CR67" s="5"/>
      <c r="CS67" s="5"/>
      <c r="CT67" s="5"/>
    </row>
    <row r="68" spans="1:98" x14ac:dyDescent="0.15">
      <c r="A68" s="3"/>
      <c r="B68" s="5"/>
      <c r="C68" s="1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  <c r="BO68" s="3"/>
      <c r="BP68" s="3"/>
      <c r="BQ68" s="3"/>
      <c r="BR68" s="3"/>
      <c r="BS68" s="3"/>
      <c r="BT68" s="3"/>
      <c r="BU68" s="5"/>
      <c r="BV68" s="5"/>
      <c r="BW68" s="5"/>
      <c r="BX68" s="5"/>
      <c r="BY68" s="5"/>
      <c r="BZ68" s="5"/>
      <c r="CA68" s="5"/>
      <c r="CB68" s="5"/>
      <c r="CC68" s="5"/>
      <c r="CD68" s="5"/>
      <c r="CE68" s="5"/>
      <c r="CF68" s="5"/>
      <c r="CG68" s="5"/>
      <c r="CH68" s="5"/>
      <c r="CI68" s="5"/>
      <c r="CJ68" s="5"/>
      <c r="CK68" s="5"/>
      <c r="CL68" s="5"/>
      <c r="CM68" s="5"/>
      <c r="CN68" s="5"/>
      <c r="CO68" s="5"/>
      <c r="CP68" s="5"/>
      <c r="CQ68" s="5"/>
      <c r="CR68" s="5"/>
      <c r="CS68" s="5"/>
      <c r="CT68" s="5"/>
    </row>
    <row r="69" spans="1:98" x14ac:dyDescent="0.15">
      <c r="A69" s="3"/>
      <c r="B69" s="5"/>
      <c r="C69" s="1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  <c r="BO69" s="3"/>
      <c r="BP69" s="3"/>
      <c r="BQ69" s="3"/>
      <c r="BR69" s="3"/>
      <c r="BS69" s="3"/>
      <c r="BT69" s="3"/>
      <c r="BU69" s="5"/>
      <c r="BV69" s="5"/>
      <c r="BW69" s="5"/>
      <c r="BX69" s="5"/>
      <c r="BY69" s="5"/>
      <c r="BZ69" s="5"/>
      <c r="CA69" s="5"/>
      <c r="CB69" s="5"/>
      <c r="CC69" s="5"/>
      <c r="CD69" s="5"/>
      <c r="CE69" s="5"/>
      <c r="CF69" s="5"/>
      <c r="CG69" s="5"/>
      <c r="CH69" s="5"/>
      <c r="CI69" s="5"/>
      <c r="CJ69" s="5"/>
      <c r="CK69" s="5"/>
      <c r="CL69" s="5"/>
      <c r="CM69" s="5"/>
      <c r="CN69" s="5"/>
      <c r="CO69" s="5"/>
      <c r="CP69" s="5"/>
      <c r="CQ69" s="5"/>
      <c r="CR69" s="5"/>
      <c r="CS69" s="5"/>
      <c r="CT69" s="5"/>
    </row>
    <row r="70" spans="1:98" x14ac:dyDescent="0.15">
      <c r="A70" s="3"/>
      <c r="B70" s="5"/>
      <c r="C70" s="1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  <c r="BO70" s="3"/>
      <c r="BP70" s="3"/>
      <c r="BQ70" s="3"/>
      <c r="BR70" s="3"/>
      <c r="BS70" s="3"/>
      <c r="BT70" s="3"/>
      <c r="BU70" s="5"/>
      <c r="BV70" s="5"/>
      <c r="BW70" s="5"/>
      <c r="BX70" s="5"/>
      <c r="BY70" s="5"/>
      <c r="BZ70" s="5"/>
      <c r="CA70" s="5"/>
      <c r="CB70" s="5"/>
      <c r="CC70" s="5"/>
      <c r="CD70" s="5"/>
      <c r="CE70" s="5"/>
      <c r="CF70" s="5"/>
      <c r="CG70" s="5"/>
      <c r="CH70" s="5"/>
      <c r="CI70" s="5"/>
      <c r="CJ70" s="5"/>
      <c r="CK70" s="5"/>
      <c r="CL70" s="5"/>
      <c r="CM70" s="5"/>
      <c r="CN70" s="5"/>
      <c r="CO70" s="5"/>
      <c r="CP70" s="5"/>
      <c r="CQ70" s="5"/>
      <c r="CR70" s="5"/>
      <c r="CS70" s="5"/>
      <c r="CT70" s="5"/>
    </row>
    <row r="71" spans="1:98" x14ac:dyDescent="0.15">
      <c r="A71" s="3"/>
      <c r="B71" s="5"/>
      <c r="C71" s="1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  <c r="BO71" s="3"/>
      <c r="BP71" s="3"/>
      <c r="BQ71" s="3"/>
      <c r="BR71" s="3"/>
      <c r="BS71" s="3"/>
      <c r="BT71" s="3"/>
      <c r="BU71" s="5"/>
      <c r="BV71" s="5"/>
      <c r="BW71" s="5"/>
      <c r="BX71" s="5"/>
      <c r="BY71" s="5"/>
      <c r="BZ71" s="5"/>
      <c r="CA71" s="5"/>
      <c r="CB71" s="5"/>
      <c r="CC71" s="5"/>
      <c r="CD71" s="5"/>
      <c r="CE71" s="5"/>
      <c r="CF71" s="5"/>
      <c r="CG71" s="5"/>
      <c r="CH71" s="5"/>
      <c r="CI71" s="5"/>
      <c r="CJ71" s="5"/>
      <c r="CK71" s="5"/>
      <c r="CL71" s="5"/>
      <c r="CM71" s="5"/>
      <c r="CN71" s="5"/>
      <c r="CO71" s="5"/>
      <c r="CP71" s="5"/>
      <c r="CQ71" s="5"/>
      <c r="CR71" s="5"/>
      <c r="CS71" s="5"/>
      <c r="CT71" s="5"/>
    </row>
    <row r="72" spans="1:98" x14ac:dyDescent="0.15">
      <c r="A72" s="3"/>
      <c r="B72" s="5"/>
      <c r="C72" s="1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  <c r="BO72" s="3"/>
      <c r="BP72" s="3"/>
      <c r="BQ72" s="3"/>
      <c r="BR72" s="3"/>
      <c r="BS72" s="3"/>
      <c r="BT72" s="3"/>
      <c r="BU72" s="5"/>
      <c r="BV72" s="5"/>
      <c r="BW72" s="5"/>
      <c r="BX72" s="5"/>
      <c r="BY72" s="5"/>
      <c r="BZ72" s="5"/>
      <c r="CA72" s="5"/>
      <c r="CB72" s="5"/>
      <c r="CC72" s="5"/>
      <c r="CD72" s="5"/>
      <c r="CE72" s="5"/>
      <c r="CF72" s="5"/>
      <c r="CG72" s="5"/>
      <c r="CH72" s="5"/>
      <c r="CI72" s="5"/>
      <c r="CJ72" s="5"/>
      <c r="CK72" s="5"/>
      <c r="CL72" s="5"/>
      <c r="CM72" s="5"/>
      <c r="CN72" s="5"/>
      <c r="CO72" s="5"/>
      <c r="CP72" s="5"/>
      <c r="CQ72" s="5"/>
      <c r="CR72" s="5"/>
      <c r="CS72" s="5"/>
      <c r="CT72" s="5"/>
    </row>
    <row r="73" spans="1:98" x14ac:dyDescent="0.15">
      <c r="A73" s="3"/>
      <c r="B73" s="5"/>
      <c r="C73" s="1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  <c r="BO73" s="3"/>
      <c r="BP73" s="3"/>
      <c r="BQ73" s="3"/>
      <c r="BR73" s="3"/>
      <c r="BS73" s="3"/>
      <c r="BT73" s="3"/>
      <c r="BU73" s="5"/>
      <c r="BV73" s="5"/>
      <c r="BW73" s="5"/>
      <c r="BX73" s="5"/>
      <c r="BY73" s="5"/>
      <c r="BZ73" s="5"/>
      <c r="CA73" s="5"/>
      <c r="CB73" s="5"/>
      <c r="CC73" s="5"/>
      <c r="CD73" s="5"/>
      <c r="CE73" s="5"/>
      <c r="CF73" s="5"/>
      <c r="CG73" s="5"/>
      <c r="CH73" s="5"/>
      <c r="CI73" s="5"/>
      <c r="CJ73" s="5"/>
      <c r="CK73" s="5"/>
      <c r="CL73" s="5"/>
      <c r="CM73" s="5"/>
      <c r="CN73" s="5"/>
      <c r="CO73" s="5"/>
      <c r="CP73" s="5"/>
      <c r="CQ73" s="5"/>
      <c r="CR73" s="5"/>
      <c r="CS73" s="5"/>
      <c r="CT73" s="5"/>
    </row>
    <row r="74" spans="1:98" x14ac:dyDescent="0.15">
      <c r="A74" s="3"/>
      <c r="B74" s="5"/>
      <c r="C74" s="1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  <c r="BO74" s="3"/>
      <c r="BP74" s="3"/>
      <c r="BQ74" s="3"/>
      <c r="BR74" s="3"/>
      <c r="BS74" s="3"/>
      <c r="BT74" s="3"/>
      <c r="BU74" s="5"/>
      <c r="BV74" s="5"/>
      <c r="BW74" s="5"/>
      <c r="BX74" s="5"/>
      <c r="BY74" s="5"/>
      <c r="BZ74" s="5"/>
      <c r="CA74" s="5"/>
      <c r="CB74" s="5"/>
      <c r="CC74" s="5"/>
      <c r="CD74" s="5"/>
      <c r="CE74" s="5"/>
      <c r="CF74" s="5"/>
      <c r="CG74" s="5"/>
      <c r="CH74" s="5"/>
      <c r="CI74" s="5"/>
      <c r="CJ74" s="5"/>
      <c r="CK74" s="5"/>
      <c r="CL74" s="5"/>
      <c r="CM74" s="5"/>
      <c r="CN74" s="5"/>
      <c r="CO74" s="5"/>
      <c r="CP74" s="5"/>
      <c r="CQ74" s="5"/>
      <c r="CR74" s="5"/>
      <c r="CS74" s="5"/>
      <c r="CT74" s="5"/>
    </row>
    <row r="75" spans="1:98" x14ac:dyDescent="0.15">
      <c r="A75" s="3"/>
      <c r="B75" s="5"/>
      <c r="C75" s="1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  <c r="BO75" s="3"/>
      <c r="BP75" s="3"/>
      <c r="BQ75" s="3"/>
      <c r="BR75" s="3"/>
      <c r="BS75" s="3"/>
      <c r="BT75" s="3"/>
      <c r="BU75" s="5"/>
      <c r="BV75" s="5"/>
      <c r="BW75" s="5"/>
      <c r="BX75" s="5"/>
      <c r="BY75" s="5"/>
      <c r="BZ75" s="5"/>
      <c r="CA75" s="5"/>
      <c r="CB75" s="5"/>
      <c r="CC75" s="5"/>
      <c r="CD75" s="5"/>
      <c r="CE75" s="5"/>
      <c r="CF75" s="5"/>
      <c r="CG75" s="5"/>
      <c r="CH75" s="5"/>
      <c r="CI75" s="5"/>
      <c r="CJ75" s="5"/>
      <c r="CK75" s="5"/>
      <c r="CL75" s="5"/>
      <c r="CM75" s="5"/>
      <c r="CN75" s="5"/>
      <c r="CO75" s="5"/>
      <c r="CP75" s="5"/>
      <c r="CQ75" s="5"/>
      <c r="CR75" s="5"/>
      <c r="CS75" s="5"/>
      <c r="CT75" s="5"/>
    </row>
    <row r="76" spans="1:98" x14ac:dyDescent="0.15">
      <c r="A76" s="5"/>
      <c r="B76" s="5"/>
      <c r="C76" s="1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  <c r="BO76" s="3"/>
      <c r="BP76" s="3"/>
      <c r="BQ76" s="3"/>
      <c r="BR76" s="3"/>
      <c r="BS76" s="3"/>
      <c r="BT76" s="3"/>
      <c r="BU76" s="5"/>
      <c r="BV76" s="5"/>
      <c r="BW76" s="5"/>
      <c r="BX76" s="5"/>
      <c r="BY76" s="5"/>
      <c r="BZ76" s="5"/>
      <c r="CA76" s="5"/>
      <c r="CB76" s="5"/>
      <c r="CC76" s="5"/>
      <c r="CD76" s="5"/>
      <c r="CE76" s="5"/>
      <c r="CF76" s="5"/>
      <c r="CG76" s="5"/>
      <c r="CH76" s="5"/>
      <c r="CI76" s="5"/>
      <c r="CJ76" s="5"/>
      <c r="CK76" s="5"/>
      <c r="CL76" s="5"/>
      <c r="CM76" s="5"/>
      <c r="CN76" s="5"/>
      <c r="CO76" s="5"/>
      <c r="CP76" s="5"/>
      <c r="CQ76" s="5"/>
      <c r="CR76" s="5"/>
      <c r="CS76" s="5"/>
      <c r="CT76" s="5"/>
    </row>
    <row r="77" spans="1:98" x14ac:dyDescent="0.15">
      <c r="A77" s="5"/>
      <c r="B77" s="5"/>
      <c r="C77" s="1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  <c r="BO77" s="3"/>
      <c r="BP77" s="3"/>
      <c r="BQ77" s="3"/>
      <c r="BR77" s="3"/>
      <c r="BS77" s="3"/>
      <c r="BT77" s="3"/>
      <c r="BU77" s="5"/>
      <c r="BV77" s="5"/>
      <c r="BW77" s="5"/>
      <c r="BX77" s="5"/>
      <c r="BY77" s="5"/>
      <c r="BZ77" s="5"/>
      <c r="CA77" s="5"/>
      <c r="CB77" s="5"/>
      <c r="CC77" s="5"/>
      <c r="CD77" s="5"/>
      <c r="CE77" s="5"/>
      <c r="CF77" s="5"/>
      <c r="CG77" s="5"/>
      <c r="CH77" s="5"/>
      <c r="CI77" s="5"/>
      <c r="CJ77" s="5"/>
      <c r="CK77" s="5"/>
      <c r="CL77" s="5"/>
      <c r="CM77" s="5"/>
      <c r="CN77" s="5"/>
      <c r="CO77" s="5"/>
      <c r="CP77" s="5"/>
      <c r="CQ77" s="5"/>
      <c r="CR77" s="5"/>
      <c r="CS77" s="5"/>
      <c r="CT77" s="5"/>
    </row>
    <row r="78" spans="1:98" x14ac:dyDescent="0.15">
      <c r="A78" s="5"/>
      <c r="B78" s="5"/>
      <c r="C78" s="1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  <c r="BO78" s="3"/>
      <c r="BP78" s="3"/>
      <c r="BQ78" s="3"/>
      <c r="BR78" s="3"/>
      <c r="BS78" s="3"/>
      <c r="BT78" s="3"/>
      <c r="BU78" s="5"/>
      <c r="BV78" s="5"/>
      <c r="BW78" s="5"/>
      <c r="BX78" s="5"/>
      <c r="BY78" s="5"/>
      <c r="BZ78" s="5"/>
      <c r="CA78" s="5"/>
      <c r="CB78" s="5"/>
      <c r="CC78" s="5"/>
      <c r="CD78" s="5"/>
      <c r="CE78" s="5"/>
      <c r="CF78" s="5"/>
      <c r="CG78" s="5"/>
      <c r="CH78" s="5"/>
      <c r="CI78" s="5"/>
      <c r="CJ78" s="5"/>
      <c r="CK78" s="5"/>
      <c r="CL78" s="5"/>
      <c r="CM78" s="5"/>
      <c r="CN78" s="5"/>
      <c r="CO78" s="5"/>
      <c r="CP78" s="5"/>
      <c r="CQ78" s="5"/>
      <c r="CR78" s="5"/>
      <c r="CS78" s="5"/>
      <c r="CT78" s="5"/>
    </row>
    <row r="79" spans="1:98" x14ac:dyDescent="0.15">
      <c r="A79" s="5"/>
      <c r="B79" s="5"/>
      <c r="C79" s="1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  <c r="BO79" s="3"/>
      <c r="BP79" s="3"/>
      <c r="BQ79" s="3"/>
      <c r="BR79" s="3"/>
      <c r="BS79" s="3"/>
      <c r="BT79" s="3"/>
      <c r="BU79" s="5"/>
      <c r="BV79" s="5"/>
      <c r="BW79" s="5"/>
      <c r="BX79" s="5"/>
      <c r="BY79" s="5"/>
      <c r="BZ79" s="5"/>
      <c r="CA79" s="5"/>
      <c r="CB79" s="5"/>
      <c r="CC79" s="5"/>
      <c r="CD79" s="5"/>
      <c r="CE79" s="5"/>
      <c r="CF79" s="5"/>
      <c r="CG79" s="5"/>
      <c r="CH79" s="5"/>
      <c r="CI79" s="5"/>
      <c r="CJ79" s="5"/>
      <c r="CK79" s="5"/>
      <c r="CL79" s="5"/>
      <c r="CM79" s="5"/>
      <c r="CN79" s="5"/>
      <c r="CO79" s="5"/>
      <c r="CP79" s="5"/>
      <c r="CQ79" s="5"/>
      <c r="CR79" s="5"/>
      <c r="CS79" s="5"/>
      <c r="CT79" s="5"/>
    </row>
    <row r="80" spans="1:98" x14ac:dyDescent="0.15">
      <c r="A80" s="5"/>
      <c r="B80" s="5"/>
      <c r="C80" s="1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  <c r="BO80" s="3"/>
      <c r="BP80" s="3"/>
      <c r="BQ80" s="3"/>
      <c r="BR80" s="3"/>
      <c r="BS80" s="3"/>
      <c r="BT80" s="3"/>
      <c r="BU80" s="5"/>
      <c r="BV80" s="5"/>
      <c r="BW80" s="5"/>
      <c r="BX80" s="5"/>
      <c r="BY80" s="5"/>
      <c r="BZ80" s="5"/>
      <c r="CA80" s="5"/>
      <c r="CB80" s="5"/>
      <c r="CC80" s="5"/>
      <c r="CD80" s="5"/>
      <c r="CE80" s="5"/>
      <c r="CF80" s="5"/>
      <c r="CG80" s="5"/>
      <c r="CH80" s="5"/>
      <c r="CI80" s="5"/>
      <c r="CJ80" s="5"/>
      <c r="CK80" s="5"/>
      <c r="CL80" s="5"/>
      <c r="CM80" s="5"/>
      <c r="CN80" s="5"/>
      <c r="CO80" s="5"/>
      <c r="CP80" s="5"/>
      <c r="CQ80" s="5"/>
      <c r="CR80" s="5"/>
      <c r="CS80" s="5"/>
      <c r="CT80" s="5"/>
    </row>
    <row r="81" spans="1:98" x14ac:dyDescent="0.15">
      <c r="A81" s="5"/>
      <c r="B81" s="5"/>
      <c r="C81" s="1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  <c r="BO81" s="3"/>
      <c r="BP81" s="3"/>
      <c r="BQ81" s="3"/>
      <c r="BR81" s="3"/>
      <c r="BS81" s="3"/>
      <c r="BT81" s="3"/>
      <c r="BU81" s="5"/>
      <c r="BV81" s="5"/>
      <c r="BW81" s="5"/>
      <c r="BX81" s="5"/>
      <c r="BY81" s="5"/>
      <c r="BZ81" s="5"/>
      <c r="CA81" s="5"/>
      <c r="CB81" s="5"/>
      <c r="CC81" s="5"/>
      <c r="CD81" s="5"/>
      <c r="CE81" s="5"/>
      <c r="CF81" s="5"/>
      <c r="CG81" s="5"/>
      <c r="CH81" s="5"/>
      <c r="CI81" s="5"/>
      <c r="CJ81" s="5"/>
      <c r="CK81" s="5"/>
      <c r="CL81" s="5"/>
      <c r="CM81" s="5"/>
      <c r="CN81" s="5"/>
      <c r="CO81" s="5"/>
      <c r="CP81" s="5"/>
      <c r="CQ81" s="5"/>
      <c r="CR81" s="5"/>
      <c r="CS81" s="5"/>
      <c r="CT81" s="5"/>
    </row>
    <row r="82" spans="1:98" x14ac:dyDescent="0.15">
      <c r="A82" s="5"/>
      <c r="B82" s="5"/>
      <c r="C82" s="1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  <c r="BO82" s="3"/>
      <c r="BP82" s="3"/>
      <c r="BQ82" s="3"/>
      <c r="BR82" s="3"/>
      <c r="BS82" s="3"/>
      <c r="BT82" s="3"/>
      <c r="BU82" s="5"/>
      <c r="BV82" s="5"/>
      <c r="BW82" s="5"/>
      <c r="BX82" s="5"/>
      <c r="BY82" s="5"/>
      <c r="BZ82" s="5"/>
      <c r="CA82" s="5"/>
      <c r="CB82" s="5"/>
      <c r="CC82" s="5"/>
      <c r="CD82" s="5"/>
      <c r="CE82" s="5"/>
      <c r="CF82" s="5"/>
      <c r="CG82" s="5"/>
      <c r="CH82" s="5"/>
      <c r="CI82" s="5"/>
      <c r="CJ82" s="5"/>
      <c r="CK82" s="5"/>
      <c r="CL82" s="5"/>
      <c r="CM82" s="5"/>
      <c r="CN82" s="5"/>
      <c r="CO82" s="5"/>
      <c r="CP82" s="5"/>
      <c r="CQ82" s="5"/>
      <c r="CR82" s="5"/>
      <c r="CS82" s="5"/>
      <c r="CT82" s="5"/>
    </row>
    <row r="83" spans="1:98" x14ac:dyDescent="0.15">
      <c r="A83" s="5"/>
      <c r="B83" s="5"/>
      <c r="C83" s="1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  <c r="BO83" s="3"/>
      <c r="BP83" s="3"/>
      <c r="BQ83" s="3"/>
      <c r="BR83" s="3"/>
      <c r="BS83" s="3"/>
      <c r="BT83" s="3"/>
      <c r="BU83" s="5"/>
      <c r="BV83" s="5"/>
      <c r="BW83" s="5"/>
      <c r="BX83" s="5"/>
      <c r="BY83" s="5"/>
      <c r="BZ83" s="5"/>
      <c r="CA83" s="5"/>
      <c r="CB83" s="5"/>
      <c r="CC83" s="5"/>
      <c r="CD83" s="5"/>
      <c r="CE83" s="5"/>
      <c r="CF83" s="5"/>
      <c r="CG83" s="5"/>
      <c r="CH83" s="5"/>
      <c r="CI83" s="5"/>
      <c r="CJ83" s="5"/>
      <c r="CK83" s="5"/>
      <c r="CL83" s="5"/>
      <c r="CM83" s="5"/>
      <c r="CN83" s="5"/>
      <c r="CO83" s="5"/>
      <c r="CP83" s="5"/>
      <c r="CQ83" s="5"/>
      <c r="CR83" s="5"/>
      <c r="CS83" s="5"/>
      <c r="CT83" s="5"/>
    </row>
    <row r="84" spans="1:98" x14ac:dyDescent="0.15">
      <c r="A84" s="5"/>
      <c r="B84" s="5"/>
      <c r="C84" s="1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  <c r="BO84" s="3"/>
      <c r="BP84" s="3"/>
      <c r="BQ84" s="3"/>
      <c r="BR84" s="3"/>
      <c r="BS84" s="3"/>
      <c r="BT84" s="3"/>
      <c r="BU84" s="5"/>
      <c r="BV84" s="5"/>
      <c r="BW84" s="5"/>
      <c r="BX84" s="5"/>
      <c r="BY84" s="5"/>
      <c r="BZ84" s="5"/>
      <c r="CA84" s="5"/>
      <c r="CB84" s="5"/>
      <c r="CC84" s="5"/>
      <c r="CD84" s="5"/>
      <c r="CE84" s="5"/>
      <c r="CF84" s="5"/>
      <c r="CG84" s="5"/>
      <c r="CH84" s="5"/>
      <c r="CI84" s="5"/>
      <c r="CJ84" s="5"/>
      <c r="CK84" s="5"/>
      <c r="CL84" s="5"/>
      <c r="CM84" s="5"/>
      <c r="CN84" s="5"/>
      <c r="CO84" s="5"/>
      <c r="CP84" s="5"/>
      <c r="CQ84" s="5"/>
      <c r="CR84" s="5"/>
      <c r="CS84" s="5"/>
      <c r="CT84" s="5"/>
    </row>
    <row r="85" spans="1:98" x14ac:dyDescent="0.15">
      <c r="A85" s="5"/>
      <c r="B85" s="5"/>
      <c r="C85" s="1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  <c r="BO85" s="3"/>
      <c r="BP85" s="3"/>
      <c r="BQ85" s="3"/>
      <c r="BR85" s="3"/>
      <c r="BS85" s="3"/>
      <c r="BT85" s="3"/>
      <c r="BU85" s="5"/>
      <c r="BV85" s="5"/>
      <c r="BW85" s="5"/>
      <c r="BX85" s="5"/>
      <c r="BY85" s="5"/>
      <c r="BZ85" s="5"/>
      <c r="CA85" s="5"/>
      <c r="CB85" s="5"/>
      <c r="CC85" s="5"/>
      <c r="CD85" s="5"/>
      <c r="CE85" s="5"/>
      <c r="CF85" s="5"/>
      <c r="CG85" s="5"/>
      <c r="CH85" s="5"/>
      <c r="CI85" s="5"/>
      <c r="CJ85" s="5"/>
      <c r="CK85" s="5"/>
      <c r="CL85" s="5"/>
      <c r="CM85" s="5"/>
      <c r="CN85" s="5"/>
      <c r="CO85" s="5"/>
      <c r="CP85" s="5"/>
      <c r="CQ85" s="5"/>
      <c r="CR85" s="5"/>
      <c r="CS85" s="5"/>
      <c r="CT85" s="5"/>
    </row>
    <row r="86" spans="1:98" x14ac:dyDescent="0.15">
      <c r="A86" s="5"/>
      <c r="B86" s="5"/>
      <c r="C86" s="1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  <c r="BO86" s="3"/>
      <c r="BP86" s="3"/>
      <c r="BQ86" s="3"/>
      <c r="BR86" s="3"/>
      <c r="BS86" s="3"/>
      <c r="BT86" s="3"/>
      <c r="BU86" s="5"/>
      <c r="BV86" s="5"/>
      <c r="BW86" s="5"/>
      <c r="BX86" s="5"/>
      <c r="BY86" s="5"/>
      <c r="BZ86" s="5"/>
      <c r="CA86" s="5"/>
      <c r="CB86" s="5"/>
      <c r="CC86" s="5"/>
      <c r="CD86" s="5"/>
      <c r="CE86" s="5"/>
      <c r="CF86" s="5"/>
      <c r="CG86" s="5"/>
      <c r="CH86" s="5"/>
      <c r="CI86" s="5"/>
      <c r="CJ86" s="5"/>
      <c r="CK86" s="5"/>
      <c r="CL86" s="5"/>
      <c r="CM86" s="5"/>
      <c r="CN86" s="5"/>
      <c r="CO86" s="5"/>
      <c r="CP86" s="5"/>
      <c r="CQ86" s="5"/>
      <c r="CR86" s="5"/>
      <c r="CS86" s="5"/>
      <c r="CT86" s="5"/>
    </row>
    <row r="87" spans="1:98" x14ac:dyDescent="0.15">
      <c r="A87" s="5"/>
      <c r="B87" s="5"/>
      <c r="C87" s="1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  <c r="BO87" s="3"/>
      <c r="BP87" s="3"/>
      <c r="BQ87" s="3"/>
      <c r="BR87" s="3"/>
      <c r="BS87" s="3"/>
      <c r="BT87" s="3"/>
      <c r="BU87" s="5"/>
      <c r="BV87" s="5"/>
      <c r="BW87" s="5"/>
      <c r="BX87" s="5"/>
      <c r="BY87" s="5"/>
      <c r="BZ87" s="5"/>
      <c r="CA87" s="5"/>
      <c r="CB87" s="5"/>
      <c r="CC87" s="5"/>
      <c r="CD87" s="5"/>
      <c r="CE87" s="5"/>
      <c r="CF87" s="5"/>
      <c r="CG87" s="5"/>
      <c r="CH87" s="5"/>
      <c r="CI87" s="5"/>
      <c r="CJ87" s="5"/>
      <c r="CK87" s="5"/>
      <c r="CL87" s="5"/>
      <c r="CM87" s="5"/>
      <c r="CN87" s="5"/>
      <c r="CO87" s="5"/>
      <c r="CP87" s="5"/>
      <c r="CQ87" s="5"/>
      <c r="CR87" s="5"/>
      <c r="CS87" s="5"/>
      <c r="CT87" s="5"/>
    </row>
    <row r="88" spans="1:98" x14ac:dyDescent="0.15">
      <c r="A88" s="5"/>
      <c r="B88" s="5"/>
      <c r="C88" s="1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  <c r="BO88" s="3"/>
      <c r="BP88" s="3"/>
      <c r="BQ88" s="3"/>
      <c r="BR88" s="3"/>
      <c r="BS88" s="3"/>
      <c r="BT88" s="3"/>
      <c r="BU88" s="5"/>
      <c r="BV88" s="5"/>
      <c r="BW88" s="5"/>
      <c r="BX88" s="5"/>
      <c r="BY88" s="5"/>
      <c r="BZ88" s="5"/>
      <c r="CA88" s="5"/>
      <c r="CB88" s="5"/>
      <c r="CC88" s="5"/>
      <c r="CD88" s="5"/>
      <c r="CE88" s="5"/>
      <c r="CF88" s="5"/>
      <c r="CG88" s="5"/>
      <c r="CH88" s="5"/>
      <c r="CI88" s="5"/>
      <c r="CJ88" s="5"/>
      <c r="CK88" s="5"/>
      <c r="CL88" s="5"/>
      <c r="CM88" s="5"/>
      <c r="CN88" s="5"/>
      <c r="CO88" s="5"/>
      <c r="CP88" s="5"/>
      <c r="CQ88" s="5"/>
      <c r="CR88" s="5"/>
      <c r="CS88" s="5"/>
      <c r="CT88" s="5"/>
    </row>
    <row r="89" spans="1:98" x14ac:dyDescent="0.15">
      <c r="A89" s="5"/>
      <c r="B89" s="5"/>
      <c r="C89" s="1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  <c r="BO89" s="3"/>
      <c r="BP89" s="3"/>
      <c r="BQ89" s="3"/>
      <c r="BR89" s="3"/>
      <c r="BS89" s="3"/>
      <c r="BT89" s="3"/>
      <c r="BU89" s="5"/>
      <c r="BV89" s="5"/>
      <c r="BW89" s="5"/>
      <c r="BX89" s="5"/>
      <c r="BY89" s="5"/>
      <c r="BZ89" s="5"/>
      <c r="CA89" s="5"/>
      <c r="CB89" s="5"/>
      <c r="CC89" s="5"/>
      <c r="CD89" s="5"/>
      <c r="CE89" s="5"/>
      <c r="CF89" s="5"/>
      <c r="CG89" s="5"/>
      <c r="CH89" s="5"/>
      <c r="CI89" s="5"/>
      <c r="CJ89" s="5"/>
      <c r="CK89" s="5"/>
      <c r="CL89" s="5"/>
      <c r="CM89" s="5"/>
      <c r="CN89" s="5"/>
      <c r="CO89" s="5"/>
      <c r="CP89" s="5"/>
      <c r="CQ89" s="5"/>
      <c r="CR89" s="5"/>
      <c r="CS89" s="5"/>
      <c r="CT89" s="5"/>
    </row>
    <row r="90" spans="1:98" x14ac:dyDescent="0.15">
      <c r="A90" s="5"/>
      <c r="B90" s="5"/>
      <c r="C90" s="1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  <c r="BO90" s="3"/>
      <c r="BP90" s="3"/>
      <c r="BQ90" s="3"/>
      <c r="BR90" s="3"/>
      <c r="BS90" s="3"/>
      <c r="BT90" s="3"/>
      <c r="BU90" s="5"/>
      <c r="BV90" s="5"/>
      <c r="BW90" s="5"/>
      <c r="BX90" s="5"/>
      <c r="BY90" s="5"/>
      <c r="BZ90" s="5"/>
      <c r="CA90" s="5"/>
      <c r="CB90" s="5"/>
      <c r="CC90" s="5"/>
      <c r="CD90" s="5"/>
      <c r="CE90" s="5"/>
      <c r="CF90" s="5"/>
      <c r="CG90" s="5"/>
      <c r="CH90" s="5"/>
      <c r="CI90" s="5"/>
      <c r="CJ90" s="5"/>
      <c r="CK90" s="5"/>
      <c r="CL90" s="5"/>
      <c r="CM90" s="5"/>
      <c r="CN90" s="5"/>
      <c r="CO90" s="5"/>
      <c r="CP90" s="5"/>
      <c r="CQ90" s="5"/>
      <c r="CR90" s="5"/>
      <c r="CS90" s="5"/>
      <c r="CT90" s="5"/>
    </row>
    <row r="91" spans="1:98" x14ac:dyDescent="0.15">
      <c r="A91" s="5"/>
      <c r="B91" s="5"/>
      <c r="C91" s="1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  <c r="BO91" s="3"/>
      <c r="BP91" s="3"/>
      <c r="BQ91" s="3"/>
      <c r="BR91" s="3"/>
      <c r="BS91" s="3"/>
      <c r="BT91" s="3"/>
      <c r="BU91" s="5"/>
      <c r="BV91" s="5"/>
      <c r="BW91" s="5"/>
      <c r="BX91" s="5"/>
      <c r="BY91" s="5"/>
      <c r="BZ91" s="5"/>
      <c r="CA91" s="5"/>
      <c r="CB91" s="5"/>
      <c r="CC91" s="5"/>
      <c r="CD91" s="5"/>
      <c r="CE91" s="5"/>
      <c r="CF91" s="5"/>
      <c r="CG91" s="5"/>
      <c r="CH91" s="5"/>
      <c r="CI91" s="5"/>
      <c r="CJ91" s="5"/>
      <c r="CK91" s="5"/>
      <c r="CL91" s="5"/>
      <c r="CM91" s="5"/>
      <c r="CN91" s="5"/>
      <c r="CO91" s="5"/>
      <c r="CP91" s="5"/>
      <c r="CQ91" s="5"/>
      <c r="CR91" s="5"/>
      <c r="CS91" s="5"/>
      <c r="CT91" s="5"/>
    </row>
    <row r="92" spans="1:98" x14ac:dyDescent="0.15">
      <c r="A92" s="5"/>
      <c r="B92" s="5"/>
      <c r="C92" s="1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  <c r="BO92" s="3"/>
      <c r="BP92" s="3"/>
      <c r="BQ92" s="3"/>
      <c r="BR92" s="3"/>
      <c r="BS92" s="3"/>
      <c r="BT92" s="3"/>
      <c r="BU92" s="5"/>
      <c r="BV92" s="5"/>
      <c r="BW92" s="5"/>
      <c r="BX92" s="5"/>
      <c r="BY92" s="5"/>
      <c r="BZ92" s="5"/>
      <c r="CA92" s="5"/>
      <c r="CB92" s="5"/>
      <c r="CC92" s="5"/>
      <c r="CD92" s="5"/>
      <c r="CE92" s="5"/>
      <c r="CF92" s="5"/>
      <c r="CG92" s="5"/>
      <c r="CH92" s="5"/>
      <c r="CI92" s="5"/>
      <c r="CJ92" s="5"/>
      <c r="CK92" s="5"/>
      <c r="CL92" s="5"/>
      <c r="CM92" s="5"/>
      <c r="CN92" s="5"/>
      <c r="CO92" s="5"/>
      <c r="CP92" s="5"/>
      <c r="CQ92" s="5"/>
      <c r="CR92" s="5"/>
      <c r="CS92" s="5"/>
      <c r="CT92" s="5"/>
    </row>
    <row r="93" spans="1:98" x14ac:dyDescent="0.15">
      <c r="A93" s="5"/>
      <c r="B93" s="5"/>
      <c r="C93" s="1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  <c r="BO93" s="3"/>
      <c r="BP93" s="3"/>
      <c r="BQ93" s="3"/>
      <c r="BR93" s="3"/>
      <c r="BS93" s="3"/>
      <c r="BT93" s="3"/>
      <c r="BU93" s="5"/>
      <c r="BV93" s="5"/>
      <c r="BW93" s="5"/>
      <c r="BX93" s="5"/>
      <c r="BY93" s="5"/>
      <c r="BZ93" s="5"/>
      <c r="CA93" s="5"/>
      <c r="CB93" s="5"/>
      <c r="CC93" s="5"/>
      <c r="CD93" s="5"/>
      <c r="CE93" s="5"/>
      <c r="CF93" s="5"/>
      <c r="CG93" s="5"/>
      <c r="CH93" s="5"/>
      <c r="CI93" s="5"/>
      <c r="CJ93" s="5"/>
      <c r="CK93" s="5"/>
      <c r="CL93" s="5"/>
      <c r="CM93" s="5"/>
      <c r="CN93" s="5"/>
      <c r="CO93" s="5"/>
      <c r="CP93" s="5"/>
      <c r="CQ93" s="5"/>
      <c r="CR93" s="5"/>
      <c r="CS93" s="5"/>
      <c r="CT93" s="5"/>
    </row>
    <row r="94" spans="1:98" x14ac:dyDescent="0.15">
      <c r="A94" s="5"/>
      <c r="B94" s="5"/>
      <c r="C94" s="1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  <c r="BO94" s="3"/>
      <c r="BP94" s="3"/>
      <c r="BQ94" s="3"/>
      <c r="BR94" s="3"/>
      <c r="BS94" s="3"/>
      <c r="BT94" s="3"/>
      <c r="BU94" s="5"/>
      <c r="BV94" s="5"/>
      <c r="BW94" s="5"/>
      <c r="BX94" s="5"/>
      <c r="BY94" s="5"/>
      <c r="BZ94" s="5"/>
      <c r="CA94" s="5"/>
      <c r="CB94" s="5"/>
      <c r="CC94" s="5"/>
      <c r="CD94" s="5"/>
      <c r="CE94" s="5"/>
      <c r="CF94" s="5"/>
      <c r="CG94" s="5"/>
      <c r="CH94" s="5"/>
      <c r="CI94" s="5"/>
      <c r="CJ94" s="5"/>
      <c r="CK94" s="5"/>
      <c r="CL94" s="5"/>
      <c r="CM94" s="5"/>
      <c r="CN94" s="5"/>
      <c r="CO94" s="5"/>
      <c r="CP94" s="5"/>
      <c r="CQ94" s="5"/>
      <c r="CR94" s="5"/>
      <c r="CS94" s="5"/>
      <c r="CT94" s="5"/>
    </row>
    <row r="95" spans="1:98" x14ac:dyDescent="0.15">
      <c r="A95" s="5"/>
      <c r="B95" s="5"/>
      <c r="C95" s="1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  <c r="BO95" s="3"/>
      <c r="BP95" s="3"/>
      <c r="BQ95" s="3"/>
      <c r="BR95" s="3"/>
      <c r="BS95" s="3"/>
      <c r="BT95" s="3"/>
      <c r="BU95" s="5"/>
      <c r="BV95" s="5"/>
      <c r="BW95" s="5"/>
      <c r="BX95" s="5"/>
      <c r="BY95" s="5"/>
      <c r="BZ95" s="5"/>
      <c r="CA95" s="5"/>
      <c r="CB95" s="5"/>
      <c r="CC95" s="5"/>
      <c r="CD95" s="5"/>
      <c r="CE95" s="5"/>
      <c r="CF95" s="5"/>
      <c r="CG95" s="5"/>
      <c r="CH95" s="5"/>
      <c r="CI95" s="5"/>
      <c r="CJ95" s="5"/>
      <c r="CK95" s="5"/>
      <c r="CL95" s="5"/>
      <c r="CM95" s="5"/>
      <c r="CN95" s="5"/>
      <c r="CO95" s="5"/>
      <c r="CP95" s="5"/>
      <c r="CQ95" s="5"/>
      <c r="CR95" s="5"/>
      <c r="CS95" s="5"/>
      <c r="CT95" s="5"/>
    </row>
    <row r="96" spans="1:98" x14ac:dyDescent="0.15">
      <c r="A96" s="5"/>
      <c r="B96" s="5"/>
      <c r="C96" s="1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  <c r="BO96" s="3"/>
      <c r="BP96" s="3"/>
      <c r="BQ96" s="3"/>
      <c r="BR96" s="3"/>
      <c r="BS96" s="3"/>
      <c r="BT96" s="3"/>
      <c r="BU96" s="5"/>
      <c r="BV96" s="5"/>
      <c r="BW96" s="5"/>
      <c r="BX96" s="5"/>
      <c r="BY96" s="5"/>
      <c r="BZ96" s="5"/>
      <c r="CA96" s="5"/>
      <c r="CB96" s="5"/>
      <c r="CC96" s="5"/>
      <c r="CD96" s="5"/>
      <c r="CE96" s="5"/>
      <c r="CF96" s="5"/>
      <c r="CG96" s="5"/>
      <c r="CH96" s="5"/>
      <c r="CI96" s="5"/>
      <c r="CJ96" s="5"/>
      <c r="CK96" s="5"/>
      <c r="CL96" s="5"/>
      <c r="CM96" s="5"/>
      <c r="CN96" s="5"/>
      <c r="CO96" s="5"/>
      <c r="CP96" s="5"/>
      <c r="CQ96" s="5"/>
      <c r="CR96" s="5"/>
      <c r="CS96" s="5"/>
      <c r="CT96" s="5"/>
    </row>
    <row r="97" spans="1:98" x14ac:dyDescent="0.15">
      <c r="A97" s="5"/>
      <c r="B97" s="5"/>
      <c r="C97" s="1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  <c r="BO97" s="3"/>
      <c r="BP97" s="3"/>
      <c r="BQ97" s="3"/>
      <c r="BR97" s="3"/>
      <c r="BS97" s="3"/>
      <c r="BT97" s="3"/>
      <c r="BU97" s="5"/>
      <c r="BV97" s="5"/>
      <c r="BW97" s="5"/>
      <c r="BX97" s="5"/>
      <c r="BY97" s="5"/>
      <c r="BZ97" s="5"/>
      <c r="CA97" s="5"/>
      <c r="CB97" s="5"/>
      <c r="CC97" s="5"/>
      <c r="CD97" s="5"/>
      <c r="CE97" s="5"/>
      <c r="CF97" s="5"/>
      <c r="CG97" s="5"/>
      <c r="CH97" s="5"/>
      <c r="CI97" s="5"/>
      <c r="CJ97" s="5"/>
      <c r="CK97" s="5"/>
      <c r="CL97" s="5"/>
      <c r="CM97" s="5"/>
      <c r="CN97" s="5"/>
      <c r="CO97" s="5"/>
      <c r="CP97" s="5"/>
      <c r="CQ97" s="5"/>
      <c r="CR97" s="5"/>
      <c r="CS97" s="5"/>
      <c r="CT97" s="5"/>
    </row>
    <row r="98" spans="1:98" x14ac:dyDescent="0.15">
      <c r="A98" s="5"/>
      <c r="B98" s="5"/>
      <c r="C98" s="1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  <c r="BO98" s="3"/>
      <c r="BP98" s="3"/>
      <c r="BQ98" s="3"/>
      <c r="BR98" s="3"/>
      <c r="BS98" s="3"/>
      <c r="BT98" s="3"/>
      <c r="BU98" s="5"/>
      <c r="BV98" s="5"/>
      <c r="BW98" s="5"/>
      <c r="BX98" s="5"/>
      <c r="BY98" s="5"/>
      <c r="BZ98" s="5"/>
      <c r="CA98" s="5"/>
      <c r="CB98" s="5"/>
      <c r="CC98" s="5"/>
      <c r="CD98" s="5"/>
      <c r="CE98" s="5"/>
      <c r="CF98" s="5"/>
      <c r="CG98" s="5"/>
      <c r="CH98" s="5"/>
      <c r="CI98" s="5"/>
      <c r="CJ98" s="5"/>
      <c r="CK98" s="5"/>
      <c r="CL98" s="5"/>
      <c r="CM98" s="5"/>
      <c r="CN98" s="5"/>
      <c r="CO98" s="5"/>
      <c r="CP98" s="5"/>
      <c r="CQ98" s="5"/>
      <c r="CR98" s="5"/>
      <c r="CS98" s="5"/>
      <c r="CT98" s="5"/>
    </row>
    <row r="99" spans="1:98" x14ac:dyDescent="0.15">
      <c r="A99" s="5"/>
      <c r="B99" s="5"/>
      <c r="C99" s="1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  <c r="BO99" s="3"/>
      <c r="BP99" s="3"/>
      <c r="BQ99" s="3"/>
      <c r="BR99" s="3"/>
      <c r="BS99" s="3"/>
      <c r="BT99" s="3"/>
      <c r="BU99" s="5"/>
      <c r="BV99" s="5"/>
      <c r="BW99" s="5"/>
      <c r="BX99" s="5"/>
      <c r="BY99" s="5"/>
      <c r="BZ99" s="5"/>
      <c r="CA99" s="5"/>
      <c r="CB99" s="5"/>
      <c r="CC99" s="5"/>
      <c r="CD99" s="5"/>
      <c r="CE99" s="5"/>
      <c r="CF99" s="5"/>
      <c r="CG99" s="5"/>
      <c r="CH99" s="5"/>
      <c r="CI99" s="5"/>
      <c r="CJ99" s="5"/>
      <c r="CK99" s="5"/>
      <c r="CL99" s="5"/>
      <c r="CM99" s="5"/>
      <c r="CN99" s="5"/>
      <c r="CO99" s="5"/>
      <c r="CP99" s="5"/>
      <c r="CQ99" s="5"/>
      <c r="CR99" s="5"/>
      <c r="CS99" s="5"/>
      <c r="CT99" s="5"/>
    </row>
    <row r="100" spans="1:98" x14ac:dyDescent="0.15">
      <c r="A100" s="5"/>
      <c r="B100" s="5"/>
      <c r="C100" s="1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  <c r="BO100" s="3"/>
      <c r="BP100" s="3"/>
      <c r="BQ100" s="3"/>
      <c r="BR100" s="3"/>
      <c r="BS100" s="3"/>
      <c r="BT100" s="3"/>
      <c r="BU100" s="5"/>
      <c r="BV100" s="5"/>
      <c r="BW100" s="5"/>
      <c r="BX100" s="5"/>
      <c r="BY100" s="5"/>
      <c r="BZ100" s="5"/>
      <c r="CA100" s="5"/>
      <c r="CB100" s="5"/>
      <c r="CC100" s="5"/>
      <c r="CD100" s="5"/>
      <c r="CE100" s="5"/>
      <c r="CF100" s="5"/>
      <c r="CG100" s="5"/>
      <c r="CH100" s="5"/>
      <c r="CI100" s="5"/>
      <c r="CJ100" s="5"/>
      <c r="CK100" s="5"/>
      <c r="CL100" s="5"/>
      <c r="CM100" s="5"/>
      <c r="CN100" s="5"/>
      <c r="CO100" s="5"/>
      <c r="CP100" s="5"/>
      <c r="CQ100" s="5"/>
      <c r="CR100" s="5"/>
      <c r="CS100" s="5"/>
      <c r="CT100" s="5"/>
    </row>
    <row r="101" spans="1:98" x14ac:dyDescent="0.15">
      <c r="A101" s="5"/>
      <c r="B101" s="5"/>
      <c r="C101" s="1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  <c r="BO101" s="3"/>
      <c r="BP101" s="3"/>
      <c r="BQ101" s="3"/>
      <c r="BR101" s="3"/>
      <c r="BS101" s="3"/>
      <c r="BT101" s="3"/>
      <c r="BU101" s="5"/>
      <c r="BV101" s="5"/>
      <c r="BW101" s="5"/>
      <c r="BX101" s="5"/>
      <c r="BY101" s="5"/>
      <c r="BZ101" s="5"/>
      <c r="CA101" s="5"/>
      <c r="CB101" s="5"/>
      <c r="CC101" s="5"/>
      <c r="CD101" s="5"/>
      <c r="CE101" s="5"/>
      <c r="CF101" s="5"/>
      <c r="CG101" s="5"/>
      <c r="CH101" s="5"/>
      <c r="CI101" s="5"/>
      <c r="CJ101" s="5"/>
      <c r="CK101" s="5"/>
      <c r="CL101" s="5"/>
      <c r="CM101" s="5"/>
      <c r="CN101" s="5"/>
      <c r="CO101" s="5"/>
      <c r="CP101" s="5"/>
      <c r="CQ101" s="5"/>
      <c r="CR101" s="5"/>
      <c r="CS101" s="5"/>
      <c r="CT101" s="5"/>
    </row>
    <row r="102" spans="1:98" x14ac:dyDescent="0.15">
      <c r="A102" s="5"/>
      <c r="B102" s="5"/>
      <c r="C102" s="1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  <c r="BO102" s="3"/>
      <c r="BP102" s="3"/>
      <c r="BQ102" s="3"/>
      <c r="BR102" s="3"/>
      <c r="BS102" s="3"/>
      <c r="BT102" s="3"/>
      <c r="BU102" s="5"/>
      <c r="BV102" s="5"/>
      <c r="BW102" s="5"/>
      <c r="BX102" s="5"/>
      <c r="BY102" s="5"/>
      <c r="BZ102" s="5"/>
      <c r="CA102" s="5"/>
      <c r="CB102" s="5"/>
      <c r="CC102" s="5"/>
      <c r="CD102" s="5"/>
      <c r="CE102" s="5"/>
      <c r="CF102" s="5"/>
      <c r="CG102" s="5"/>
      <c r="CH102" s="5"/>
      <c r="CI102" s="5"/>
      <c r="CJ102" s="5"/>
      <c r="CK102" s="5"/>
      <c r="CL102" s="5"/>
      <c r="CM102" s="5"/>
      <c r="CN102" s="5"/>
      <c r="CO102" s="5"/>
      <c r="CP102" s="5"/>
      <c r="CQ102" s="5"/>
      <c r="CR102" s="5"/>
      <c r="CS102" s="5"/>
      <c r="CT102" s="5"/>
    </row>
    <row r="103" spans="1:98" x14ac:dyDescent="0.15">
      <c r="A103" s="5"/>
      <c r="B103" s="5"/>
      <c r="C103" s="1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  <c r="BO103" s="3"/>
      <c r="BP103" s="3"/>
      <c r="BQ103" s="3"/>
      <c r="BR103" s="3"/>
      <c r="BS103" s="3"/>
      <c r="BT103" s="3"/>
      <c r="BU103" s="5"/>
      <c r="BV103" s="5"/>
      <c r="BW103" s="5"/>
      <c r="BX103" s="5"/>
      <c r="BY103" s="5"/>
      <c r="BZ103" s="5"/>
      <c r="CA103" s="5"/>
      <c r="CB103" s="5"/>
      <c r="CC103" s="5"/>
      <c r="CD103" s="5"/>
      <c r="CE103" s="5"/>
      <c r="CF103" s="5"/>
      <c r="CG103" s="5"/>
      <c r="CH103" s="5"/>
      <c r="CI103" s="5"/>
      <c r="CJ103" s="5"/>
      <c r="CK103" s="5"/>
      <c r="CL103" s="5"/>
      <c r="CM103" s="5"/>
      <c r="CN103" s="5"/>
      <c r="CO103" s="5"/>
      <c r="CP103" s="5"/>
      <c r="CQ103" s="5"/>
      <c r="CR103" s="5"/>
      <c r="CS103" s="5"/>
      <c r="CT103" s="5"/>
    </row>
    <row r="104" spans="1:98" x14ac:dyDescent="0.15">
      <c r="A104" s="5"/>
      <c r="B104" s="5"/>
      <c r="C104" s="1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  <c r="BO104" s="3"/>
      <c r="BP104" s="3"/>
      <c r="BQ104" s="3"/>
      <c r="BR104" s="3"/>
      <c r="BS104" s="3"/>
      <c r="BT104" s="3"/>
      <c r="BU104" s="5"/>
      <c r="BV104" s="5"/>
      <c r="BW104" s="5"/>
      <c r="BX104" s="5"/>
      <c r="BY104" s="5"/>
      <c r="BZ104" s="5"/>
      <c r="CA104" s="5"/>
      <c r="CB104" s="5"/>
      <c r="CC104" s="5"/>
      <c r="CD104" s="5"/>
      <c r="CE104" s="5"/>
      <c r="CF104" s="5"/>
      <c r="CG104" s="5"/>
      <c r="CH104" s="5"/>
      <c r="CI104" s="5"/>
      <c r="CJ104" s="5"/>
      <c r="CK104" s="5"/>
      <c r="CL104" s="5"/>
      <c r="CM104" s="5"/>
      <c r="CN104" s="5"/>
      <c r="CO104" s="5"/>
      <c r="CP104" s="5"/>
      <c r="CQ104" s="5"/>
      <c r="CR104" s="5"/>
      <c r="CS104" s="5"/>
      <c r="CT104" s="5"/>
    </row>
    <row r="105" spans="1:98" x14ac:dyDescent="0.15">
      <c r="A105" s="5"/>
      <c r="B105" s="5"/>
      <c r="C105" s="1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  <c r="BO105" s="3"/>
      <c r="BP105" s="3"/>
      <c r="BQ105" s="3"/>
      <c r="BR105" s="3"/>
      <c r="BS105" s="3"/>
      <c r="BT105" s="3"/>
      <c r="BU105" s="5"/>
      <c r="BV105" s="5"/>
      <c r="BW105" s="5"/>
      <c r="BX105" s="5"/>
      <c r="BY105" s="5"/>
      <c r="BZ105" s="5"/>
      <c r="CA105" s="5"/>
      <c r="CB105" s="5"/>
      <c r="CC105" s="5"/>
      <c r="CD105" s="5"/>
      <c r="CE105" s="5"/>
      <c r="CF105" s="5"/>
      <c r="CG105" s="5"/>
      <c r="CH105" s="5"/>
      <c r="CI105" s="5"/>
      <c r="CJ105" s="5"/>
      <c r="CK105" s="5"/>
      <c r="CL105" s="5"/>
      <c r="CM105" s="5"/>
      <c r="CN105" s="5"/>
      <c r="CO105" s="5"/>
      <c r="CP105" s="5"/>
      <c r="CQ105" s="5"/>
      <c r="CR105" s="5"/>
      <c r="CS105" s="5"/>
      <c r="CT105" s="5"/>
    </row>
    <row r="106" spans="1:98" x14ac:dyDescent="0.15">
      <c r="A106" s="5"/>
      <c r="B106" s="5"/>
      <c r="C106" s="13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  <c r="BO106" s="5"/>
      <c r="BP106" s="5"/>
      <c r="BQ106" s="5"/>
      <c r="BR106" s="5"/>
      <c r="BS106" s="5"/>
      <c r="BT106" s="5"/>
      <c r="BU106" s="5"/>
      <c r="BV106" s="5"/>
      <c r="BW106" s="5"/>
      <c r="BX106" s="5"/>
      <c r="BY106" s="5"/>
      <c r="BZ106" s="5"/>
      <c r="CA106" s="5"/>
      <c r="CB106" s="5"/>
      <c r="CC106" s="5"/>
      <c r="CD106" s="5"/>
      <c r="CE106" s="5"/>
      <c r="CF106" s="5"/>
      <c r="CG106" s="5"/>
      <c r="CH106" s="5"/>
      <c r="CI106" s="5"/>
      <c r="CJ106" s="5"/>
      <c r="CK106" s="5"/>
      <c r="CL106" s="5"/>
      <c r="CM106" s="5"/>
      <c r="CN106" s="5"/>
      <c r="CO106" s="5"/>
      <c r="CP106" s="5"/>
      <c r="CQ106" s="5"/>
      <c r="CR106" s="5"/>
      <c r="CS106" s="5"/>
      <c r="CT106" s="5"/>
    </row>
    <row r="107" spans="1:98" x14ac:dyDescent="0.15">
      <c r="A107" s="5"/>
      <c r="B107" s="5"/>
      <c r="C107" s="13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  <c r="BO107" s="5"/>
      <c r="BP107" s="5"/>
      <c r="BQ107" s="5"/>
      <c r="BR107" s="5"/>
      <c r="BS107" s="5"/>
      <c r="BT107" s="5"/>
      <c r="BU107" s="5"/>
      <c r="BV107" s="5"/>
      <c r="BW107" s="5"/>
      <c r="BX107" s="5"/>
      <c r="BY107" s="5"/>
      <c r="BZ107" s="5"/>
      <c r="CA107" s="5"/>
      <c r="CB107" s="5"/>
      <c r="CC107" s="5"/>
      <c r="CD107" s="5"/>
      <c r="CE107" s="5"/>
      <c r="CF107" s="5"/>
      <c r="CG107" s="5"/>
      <c r="CH107" s="5"/>
      <c r="CI107" s="5"/>
      <c r="CJ107" s="5"/>
      <c r="CK107" s="5"/>
      <c r="CL107" s="5"/>
      <c r="CM107" s="5"/>
      <c r="CN107" s="5"/>
      <c r="CO107" s="5"/>
      <c r="CP107" s="5"/>
      <c r="CQ107" s="5"/>
      <c r="CR107" s="5"/>
      <c r="CS107" s="5"/>
      <c r="CT107" s="5"/>
    </row>
    <row r="108" spans="1:98" x14ac:dyDescent="0.15">
      <c r="A108" s="5"/>
      <c r="B108" s="5"/>
      <c r="C108" s="13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  <c r="BO108" s="5"/>
      <c r="BP108" s="5"/>
      <c r="BQ108" s="5"/>
      <c r="BR108" s="5"/>
      <c r="BS108" s="5"/>
      <c r="BT108" s="5"/>
      <c r="BU108" s="5"/>
      <c r="BV108" s="5"/>
      <c r="BW108" s="5"/>
      <c r="BX108" s="5"/>
      <c r="BY108" s="5"/>
      <c r="BZ108" s="5"/>
      <c r="CA108" s="5"/>
      <c r="CB108" s="5"/>
      <c r="CC108" s="5"/>
      <c r="CD108" s="5"/>
      <c r="CE108" s="5"/>
      <c r="CF108" s="5"/>
      <c r="CG108" s="5"/>
      <c r="CH108" s="5"/>
      <c r="CI108" s="5"/>
      <c r="CJ108" s="5"/>
      <c r="CK108" s="5"/>
      <c r="CL108" s="5"/>
      <c r="CM108" s="5"/>
      <c r="CN108" s="5"/>
      <c r="CO108" s="5"/>
      <c r="CP108" s="5"/>
      <c r="CQ108" s="5"/>
      <c r="CR108" s="5"/>
      <c r="CS108" s="5"/>
      <c r="CT108" s="5"/>
    </row>
    <row r="109" spans="1:98" x14ac:dyDescent="0.15">
      <c r="A109" s="5"/>
      <c r="B109" s="5"/>
      <c r="C109" s="13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  <c r="BO109" s="5"/>
      <c r="BP109" s="5"/>
      <c r="BQ109" s="5"/>
      <c r="BR109" s="5"/>
      <c r="BS109" s="5"/>
      <c r="BT109" s="5"/>
      <c r="BU109" s="5"/>
      <c r="BV109" s="5"/>
      <c r="BW109" s="5"/>
      <c r="BX109" s="5"/>
      <c r="BY109" s="5"/>
      <c r="BZ109" s="5"/>
      <c r="CA109" s="5"/>
      <c r="CB109" s="5"/>
      <c r="CC109" s="5"/>
      <c r="CD109" s="5"/>
      <c r="CE109" s="5"/>
      <c r="CF109" s="5"/>
      <c r="CG109" s="5"/>
      <c r="CH109" s="5"/>
      <c r="CI109" s="5"/>
      <c r="CJ109" s="5"/>
      <c r="CK109" s="5"/>
      <c r="CL109" s="5"/>
      <c r="CM109" s="5"/>
      <c r="CN109" s="5"/>
      <c r="CO109" s="5"/>
      <c r="CP109" s="5"/>
      <c r="CQ109" s="5"/>
      <c r="CR109" s="5"/>
      <c r="CS109" s="5"/>
      <c r="CT109" s="5"/>
    </row>
    <row r="110" spans="1:98" x14ac:dyDescent="0.15">
      <c r="A110" s="5"/>
      <c r="B110" s="5"/>
      <c r="C110" s="13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  <c r="BO110" s="5"/>
      <c r="BP110" s="5"/>
      <c r="BQ110" s="5"/>
      <c r="BR110" s="5"/>
      <c r="BS110" s="5"/>
      <c r="BT110" s="5"/>
      <c r="BU110" s="5"/>
      <c r="BV110" s="5"/>
      <c r="BW110" s="5"/>
      <c r="BX110" s="5"/>
      <c r="BY110" s="5"/>
      <c r="BZ110" s="5"/>
      <c r="CA110" s="5"/>
      <c r="CB110" s="5"/>
      <c r="CC110" s="5"/>
      <c r="CD110" s="5"/>
      <c r="CE110" s="5"/>
      <c r="CF110" s="5"/>
      <c r="CG110" s="5"/>
      <c r="CH110" s="5"/>
      <c r="CI110" s="5"/>
      <c r="CJ110" s="5"/>
      <c r="CK110" s="5"/>
      <c r="CL110" s="5"/>
      <c r="CM110" s="5"/>
      <c r="CN110" s="5"/>
      <c r="CO110" s="5"/>
      <c r="CP110" s="5"/>
      <c r="CQ110" s="5"/>
      <c r="CR110" s="5"/>
      <c r="CS110" s="5"/>
      <c r="CT110" s="5"/>
    </row>
    <row r="111" spans="1:98" x14ac:dyDescent="0.15">
      <c r="A111" s="5"/>
      <c r="B111" s="5"/>
      <c r="C111" s="13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  <c r="BO111" s="5"/>
      <c r="BP111" s="5"/>
      <c r="BQ111" s="5"/>
      <c r="BR111" s="5"/>
      <c r="BS111" s="5"/>
      <c r="BT111" s="5"/>
      <c r="BU111" s="5"/>
      <c r="BV111" s="5"/>
      <c r="BW111" s="5"/>
      <c r="BX111" s="5"/>
      <c r="BY111" s="5"/>
      <c r="BZ111" s="5"/>
      <c r="CA111" s="5"/>
      <c r="CB111" s="5"/>
      <c r="CC111" s="5"/>
      <c r="CD111" s="5"/>
      <c r="CE111" s="5"/>
      <c r="CF111" s="5"/>
      <c r="CG111" s="5"/>
      <c r="CH111" s="5"/>
      <c r="CI111" s="5"/>
      <c r="CJ111" s="5"/>
      <c r="CK111" s="5"/>
      <c r="CL111" s="5"/>
      <c r="CM111" s="5"/>
      <c r="CN111" s="5"/>
      <c r="CO111" s="5"/>
      <c r="CP111" s="5"/>
      <c r="CQ111" s="5"/>
      <c r="CR111" s="5"/>
      <c r="CS111" s="5"/>
      <c r="CT111" s="5"/>
    </row>
    <row r="112" spans="1:98" x14ac:dyDescent="0.15">
      <c r="A112" s="5"/>
      <c r="B112" s="5"/>
      <c r="C112" s="13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  <c r="BO112" s="5"/>
      <c r="BP112" s="5"/>
      <c r="BQ112" s="5"/>
      <c r="BR112" s="5"/>
      <c r="BS112" s="5"/>
      <c r="BT112" s="5"/>
      <c r="BU112" s="5"/>
      <c r="BV112" s="5"/>
      <c r="BW112" s="5"/>
      <c r="BX112" s="5"/>
      <c r="BY112" s="5"/>
      <c r="BZ112" s="5"/>
      <c r="CA112" s="5"/>
      <c r="CB112" s="5"/>
      <c r="CC112" s="5"/>
      <c r="CD112" s="5"/>
      <c r="CE112" s="5"/>
      <c r="CF112" s="5"/>
      <c r="CG112" s="5"/>
      <c r="CH112" s="5"/>
      <c r="CI112" s="5"/>
      <c r="CJ112" s="5"/>
      <c r="CK112" s="5"/>
      <c r="CL112" s="5"/>
      <c r="CM112" s="5"/>
      <c r="CN112" s="5"/>
      <c r="CO112" s="5"/>
      <c r="CP112" s="5"/>
      <c r="CQ112" s="5"/>
      <c r="CR112" s="5"/>
      <c r="CS112" s="5"/>
      <c r="CT112" s="5"/>
    </row>
    <row r="113" spans="1:98" x14ac:dyDescent="0.15">
      <c r="A113" s="5"/>
      <c r="B113" s="5"/>
      <c r="C113" s="13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  <c r="BO113" s="5"/>
      <c r="BP113" s="5"/>
      <c r="BQ113" s="5"/>
      <c r="BR113" s="5"/>
      <c r="BS113" s="5"/>
      <c r="BT113" s="5"/>
      <c r="BU113" s="5"/>
      <c r="BV113" s="5"/>
      <c r="BW113" s="5"/>
      <c r="BX113" s="5"/>
      <c r="BY113" s="5"/>
      <c r="BZ113" s="5"/>
      <c r="CA113" s="5"/>
      <c r="CB113" s="5"/>
      <c r="CC113" s="5"/>
      <c r="CD113" s="5"/>
      <c r="CE113" s="5"/>
      <c r="CF113" s="5"/>
      <c r="CG113" s="5"/>
      <c r="CH113" s="5"/>
      <c r="CI113" s="5"/>
      <c r="CJ113" s="5"/>
      <c r="CK113" s="5"/>
      <c r="CL113" s="5"/>
      <c r="CM113" s="5"/>
      <c r="CN113" s="5"/>
      <c r="CO113" s="5"/>
      <c r="CP113" s="5"/>
      <c r="CQ113" s="5"/>
      <c r="CR113" s="5"/>
      <c r="CS113" s="5"/>
      <c r="CT113" s="5"/>
    </row>
    <row r="114" spans="1:98" x14ac:dyDescent="0.15">
      <c r="A114" s="5"/>
      <c r="B114" s="5"/>
      <c r="C114" s="13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  <c r="BO114" s="5"/>
      <c r="BP114" s="5"/>
      <c r="BQ114" s="5"/>
      <c r="BR114" s="5"/>
      <c r="BS114" s="5"/>
      <c r="BT114" s="5"/>
      <c r="BU114" s="5"/>
      <c r="BV114" s="5"/>
      <c r="BW114" s="5"/>
      <c r="BX114" s="5"/>
      <c r="BY114" s="5"/>
      <c r="BZ114" s="5"/>
      <c r="CA114" s="5"/>
      <c r="CB114" s="5"/>
      <c r="CC114" s="5"/>
      <c r="CD114" s="5"/>
      <c r="CE114" s="5"/>
      <c r="CF114" s="5"/>
      <c r="CG114" s="5"/>
      <c r="CH114" s="5"/>
      <c r="CI114" s="5"/>
      <c r="CJ114" s="5"/>
      <c r="CK114" s="5"/>
      <c r="CL114" s="5"/>
      <c r="CM114" s="5"/>
      <c r="CN114" s="5"/>
      <c r="CO114" s="5"/>
      <c r="CP114" s="5"/>
      <c r="CQ114" s="5"/>
      <c r="CR114" s="5"/>
      <c r="CS114" s="5"/>
      <c r="CT114" s="5"/>
    </row>
    <row r="115" spans="1:98" x14ac:dyDescent="0.15">
      <c r="A115" s="5"/>
      <c r="B115" s="5"/>
      <c r="C115" s="13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  <c r="BO115" s="5"/>
      <c r="BP115" s="5"/>
      <c r="BQ115" s="5"/>
      <c r="BR115" s="5"/>
      <c r="BS115" s="5"/>
      <c r="BT115" s="5"/>
      <c r="BU115" s="5"/>
      <c r="BV115" s="5"/>
      <c r="BW115" s="5"/>
      <c r="BX115" s="5"/>
      <c r="BY115" s="5"/>
      <c r="BZ115" s="5"/>
      <c r="CA115" s="5"/>
      <c r="CB115" s="5"/>
      <c r="CC115" s="5"/>
      <c r="CD115" s="5"/>
      <c r="CE115" s="5"/>
      <c r="CF115" s="5"/>
      <c r="CG115" s="5"/>
      <c r="CH115" s="5"/>
      <c r="CI115" s="5"/>
      <c r="CJ115" s="5"/>
      <c r="CK115" s="5"/>
      <c r="CL115" s="5"/>
      <c r="CM115" s="5"/>
      <c r="CN115" s="5"/>
      <c r="CO115" s="5"/>
      <c r="CP115" s="5"/>
      <c r="CQ115" s="5"/>
      <c r="CR115" s="5"/>
      <c r="CS115" s="5"/>
      <c r="CT115" s="5"/>
    </row>
    <row r="116" spans="1:98" x14ac:dyDescent="0.15">
      <c r="A116" s="5"/>
      <c r="B116" s="5"/>
      <c r="C116" s="13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  <c r="BO116" s="5"/>
      <c r="BP116" s="5"/>
      <c r="BQ116" s="5"/>
      <c r="BR116" s="5"/>
      <c r="BS116" s="5"/>
      <c r="BT116" s="5"/>
      <c r="BU116" s="5"/>
      <c r="BV116" s="5"/>
      <c r="BW116" s="5"/>
      <c r="BX116" s="5"/>
      <c r="BY116" s="5"/>
      <c r="BZ116" s="5"/>
      <c r="CA116" s="5"/>
      <c r="CB116" s="5"/>
      <c r="CC116" s="5"/>
      <c r="CD116" s="5"/>
      <c r="CE116" s="5"/>
      <c r="CF116" s="5"/>
      <c r="CG116" s="5"/>
      <c r="CH116" s="5"/>
      <c r="CI116" s="5"/>
      <c r="CJ116" s="5"/>
      <c r="CK116" s="5"/>
      <c r="CL116" s="5"/>
      <c r="CM116" s="5"/>
      <c r="CN116" s="5"/>
      <c r="CO116" s="5"/>
      <c r="CP116" s="5"/>
      <c r="CQ116" s="5"/>
      <c r="CR116" s="5"/>
      <c r="CS116" s="5"/>
      <c r="CT116" s="5"/>
    </row>
    <row r="117" spans="1:98" x14ac:dyDescent="0.15">
      <c r="A117" s="5"/>
      <c r="B117" s="5"/>
      <c r="C117" s="13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  <c r="BO117" s="5"/>
      <c r="BP117" s="5"/>
      <c r="BQ117" s="5"/>
      <c r="BR117" s="5"/>
      <c r="BS117" s="5"/>
      <c r="BT117" s="5"/>
      <c r="BU117" s="5"/>
      <c r="BV117" s="5"/>
      <c r="BW117" s="5"/>
      <c r="BX117" s="5"/>
      <c r="BY117" s="5"/>
      <c r="BZ117" s="5"/>
      <c r="CA117" s="5"/>
      <c r="CB117" s="5"/>
      <c r="CC117" s="5"/>
      <c r="CD117" s="5"/>
      <c r="CE117" s="5"/>
      <c r="CF117" s="5"/>
      <c r="CG117" s="5"/>
      <c r="CH117" s="5"/>
      <c r="CI117" s="5"/>
      <c r="CJ117" s="5"/>
      <c r="CK117" s="5"/>
      <c r="CL117" s="5"/>
      <c r="CM117" s="5"/>
      <c r="CN117" s="5"/>
      <c r="CO117" s="5"/>
      <c r="CP117" s="5"/>
      <c r="CQ117" s="5"/>
      <c r="CR117" s="5"/>
      <c r="CS117" s="5"/>
      <c r="CT117" s="5"/>
    </row>
    <row r="118" spans="1:98" x14ac:dyDescent="0.15">
      <c r="A118" s="5"/>
      <c r="B118" s="5"/>
      <c r="C118" s="13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  <c r="BO118" s="5"/>
      <c r="BP118" s="5"/>
      <c r="BQ118" s="5"/>
      <c r="BR118" s="5"/>
      <c r="BS118" s="5"/>
      <c r="BT118" s="5"/>
      <c r="BU118" s="5"/>
      <c r="BV118" s="5"/>
      <c r="BW118" s="5"/>
      <c r="BX118" s="5"/>
      <c r="BY118" s="5"/>
      <c r="BZ118" s="5"/>
      <c r="CA118" s="5"/>
      <c r="CB118" s="5"/>
      <c r="CC118" s="5"/>
      <c r="CD118" s="5"/>
      <c r="CE118" s="5"/>
      <c r="CF118" s="5"/>
      <c r="CG118" s="5"/>
      <c r="CH118" s="5"/>
      <c r="CI118" s="5"/>
      <c r="CJ118" s="5"/>
      <c r="CK118" s="5"/>
      <c r="CL118" s="5"/>
      <c r="CM118" s="5"/>
      <c r="CN118" s="5"/>
      <c r="CO118" s="5"/>
      <c r="CP118" s="5"/>
      <c r="CQ118" s="5"/>
      <c r="CR118" s="5"/>
      <c r="CS118" s="5"/>
      <c r="CT118" s="5"/>
    </row>
    <row r="119" spans="1:98" x14ac:dyDescent="0.15">
      <c r="A119" s="5"/>
      <c r="B119" s="5"/>
      <c r="C119" s="13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  <c r="BO119" s="5"/>
      <c r="BP119" s="5"/>
      <c r="BQ119" s="5"/>
      <c r="BR119" s="5"/>
      <c r="BS119" s="5"/>
      <c r="BT119" s="5"/>
      <c r="BU119" s="5"/>
      <c r="BV119" s="5"/>
      <c r="BW119" s="5"/>
      <c r="BX119" s="5"/>
      <c r="BY119" s="5"/>
      <c r="BZ119" s="5"/>
      <c r="CA119" s="5"/>
      <c r="CB119" s="5"/>
      <c r="CC119" s="5"/>
      <c r="CD119" s="5"/>
      <c r="CE119" s="5"/>
      <c r="CF119" s="5"/>
      <c r="CG119" s="5"/>
      <c r="CH119" s="5"/>
      <c r="CI119" s="5"/>
      <c r="CJ119" s="5"/>
      <c r="CK119" s="5"/>
      <c r="CL119" s="5"/>
      <c r="CM119" s="5"/>
      <c r="CN119" s="5"/>
      <c r="CO119" s="5"/>
      <c r="CP119" s="5"/>
      <c r="CQ119" s="5"/>
      <c r="CR119" s="5"/>
      <c r="CS119" s="5"/>
      <c r="CT119" s="5"/>
    </row>
    <row r="120" spans="1:98" x14ac:dyDescent="0.15">
      <c r="A120" s="5"/>
      <c r="B120" s="5"/>
      <c r="C120" s="13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  <c r="BO120" s="5"/>
      <c r="BP120" s="5"/>
      <c r="BQ120" s="5"/>
      <c r="BR120" s="5"/>
      <c r="BS120" s="5"/>
      <c r="BT120" s="5"/>
      <c r="BU120" s="5"/>
      <c r="BV120" s="5"/>
      <c r="BW120" s="5"/>
      <c r="BX120" s="5"/>
      <c r="BY120" s="5"/>
      <c r="BZ120" s="5"/>
      <c r="CA120" s="5"/>
      <c r="CB120" s="5"/>
      <c r="CC120" s="5"/>
      <c r="CD120" s="5"/>
      <c r="CE120" s="5"/>
      <c r="CF120" s="5"/>
      <c r="CG120" s="5"/>
      <c r="CH120" s="5"/>
      <c r="CI120" s="5"/>
      <c r="CJ120" s="5"/>
      <c r="CK120" s="5"/>
      <c r="CL120" s="5"/>
      <c r="CM120" s="5"/>
      <c r="CN120" s="5"/>
      <c r="CO120" s="5"/>
      <c r="CP120" s="5"/>
      <c r="CQ120" s="5"/>
      <c r="CR120" s="5"/>
      <c r="CS120" s="5"/>
      <c r="CT120" s="5"/>
    </row>
    <row r="121" spans="1:98" x14ac:dyDescent="0.15">
      <c r="A121" s="5"/>
      <c r="B121" s="5"/>
      <c r="C121" s="13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  <c r="BO121" s="5"/>
      <c r="BP121" s="5"/>
      <c r="BQ121" s="5"/>
      <c r="BR121" s="5"/>
      <c r="BS121" s="5"/>
      <c r="BT121" s="5"/>
      <c r="BU121" s="5"/>
      <c r="BV121" s="5"/>
      <c r="BW121" s="5"/>
      <c r="BX121" s="5"/>
      <c r="BY121" s="5"/>
      <c r="BZ121" s="5"/>
      <c r="CA121" s="5"/>
      <c r="CB121" s="5"/>
      <c r="CC121" s="5"/>
      <c r="CD121" s="5"/>
      <c r="CE121" s="5"/>
      <c r="CF121" s="5"/>
      <c r="CG121" s="5"/>
      <c r="CH121" s="5"/>
      <c r="CI121" s="5"/>
      <c r="CJ121" s="5"/>
      <c r="CK121" s="5"/>
      <c r="CL121" s="5"/>
      <c r="CM121" s="5"/>
      <c r="CN121" s="5"/>
      <c r="CO121" s="5"/>
      <c r="CP121" s="5"/>
      <c r="CQ121" s="5"/>
      <c r="CR121" s="5"/>
      <c r="CS121" s="5"/>
      <c r="CT121" s="5"/>
    </row>
    <row r="122" spans="1:98" x14ac:dyDescent="0.15">
      <c r="A122" s="5"/>
      <c r="B122" s="5"/>
      <c r="C122" s="13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  <c r="BO122" s="5"/>
      <c r="BP122" s="5"/>
      <c r="BQ122" s="5"/>
      <c r="BR122" s="5"/>
      <c r="BS122" s="5"/>
      <c r="BT122" s="5"/>
      <c r="BU122" s="5"/>
      <c r="BV122" s="5"/>
      <c r="BW122" s="5"/>
      <c r="BX122" s="5"/>
      <c r="BY122" s="5"/>
      <c r="BZ122" s="5"/>
      <c r="CA122" s="5"/>
      <c r="CB122" s="5"/>
      <c r="CC122" s="5"/>
      <c r="CD122" s="5"/>
      <c r="CE122" s="5"/>
      <c r="CF122" s="5"/>
      <c r="CG122" s="5"/>
      <c r="CH122" s="5"/>
      <c r="CI122" s="5"/>
      <c r="CJ122" s="5"/>
      <c r="CK122" s="5"/>
      <c r="CL122" s="5"/>
      <c r="CM122" s="5"/>
      <c r="CN122" s="5"/>
      <c r="CO122" s="5"/>
      <c r="CP122" s="5"/>
      <c r="CQ122" s="5"/>
      <c r="CR122" s="5"/>
      <c r="CS122" s="5"/>
      <c r="CT122" s="5"/>
    </row>
    <row r="123" spans="1:98" x14ac:dyDescent="0.15">
      <c r="A123" s="5"/>
      <c r="B123" s="5"/>
      <c r="C123" s="13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  <c r="BO123" s="5"/>
      <c r="BP123" s="5"/>
      <c r="BQ123" s="5"/>
      <c r="BR123" s="5"/>
      <c r="BS123" s="5"/>
      <c r="BT123" s="5"/>
      <c r="BU123" s="5"/>
      <c r="BV123" s="5"/>
      <c r="BW123" s="5"/>
      <c r="BX123" s="5"/>
      <c r="BY123" s="5"/>
      <c r="BZ123" s="5"/>
      <c r="CA123" s="5"/>
      <c r="CB123" s="5"/>
      <c r="CC123" s="5"/>
      <c r="CD123" s="5"/>
      <c r="CE123" s="5"/>
      <c r="CF123" s="5"/>
      <c r="CG123" s="5"/>
      <c r="CH123" s="5"/>
      <c r="CI123" s="5"/>
      <c r="CJ123" s="5"/>
      <c r="CK123" s="5"/>
      <c r="CL123" s="5"/>
      <c r="CM123" s="5"/>
      <c r="CN123" s="5"/>
      <c r="CO123" s="5"/>
      <c r="CP123" s="5"/>
      <c r="CQ123" s="5"/>
      <c r="CR123" s="5"/>
      <c r="CS123" s="5"/>
      <c r="CT123" s="5"/>
    </row>
    <row r="124" spans="1:98" x14ac:dyDescent="0.15">
      <c r="A124" s="5"/>
      <c r="B124" s="5"/>
      <c r="C124" s="13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  <c r="BO124" s="5"/>
      <c r="BP124" s="5"/>
      <c r="BQ124" s="5"/>
      <c r="BR124" s="5"/>
      <c r="BS124" s="5"/>
      <c r="BT124" s="5"/>
      <c r="BU124" s="5"/>
      <c r="BV124" s="5"/>
      <c r="BW124" s="5"/>
      <c r="BX124" s="5"/>
      <c r="BY124" s="5"/>
      <c r="BZ124" s="5"/>
      <c r="CA124" s="5"/>
      <c r="CB124" s="5"/>
      <c r="CC124" s="5"/>
      <c r="CD124" s="5"/>
      <c r="CE124" s="5"/>
      <c r="CF124" s="5"/>
      <c r="CG124" s="5"/>
      <c r="CH124" s="5"/>
      <c r="CI124" s="5"/>
      <c r="CJ124" s="5"/>
      <c r="CK124" s="5"/>
      <c r="CL124" s="5"/>
      <c r="CM124" s="5"/>
      <c r="CN124" s="5"/>
      <c r="CO124" s="5"/>
      <c r="CP124" s="5"/>
      <c r="CQ124" s="5"/>
      <c r="CR124" s="5"/>
      <c r="CS124" s="5"/>
      <c r="CT124" s="5"/>
    </row>
    <row r="125" spans="1:98" x14ac:dyDescent="0.15">
      <c r="A125" s="5"/>
      <c r="B125" s="5"/>
      <c r="C125" s="13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  <c r="BO125" s="5"/>
      <c r="BP125" s="5"/>
      <c r="BQ125" s="5"/>
      <c r="BR125" s="5"/>
      <c r="BS125" s="5"/>
      <c r="BT125" s="5"/>
      <c r="BU125" s="5"/>
      <c r="BV125" s="5"/>
      <c r="BW125" s="5"/>
      <c r="BX125" s="5"/>
      <c r="BY125" s="5"/>
      <c r="BZ125" s="5"/>
      <c r="CA125" s="5"/>
      <c r="CB125" s="5"/>
      <c r="CC125" s="5"/>
      <c r="CD125" s="5"/>
      <c r="CE125" s="5"/>
      <c r="CF125" s="5"/>
      <c r="CG125" s="5"/>
      <c r="CH125" s="5"/>
      <c r="CI125" s="5"/>
      <c r="CJ125" s="5"/>
      <c r="CK125" s="5"/>
      <c r="CL125" s="5"/>
      <c r="CM125" s="5"/>
      <c r="CN125" s="5"/>
      <c r="CO125" s="5"/>
      <c r="CP125" s="5"/>
      <c r="CQ125" s="5"/>
      <c r="CR125" s="5"/>
      <c r="CS125" s="5"/>
      <c r="CT125" s="5"/>
    </row>
    <row r="126" spans="1:98" x14ac:dyDescent="0.15">
      <c r="A126" s="5"/>
      <c r="B126" s="5"/>
      <c r="C126" s="13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  <c r="BO126" s="5"/>
      <c r="BP126" s="5"/>
      <c r="BQ126" s="5"/>
      <c r="BR126" s="5"/>
      <c r="BS126" s="5"/>
      <c r="BT126" s="5"/>
      <c r="BU126" s="5"/>
      <c r="BV126" s="5"/>
      <c r="BW126" s="5"/>
      <c r="BX126" s="5"/>
      <c r="BY126" s="5"/>
      <c r="BZ126" s="5"/>
      <c r="CA126" s="5"/>
      <c r="CB126" s="5"/>
      <c r="CC126" s="5"/>
      <c r="CD126" s="5"/>
      <c r="CE126" s="5"/>
      <c r="CF126" s="5"/>
      <c r="CG126" s="5"/>
      <c r="CH126" s="5"/>
      <c r="CI126" s="5"/>
      <c r="CJ126" s="5"/>
      <c r="CK126" s="5"/>
      <c r="CL126" s="5"/>
      <c r="CM126" s="5"/>
      <c r="CN126" s="5"/>
      <c r="CO126" s="5"/>
      <c r="CP126" s="5"/>
      <c r="CQ126" s="5"/>
      <c r="CR126" s="5"/>
      <c r="CS126" s="5"/>
      <c r="CT126" s="5"/>
    </row>
    <row r="127" spans="1:98" x14ac:dyDescent="0.15">
      <c r="A127" s="5"/>
      <c r="B127" s="5"/>
      <c r="C127" s="13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  <c r="BO127" s="5"/>
      <c r="BP127" s="5"/>
      <c r="BQ127" s="5"/>
      <c r="BR127" s="5"/>
      <c r="BS127" s="5"/>
      <c r="BT127" s="5"/>
      <c r="BU127" s="5"/>
      <c r="BV127" s="5"/>
      <c r="BW127" s="5"/>
      <c r="BX127" s="5"/>
      <c r="BY127" s="5"/>
      <c r="BZ127" s="5"/>
      <c r="CA127" s="5"/>
      <c r="CB127" s="5"/>
      <c r="CC127" s="5"/>
      <c r="CD127" s="5"/>
      <c r="CE127" s="5"/>
      <c r="CF127" s="5"/>
      <c r="CG127" s="5"/>
      <c r="CH127" s="5"/>
      <c r="CI127" s="5"/>
      <c r="CJ127" s="5"/>
      <c r="CK127" s="5"/>
      <c r="CL127" s="5"/>
      <c r="CM127" s="5"/>
      <c r="CN127" s="5"/>
      <c r="CO127" s="5"/>
      <c r="CP127" s="5"/>
      <c r="CQ127" s="5"/>
      <c r="CR127" s="5"/>
      <c r="CS127" s="5"/>
      <c r="CT127" s="5"/>
    </row>
    <row r="128" spans="1:98" x14ac:dyDescent="0.15">
      <c r="A128" s="5"/>
      <c r="B128" s="5"/>
      <c r="C128" s="13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  <c r="BO128" s="5"/>
      <c r="BP128" s="5"/>
      <c r="BQ128" s="5"/>
      <c r="BR128" s="5"/>
      <c r="BS128" s="5"/>
      <c r="BT128" s="5"/>
      <c r="BU128" s="5"/>
      <c r="BV128" s="5"/>
      <c r="BW128" s="5"/>
      <c r="BX128" s="5"/>
      <c r="BY128" s="5"/>
      <c r="BZ128" s="5"/>
      <c r="CA128" s="5"/>
      <c r="CB128" s="5"/>
      <c r="CC128" s="5"/>
      <c r="CD128" s="5"/>
      <c r="CE128" s="5"/>
      <c r="CF128" s="5"/>
      <c r="CG128" s="5"/>
      <c r="CH128" s="5"/>
      <c r="CI128" s="5"/>
      <c r="CJ128" s="5"/>
      <c r="CK128" s="5"/>
      <c r="CL128" s="5"/>
      <c r="CM128" s="5"/>
      <c r="CN128" s="5"/>
      <c r="CO128" s="5"/>
      <c r="CP128" s="5"/>
      <c r="CQ128" s="5"/>
      <c r="CR128" s="5"/>
      <c r="CS128" s="5"/>
      <c r="CT128" s="5"/>
    </row>
    <row r="129" spans="1:98" x14ac:dyDescent="0.15">
      <c r="A129" s="5"/>
      <c r="B129" s="5"/>
      <c r="C129" s="13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  <c r="BO129" s="5"/>
      <c r="BP129" s="5"/>
      <c r="BQ129" s="5"/>
      <c r="BR129" s="5"/>
      <c r="BS129" s="5"/>
      <c r="BT129" s="5"/>
      <c r="BU129" s="5"/>
      <c r="BV129" s="5"/>
      <c r="BW129" s="5"/>
      <c r="BX129" s="5"/>
      <c r="BY129" s="5"/>
      <c r="BZ129" s="5"/>
      <c r="CA129" s="5"/>
      <c r="CB129" s="5"/>
      <c r="CC129" s="5"/>
      <c r="CD129" s="5"/>
      <c r="CE129" s="5"/>
      <c r="CF129" s="5"/>
      <c r="CG129" s="5"/>
      <c r="CH129" s="5"/>
      <c r="CI129" s="5"/>
      <c r="CJ129" s="5"/>
      <c r="CK129" s="5"/>
      <c r="CL129" s="5"/>
      <c r="CM129" s="5"/>
      <c r="CN129" s="5"/>
      <c r="CO129" s="5"/>
      <c r="CP129" s="5"/>
      <c r="CQ129" s="5"/>
      <c r="CR129" s="5"/>
      <c r="CS129" s="5"/>
      <c r="CT129" s="5"/>
    </row>
    <row r="130" spans="1:98" x14ac:dyDescent="0.15">
      <c r="A130" s="5"/>
      <c r="B130" s="5"/>
      <c r="C130" s="13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  <c r="BO130" s="5"/>
      <c r="BP130" s="5"/>
      <c r="BQ130" s="5"/>
      <c r="BR130" s="5"/>
      <c r="BS130" s="5"/>
      <c r="BT130" s="5"/>
      <c r="BU130" s="5"/>
      <c r="BV130" s="5"/>
      <c r="BW130" s="5"/>
      <c r="BX130" s="5"/>
      <c r="BY130" s="5"/>
      <c r="BZ130" s="5"/>
      <c r="CA130" s="5"/>
      <c r="CB130" s="5"/>
      <c r="CC130" s="5"/>
      <c r="CD130" s="5"/>
      <c r="CE130" s="5"/>
      <c r="CF130" s="5"/>
      <c r="CG130" s="5"/>
      <c r="CH130" s="5"/>
      <c r="CI130" s="5"/>
      <c r="CJ130" s="5"/>
      <c r="CK130" s="5"/>
      <c r="CL130" s="5"/>
      <c r="CM130" s="5"/>
      <c r="CN130" s="5"/>
      <c r="CO130" s="5"/>
      <c r="CP130" s="5"/>
      <c r="CQ130" s="5"/>
      <c r="CR130" s="5"/>
      <c r="CS130" s="5"/>
      <c r="CT130" s="5"/>
    </row>
    <row r="131" spans="1:98" x14ac:dyDescent="0.15">
      <c r="A131" s="5"/>
      <c r="B131" s="5"/>
      <c r="C131" s="13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  <c r="BO131" s="5"/>
      <c r="BP131" s="5"/>
      <c r="BQ131" s="5"/>
      <c r="BR131" s="5"/>
      <c r="BS131" s="5"/>
      <c r="BT131" s="5"/>
      <c r="BU131" s="5"/>
      <c r="BV131" s="5"/>
      <c r="BW131" s="5"/>
      <c r="BX131" s="5"/>
      <c r="BY131" s="5"/>
      <c r="BZ131" s="5"/>
      <c r="CA131" s="5"/>
      <c r="CB131" s="5"/>
      <c r="CC131" s="5"/>
      <c r="CD131" s="5"/>
      <c r="CE131" s="5"/>
      <c r="CF131" s="5"/>
      <c r="CG131" s="5"/>
      <c r="CH131" s="5"/>
      <c r="CI131" s="5"/>
      <c r="CJ131" s="5"/>
      <c r="CK131" s="5"/>
      <c r="CL131" s="5"/>
      <c r="CM131" s="5"/>
      <c r="CN131" s="5"/>
      <c r="CO131" s="5"/>
      <c r="CP131" s="5"/>
      <c r="CQ131" s="5"/>
      <c r="CR131" s="5"/>
      <c r="CS131" s="5"/>
      <c r="CT131" s="5"/>
    </row>
    <row r="132" spans="1:98" x14ac:dyDescent="0.15">
      <c r="A132" s="5"/>
      <c r="B132" s="5"/>
      <c r="C132" s="13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  <c r="BO132" s="5"/>
      <c r="BP132" s="5"/>
      <c r="BQ132" s="5"/>
      <c r="BR132" s="5"/>
      <c r="BS132" s="5"/>
      <c r="BT132" s="5"/>
      <c r="BU132" s="5"/>
      <c r="BV132" s="5"/>
      <c r="BW132" s="5"/>
      <c r="BX132" s="5"/>
      <c r="BY132" s="5"/>
      <c r="BZ132" s="5"/>
      <c r="CA132" s="5"/>
      <c r="CB132" s="5"/>
      <c r="CC132" s="5"/>
      <c r="CD132" s="5"/>
      <c r="CE132" s="5"/>
      <c r="CF132" s="5"/>
      <c r="CG132" s="5"/>
      <c r="CH132" s="5"/>
      <c r="CI132" s="5"/>
      <c r="CJ132" s="5"/>
      <c r="CK132" s="5"/>
      <c r="CL132" s="5"/>
      <c r="CM132" s="5"/>
      <c r="CN132" s="5"/>
      <c r="CO132" s="5"/>
      <c r="CP132" s="5"/>
      <c r="CQ132" s="5"/>
      <c r="CR132" s="5"/>
      <c r="CS132" s="5"/>
      <c r="CT132" s="5"/>
    </row>
    <row r="133" spans="1:98" x14ac:dyDescent="0.15">
      <c r="A133" s="5"/>
      <c r="B133" s="5"/>
      <c r="C133" s="13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  <c r="BO133" s="5"/>
      <c r="BP133" s="5"/>
      <c r="BQ133" s="5"/>
      <c r="BR133" s="5"/>
      <c r="BS133" s="5"/>
      <c r="BT133" s="5"/>
      <c r="BU133" s="5"/>
      <c r="BV133" s="5"/>
      <c r="BW133" s="5"/>
      <c r="BX133" s="5"/>
      <c r="BY133" s="5"/>
      <c r="BZ133" s="5"/>
      <c r="CA133" s="5"/>
      <c r="CB133" s="5"/>
      <c r="CC133" s="5"/>
      <c r="CD133" s="5"/>
      <c r="CE133" s="5"/>
      <c r="CF133" s="5"/>
      <c r="CG133" s="5"/>
      <c r="CH133" s="5"/>
      <c r="CI133" s="5"/>
      <c r="CJ133" s="5"/>
      <c r="CK133" s="5"/>
      <c r="CL133" s="5"/>
      <c r="CM133" s="5"/>
      <c r="CN133" s="5"/>
      <c r="CO133" s="5"/>
      <c r="CP133" s="5"/>
      <c r="CQ133" s="5"/>
      <c r="CR133" s="5"/>
      <c r="CS133" s="5"/>
      <c r="CT133" s="5"/>
    </row>
    <row r="134" spans="1:98" x14ac:dyDescent="0.15">
      <c r="A134" s="5"/>
      <c r="B134" s="5"/>
      <c r="C134" s="13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  <c r="BO134" s="5"/>
      <c r="BP134" s="5"/>
      <c r="BQ134" s="5"/>
      <c r="BR134" s="5"/>
      <c r="BS134" s="5"/>
      <c r="BT134" s="5"/>
      <c r="BU134" s="5"/>
      <c r="BV134" s="5"/>
      <c r="BW134" s="5"/>
      <c r="BX134" s="5"/>
      <c r="BY134" s="5"/>
      <c r="BZ134" s="5"/>
      <c r="CA134" s="5"/>
      <c r="CB134" s="5"/>
      <c r="CC134" s="5"/>
      <c r="CD134" s="5"/>
      <c r="CE134" s="5"/>
      <c r="CF134" s="5"/>
      <c r="CG134" s="5"/>
      <c r="CH134" s="5"/>
      <c r="CI134" s="5"/>
      <c r="CJ134" s="5"/>
      <c r="CK134" s="5"/>
      <c r="CL134" s="5"/>
      <c r="CM134" s="5"/>
      <c r="CN134" s="5"/>
      <c r="CO134" s="5"/>
      <c r="CP134" s="5"/>
      <c r="CQ134" s="5"/>
      <c r="CR134" s="5"/>
      <c r="CS134" s="5"/>
      <c r="CT134" s="5"/>
    </row>
    <row r="135" spans="1:98" x14ac:dyDescent="0.15">
      <c r="A135" s="5"/>
      <c r="B135" s="5"/>
      <c r="C135" s="13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  <c r="BO135" s="5"/>
      <c r="BP135" s="5"/>
      <c r="BQ135" s="5"/>
      <c r="BR135" s="5"/>
      <c r="BS135" s="5"/>
      <c r="BT135" s="5"/>
      <c r="BU135" s="5"/>
      <c r="BV135" s="5"/>
      <c r="BW135" s="5"/>
      <c r="BX135" s="5"/>
      <c r="BY135" s="5"/>
      <c r="BZ135" s="5"/>
      <c r="CA135" s="5"/>
      <c r="CB135" s="5"/>
      <c r="CC135" s="5"/>
      <c r="CD135" s="5"/>
      <c r="CE135" s="5"/>
      <c r="CF135" s="5"/>
      <c r="CG135" s="5"/>
      <c r="CH135" s="5"/>
      <c r="CI135" s="5"/>
      <c r="CJ135" s="5"/>
      <c r="CK135" s="5"/>
      <c r="CL135" s="5"/>
      <c r="CM135" s="5"/>
      <c r="CN135" s="5"/>
      <c r="CO135" s="5"/>
      <c r="CP135" s="5"/>
      <c r="CQ135" s="5"/>
      <c r="CR135" s="5"/>
      <c r="CS135" s="5"/>
      <c r="CT135" s="5"/>
    </row>
    <row r="136" spans="1:98" x14ac:dyDescent="0.15">
      <c r="A136" s="5"/>
      <c r="B136" s="5"/>
      <c r="C136" s="13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  <c r="BO136" s="5"/>
      <c r="BP136" s="5"/>
      <c r="BQ136" s="5"/>
      <c r="BR136" s="5"/>
      <c r="BS136" s="5"/>
      <c r="BT136" s="5"/>
      <c r="BU136" s="5"/>
      <c r="BV136" s="5"/>
      <c r="BW136" s="5"/>
      <c r="BX136" s="5"/>
      <c r="BY136" s="5"/>
      <c r="BZ136" s="5"/>
      <c r="CA136" s="5"/>
      <c r="CB136" s="5"/>
      <c r="CC136" s="5"/>
      <c r="CD136" s="5"/>
      <c r="CE136" s="5"/>
      <c r="CF136" s="5"/>
      <c r="CG136" s="5"/>
      <c r="CH136" s="5"/>
      <c r="CI136" s="5"/>
      <c r="CJ136" s="5"/>
      <c r="CK136" s="5"/>
      <c r="CL136" s="5"/>
      <c r="CM136" s="5"/>
      <c r="CN136" s="5"/>
      <c r="CO136" s="5"/>
      <c r="CP136" s="5"/>
      <c r="CQ136" s="5"/>
      <c r="CR136" s="5"/>
      <c r="CS136" s="5"/>
      <c r="CT136" s="5"/>
    </row>
    <row r="137" spans="1:98" x14ac:dyDescent="0.15">
      <c r="A137" s="5"/>
      <c r="B137" s="5"/>
      <c r="C137" s="13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  <c r="BO137" s="5"/>
      <c r="BP137" s="5"/>
      <c r="BQ137" s="5"/>
      <c r="BR137" s="5"/>
      <c r="BS137" s="5"/>
      <c r="BT137" s="5"/>
      <c r="BU137" s="5"/>
      <c r="BV137" s="5"/>
      <c r="BW137" s="5"/>
      <c r="BX137" s="5"/>
      <c r="BY137" s="5"/>
      <c r="BZ137" s="5"/>
      <c r="CA137" s="5"/>
      <c r="CB137" s="5"/>
      <c r="CC137" s="5"/>
      <c r="CD137" s="5"/>
      <c r="CE137" s="5"/>
      <c r="CF137" s="5"/>
      <c r="CG137" s="5"/>
      <c r="CH137" s="5"/>
      <c r="CI137" s="5"/>
      <c r="CJ137" s="5"/>
      <c r="CK137" s="5"/>
      <c r="CL137" s="5"/>
      <c r="CM137" s="5"/>
      <c r="CN137" s="5"/>
      <c r="CO137" s="5"/>
      <c r="CP137" s="5"/>
      <c r="CQ137" s="5"/>
      <c r="CR137" s="5"/>
      <c r="CS137" s="5"/>
      <c r="CT137" s="5"/>
    </row>
    <row r="138" spans="1:98" x14ac:dyDescent="0.15">
      <c r="A138" s="5"/>
      <c r="B138" s="5"/>
      <c r="C138" s="13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  <c r="BO138" s="5"/>
      <c r="BP138" s="5"/>
      <c r="BQ138" s="5"/>
      <c r="BR138" s="5"/>
      <c r="BS138" s="5"/>
      <c r="BT138" s="5"/>
      <c r="BU138" s="5"/>
      <c r="BV138" s="5"/>
      <c r="BW138" s="5"/>
      <c r="BX138" s="5"/>
      <c r="BY138" s="5"/>
      <c r="BZ138" s="5"/>
      <c r="CA138" s="5"/>
      <c r="CB138" s="5"/>
      <c r="CC138" s="5"/>
      <c r="CD138" s="5"/>
      <c r="CE138" s="5"/>
      <c r="CF138" s="5"/>
      <c r="CG138" s="5"/>
      <c r="CH138" s="5"/>
      <c r="CI138" s="5"/>
      <c r="CJ138" s="5"/>
      <c r="CK138" s="5"/>
      <c r="CL138" s="5"/>
      <c r="CM138" s="5"/>
      <c r="CN138" s="5"/>
      <c r="CO138" s="5"/>
      <c r="CP138" s="5"/>
      <c r="CQ138" s="5"/>
      <c r="CR138" s="5"/>
      <c r="CS138" s="5"/>
      <c r="CT138" s="5"/>
    </row>
    <row r="139" spans="1:98" x14ac:dyDescent="0.15">
      <c r="A139" s="5"/>
      <c r="B139" s="5"/>
      <c r="C139" s="13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  <c r="BO139" s="5"/>
      <c r="BP139" s="5"/>
      <c r="BQ139" s="5"/>
      <c r="BR139" s="5"/>
      <c r="BS139" s="5"/>
      <c r="BT139" s="5"/>
      <c r="BU139" s="5"/>
      <c r="BV139" s="5"/>
      <c r="BW139" s="5"/>
      <c r="BX139" s="5"/>
      <c r="BY139" s="5"/>
      <c r="BZ139" s="5"/>
      <c r="CA139" s="5"/>
      <c r="CB139" s="5"/>
      <c r="CC139" s="5"/>
      <c r="CD139" s="5"/>
      <c r="CE139" s="5"/>
      <c r="CF139" s="5"/>
      <c r="CG139" s="5"/>
      <c r="CH139" s="5"/>
      <c r="CI139" s="5"/>
      <c r="CJ139" s="5"/>
      <c r="CK139" s="5"/>
      <c r="CL139" s="5"/>
      <c r="CM139" s="5"/>
      <c r="CN139" s="5"/>
      <c r="CO139" s="5"/>
      <c r="CP139" s="5"/>
      <c r="CQ139" s="5"/>
      <c r="CR139" s="5"/>
      <c r="CS139" s="5"/>
      <c r="CT139" s="5"/>
    </row>
    <row r="140" spans="1:98" x14ac:dyDescent="0.15">
      <c r="A140" s="5"/>
      <c r="B140" s="5"/>
      <c r="C140" s="13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  <c r="BO140" s="5"/>
      <c r="BP140" s="5"/>
      <c r="BQ140" s="5"/>
      <c r="BR140" s="5"/>
      <c r="BS140" s="5"/>
      <c r="BT140" s="5"/>
      <c r="BU140" s="5"/>
      <c r="BV140" s="5"/>
      <c r="BW140" s="5"/>
      <c r="BX140" s="5"/>
      <c r="BY140" s="5"/>
      <c r="BZ140" s="5"/>
      <c r="CA140" s="5"/>
      <c r="CB140" s="5"/>
      <c r="CC140" s="5"/>
      <c r="CD140" s="5"/>
      <c r="CE140" s="5"/>
      <c r="CF140" s="5"/>
      <c r="CG140" s="5"/>
      <c r="CH140" s="5"/>
      <c r="CI140" s="5"/>
      <c r="CJ140" s="5"/>
      <c r="CK140" s="5"/>
      <c r="CL140" s="5"/>
      <c r="CM140" s="5"/>
      <c r="CN140" s="5"/>
      <c r="CO140" s="5"/>
      <c r="CP140" s="5"/>
      <c r="CQ140" s="5"/>
      <c r="CR140" s="5"/>
      <c r="CS140" s="5"/>
      <c r="CT140" s="5"/>
    </row>
    <row r="141" spans="1:98" x14ac:dyDescent="0.15">
      <c r="A141" s="5"/>
      <c r="B141" s="5"/>
      <c r="C141" s="13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  <c r="BO141" s="5"/>
      <c r="BP141" s="5"/>
      <c r="BQ141" s="5"/>
      <c r="BR141" s="5"/>
      <c r="BS141" s="5"/>
      <c r="BT141" s="5"/>
      <c r="BU141" s="5"/>
      <c r="BV141" s="5"/>
      <c r="BW141" s="5"/>
      <c r="BX141" s="5"/>
      <c r="BY141" s="5"/>
      <c r="BZ141" s="5"/>
      <c r="CA141" s="5"/>
      <c r="CB141" s="5"/>
      <c r="CC141" s="5"/>
      <c r="CD141" s="5"/>
      <c r="CE141" s="5"/>
      <c r="CF141" s="5"/>
      <c r="CG141" s="5"/>
      <c r="CH141" s="5"/>
      <c r="CI141" s="5"/>
      <c r="CJ141" s="5"/>
      <c r="CK141" s="5"/>
      <c r="CL141" s="5"/>
      <c r="CM141" s="5"/>
      <c r="CN141" s="5"/>
      <c r="CO141" s="5"/>
      <c r="CP141" s="5"/>
      <c r="CQ141" s="5"/>
      <c r="CR141" s="5"/>
      <c r="CS141" s="5"/>
      <c r="CT141" s="5"/>
    </row>
    <row r="142" spans="1:98" x14ac:dyDescent="0.15">
      <c r="A142" s="5"/>
      <c r="B142" s="5"/>
      <c r="C142" s="13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  <c r="BO142" s="5"/>
      <c r="BP142" s="5"/>
      <c r="BQ142" s="5"/>
      <c r="BR142" s="5"/>
      <c r="BS142" s="5"/>
      <c r="BT142" s="5"/>
      <c r="BU142" s="5"/>
      <c r="BV142" s="5"/>
      <c r="BW142" s="5"/>
      <c r="BX142" s="5"/>
      <c r="BY142" s="5"/>
      <c r="BZ142" s="5"/>
      <c r="CA142" s="5"/>
      <c r="CB142" s="5"/>
      <c r="CC142" s="5"/>
      <c r="CD142" s="5"/>
      <c r="CE142" s="5"/>
      <c r="CF142" s="5"/>
      <c r="CG142" s="5"/>
      <c r="CH142" s="5"/>
      <c r="CI142" s="5"/>
      <c r="CJ142" s="5"/>
      <c r="CK142" s="5"/>
      <c r="CL142" s="5"/>
      <c r="CM142" s="5"/>
      <c r="CN142" s="5"/>
      <c r="CO142" s="5"/>
      <c r="CP142" s="5"/>
      <c r="CQ142" s="5"/>
      <c r="CR142" s="5"/>
      <c r="CS142" s="5"/>
      <c r="CT142" s="5"/>
    </row>
    <row r="143" spans="1:98" x14ac:dyDescent="0.15">
      <c r="A143" s="5"/>
      <c r="B143" s="5"/>
      <c r="C143" s="13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  <c r="BO143" s="5"/>
      <c r="BP143" s="5"/>
      <c r="BQ143" s="5"/>
      <c r="BR143" s="5"/>
      <c r="BS143" s="5"/>
      <c r="BT143" s="5"/>
      <c r="BU143" s="5"/>
      <c r="BV143" s="5"/>
      <c r="BW143" s="5"/>
      <c r="BX143" s="5"/>
      <c r="BY143" s="5"/>
      <c r="BZ143" s="5"/>
      <c r="CA143" s="5"/>
      <c r="CB143" s="5"/>
      <c r="CC143" s="5"/>
      <c r="CD143" s="5"/>
      <c r="CE143" s="5"/>
      <c r="CF143" s="5"/>
      <c r="CG143" s="5"/>
      <c r="CH143" s="5"/>
      <c r="CI143" s="5"/>
      <c r="CJ143" s="5"/>
      <c r="CK143" s="5"/>
      <c r="CL143" s="5"/>
      <c r="CM143" s="5"/>
      <c r="CN143" s="5"/>
      <c r="CO143" s="5"/>
      <c r="CP143" s="5"/>
      <c r="CQ143" s="5"/>
      <c r="CR143" s="5"/>
      <c r="CS143" s="5"/>
      <c r="CT143" s="5"/>
    </row>
    <row r="144" spans="1:98" x14ac:dyDescent="0.15">
      <c r="A144" s="5"/>
      <c r="B144" s="5"/>
      <c r="C144" s="13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  <c r="BO144" s="5"/>
      <c r="BP144" s="5"/>
      <c r="BQ144" s="5"/>
      <c r="BR144" s="5"/>
      <c r="BS144" s="5"/>
      <c r="BT144" s="5"/>
      <c r="BU144" s="5"/>
      <c r="BV144" s="5"/>
      <c r="BW144" s="5"/>
      <c r="BX144" s="5"/>
      <c r="BY144" s="5"/>
      <c r="BZ144" s="5"/>
      <c r="CA144" s="5"/>
      <c r="CB144" s="5"/>
      <c r="CC144" s="5"/>
      <c r="CD144" s="5"/>
      <c r="CE144" s="5"/>
      <c r="CF144" s="5"/>
      <c r="CG144" s="5"/>
      <c r="CH144" s="5"/>
      <c r="CI144" s="5"/>
      <c r="CJ144" s="5"/>
      <c r="CK144" s="5"/>
      <c r="CL144" s="5"/>
      <c r="CM144" s="5"/>
      <c r="CN144" s="5"/>
      <c r="CO144" s="5"/>
      <c r="CP144" s="5"/>
      <c r="CQ144" s="5"/>
      <c r="CR144" s="5"/>
      <c r="CS144" s="5"/>
      <c r="CT144" s="5"/>
    </row>
    <row r="145" spans="1:98" x14ac:dyDescent="0.15">
      <c r="A145" s="5"/>
      <c r="B145" s="5"/>
      <c r="C145" s="13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  <c r="BO145" s="5"/>
      <c r="BP145" s="5"/>
      <c r="BQ145" s="5"/>
      <c r="BR145" s="5"/>
      <c r="BS145" s="5"/>
      <c r="BT145" s="5"/>
      <c r="BU145" s="5"/>
      <c r="BV145" s="5"/>
      <c r="BW145" s="5"/>
      <c r="BX145" s="5"/>
      <c r="BY145" s="5"/>
      <c r="BZ145" s="5"/>
      <c r="CA145" s="5"/>
      <c r="CB145" s="5"/>
      <c r="CC145" s="5"/>
      <c r="CD145" s="5"/>
      <c r="CE145" s="5"/>
      <c r="CF145" s="5"/>
      <c r="CG145" s="5"/>
      <c r="CH145" s="5"/>
      <c r="CI145" s="5"/>
      <c r="CJ145" s="5"/>
      <c r="CK145" s="5"/>
      <c r="CL145" s="5"/>
      <c r="CM145" s="5"/>
      <c r="CN145" s="5"/>
      <c r="CO145" s="5"/>
      <c r="CP145" s="5"/>
      <c r="CQ145" s="5"/>
      <c r="CR145" s="5"/>
      <c r="CS145" s="5"/>
      <c r="CT145" s="5"/>
    </row>
    <row r="146" spans="1:98" x14ac:dyDescent="0.15">
      <c r="A146" s="5"/>
      <c r="B146" s="5"/>
      <c r="C146" s="13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  <c r="BO146" s="5"/>
      <c r="BP146" s="5"/>
      <c r="BQ146" s="5"/>
      <c r="BR146" s="5"/>
      <c r="BS146" s="5"/>
      <c r="BT146" s="5"/>
      <c r="BU146" s="5"/>
      <c r="BV146" s="5"/>
      <c r="BW146" s="5"/>
      <c r="BX146" s="5"/>
      <c r="BY146" s="5"/>
      <c r="BZ146" s="5"/>
      <c r="CA146" s="5"/>
      <c r="CB146" s="5"/>
      <c r="CC146" s="5"/>
      <c r="CD146" s="5"/>
      <c r="CE146" s="5"/>
      <c r="CF146" s="5"/>
      <c r="CG146" s="5"/>
      <c r="CH146" s="5"/>
      <c r="CI146" s="5"/>
      <c r="CJ146" s="5"/>
      <c r="CK146" s="5"/>
      <c r="CL146" s="5"/>
      <c r="CM146" s="5"/>
      <c r="CN146" s="5"/>
      <c r="CO146" s="5"/>
      <c r="CP146" s="5"/>
      <c r="CQ146" s="5"/>
      <c r="CR146" s="5"/>
      <c r="CS146" s="5"/>
      <c r="CT146" s="5"/>
    </row>
    <row r="147" spans="1:98" x14ac:dyDescent="0.15">
      <c r="A147" s="5"/>
      <c r="B147" s="5"/>
      <c r="C147" s="13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  <c r="BO147" s="5"/>
      <c r="BP147" s="5"/>
      <c r="BQ147" s="5"/>
      <c r="BR147" s="5"/>
      <c r="BS147" s="5"/>
      <c r="BT147" s="5"/>
      <c r="BU147" s="5"/>
      <c r="BV147" s="5"/>
      <c r="BW147" s="5"/>
      <c r="BX147" s="5"/>
      <c r="BY147" s="5"/>
      <c r="BZ147" s="5"/>
      <c r="CA147" s="5"/>
      <c r="CB147" s="5"/>
      <c r="CC147" s="5"/>
      <c r="CD147" s="5"/>
      <c r="CE147" s="5"/>
      <c r="CF147" s="5"/>
      <c r="CG147" s="5"/>
      <c r="CH147" s="5"/>
      <c r="CI147" s="5"/>
      <c r="CJ147" s="5"/>
      <c r="CK147" s="5"/>
      <c r="CL147" s="5"/>
      <c r="CM147" s="5"/>
      <c r="CN147" s="5"/>
      <c r="CO147" s="5"/>
      <c r="CP147" s="5"/>
      <c r="CQ147" s="5"/>
      <c r="CR147" s="5"/>
      <c r="CS147" s="5"/>
      <c r="CT147" s="5"/>
    </row>
  </sheetData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77"/>
  <sheetViews>
    <sheetView workbookViewId="0">
      <selection sqref="A1:D16"/>
    </sheetView>
  </sheetViews>
  <sheetFormatPr defaultColWidth="8" defaultRowHeight="12.75" x14ac:dyDescent="0.2"/>
  <cols>
    <col min="1" max="1" width="4.125" style="34" customWidth="1"/>
    <col min="2" max="2" width="16.5" style="35" customWidth="1"/>
    <col min="3" max="3" width="4.125" style="34" customWidth="1"/>
    <col min="4" max="4" width="19.875" style="35" customWidth="1"/>
    <col min="5" max="5" width="3.125" style="35" customWidth="1"/>
    <col min="6" max="6" width="13.875" style="35" customWidth="1"/>
    <col min="7" max="7" width="3.125" style="35" customWidth="1"/>
    <col min="8" max="8" width="6.375" style="35" customWidth="1"/>
    <col min="9" max="16384" width="8" style="35"/>
  </cols>
  <sheetData>
    <row r="1" spans="1:41" ht="21" x14ac:dyDescent="0.35">
      <c r="B1" s="204" t="s">
        <v>151</v>
      </c>
      <c r="C1" s="205" t="s">
        <v>234</v>
      </c>
      <c r="D1" s="206"/>
      <c r="E1" s="32"/>
      <c r="F1" s="33"/>
      <c r="G1" s="33"/>
      <c r="H1" s="33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</row>
    <row r="2" spans="1:41" ht="21.75" thickBot="1" x14ac:dyDescent="0.4">
      <c r="B2" s="204" t="s">
        <v>150</v>
      </c>
      <c r="C2" s="207" t="s">
        <v>346</v>
      </c>
      <c r="D2" s="208"/>
      <c r="E2" s="32"/>
      <c r="F2" s="33"/>
      <c r="G2" s="33"/>
      <c r="H2" s="33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</row>
    <row r="3" spans="1:41" ht="19.5" thickBot="1" x14ac:dyDescent="0.35">
      <c r="B3" s="204" t="s">
        <v>145</v>
      </c>
      <c r="C3" s="470" t="s">
        <v>347</v>
      </c>
      <c r="D3" s="209"/>
      <c r="E3" s="36"/>
      <c r="F3" s="37" t="s">
        <v>91</v>
      </c>
      <c r="G3" s="38"/>
      <c r="H3" s="39" t="s">
        <v>92</v>
      </c>
      <c r="I3" s="39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</row>
    <row r="4" spans="1:41" ht="8.25" customHeight="1" thickBot="1" x14ac:dyDescent="0.35">
      <c r="A4" s="210"/>
      <c r="B4" s="210"/>
      <c r="C4" s="210"/>
      <c r="D4" s="210"/>
      <c r="E4" s="36"/>
      <c r="F4" s="36"/>
      <c r="G4" s="36"/>
      <c r="H4" s="36"/>
      <c r="I4" s="36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</row>
    <row r="5" spans="1:41" s="34" customFormat="1" ht="21.75" thickBot="1" x14ac:dyDescent="0.4">
      <c r="A5" s="211" t="s">
        <v>95</v>
      </c>
      <c r="B5" s="212" t="s">
        <v>104</v>
      </c>
      <c r="C5" s="212" t="s">
        <v>16</v>
      </c>
      <c r="D5" s="212" t="s">
        <v>103</v>
      </c>
      <c r="E5" s="40"/>
      <c r="F5" s="41"/>
      <c r="G5" s="42"/>
      <c r="H5" s="43">
        <v>1</v>
      </c>
      <c r="I5" s="43">
        <v>2</v>
      </c>
      <c r="J5" s="44">
        <v>3</v>
      </c>
      <c r="K5" s="44">
        <v>4</v>
      </c>
      <c r="L5" s="44">
        <v>5</v>
      </c>
      <c r="M5" s="44">
        <v>6</v>
      </c>
      <c r="N5" s="44">
        <v>7</v>
      </c>
      <c r="O5" s="44">
        <v>8</v>
      </c>
      <c r="P5" s="44">
        <v>9</v>
      </c>
      <c r="Q5" s="44">
        <v>10</v>
      </c>
      <c r="R5" s="44">
        <v>11</v>
      </c>
      <c r="S5" s="44">
        <v>12</v>
      </c>
      <c r="T5" s="44">
        <v>13</v>
      </c>
      <c r="U5" s="44">
        <v>14</v>
      </c>
      <c r="V5" s="44">
        <v>15</v>
      </c>
      <c r="W5" s="44">
        <v>16</v>
      </c>
      <c r="X5" s="44">
        <v>17</v>
      </c>
      <c r="Y5" s="44">
        <v>18</v>
      </c>
      <c r="Z5" s="44">
        <v>19</v>
      </c>
      <c r="AA5" s="44">
        <v>20</v>
      </c>
      <c r="AB5" s="44">
        <v>21</v>
      </c>
      <c r="AC5" s="44">
        <v>22</v>
      </c>
      <c r="AD5" s="44">
        <v>23</v>
      </c>
      <c r="AE5" s="44">
        <v>24</v>
      </c>
      <c r="AF5" s="44">
        <v>25</v>
      </c>
      <c r="AG5" s="44">
        <v>26</v>
      </c>
      <c r="AH5" s="44">
        <v>27</v>
      </c>
    </row>
    <row r="6" spans="1:41" ht="21.75" thickBot="1" x14ac:dyDescent="0.4">
      <c r="A6" s="218">
        <v>2</v>
      </c>
      <c r="B6" s="219" t="s">
        <v>270</v>
      </c>
      <c r="C6" s="219" t="s">
        <v>31</v>
      </c>
      <c r="D6" s="220">
        <v>1250000</v>
      </c>
      <c r="E6" s="30"/>
      <c r="F6" s="45">
        <f>Puntenoverzicht!F17</f>
        <v>20</v>
      </c>
      <c r="G6" s="46"/>
      <c r="H6" s="45">
        <f>Puntenoverzicht!H17</f>
        <v>8</v>
      </c>
      <c r="I6" s="45">
        <f>Puntenoverzicht!I17</f>
        <v>0</v>
      </c>
      <c r="J6" s="45">
        <f>Puntenoverzicht!J17</f>
        <v>0</v>
      </c>
      <c r="K6" s="45">
        <f>Puntenoverzicht!K17</f>
        <v>3</v>
      </c>
      <c r="L6" s="45">
        <f>Puntenoverzicht!L17</f>
        <v>0</v>
      </c>
      <c r="M6" s="45">
        <f>Puntenoverzicht!M17</f>
        <v>1</v>
      </c>
      <c r="N6" s="45">
        <f>Puntenoverzicht!N17</f>
        <v>8</v>
      </c>
      <c r="O6" s="45">
        <f>Puntenoverzicht!O17</f>
        <v>0</v>
      </c>
      <c r="P6" s="45">
        <f>Puntenoverzicht!P17</f>
        <v>0</v>
      </c>
      <c r="Q6" s="45">
        <f>Puntenoverzicht!Q17</f>
        <v>0</v>
      </c>
      <c r="R6" s="45">
        <f>Puntenoverzicht!R17</f>
        <v>0</v>
      </c>
      <c r="S6" s="45">
        <f>Puntenoverzicht!S17</f>
        <v>0</v>
      </c>
      <c r="T6" s="45">
        <f>Puntenoverzicht!T17</f>
        <v>0</v>
      </c>
      <c r="U6" s="45">
        <f>Puntenoverzicht!U17</f>
        <v>0</v>
      </c>
      <c r="V6" s="45">
        <f>Puntenoverzicht!V17</f>
        <v>0</v>
      </c>
      <c r="W6" s="45">
        <f>Puntenoverzicht!W17</f>
        <v>0</v>
      </c>
      <c r="X6" s="45">
        <f>Puntenoverzicht!X17</f>
        <v>0</v>
      </c>
      <c r="Y6" s="45">
        <f>Puntenoverzicht!Y17</f>
        <v>0</v>
      </c>
      <c r="Z6" s="45">
        <f>Puntenoverzicht!Z17</f>
        <v>0</v>
      </c>
      <c r="AA6" s="45">
        <f>Puntenoverzicht!AA17</f>
        <v>0</v>
      </c>
      <c r="AB6" s="45">
        <f>Puntenoverzicht!AB17</f>
        <v>0</v>
      </c>
      <c r="AC6" s="45">
        <f>Puntenoverzicht!AC17</f>
        <v>0</v>
      </c>
      <c r="AD6" s="45">
        <f>Puntenoverzicht!AD17</f>
        <v>0</v>
      </c>
      <c r="AE6" s="45">
        <f>Puntenoverzicht!AE17</f>
        <v>0</v>
      </c>
      <c r="AF6" s="45">
        <f>Puntenoverzicht!AF17</f>
        <v>0</v>
      </c>
      <c r="AG6" s="45">
        <f>Puntenoverzicht!AG17</f>
        <v>0</v>
      </c>
      <c r="AH6" s="45">
        <f>Puntenoverzicht!AH17</f>
        <v>0</v>
      </c>
      <c r="AI6" s="34"/>
      <c r="AJ6" s="34"/>
      <c r="AK6" s="34"/>
      <c r="AL6" s="34"/>
      <c r="AM6" s="34"/>
      <c r="AN6" s="34"/>
      <c r="AO6" s="34"/>
    </row>
    <row r="7" spans="1:41" ht="21.75" thickBot="1" x14ac:dyDescent="0.4">
      <c r="A7" s="215">
        <v>1</v>
      </c>
      <c r="B7" s="216" t="s">
        <v>246</v>
      </c>
      <c r="C7" s="216" t="s">
        <v>23</v>
      </c>
      <c r="D7" s="217">
        <v>1000000</v>
      </c>
      <c r="E7" s="47"/>
      <c r="F7" s="45">
        <f>Puntenoverzicht!F9</f>
        <v>11</v>
      </c>
      <c r="G7" s="46"/>
      <c r="H7" s="45">
        <f>Puntenoverzicht!H9</f>
        <v>0</v>
      </c>
      <c r="I7" s="45">
        <f>Puntenoverzicht!I9</f>
        <v>4</v>
      </c>
      <c r="J7" s="45">
        <f>Puntenoverzicht!J9</f>
        <v>6</v>
      </c>
      <c r="K7" s="45">
        <f>Puntenoverzicht!K9</f>
        <v>0</v>
      </c>
      <c r="L7" s="45">
        <f>Puntenoverzicht!L9</f>
        <v>0</v>
      </c>
      <c r="M7" s="45">
        <f>Puntenoverzicht!M9</f>
        <v>1</v>
      </c>
      <c r="N7" s="45">
        <f>Puntenoverzicht!N9</f>
        <v>0</v>
      </c>
      <c r="O7" s="45">
        <f>Puntenoverzicht!O9</f>
        <v>0</v>
      </c>
      <c r="P7" s="45">
        <f>Puntenoverzicht!P9</f>
        <v>0</v>
      </c>
      <c r="Q7" s="45">
        <f>Puntenoverzicht!Q9</f>
        <v>0</v>
      </c>
      <c r="R7" s="45">
        <f>Puntenoverzicht!R9</f>
        <v>0</v>
      </c>
      <c r="S7" s="45">
        <f>Puntenoverzicht!S9</f>
        <v>0</v>
      </c>
      <c r="T7" s="45">
        <f>Puntenoverzicht!T9</f>
        <v>0</v>
      </c>
      <c r="U7" s="45">
        <f>Puntenoverzicht!U9</f>
        <v>0</v>
      </c>
      <c r="V7" s="45">
        <f>Puntenoverzicht!V9</f>
        <v>0</v>
      </c>
      <c r="W7" s="45">
        <f>Puntenoverzicht!W9</f>
        <v>0</v>
      </c>
      <c r="X7" s="45">
        <f>Puntenoverzicht!X9</f>
        <v>0</v>
      </c>
      <c r="Y7" s="45">
        <f>Puntenoverzicht!Y9</f>
        <v>0</v>
      </c>
      <c r="Z7" s="45">
        <f>Puntenoverzicht!Z9</f>
        <v>0</v>
      </c>
      <c r="AA7" s="45">
        <f>Puntenoverzicht!AA9</f>
        <v>0</v>
      </c>
      <c r="AB7" s="45">
        <f>Puntenoverzicht!AB9</f>
        <v>0</v>
      </c>
      <c r="AC7" s="45">
        <f>Puntenoverzicht!AC9</f>
        <v>0</v>
      </c>
      <c r="AD7" s="45">
        <f>Puntenoverzicht!AD9</f>
        <v>0</v>
      </c>
      <c r="AE7" s="45">
        <f>Puntenoverzicht!AE9</f>
        <v>0</v>
      </c>
      <c r="AF7" s="45">
        <f>Puntenoverzicht!AF9</f>
        <v>0</v>
      </c>
      <c r="AG7" s="45">
        <f>Puntenoverzicht!AG9</f>
        <v>0</v>
      </c>
      <c r="AH7" s="45">
        <f>Puntenoverzicht!AH9</f>
        <v>0</v>
      </c>
      <c r="AI7" s="34"/>
      <c r="AJ7" s="34"/>
      <c r="AK7" s="34"/>
      <c r="AL7" s="34"/>
      <c r="AM7" s="34"/>
      <c r="AN7" s="34"/>
      <c r="AO7" s="34"/>
    </row>
    <row r="8" spans="1:41" ht="21.75" thickBot="1" x14ac:dyDescent="0.4">
      <c r="A8" s="472">
        <v>0.75</v>
      </c>
      <c r="B8" s="216" t="s">
        <v>125</v>
      </c>
      <c r="C8" s="216" t="s">
        <v>55</v>
      </c>
      <c r="D8" s="217">
        <v>750000</v>
      </c>
      <c r="E8" s="47"/>
      <c r="F8" s="45">
        <f>Puntenoverzicht!F41</f>
        <v>8</v>
      </c>
      <c r="G8" s="46"/>
      <c r="H8" s="45">
        <f>Puntenoverzicht!H41</f>
        <v>0</v>
      </c>
      <c r="I8" s="45">
        <f>Puntenoverzicht!I41</f>
        <v>3</v>
      </c>
      <c r="J8" s="45">
        <f>Puntenoverzicht!J41</f>
        <v>0</v>
      </c>
      <c r="K8" s="45">
        <f>Puntenoverzicht!K41</f>
        <v>1</v>
      </c>
      <c r="L8" s="45">
        <f>Puntenoverzicht!L41</f>
        <v>3</v>
      </c>
      <c r="M8" s="45">
        <f>Puntenoverzicht!M41</f>
        <v>0</v>
      </c>
      <c r="N8" s="45">
        <f>Puntenoverzicht!N41</f>
        <v>0</v>
      </c>
      <c r="O8" s="45">
        <f>Puntenoverzicht!O41</f>
        <v>0</v>
      </c>
      <c r="P8" s="45">
        <f>Puntenoverzicht!P41</f>
        <v>1</v>
      </c>
      <c r="Q8" s="45">
        <f>Puntenoverzicht!Q41</f>
        <v>0</v>
      </c>
      <c r="R8" s="45">
        <f>Puntenoverzicht!R41</f>
        <v>0</v>
      </c>
      <c r="S8" s="45">
        <f>Puntenoverzicht!S41</f>
        <v>0</v>
      </c>
      <c r="T8" s="45">
        <f>Puntenoverzicht!T41</f>
        <v>0</v>
      </c>
      <c r="U8" s="45">
        <f>Puntenoverzicht!U41</f>
        <v>0</v>
      </c>
      <c r="V8" s="45">
        <f>Puntenoverzicht!V41</f>
        <v>0</v>
      </c>
      <c r="W8" s="45">
        <f>Puntenoverzicht!W41</f>
        <v>0</v>
      </c>
      <c r="X8" s="45">
        <f>Puntenoverzicht!X41</f>
        <v>0</v>
      </c>
      <c r="Y8" s="45">
        <f>Puntenoverzicht!Y41</f>
        <v>0</v>
      </c>
      <c r="Z8" s="45">
        <f>Puntenoverzicht!Z41</f>
        <v>0</v>
      </c>
      <c r="AA8" s="45">
        <f>Puntenoverzicht!AA41</f>
        <v>0</v>
      </c>
      <c r="AB8" s="45">
        <f>Puntenoverzicht!AB41</f>
        <v>0</v>
      </c>
      <c r="AC8" s="45">
        <f>Puntenoverzicht!AC41</f>
        <v>0</v>
      </c>
      <c r="AD8" s="45">
        <f>Puntenoverzicht!AD41</f>
        <v>0</v>
      </c>
      <c r="AE8" s="45">
        <f>Puntenoverzicht!AE41</f>
        <v>0</v>
      </c>
      <c r="AF8" s="45">
        <f>Puntenoverzicht!AF41</f>
        <v>0</v>
      </c>
      <c r="AG8" s="45">
        <f>Puntenoverzicht!AG41</f>
        <v>0</v>
      </c>
      <c r="AH8" s="45">
        <f>Puntenoverzicht!AH41</f>
        <v>0</v>
      </c>
      <c r="AI8" s="34"/>
      <c r="AJ8" s="34"/>
      <c r="AK8" s="34"/>
      <c r="AL8" s="34"/>
      <c r="AM8" s="34"/>
      <c r="AN8" s="34"/>
      <c r="AO8" s="34"/>
    </row>
    <row r="9" spans="1:41" ht="21.75" thickBot="1" x14ac:dyDescent="0.4">
      <c r="A9" s="215">
        <v>1</v>
      </c>
      <c r="B9" s="216" t="s">
        <v>131</v>
      </c>
      <c r="C9" s="216" t="s">
        <v>22</v>
      </c>
      <c r="D9" s="217">
        <v>1000000</v>
      </c>
      <c r="E9" s="47"/>
      <c r="F9" s="45">
        <f>Puntenoverzicht!F8</f>
        <v>2</v>
      </c>
      <c r="G9" s="46"/>
      <c r="H9" s="45">
        <f>Puntenoverzicht!H8</f>
        <v>0</v>
      </c>
      <c r="I9" s="45">
        <f>Puntenoverzicht!I8</f>
        <v>1</v>
      </c>
      <c r="J9" s="45">
        <f>Puntenoverzicht!J8</f>
        <v>0</v>
      </c>
      <c r="K9" s="45">
        <f>Puntenoverzicht!K8</f>
        <v>0</v>
      </c>
      <c r="L9" s="45">
        <f>Puntenoverzicht!L8</f>
        <v>0</v>
      </c>
      <c r="M9" s="45">
        <f>Puntenoverzicht!M8</f>
        <v>1</v>
      </c>
      <c r="N9" s="45">
        <f>Puntenoverzicht!N8</f>
        <v>0</v>
      </c>
      <c r="O9" s="45">
        <f>Puntenoverzicht!O8</f>
        <v>0</v>
      </c>
      <c r="P9" s="45">
        <f>Puntenoverzicht!P8</f>
        <v>0</v>
      </c>
      <c r="Q9" s="45">
        <f>Puntenoverzicht!Q8</f>
        <v>0</v>
      </c>
      <c r="R9" s="45">
        <f>Puntenoverzicht!R8</f>
        <v>0</v>
      </c>
      <c r="S9" s="45">
        <f>Puntenoverzicht!S8</f>
        <v>0</v>
      </c>
      <c r="T9" s="45">
        <f>Puntenoverzicht!T8</f>
        <v>0</v>
      </c>
      <c r="U9" s="45">
        <f>Puntenoverzicht!U8</f>
        <v>0</v>
      </c>
      <c r="V9" s="45">
        <f>Puntenoverzicht!V8</f>
        <v>0</v>
      </c>
      <c r="W9" s="45">
        <f>Puntenoverzicht!W8</f>
        <v>0</v>
      </c>
      <c r="X9" s="45">
        <f>Puntenoverzicht!X8</f>
        <v>0</v>
      </c>
      <c r="Y9" s="45">
        <f>Puntenoverzicht!Y8</f>
        <v>0</v>
      </c>
      <c r="Z9" s="45">
        <f>Puntenoverzicht!Z8</f>
        <v>0</v>
      </c>
      <c r="AA9" s="45">
        <f>Puntenoverzicht!AA8</f>
        <v>0</v>
      </c>
      <c r="AB9" s="45">
        <f>Puntenoverzicht!AB8</f>
        <v>0</v>
      </c>
      <c r="AC9" s="45">
        <f>Puntenoverzicht!AC8</f>
        <v>0</v>
      </c>
      <c r="AD9" s="45">
        <f>Puntenoverzicht!AD8</f>
        <v>0</v>
      </c>
      <c r="AE9" s="45">
        <f>Puntenoverzicht!AE8</f>
        <v>0</v>
      </c>
      <c r="AF9" s="45">
        <f>Puntenoverzicht!AF8</f>
        <v>0</v>
      </c>
      <c r="AG9" s="45">
        <f>Puntenoverzicht!AG8</f>
        <v>0</v>
      </c>
      <c r="AH9" s="45">
        <f>Puntenoverzicht!AH8</f>
        <v>0</v>
      </c>
      <c r="AI9" s="34"/>
      <c r="AJ9" s="34"/>
      <c r="AK9" s="34"/>
      <c r="AL9" s="34"/>
      <c r="AM9" s="34"/>
      <c r="AN9" s="34"/>
      <c r="AO9" s="34"/>
    </row>
    <row r="10" spans="1:41" ht="21.75" thickBot="1" x14ac:dyDescent="0.4">
      <c r="A10" s="471">
        <v>0.75</v>
      </c>
      <c r="B10" s="219" t="s">
        <v>123</v>
      </c>
      <c r="C10" s="219" t="s">
        <v>61</v>
      </c>
      <c r="D10" s="220">
        <v>1500000</v>
      </c>
      <c r="E10" s="47"/>
      <c r="F10" s="45">
        <f>Puntenoverzicht!F47</f>
        <v>32</v>
      </c>
      <c r="G10" s="46"/>
      <c r="H10" s="45">
        <f>Puntenoverzicht!H47</f>
        <v>0</v>
      </c>
      <c r="I10" s="45">
        <f>Puntenoverzicht!I47</f>
        <v>3</v>
      </c>
      <c r="J10" s="45">
        <f>Puntenoverzicht!J47</f>
        <v>0</v>
      </c>
      <c r="K10" s="45">
        <f>Puntenoverzicht!K47</f>
        <v>0</v>
      </c>
      <c r="L10" s="45">
        <f>Puntenoverzicht!L47</f>
        <v>3</v>
      </c>
      <c r="M10" s="45">
        <f>Puntenoverzicht!M47</f>
        <v>0</v>
      </c>
      <c r="N10" s="45">
        <f>Puntenoverzicht!N47</f>
        <v>11</v>
      </c>
      <c r="O10" s="45">
        <f>Puntenoverzicht!O47</f>
        <v>1</v>
      </c>
      <c r="P10" s="45">
        <f>Puntenoverzicht!P47</f>
        <v>14</v>
      </c>
      <c r="Q10" s="45">
        <f>Puntenoverzicht!Q47</f>
        <v>0</v>
      </c>
      <c r="R10" s="45">
        <f>Puntenoverzicht!R47</f>
        <v>0</v>
      </c>
      <c r="S10" s="45">
        <f>Puntenoverzicht!S47</f>
        <v>0</v>
      </c>
      <c r="T10" s="45">
        <f>Puntenoverzicht!T47</f>
        <v>0</v>
      </c>
      <c r="U10" s="45">
        <f>Puntenoverzicht!U47</f>
        <v>0</v>
      </c>
      <c r="V10" s="45">
        <f>Puntenoverzicht!V47</f>
        <v>0</v>
      </c>
      <c r="W10" s="45">
        <f>Puntenoverzicht!W47</f>
        <v>0</v>
      </c>
      <c r="X10" s="45">
        <f>Puntenoverzicht!X47</f>
        <v>0</v>
      </c>
      <c r="Y10" s="45">
        <f>Puntenoverzicht!Y47</f>
        <v>0</v>
      </c>
      <c r="Z10" s="45">
        <f>Puntenoverzicht!Z47</f>
        <v>0</v>
      </c>
      <c r="AA10" s="45">
        <f>Puntenoverzicht!AA47</f>
        <v>0</v>
      </c>
      <c r="AB10" s="45">
        <f>Puntenoverzicht!AB47</f>
        <v>0</v>
      </c>
      <c r="AC10" s="45">
        <f>Puntenoverzicht!AC47</f>
        <v>0</v>
      </c>
      <c r="AD10" s="45">
        <f>Puntenoverzicht!AD47</f>
        <v>0</v>
      </c>
      <c r="AE10" s="45">
        <f>Puntenoverzicht!AE47</f>
        <v>0</v>
      </c>
      <c r="AF10" s="45">
        <f>Puntenoverzicht!AF47</f>
        <v>0</v>
      </c>
      <c r="AG10" s="45">
        <f>Puntenoverzicht!AG47</f>
        <v>0</v>
      </c>
      <c r="AH10" s="45">
        <f>Puntenoverzicht!AH47</f>
        <v>0</v>
      </c>
      <c r="AI10" s="34"/>
      <c r="AJ10" s="34"/>
      <c r="AK10" s="34"/>
      <c r="AL10" s="34"/>
      <c r="AM10" s="34"/>
      <c r="AN10" s="34"/>
      <c r="AO10" s="34"/>
    </row>
    <row r="11" spans="1:41" ht="21.75" thickBot="1" x14ac:dyDescent="0.4">
      <c r="A11" s="218">
        <v>1</v>
      </c>
      <c r="B11" s="219" t="s">
        <v>132</v>
      </c>
      <c r="C11" s="219" t="s">
        <v>24</v>
      </c>
      <c r="D11" s="220">
        <v>2000000</v>
      </c>
      <c r="E11" s="30"/>
      <c r="F11" s="45">
        <f>Puntenoverzicht!F10</f>
        <v>13</v>
      </c>
      <c r="G11" s="46"/>
      <c r="H11" s="45">
        <f>Puntenoverzicht!H10</f>
        <v>0</v>
      </c>
      <c r="I11" s="45">
        <f>Puntenoverzicht!I10</f>
        <v>1</v>
      </c>
      <c r="J11" s="45">
        <f>Puntenoverzicht!J10</f>
        <v>11</v>
      </c>
      <c r="K11" s="45">
        <f>Puntenoverzicht!K10</f>
        <v>0</v>
      </c>
      <c r="L11" s="45">
        <f>Puntenoverzicht!L10</f>
        <v>0</v>
      </c>
      <c r="M11" s="45">
        <f>Puntenoverzicht!M10</f>
        <v>1</v>
      </c>
      <c r="N11" s="45">
        <f>Puntenoverzicht!N10</f>
        <v>0</v>
      </c>
      <c r="O11" s="45">
        <f>Puntenoverzicht!O10</f>
        <v>0</v>
      </c>
      <c r="P11" s="45">
        <f>Puntenoverzicht!P10</f>
        <v>0</v>
      </c>
      <c r="Q11" s="45">
        <f>Puntenoverzicht!Q10</f>
        <v>0</v>
      </c>
      <c r="R11" s="45">
        <f>Puntenoverzicht!R10</f>
        <v>0</v>
      </c>
      <c r="S11" s="45">
        <f>Puntenoverzicht!S10</f>
        <v>0</v>
      </c>
      <c r="T11" s="45">
        <f>Puntenoverzicht!T10</f>
        <v>0</v>
      </c>
      <c r="U11" s="45">
        <f>Puntenoverzicht!U10</f>
        <v>0</v>
      </c>
      <c r="V11" s="45">
        <f>Puntenoverzicht!V10</f>
        <v>0</v>
      </c>
      <c r="W11" s="45">
        <f>Puntenoverzicht!W10</f>
        <v>0</v>
      </c>
      <c r="X11" s="45">
        <f>Puntenoverzicht!X10</f>
        <v>0</v>
      </c>
      <c r="Y11" s="45">
        <f>Puntenoverzicht!Y10</f>
        <v>0</v>
      </c>
      <c r="Z11" s="45">
        <f>Puntenoverzicht!Z10</f>
        <v>0</v>
      </c>
      <c r="AA11" s="45">
        <f>Puntenoverzicht!AA10</f>
        <v>0</v>
      </c>
      <c r="AB11" s="45">
        <f>Puntenoverzicht!AB10</f>
        <v>0</v>
      </c>
      <c r="AC11" s="45">
        <f>Puntenoverzicht!AC10</f>
        <v>0</v>
      </c>
      <c r="AD11" s="45">
        <f>Puntenoverzicht!AD10</f>
        <v>0</v>
      </c>
      <c r="AE11" s="45">
        <f>Puntenoverzicht!AE10</f>
        <v>0</v>
      </c>
      <c r="AF11" s="45">
        <f>Puntenoverzicht!AF10</f>
        <v>0</v>
      </c>
      <c r="AG11" s="45">
        <f>Puntenoverzicht!AG10</f>
        <v>0</v>
      </c>
      <c r="AH11" s="45">
        <f>Puntenoverzicht!AH10</f>
        <v>0</v>
      </c>
      <c r="AI11" s="34"/>
      <c r="AJ11" s="34"/>
      <c r="AK11" s="34"/>
      <c r="AL11" s="34"/>
      <c r="AM11" s="34"/>
      <c r="AN11" s="34"/>
      <c r="AO11" s="34"/>
    </row>
    <row r="12" spans="1:41" ht="21.75" thickBot="1" x14ac:dyDescent="0.4">
      <c r="A12" s="218">
        <v>2</v>
      </c>
      <c r="B12" s="219" t="s">
        <v>191</v>
      </c>
      <c r="C12" s="219" t="s">
        <v>40</v>
      </c>
      <c r="D12" s="220">
        <v>1750000</v>
      </c>
      <c r="E12" s="30"/>
      <c r="F12" s="45">
        <f>Puntenoverzicht!F26</f>
        <v>15</v>
      </c>
      <c r="G12" s="46"/>
      <c r="H12" s="45">
        <f>Puntenoverzicht!H26</f>
        <v>3</v>
      </c>
      <c r="I12" s="45">
        <f>Puntenoverzicht!I26</f>
        <v>-11</v>
      </c>
      <c r="J12" s="45">
        <f>Puntenoverzicht!J26</f>
        <v>0</v>
      </c>
      <c r="K12" s="45">
        <f>Puntenoverzicht!K26</f>
        <v>11</v>
      </c>
      <c r="L12" s="45">
        <f>Puntenoverzicht!L26</f>
        <v>0</v>
      </c>
      <c r="M12" s="45">
        <f>Puntenoverzicht!M26</f>
        <v>1</v>
      </c>
      <c r="N12" s="45">
        <f>Puntenoverzicht!N26</f>
        <v>11</v>
      </c>
      <c r="O12" s="45">
        <f>Puntenoverzicht!O26</f>
        <v>0</v>
      </c>
      <c r="P12" s="45">
        <f>Puntenoverzicht!P26</f>
        <v>0</v>
      </c>
      <c r="Q12" s="45">
        <f>Puntenoverzicht!Q26</f>
        <v>0</v>
      </c>
      <c r="R12" s="45">
        <f>Puntenoverzicht!R26</f>
        <v>0</v>
      </c>
      <c r="S12" s="45">
        <f>Puntenoverzicht!S26</f>
        <v>0</v>
      </c>
      <c r="T12" s="45">
        <f>Puntenoverzicht!T26</f>
        <v>0</v>
      </c>
      <c r="U12" s="45">
        <f>Puntenoverzicht!U26</f>
        <v>0</v>
      </c>
      <c r="V12" s="45">
        <f>Puntenoverzicht!V26</f>
        <v>0</v>
      </c>
      <c r="W12" s="45">
        <f>Puntenoverzicht!W26</f>
        <v>0</v>
      </c>
      <c r="X12" s="45">
        <f>Puntenoverzicht!X26</f>
        <v>0</v>
      </c>
      <c r="Y12" s="45">
        <f>Puntenoverzicht!Y26</f>
        <v>0</v>
      </c>
      <c r="Z12" s="45">
        <f>Puntenoverzicht!Z26</f>
        <v>0</v>
      </c>
      <c r="AA12" s="45">
        <f>Puntenoverzicht!AA26</f>
        <v>0</v>
      </c>
      <c r="AB12" s="45">
        <f>Puntenoverzicht!AB26</f>
        <v>0</v>
      </c>
      <c r="AC12" s="45">
        <f>Puntenoverzicht!AC26</f>
        <v>0</v>
      </c>
      <c r="AD12" s="45">
        <f>Puntenoverzicht!AD26</f>
        <v>0</v>
      </c>
      <c r="AE12" s="45">
        <f>Puntenoverzicht!AE26</f>
        <v>0</v>
      </c>
      <c r="AF12" s="45">
        <f>Puntenoverzicht!AF26</f>
        <v>0</v>
      </c>
      <c r="AG12" s="45">
        <f>Puntenoverzicht!AG26</f>
        <v>0</v>
      </c>
      <c r="AH12" s="45">
        <f>Puntenoverzicht!AH26</f>
        <v>0</v>
      </c>
      <c r="AI12" s="34"/>
      <c r="AJ12" s="34"/>
      <c r="AK12" s="34"/>
      <c r="AL12" s="34"/>
      <c r="AM12" s="34"/>
      <c r="AN12" s="34"/>
      <c r="AO12" s="34"/>
    </row>
    <row r="13" spans="1:41" ht="21.75" thickBot="1" x14ac:dyDescent="0.4">
      <c r="A13" s="471">
        <v>0.75</v>
      </c>
      <c r="B13" s="219" t="s">
        <v>289</v>
      </c>
      <c r="C13" s="219" t="s">
        <v>69</v>
      </c>
      <c r="D13" s="220">
        <v>2000000</v>
      </c>
      <c r="E13" s="30"/>
      <c r="F13" s="45">
        <f>Puntenoverzicht!F55</f>
        <v>30</v>
      </c>
      <c r="G13" s="46"/>
      <c r="H13" s="45">
        <f>Puntenoverzicht!H55</f>
        <v>0</v>
      </c>
      <c r="I13" s="45">
        <f>Puntenoverzicht!I55</f>
        <v>0</v>
      </c>
      <c r="J13" s="45">
        <f>Puntenoverzicht!J55</f>
        <v>0</v>
      </c>
      <c r="K13" s="45">
        <f>Puntenoverzicht!K55</f>
        <v>9</v>
      </c>
      <c r="L13" s="45">
        <f>Puntenoverzicht!L55</f>
        <v>11</v>
      </c>
      <c r="M13" s="45">
        <f>Puntenoverzicht!M55</f>
        <v>9</v>
      </c>
      <c r="N13" s="45">
        <f>Puntenoverzicht!N55</f>
        <v>0</v>
      </c>
      <c r="O13" s="45">
        <f>Puntenoverzicht!O55</f>
        <v>1</v>
      </c>
      <c r="P13" s="45">
        <f>Puntenoverzicht!P55</f>
        <v>0</v>
      </c>
      <c r="Q13" s="45">
        <f>Puntenoverzicht!Q55</f>
        <v>0</v>
      </c>
      <c r="R13" s="45">
        <f>Puntenoverzicht!R55</f>
        <v>0</v>
      </c>
      <c r="S13" s="45">
        <f>Puntenoverzicht!S55</f>
        <v>0</v>
      </c>
      <c r="T13" s="45">
        <f>Puntenoverzicht!T55</f>
        <v>0</v>
      </c>
      <c r="U13" s="45">
        <f>Puntenoverzicht!U55</f>
        <v>0</v>
      </c>
      <c r="V13" s="45">
        <f>Puntenoverzicht!V55</f>
        <v>0</v>
      </c>
      <c r="W13" s="45">
        <f>Puntenoverzicht!W55</f>
        <v>0</v>
      </c>
      <c r="X13" s="45">
        <f>Puntenoverzicht!X55</f>
        <v>0</v>
      </c>
      <c r="Y13" s="45">
        <f>Puntenoverzicht!Y55</f>
        <v>0</v>
      </c>
      <c r="Z13" s="45">
        <f>Puntenoverzicht!Z55</f>
        <v>0</v>
      </c>
      <c r="AA13" s="45">
        <f>Puntenoverzicht!AA55</f>
        <v>0</v>
      </c>
      <c r="AB13" s="45">
        <f>Puntenoverzicht!AB55</f>
        <v>0</v>
      </c>
      <c r="AC13" s="45">
        <f>Puntenoverzicht!AC55</f>
        <v>0</v>
      </c>
      <c r="AD13" s="45">
        <f>Puntenoverzicht!AD55</f>
        <v>0</v>
      </c>
      <c r="AE13" s="45">
        <f>Puntenoverzicht!AE55</f>
        <v>0</v>
      </c>
      <c r="AF13" s="45">
        <f>Puntenoverzicht!AF55</f>
        <v>0</v>
      </c>
      <c r="AG13" s="45">
        <f>Puntenoverzicht!AG55</f>
        <v>0</v>
      </c>
      <c r="AH13" s="45">
        <f>Puntenoverzicht!AH55</f>
        <v>0</v>
      </c>
      <c r="AI13" s="34"/>
      <c r="AJ13" s="34"/>
      <c r="AK13" s="34"/>
      <c r="AL13" s="34"/>
      <c r="AM13" s="34"/>
      <c r="AN13" s="34"/>
      <c r="AO13" s="34"/>
    </row>
    <row r="14" spans="1:41" ht="21.75" thickBot="1" x14ac:dyDescent="0.4">
      <c r="A14" s="215" t="s">
        <v>266</v>
      </c>
      <c r="B14" s="216" t="s">
        <v>268</v>
      </c>
      <c r="C14" s="216" t="s">
        <v>227</v>
      </c>
      <c r="D14" s="217">
        <v>1000000</v>
      </c>
      <c r="E14" s="47"/>
      <c r="F14" s="45">
        <f>Puntenoverzicht!F72</f>
        <v>118</v>
      </c>
      <c r="G14" s="46"/>
      <c r="H14" s="45">
        <f>Puntenoverzicht!H72</f>
        <v>33</v>
      </c>
      <c r="I14" s="45">
        <f>Puntenoverzicht!I72</f>
        <v>21</v>
      </c>
      <c r="J14" s="45">
        <f>Puntenoverzicht!J72</f>
        <v>0</v>
      </c>
      <c r="K14" s="45">
        <f>Puntenoverzicht!K72</f>
        <v>12</v>
      </c>
      <c r="L14" s="45">
        <f>Puntenoverzicht!L72</f>
        <v>21</v>
      </c>
      <c r="M14" s="45">
        <f>Puntenoverzicht!M72</f>
        <v>1</v>
      </c>
      <c r="N14" s="45">
        <f>Puntenoverzicht!N72</f>
        <v>0</v>
      </c>
      <c r="O14" s="45">
        <f>Puntenoverzicht!O72</f>
        <v>0</v>
      </c>
      <c r="P14" s="45">
        <f>Puntenoverzicht!P72</f>
        <v>30</v>
      </c>
      <c r="Q14" s="45">
        <f>Puntenoverzicht!Q72</f>
        <v>0</v>
      </c>
      <c r="R14" s="45">
        <f>Puntenoverzicht!R72</f>
        <v>0</v>
      </c>
      <c r="S14" s="45">
        <f>Puntenoverzicht!S72</f>
        <v>0</v>
      </c>
      <c r="T14" s="45">
        <f>Puntenoverzicht!T72</f>
        <v>0</v>
      </c>
      <c r="U14" s="45">
        <f>Puntenoverzicht!U72</f>
        <v>0</v>
      </c>
      <c r="V14" s="45">
        <f>Puntenoverzicht!V72</f>
        <v>0</v>
      </c>
      <c r="W14" s="45">
        <f>Puntenoverzicht!W72</f>
        <v>0</v>
      </c>
      <c r="X14" s="45">
        <f>Puntenoverzicht!X72</f>
        <v>0</v>
      </c>
      <c r="Y14" s="45">
        <f>Puntenoverzicht!Y72</f>
        <v>0</v>
      </c>
      <c r="Z14" s="45">
        <f>Puntenoverzicht!Z72</f>
        <v>0</v>
      </c>
      <c r="AA14" s="45">
        <f>Puntenoverzicht!AA72</f>
        <v>0</v>
      </c>
      <c r="AB14" s="45">
        <f>Puntenoverzicht!AB72</f>
        <v>0</v>
      </c>
      <c r="AC14" s="45">
        <f>Puntenoverzicht!AC72</f>
        <v>0</v>
      </c>
      <c r="AD14" s="45">
        <f>Puntenoverzicht!AD72</f>
        <v>0</v>
      </c>
      <c r="AE14" s="45">
        <f>Puntenoverzicht!AE72</f>
        <v>0</v>
      </c>
      <c r="AF14" s="45">
        <f>Puntenoverzicht!AF72</f>
        <v>0</v>
      </c>
      <c r="AG14" s="45">
        <f>Puntenoverzicht!AG72</f>
        <v>0</v>
      </c>
      <c r="AH14" s="45">
        <f>Puntenoverzicht!AH72</f>
        <v>0</v>
      </c>
      <c r="AI14" s="34"/>
      <c r="AJ14" s="34"/>
      <c r="AK14" s="34"/>
      <c r="AL14" s="34"/>
      <c r="AM14" s="34"/>
      <c r="AN14" s="34"/>
      <c r="AO14" s="34"/>
    </row>
    <row r="15" spans="1:41" ht="21.75" thickBot="1" x14ac:dyDescent="0.4">
      <c r="A15" s="215" t="s">
        <v>266</v>
      </c>
      <c r="B15" s="216" t="s">
        <v>286</v>
      </c>
      <c r="C15" s="216" t="s">
        <v>228</v>
      </c>
      <c r="D15" s="217">
        <v>1000000</v>
      </c>
      <c r="E15" s="47"/>
      <c r="F15" s="45">
        <f>Puntenoverzicht!F73</f>
        <v>70</v>
      </c>
      <c r="G15" s="46"/>
      <c r="H15" s="45">
        <f>Puntenoverzicht!H73</f>
        <v>27</v>
      </c>
      <c r="I15" s="45">
        <f>Puntenoverzicht!I73</f>
        <v>9</v>
      </c>
      <c r="J15" s="45">
        <f>Puntenoverzicht!J73</f>
        <v>6</v>
      </c>
      <c r="K15" s="45">
        <f>Puntenoverzicht!K73</f>
        <v>0</v>
      </c>
      <c r="L15" s="45">
        <f>Puntenoverzicht!L73</f>
        <v>27</v>
      </c>
      <c r="M15" s="45">
        <f>Puntenoverzicht!M73</f>
        <v>1</v>
      </c>
      <c r="N15" s="45">
        <f>Puntenoverzicht!N73</f>
        <v>0</v>
      </c>
      <c r="O15" s="45">
        <f>Puntenoverzicht!O73</f>
        <v>0</v>
      </c>
      <c r="P15" s="45">
        <f>Puntenoverzicht!P73</f>
        <v>0</v>
      </c>
      <c r="Q15" s="45">
        <f>Puntenoverzicht!Q73</f>
        <v>0</v>
      </c>
      <c r="R15" s="45">
        <f>Puntenoverzicht!R73</f>
        <v>0</v>
      </c>
      <c r="S15" s="45">
        <f>Puntenoverzicht!S73</f>
        <v>0</v>
      </c>
      <c r="T15" s="45">
        <f>Puntenoverzicht!T73</f>
        <v>0</v>
      </c>
      <c r="U15" s="45">
        <f>Puntenoverzicht!U73</f>
        <v>0</v>
      </c>
      <c r="V15" s="45">
        <f>Puntenoverzicht!V73</f>
        <v>0</v>
      </c>
      <c r="W15" s="45">
        <f>Puntenoverzicht!W73</f>
        <v>0</v>
      </c>
      <c r="X15" s="45">
        <f>Puntenoverzicht!X73</f>
        <v>0</v>
      </c>
      <c r="Y15" s="45">
        <f>Puntenoverzicht!Y73</f>
        <v>0</v>
      </c>
      <c r="Z15" s="45">
        <f>Puntenoverzicht!Z73</f>
        <v>0</v>
      </c>
      <c r="AA15" s="45">
        <f>Puntenoverzicht!AA73</f>
        <v>0</v>
      </c>
      <c r="AB15" s="45">
        <f>Puntenoverzicht!AB73</f>
        <v>0</v>
      </c>
      <c r="AC15" s="45">
        <f>Puntenoverzicht!AC73</f>
        <v>0</v>
      </c>
      <c r="AD15" s="45">
        <f>Puntenoverzicht!AD73</f>
        <v>0</v>
      </c>
      <c r="AE15" s="45">
        <f>Puntenoverzicht!AE73</f>
        <v>0</v>
      </c>
      <c r="AF15" s="45">
        <f>Puntenoverzicht!AF73</f>
        <v>0</v>
      </c>
      <c r="AG15" s="45">
        <f>Puntenoverzicht!AG73</f>
        <v>0</v>
      </c>
      <c r="AH15" s="45">
        <f>Puntenoverzicht!AH73</f>
        <v>0</v>
      </c>
      <c r="AI15" s="34"/>
      <c r="AJ15" s="34"/>
      <c r="AK15" s="34"/>
      <c r="AL15" s="34"/>
      <c r="AM15" s="34"/>
      <c r="AN15" s="34"/>
      <c r="AO15" s="34"/>
    </row>
    <row r="16" spans="1:41" ht="21.75" thickBot="1" x14ac:dyDescent="0.4">
      <c r="A16" s="215">
        <v>2</v>
      </c>
      <c r="B16" s="216" t="s">
        <v>108</v>
      </c>
      <c r="C16" s="216" t="s">
        <v>45</v>
      </c>
      <c r="D16" s="217">
        <v>2750000</v>
      </c>
      <c r="E16" s="47"/>
      <c r="F16" s="45">
        <f>Puntenoverzicht!F31</f>
        <v>25</v>
      </c>
      <c r="G16" s="46"/>
      <c r="H16" s="45">
        <f>Puntenoverzicht!H31</f>
        <v>3</v>
      </c>
      <c r="I16" s="45">
        <f>Puntenoverzicht!I31</f>
        <v>6</v>
      </c>
      <c r="J16" s="45">
        <f>Puntenoverzicht!J31</f>
        <v>0</v>
      </c>
      <c r="K16" s="45">
        <f>Puntenoverzicht!K31</f>
        <v>9</v>
      </c>
      <c r="L16" s="45">
        <f>Puntenoverzicht!L31</f>
        <v>0</v>
      </c>
      <c r="M16" s="45">
        <f>Puntenoverzicht!M31</f>
        <v>7</v>
      </c>
      <c r="N16" s="45">
        <f>Puntenoverzicht!N31</f>
        <v>0</v>
      </c>
      <c r="O16" s="45">
        <f>Puntenoverzicht!O31</f>
        <v>0</v>
      </c>
      <c r="P16" s="45">
        <f>Puntenoverzicht!P31</f>
        <v>0</v>
      </c>
      <c r="Q16" s="45">
        <f>Puntenoverzicht!Q31</f>
        <v>0</v>
      </c>
      <c r="R16" s="45">
        <f>Puntenoverzicht!R31</f>
        <v>0</v>
      </c>
      <c r="S16" s="45">
        <f>Puntenoverzicht!S31</f>
        <v>0</v>
      </c>
      <c r="T16" s="45">
        <f>Puntenoverzicht!T31</f>
        <v>0</v>
      </c>
      <c r="U16" s="45">
        <f>Puntenoverzicht!U31</f>
        <v>0</v>
      </c>
      <c r="V16" s="45">
        <f>Puntenoverzicht!V31</f>
        <v>0</v>
      </c>
      <c r="W16" s="45">
        <f>Puntenoverzicht!W31</f>
        <v>0</v>
      </c>
      <c r="X16" s="45">
        <f>Puntenoverzicht!X31</f>
        <v>0</v>
      </c>
      <c r="Y16" s="45">
        <f>Puntenoverzicht!Y31</f>
        <v>0</v>
      </c>
      <c r="Z16" s="45">
        <f>Puntenoverzicht!Z31</f>
        <v>0</v>
      </c>
      <c r="AA16" s="45">
        <f>Puntenoverzicht!AA31</f>
        <v>0</v>
      </c>
      <c r="AB16" s="45">
        <f>Puntenoverzicht!AB31</f>
        <v>0</v>
      </c>
      <c r="AC16" s="45">
        <f>Puntenoverzicht!AC31</f>
        <v>0</v>
      </c>
      <c r="AD16" s="45">
        <f>Puntenoverzicht!AD31</f>
        <v>0</v>
      </c>
      <c r="AE16" s="45">
        <f>Puntenoverzicht!AE31</f>
        <v>0</v>
      </c>
      <c r="AF16" s="45">
        <f>Puntenoverzicht!AF31</f>
        <v>0</v>
      </c>
      <c r="AG16" s="45">
        <f>Puntenoverzicht!AG31</f>
        <v>0</v>
      </c>
      <c r="AH16" s="45">
        <f>Puntenoverzicht!AH31</f>
        <v>0</v>
      </c>
      <c r="AI16" s="34"/>
      <c r="AJ16" s="34"/>
      <c r="AK16" s="34"/>
      <c r="AL16" s="34"/>
      <c r="AM16" s="34"/>
      <c r="AN16" s="34"/>
      <c r="AO16" s="34"/>
    </row>
    <row r="17" spans="1:41" ht="21" x14ac:dyDescent="0.35">
      <c r="A17" s="40"/>
      <c r="B17" s="40"/>
      <c r="C17" s="40"/>
      <c r="D17" s="48"/>
      <c r="E17" s="40"/>
      <c r="F17" s="41"/>
      <c r="G17" s="42"/>
      <c r="H17" s="49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</row>
    <row r="18" spans="1:41" ht="21.75" thickBot="1" x14ac:dyDescent="0.4">
      <c r="A18" s="50"/>
      <c r="B18" s="40"/>
      <c r="C18" s="40"/>
      <c r="D18" s="48"/>
      <c r="E18" s="40"/>
      <c r="F18" s="41"/>
      <c r="G18" s="42"/>
      <c r="H18" s="49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</row>
    <row r="19" spans="1:41" ht="21.75" thickBot="1" x14ac:dyDescent="0.4">
      <c r="A19" s="36"/>
      <c r="B19" s="51"/>
      <c r="C19" s="51"/>
      <c r="D19" s="52">
        <f>SUM(D6:D16)</f>
        <v>16000000</v>
      </c>
      <c r="E19" s="40"/>
      <c r="F19" s="45">
        <f>SUM(F6:F17)</f>
        <v>344</v>
      </c>
      <c r="G19" s="46"/>
      <c r="H19" s="45">
        <f t="shared" ref="H19:AH19" si="0">SUM(H6:H16)</f>
        <v>74</v>
      </c>
      <c r="I19" s="45">
        <f t="shared" si="0"/>
        <v>37</v>
      </c>
      <c r="J19" s="45">
        <f t="shared" si="0"/>
        <v>23</v>
      </c>
      <c r="K19" s="45">
        <f t="shared" si="0"/>
        <v>45</v>
      </c>
      <c r="L19" s="45">
        <f t="shared" si="0"/>
        <v>65</v>
      </c>
      <c r="M19" s="45">
        <f t="shared" si="0"/>
        <v>23</v>
      </c>
      <c r="N19" s="45">
        <f t="shared" si="0"/>
        <v>30</v>
      </c>
      <c r="O19" s="45">
        <f t="shared" si="0"/>
        <v>2</v>
      </c>
      <c r="P19" s="45">
        <f t="shared" si="0"/>
        <v>45</v>
      </c>
      <c r="Q19" s="45">
        <f t="shared" si="0"/>
        <v>0</v>
      </c>
      <c r="R19" s="45">
        <f t="shared" si="0"/>
        <v>0</v>
      </c>
      <c r="S19" s="45">
        <f t="shared" si="0"/>
        <v>0</v>
      </c>
      <c r="T19" s="45">
        <f t="shared" si="0"/>
        <v>0</v>
      </c>
      <c r="U19" s="45">
        <f t="shared" si="0"/>
        <v>0</v>
      </c>
      <c r="V19" s="45">
        <f t="shared" si="0"/>
        <v>0</v>
      </c>
      <c r="W19" s="45">
        <f t="shared" si="0"/>
        <v>0</v>
      </c>
      <c r="X19" s="45">
        <f t="shared" si="0"/>
        <v>0</v>
      </c>
      <c r="Y19" s="45">
        <f t="shared" si="0"/>
        <v>0</v>
      </c>
      <c r="Z19" s="45">
        <f t="shared" si="0"/>
        <v>0</v>
      </c>
      <c r="AA19" s="45">
        <f t="shared" si="0"/>
        <v>0</v>
      </c>
      <c r="AB19" s="45">
        <f t="shared" si="0"/>
        <v>0</v>
      </c>
      <c r="AC19" s="45">
        <f t="shared" si="0"/>
        <v>0</v>
      </c>
      <c r="AD19" s="45">
        <f t="shared" si="0"/>
        <v>0</v>
      </c>
      <c r="AE19" s="45">
        <f t="shared" si="0"/>
        <v>0</v>
      </c>
      <c r="AF19" s="45">
        <f t="shared" si="0"/>
        <v>0</v>
      </c>
      <c r="AG19" s="45">
        <f t="shared" si="0"/>
        <v>0</v>
      </c>
      <c r="AH19" s="45">
        <f t="shared" si="0"/>
        <v>0</v>
      </c>
      <c r="AI19" s="34"/>
      <c r="AJ19" s="34"/>
      <c r="AK19" s="34"/>
      <c r="AL19" s="34"/>
      <c r="AM19" s="34"/>
      <c r="AN19" s="34"/>
      <c r="AO19" s="34"/>
    </row>
    <row r="20" spans="1:41" x14ac:dyDescent="0.2">
      <c r="A20" s="53"/>
      <c r="B20" s="54"/>
      <c r="C20" s="5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</row>
    <row r="21" spans="1:41" x14ac:dyDescent="0.2">
      <c r="B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</row>
    <row r="22" spans="1:41" x14ac:dyDescent="0.2">
      <c r="B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</row>
    <row r="23" spans="1:41" x14ac:dyDescent="0.2">
      <c r="B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</row>
    <row r="24" spans="1:41" x14ac:dyDescent="0.2">
      <c r="B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</row>
    <row r="25" spans="1:41" x14ac:dyDescent="0.2">
      <c r="B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</row>
    <row r="26" spans="1:41" x14ac:dyDescent="0.2">
      <c r="B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</row>
    <row r="27" spans="1:41" x14ac:dyDescent="0.2">
      <c r="B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</row>
    <row r="28" spans="1:41" x14ac:dyDescent="0.2">
      <c r="B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</row>
    <row r="29" spans="1:41" x14ac:dyDescent="0.2">
      <c r="B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</row>
    <row r="30" spans="1:41" x14ac:dyDescent="0.2">
      <c r="B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</row>
    <row r="31" spans="1:41" x14ac:dyDescent="0.2">
      <c r="B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</row>
    <row r="32" spans="1:41" x14ac:dyDescent="0.2">
      <c r="B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</row>
    <row r="33" spans="2:41" x14ac:dyDescent="0.2">
      <c r="B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</row>
    <row r="34" spans="2:41" x14ac:dyDescent="0.2">
      <c r="B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</row>
    <row r="35" spans="2:41" x14ac:dyDescent="0.2">
      <c r="B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</row>
    <row r="36" spans="2:41" x14ac:dyDescent="0.2">
      <c r="B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</row>
    <row r="37" spans="2:41" x14ac:dyDescent="0.2">
      <c r="B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</row>
    <row r="38" spans="2:41" x14ac:dyDescent="0.2">
      <c r="B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</row>
    <row r="39" spans="2:41" x14ac:dyDescent="0.2">
      <c r="B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</row>
    <row r="40" spans="2:41" x14ac:dyDescent="0.2">
      <c r="B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</row>
    <row r="41" spans="2:41" x14ac:dyDescent="0.2">
      <c r="B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</row>
    <row r="42" spans="2:41" x14ac:dyDescent="0.2">
      <c r="B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</row>
    <row r="43" spans="2:41" x14ac:dyDescent="0.2">
      <c r="B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</row>
    <row r="44" spans="2:41" x14ac:dyDescent="0.2">
      <c r="B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</row>
    <row r="45" spans="2:41" x14ac:dyDescent="0.2">
      <c r="B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</row>
    <row r="46" spans="2:41" x14ac:dyDescent="0.2">
      <c r="B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</row>
    <row r="47" spans="2:41" x14ac:dyDescent="0.2">
      <c r="B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</row>
    <row r="48" spans="2:41" x14ac:dyDescent="0.2">
      <c r="B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</row>
    <row r="49" spans="2:41" x14ac:dyDescent="0.2">
      <c r="B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</row>
    <row r="50" spans="2:41" x14ac:dyDescent="0.2">
      <c r="B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</row>
    <row r="51" spans="2:41" x14ac:dyDescent="0.2">
      <c r="B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</row>
    <row r="52" spans="2:41" x14ac:dyDescent="0.2">
      <c r="B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</row>
    <row r="53" spans="2:41" x14ac:dyDescent="0.2">
      <c r="B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</row>
    <row r="54" spans="2:41" x14ac:dyDescent="0.2">
      <c r="B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</row>
    <row r="55" spans="2:41" x14ac:dyDescent="0.2">
      <c r="B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</row>
    <row r="56" spans="2:41" x14ac:dyDescent="0.2">
      <c r="B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</row>
    <row r="57" spans="2:41" x14ac:dyDescent="0.2">
      <c r="B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</row>
    <row r="58" spans="2:41" x14ac:dyDescent="0.2">
      <c r="B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</row>
    <row r="59" spans="2:41" x14ac:dyDescent="0.2">
      <c r="B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</row>
    <row r="60" spans="2:41" x14ac:dyDescent="0.2">
      <c r="B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</row>
    <row r="61" spans="2:41" x14ac:dyDescent="0.2">
      <c r="B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</row>
    <row r="62" spans="2:41" x14ac:dyDescent="0.2">
      <c r="B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</row>
    <row r="63" spans="2:41" x14ac:dyDescent="0.2">
      <c r="B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</row>
    <row r="64" spans="2:41" x14ac:dyDescent="0.2">
      <c r="B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</row>
    <row r="65" spans="2:41" x14ac:dyDescent="0.2">
      <c r="B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</row>
    <row r="66" spans="2:41" x14ac:dyDescent="0.2">
      <c r="B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</row>
    <row r="67" spans="2:41" x14ac:dyDescent="0.2">
      <c r="B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</row>
    <row r="68" spans="2:41" x14ac:dyDescent="0.2">
      <c r="B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</row>
    <row r="69" spans="2:41" x14ac:dyDescent="0.2">
      <c r="B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</row>
    <row r="70" spans="2:41" x14ac:dyDescent="0.2">
      <c r="B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</row>
    <row r="71" spans="2:41" x14ac:dyDescent="0.2">
      <c r="B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</row>
    <row r="72" spans="2:41" x14ac:dyDescent="0.2">
      <c r="B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</row>
    <row r="73" spans="2:41" x14ac:dyDescent="0.2">
      <c r="B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</row>
    <row r="74" spans="2:41" x14ac:dyDescent="0.2">
      <c r="B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</row>
    <row r="75" spans="2:41" x14ac:dyDescent="0.2">
      <c r="B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</row>
    <row r="76" spans="2:41" x14ac:dyDescent="0.2">
      <c r="B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</row>
    <row r="77" spans="2:41" x14ac:dyDescent="0.2">
      <c r="B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</row>
  </sheetData>
  <hyperlinks>
    <hyperlink ref="C3" r:id="rId1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77"/>
  <sheetViews>
    <sheetView workbookViewId="0">
      <selection activeCell="H6" sqref="H6:AH16"/>
    </sheetView>
  </sheetViews>
  <sheetFormatPr defaultColWidth="8" defaultRowHeight="12.75" x14ac:dyDescent="0.2"/>
  <cols>
    <col min="1" max="1" width="4.125" style="34" customWidth="1"/>
    <col min="2" max="2" width="16.5" style="35" customWidth="1"/>
    <col min="3" max="3" width="4.125" style="34" customWidth="1"/>
    <col min="4" max="4" width="19.875" style="35" customWidth="1"/>
    <col min="5" max="5" width="3.125" style="35" customWidth="1"/>
    <col min="6" max="6" width="13.875" style="35" customWidth="1"/>
    <col min="7" max="7" width="3.125" style="35" customWidth="1"/>
    <col min="8" max="8" width="6.375" style="35" customWidth="1"/>
    <col min="9" max="16384" width="8" style="35"/>
  </cols>
  <sheetData>
    <row r="1" spans="1:41" ht="21" x14ac:dyDescent="0.35">
      <c r="B1" s="204" t="s">
        <v>151</v>
      </c>
      <c r="C1" s="205" t="s">
        <v>261</v>
      </c>
      <c r="D1" s="206"/>
      <c r="E1" s="32"/>
      <c r="F1" s="33"/>
      <c r="G1" s="33"/>
      <c r="H1" s="33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</row>
    <row r="2" spans="1:41" ht="21.75" thickBot="1" x14ac:dyDescent="0.4">
      <c r="B2" s="204" t="s">
        <v>150</v>
      </c>
      <c r="C2" s="207" t="s">
        <v>348</v>
      </c>
      <c r="D2" s="208"/>
      <c r="E2" s="32"/>
      <c r="F2" s="33"/>
      <c r="G2" s="33"/>
      <c r="H2" s="33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</row>
    <row r="3" spans="1:41" ht="19.5" thickBot="1" x14ac:dyDescent="0.35">
      <c r="B3" s="204" t="s">
        <v>145</v>
      </c>
      <c r="C3" s="470" t="s">
        <v>262</v>
      </c>
      <c r="D3" s="209"/>
      <c r="E3" s="36"/>
      <c r="F3" s="37" t="s">
        <v>91</v>
      </c>
      <c r="G3" s="38"/>
      <c r="H3" s="39" t="s">
        <v>92</v>
      </c>
      <c r="I3" s="39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</row>
    <row r="4" spans="1:41" ht="8.25" customHeight="1" thickBot="1" x14ac:dyDescent="0.35">
      <c r="A4" s="210"/>
      <c r="B4" s="210"/>
      <c r="C4" s="210"/>
      <c r="D4" s="210"/>
      <c r="E4" s="36"/>
      <c r="F4" s="36"/>
      <c r="G4" s="36"/>
      <c r="H4" s="36"/>
      <c r="I4" s="36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</row>
    <row r="5" spans="1:41" s="34" customFormat="1" ht="21.75" thickBot="1" x14ac:dyDescent="0.4">
      <c r="A5" s="211" t="s">
        <v>95</v>
      </c>
      <c r="B5" s="212" t="s">
        <v>104</v>
      </c>
      <c r="C5" s="212" t="s">
        <v>16</v>
      </c>
      <c r="D5" s="212" t="s">
        <v>103</v>
      </c>
      <c r="E5" s="40"/>
      <c r="F5" s="41"/>
      <c r="G5" s="42"/>
      <c r="H5" s="43">
        <v>1</v>
      </c>
      <c r="I5" s="43">
        <v>2</v>
      </c>
      <c r="J5" s="44">
        <v>3</v>
      </c>
      <c r="K5" s="44">
        <v>4</v>
      </c>
      <c r="L5" s="44">
        <v>5</v>
      </c>
      <c r="M5" s="44">
        <v>6</v>
      </c>
      <c r="N5" s="44">
        <v>7</v>
      </c>
      <c r="O5" s="44">
        <v>8</v>
      </c>
      <c r="P5" s="44">
        <v>9</v>
      </c>
      <c r="Q5" s="44">
        <v>10</v>
      </c>
      <c r="R5" s="44">
        <v>11</v>
      </c>
      <c r="S5" s="44">
        <v>12</v>
      </c>
      <c r="T5" s="44">
        <v>13</v>
      </c>
      <c r="U5" s="44">
        <v>14</v>
      </c>
      <c r="V5" s="44">
        <v>15</v>
      </c>
      <c r="W5" s="44">
        <v>16</v>
      </c>
      <c r="X5" s="44">
        <v>17</v>
      </c>
      <c r="Y5" s="44">
        <v>18</v>
      </c>
      <c r="Z5" s="44">
        <v>19</v>
      </c>
      <c r="AA5" s="44">
        <v>20</v>
      </c>
      <c r="AB5" s="44">
        <v>21</v>
      </c>
      <c r="AC5" s="44">
        <v>22</v>
      </c>
      <c r="AD5" s="44">
        <v>23</v>
      </c>
      <c r="AE5" s="44">
        <v>24</v>
      </c>
      <c r="AF5" s="44">
        <v>25</v>
      </c>
      <c r="AG5" s="44">
        <v>26</v>
      </c>
      <c r="AH5" s="44">
        <v>27</v>
      </c>
    </row>
    <row r="6" spans="1:41" ht="21.75" thickBot="1" x14ac:dyDescent="0.4">
      <c r="A6" s="218">
        <v>2</v>
      </c>
      <c r="B6" s="219" t="s">
        <v>270</v>
      </c>
      <c r="C6" s="219" t="s">
        <v>31</v>
      </c>
      <c r="D6" s="220">
        <v>1250000</v>
      </c>
      <c r="E6" s="30"/>
      <c r="F6" s="45">
        <f>Puntenoverzicht!F17</f>
        <v>20</v>
      </c>
      <c r="G6" s="46"/>
      <c r="H6" s="45">
        <f>Puntenoverzicht!H17</f>
        <v>8</v>
      </c>
      <c r="I6" s="45">
        <f>Puntenoverzicht!I17</f>
        <v>0</v>
      </c>
      <c r="J6" s="45">
        <f>Puntenoverzicht!J17</f>
        <v>0</v>
      </c>
      <c r="K6" s="45">
        <f>Puntenoverzicht!K17</f>
        <v>3</v>
      </c>
      <c r="L6" s="45">
        <f>Puntenoverzicht!L17</f>
        <v>0</v>
      </c>
      <c r="M6" s="45">
        <f>Puntenoverzicht!M17</f>
        <v>1</v>
      </c>
      <c r="N6" s="45">
        <f>Puntenoverzicht!N17</f>
        <v>8</v>
      </c>
      <c r="O6" s="45">
        <f>Puntenoverzicht!O17</f>
        <v>0</v>
      </c>
      <c r="P6" s="45">
        <f>Puntenoverzicht!P17</f>
        <v>0</v>
      </c>
      <c r="Q6" s="45">
        <f>Puntenoverzicht!Q17</f>
        <v>0</v>
      </c>
      <c r="R6" s="45">
        <f>Puntenoverzicht!R17</f>
        <v>0</v>
      </c>
      <c r="S6" s="45">
        <f>Puntenoverzicht!S17</f>
        <v>0</v>
      </c>
      <c r="T6" s="45">
        <f>Puntenoverzicht!T17</f>
        <v>0</v>
      </c>
      <c r="U6" s="45">
        <f>Puntenoverzicht!U17</f>
        <v>0</v>
      </c>
      <c r="V6" s="45">
        <f>Puntenoverzicht!V17</f>
        <v>0</v>
      </c>
      <c r="W6" s="45">
        <f>Puntenoverzicht!W17</f>
        <v>0</v>
      </c>
      <c r="X6" s="45">
        <f>Puntenoverzicht!X17</f>
        <v>0</v>
      </c>
      <c r="Y6" s="45">
        <f>Puntenoverzicht!Y17</f>
        <v>0</v>
      </c>
      <c r="Z6" s="45">
        <f>Puntenoverzicht!Z17</f>
        <v>0</v>
      </c>
      <c r="AA6" s="45">
        <f>Puntenoverzicht!AA17</f>
        <v>0</v>
      </c>
      <c r="AB6" s="45">
        <f>Puntenoverzicht!AB17</f>
        <v>0</v>
      </c>
      <c r="AC6" s="45">
        <f>Puntenoverzicht!AC17</f>
        <v>0</v>
      </c>
      <c r="AD6" s="45">
        <f>Puntenoverzicht!AD17</f>
        <v>0</v>
      </c>
      <c r="AE6" s="45">
        <f>Puntenoverzicht!AE17</f>
        <v>0</v>
      </c>
      <c r="AF6" s="45">
        <f>Puntenoverzicht!AF17</f>
        <v>0</v>
      </c>
      <c r="AG6" s="45">
        <f>Puntenoverzicht!AG17</f>
        <v>0</v>
      </c>
      <c r="AH6" s="45">
        <f>Puntenoverzicht!AH17</f>
        <v>0</v>
      </c>
      <c r="AI6" s="34"/>
      <c r="AJ6" s="34"/>
      <c r="AK6" s="34"/>
      <c r="AL6" s="34"/>
      <c r="AM6" s="34"/>
      <c r="AN6" s="34"/>
      <c r="AO6" s="34"/>
    </row>
    <row r="7" spans="1:41" ht="21.75" thickBot="1" x14ac:dyDescent="0.4">
      <c r="A7" s="215">
        <v>2</v>
      </c>
      <c r="B7" s="216" t="s">
        <v>110</v>
      </c>
      <c r="C7" s="216" t="s">
        <v>34</v>
      </c>
      <c r="D7" s="217">
        <v>2000000</v>
      </c>
      <c r="E7" s="47"/>
      <c r="F7" s="45">
        <f>Puntenoverzicht!F20</f>
        <v>25</v>
      </c>
      <c r="G7" s="46"/>
      <c r="H7" s="45">
        <f>Puntenoverzicht!H20</f>
        <v>6</v>
      </c>
      <c r="I7" s="45">
        <f>Puntenoverzicht!I20</f>
        <v>0</v>
      </c>
      <c r="J7" s="45">
        <f>Puntenoverzicht!J20</f>
        <v>6</v>
      </c>
      <c r="K7" s="45">
        <f>Puntenoverzicht!K20</f>
        <v>3</v>
      </c>
      <c r="L7" s="45">
        <f>Puntenoverzicht!L20</f>
        <v>3</v>
      </c>
      <c r="M7" s="45">
        <f>Puntenoverzicht!M20</f>
        <v>1</v>
      </c>
      <c r="N7" s="45">
        <f>Puntenoverzicht!N20</f>
        <v>6</v>
      </c>
      <c r="O7" s="45">
        <f>Puntenoverzicht!O20</f>
        <v>0</v>
      </c>
      <c r="P7" s="45">
        <f>Puntenoverzicht!P20</f>
        <v>0</v>
      </c>
      <c r="Q7" s="45">
        <f>Puntenoverzicht!Q20</f>
        <v>0</v>
      </c>
      <c r="R7" s="45">
        <f>Puntenoverzicht!R20</f>
        <v>0</v>
      </c>
      <c r="S7" s="45">
        <f>Puntenoverzicht!S20</f>
        <v>0</v>
      </c>
      <c r="T7" s="45">
        <f>Puntenoverzicht!T20</f>
        <v>0</v>
      </c>
      <c r="U7" s="45">
        <f>Puntenoverzicht!U20</f>
        <v>0</v>
      </c>
      <c r="V7" s="45">
        <f>Puntenoverzicht!V20</f>
        <v>0</v>
      </c>
      <c r="W7" s="45">
        <f>Puntenoverzicht!W20</f>
        <v>0</v>
      </c>
      <c r="X7" s="45">
        <f>Puntenoverzicht!X20</f>
        <v>0</v>
      </c>
      <c r="Y7" s="45">
        <f>Puntenoverzicht!Y20</f>
        <v>0</v>
      </c>
      <c r="Z7" s="45">
        <f>Puntenoverzicht!Z20</f>
        <v>0</v>
      </c>
      <c r="AA7" s="45">
        <f>Puntenoverzicht!AA20</f>
        <v>0</v>
      </c>
      <c r="AB7" s="45">
        <f>Puntenoverzicht!AB20</f>
        <v>0</v>
      </c>
      <c r="AC7" s="45">
        <f>Puntenoverzicht!AC20</f>
        <v>0</v>
      </c>
      <c r="AD7" s="45">
        <f>Puntenoverzicht!AD20</f>
        <v>0</v>
      </c>
      <c r="AE7" s="45">
        <f>Puntenoverzicht!AE20</f>
        <v>0</v>
      </c>
      <c r="AF7" s="45">
        <f>Puntenoverzicht!AF20</f>
        <v>0</v>
      </c>
      <c r="AG7" s="45">
        <f>Puntenoverzicht!AG20</f>
        <v>0</v>
      </c>
      <c r="AH7" s="45">
        <f>Puntenoverzicht!AH20</f>
        <v>0</v>
      </c>
      <c r="AI7" s="34"/>
      <c r="AJ7" s="34"/>
      <c r="AK7" s="34"/>
      <c r="AL7" s="34"/>
      <c r="AM7" s="34"/>
      <c r="AN7" s="34"/>
      <c r="AO7" s="34"/>
    </row>
    <row r="8" spans="1:41" ht="21.75" thickBot="1" x14ac:dyDescent="0.4">
      <c r="A8" s="215">
        <v>1</v>
      </c>
      <c r="B8" s="216" t="s">
        <v>246</v>
      </c>
      <c r="C8" s="216" t="s">
        <v>23</v>
      </c>
      <c r="D8" s="217">
        <v>1000000</v>
      </c>
      <c r="E8" s="47"/>
      <c r="F8" s="45">
        <f>Puntenoverzicht!F9</f>
        <v>11</v>
      </c>
      <c r="G8" s="46"/>
      <c r="H8" s="45">
        <f>Puntenoverzicht!H9</f>
        <v>0</v>
      </c>
      <c r="I8" s="45">
        <f>Puntenoverzicht!I9</f>
        <v>4</v>
      </c>
      <c r="J8" s="45">
        <f>Puntenoverzicht!J9</f>
        <v>6</v>
      </c>
      <c r="K8" s="45">
        <f>Puntenoverzicht!K9</f>
        <v>0</v>
      </c>
      <c r="L8" s="45">
        <f>Puntenoverzicht!L9</f>
        <v>0</v>
      </c>
      <c r="M8" s="45">
        <f>Puntenoverzicht!M9</f>
        <v>1</v>
      </c>
      <c r="N8" s="45">
        <f>Puntenoverzicht!N9</f>
        <v>0</v>
      </c>
      <c r="O8" s="45">
        <f>Puntenoverzicht!O9</f>
        <v>0</v>
      </c>
      <c r="P8" s="45">
        <f>Puntenoverzicht!P9</f>
        <v>0</v>
      </c>
      <c r="Q8" s="45">
        <f>Puntenoverzicht!Q9</f>
        <v>0</v>
      </c>
      <c r="R8" s="45">
        <f>Puntenoverzicht!R9</f>
        <v>0</v>
      </c>
      <c r="S8" s="45">
        <f>Puntenoverzicht!S9</f>
        <v>0</v>
      </c>
      <c r="T8" s="45">
        <f>Puntenoverzicht!T9</f>
        <v>0</v>
      </c>
      <c r="U8" s="45">
        <f>Puntenoverzicht!U9</f>
        <v>0</v>
      </c>
      <c r="V8" s="45">
        <f>Puntenoverzicht!V9</f>
        <v>0</v>
      </c>
      <c r="W8" s="45">
        <f>Puntenoverzicht!W9</f>
        <v>0</v>
      </c>
      <c r="X8" s="45">
        <f>Puntenoverzicht!X9</f>
        <v>0</v>
      </c>
      <c r="Y8" s="45">
        <f>Puntenoverzicht!Y9</f>
        <v>0</v>
      </c>
      <c r="Z8" s="45">
        <f>Puntenoverzicht!Z9</f>
        <v>0</v>
      </c>
      <c r="AA8" s="45">
        <f>Puntenoverzicht!AA9</f>
        <v>0</v>
      </c>
      <c r="AB8" s="45">
        <f>Puntenoverzicht!AB9</f>
        <v>0</v>
      </c>
      <c r="AC8" s="45">
        <f>Puntenoverzicht!AC9</f>
        <v>0</v>
      </c>
      <c r="AD8" s="45">
        <f>Puntenoverzicht!AD9</f>
        <v>0</v>
      </c>
      <c r="AE8" s="45">
        <f>Puntenoverzicht!AE9</f>
        <v>0</v>
      </c>
      <c r="AF8" s="45">
        <f>Puntenoverzicht!AF9</f>
        <v>0</v>
      </c>
      <c r="AG8" s="45">
        <f>Puntenoverzicht!AG9</f>
        <v>0</v>
      </c>
      <c r="AH8" s="45">
        <f>Puntenoverzicht!AH9</f>
        <v>0</v>
      </c>
      <c r="AI8" s="34"/>
      <c r="AJ8" s="34"/>
      <c r="AK8" s="34"/>
      <c r="AL8" s="34"/>
      <c r="AM8" s="34"/>
      <c r="AN8" s="34"/>
      <c r="AO8" s="34"/>
    </row>
    <row r="9" spans="1:41" ht="21.75" thickBot="1" x14ac:dyDescent="0.4">
      <c r="A9" s="215" t="s">
        <v>266</v>
      </c>
      <c r="B9" s="216" t="s">
        <v>277</v>
      </c>
      <c r="C9" s="216" t="s">
        <v>76</v>
      </c>
      <c r="D9" s="217">
        <v>1000000</v>
      </c>
      <c r="E9" s="47"/>
      <c r="F9" s="45">
        <f>Puntenoverzicht!F62</f>
        <v>13</v>
      </c>
      <c r="G9" s="46"/>
      <c r="H9" s="45">
        <f>Puntenoverzicht!H62</f>
        <v>3</v>
      </c>
      <c r="I9" s="45">
        <f>Puntenoverzicht!I62</f>
        <v>3</v>
      </c>
      <c r="J9" s="45">
        <f>Puntenoverzicht!J62</f>
        <v>0</v>
      </c>
      <c r="K9" s="45">
        <f>Puntenoverzicht!K62</f>
        <v>0</v>
      </c>
      <c r="L9" s="45">
        <f>Puntenoverzicht!L62</f>
        <v>3</v>
      </c>
      <c r="M9" s="45">
        <f>Puntenoverzicht!M62</f>
        <v>4</v>
      </c>
      <c r="N9" s="45">
        <f>Puntenoverzicht!N62</f>
        <v>0</v>
      </c>
      <c r="O9" s="45">
        <f>Puntenoverzicht!O62</f>
        <v>0</v>
      </c>
      <c r="P9" s="45">
        <f>Puntenoverzicht!P62</f>
        <v>0</v>
      </c>
      <c r="Q9" s="45">
        <f>Puntenoverzicht!Q62</f>
        <v>0</v>
      </c>
      <c r="R9" s="45">
        <f>Puntenoverzicht!R62</f>
        <v>0</v>
      </c>
      <c r="S9" s="45">
        <f>Puntenoverzicht!S62</f>
        <v>0</v>
      </c>
      <c r="T9" s="45">
        <f>Puntenoverzicht!T62</f>
        <v>0</v>
      </c>
      <c r="U9" s="45">
        <f>Puntenoverzicht!U62</f>
        <v>0</v>
      </c>
      <c r="V9" s="45">
        <f>Puntenoverzicht!V62</f>
        <v>0</v>
      </c>
      <c r="W9" s="45">
        <f>Puntenoverzicht!W62</f>
        <v>0</v>
      </c>
      <c r="X9" s="45">
        <f>Puntenoverzicht!X62</f>
        <v>0</v>
      </c>
      <c r="Y9" s="45">
        <f>Puntenoverzicht!Y62</f>
        <v>0</v>
      </c>
      <c r="Z9" s="45">
        <f>Puntenoverzicht!Z62</f>
        <v>0</v>
      </c>
      <c r="AA9" s="45">
        <f>Puntenoverzicht!AA62</f>
        <v>0</v>
      </c>
      <c r="AB9" s="45">
        <f>Puntenoverzicht!AB62</f>
        <v>0</v>
      </c>
      <c r="AC9" s="45">
        <f>Puntenoverzicht!AC62</f>
        <v>0</v>
      </c>
      <c r="AD9" s="45">
        <f>Puntenoverzicht!AD62</f>
        <v>0</v>
      </c>
      <c r="AE9" s="45">
        <f>Puntenoverzicht!AE62</f>
        <v>0</v>
      </c>
      <c r="AF9" s="45">
        <f>Puntenoverzicht!AF62</f>
        <v>0</v>
      </c>
      <c r="AG9" s="45">
        <f>Puntenoverzicht!AG62</f>
        <v>0</v>
      </c>
      <c r="AH9" s="45">
        <f>Puntenoverzicht!AH62</f>
        <v>0</v>
      </c>
      <c r="AI9" s="34"/>
      <c r="AJ9" s="34"/>
      <c r="AK9" s="34"/>
      <c r="AL9" s="34"/>
      <c r="AM9" s="34"/>
      <c r="AN9" s="34"/>
      <c r="AO9" s="34"/>
    </row>
    <row r="10" spans="1:41" ht="21.75" thickBot="1" x14ac:dyDescent="0.4">
      <c r="A10" s="471">
        <v>0.75</v>
      </c>
      <c r="B10" s="219" t="s">
        <v>289</v>
      </c>
      <c r="C10" s="219" t="s">
        <v>69</v>
      </c>
      <c r="D10" s="220">
        <v>2000000</v>
      </c>
      <c r="E10" s="47"/>
      <c r="F10" s="45">
        <f>Puntenoverzicht!F55</f>
        <v>30</v>
      </c>
      <c r="G10" s="46"/>
      <c r="H10" s="45">
        <f>Puntenoverzicht!H55</f>
        <v>0</v>
      </c>
      <c r="I10" s="45">
        <f>Puntenoverzicht!I55</f>
        <v>0</v>
      </c>
      <c r="J10" s="45">
        <f>Puntenoverzicht!J55</f>
        <v>0</v>
      </c>
      <c r="K10" s="45">
        <f>Puntenoverzicht!K55</f>
        <v>9</v>
      </c>
      <c r="L10" s="45">
        <f>Puntenoverzicht!L55</f>
        <v>11</v>
      </c>
      <c r="M10" s="45">
        <f>Puntenoverzicht!M55</f>
        <v>9</v>
      </c>
      <c r="N10" s="45">
        <f>Puntenoverzicht!N55</f>
        <v>0</v>
      </c>
      <c r="O10" s="45">
        <f>Puntenoverzicht!O55</f>
        <v>1</v>
      </c>
      <c r="P10" s="45">
        <f>Puntenoverzicht!P55</f>
        <v>0</v>
      </c>
      <c r="Q10" s="45">
        <f>Puntenoverzicht!Q55</f>
        <v>0</v>
      </c>
      <c r="R10" s="45">
        <f>Puntenoverzicht!R55</f>
        <v>0</v>
      </c>
      <c r="S10" s="45">
        <f>Puntenoverzicht!S55</f>
        <v>0</v>
      </c>
      <c r="T10" s="45">
        <f>Puntenoverzicht!T55</f>
        <v>0</v>
      </c>
      <c r="U10" s="45">
        <f>Puntenoverzicht!U55</f>
        <v>0</v>
      </c>
      <c r="V10" s="45">
        <f>Puntenoverzicht!V55</f>
        <v>0</v>
      </c>
      <c r="W10" s="45">
        <f>Puntenoverzicht!W55</f>
        <v>0</v>
      </c>
      <c r="X10" s="45">
        <f>Puntenoverzicht!X55</f>
        <v>0</v>
      </c>
      <c r="Y10" s="45">
        <f>Puntenoverzicht!Y55</f>
        <v>0</v>
      </c>
      <c r="Z10" s="45">
        <f>Puntenoverzicht!Z55</f>
        <v>0</v>
      </c>
      <c r="AA10" s="45">
        <f>Puntenoverzicht!AA55</f>
        <v>0</v>
      </c>
      <c r="AB10" s="45">
        <f>Puntenoverzicht!AB55</f>
        <v>0</v>
      </c>
      <c r="AC10" s="45">
        <f>Puntenoverzicht!AC55</f>
        <v>0</v>
      </c>
      <c r="AD10" s="45">
        <f>Puntenoverzicht!AD55</f>
        <v>0</v>
      </c>
      <c r="AE10" s="45">
        <f>Puntenoverzicht!AE55</f>
        <v>0</v>
      </c>
      <c r="AF10" s="45">
        <f>Puntenoverzicht!AF55</f>
        <v>0</v>
      </c>
      <c r="AG10" s="45">
        <f>Puntenoverzicht!AG55</f>
        <v>0</v>
      </c>
      <c r="AH10" s="45">
        <f>Puntenoverzicht!AH55</f>
        <v>0</v>
      </c>
      <c r="AI10" s="34"/>
      <c r="AJ10" s="34"/>
      <c r="AK10" s="34"/>
      <c r="AL10" s="34"/>
      <c r="AM10" s="34"/>
      <c r="AN10" s="34"/>
      <c r="AO10" s="34"/>
    </row>
    <row r="11" spans="1:41" ht="21.75" thickBot="1" x14ac:dyDescent="0.4">
      <c r="A11" s="218">
        <v>1</v>
      </c>
      <c r="B11" s="219" t="s">
        <v>230</v>
      </c>
      <c r="C11" s="219" t="s">
        <v>26</v>
      </c>
      <c r="D11" s="220">
        <v>1500000</v>
      </c>
      <c r="E11" s="30"/>
      <c r="F11" s="45">
        <f>Puntenoverzicht!F12</f>
        <v>5</v>
      </c>
      <c r="G11" s="46"/>
      <c r="H11" s="45">
        <f>Puntenoverzicht!H12</f>
        <v>0</v>
      </c>
      <c r="I11" s="45">
        <f>Puntenoverzicht!I12</f>
        <v>1</v>
      </c>
      <c r="J11" s="45">
        <f>Puntenoverzicht!J12</f>
        <v>3</v>
      </c>
      <c r="K11" s="45">
        <f>Puntenoverzicht!K12</f>
        <v>0</v>
      </c>
      <c r="L11" s="45">
        <f>Puntenoverzicht!L12</f>
        <v>0</v>
      </c>
      <c r="M11" s="45">
        <f>Puntenoverzicht!M12</f>
        <v>1</v>
      </c>
      <c r="N11" s="45">
        <f>Puntenoverzicht!N12</f>
        <v>0</v>
      </c>
      <c r="O11" s="45">
        <f>Puntenoverzicht!O12</f>
        <v>0</v>
      </c>
      <c r="P11" s="45">
        <f>Puntenoverzicht!P12</f>
        <v>0</v>
      </c>
      <c r="Q11" s="45">
        <f>Puntenoverzicht!Q12</f>
        <v>0</v>
      </c>
      <c r="R11" s="45">
        <f>Puntenoverzicht!R12</f>
        <v>0</v>
      </c>
      <c r="S11" s="45">
        <f>Puntenoverzicht!S12</f>
        <v>0</v>
      </c>
      <c r="T11" s="45">
        <f>Puntenoverzicht!T12</f>
        <v>0</v>
      </c>
      <c r="U11" s="45">
        <f>Puntenoverzicht!U12</f>
        <v>0</v>
      </c>
      <c r="V11" s="45">
        <f>Puntenoverzicht!V12</f>
        <v>0</v>
      </c>
      <c r="W11" s="45">
        <f>Puntenoverzicht!W12</f>
        <v>0</v>
      </c>
      <c r="X11" s="45">
        <f>Puntenoverzicht!X12</f>
        <v>0</v>
      </c>
      <c r="Y11" s="45">
        <f>Puntenoverzicht!Y12</f>
        <v>0</v>
      </c>
      <c r="Z11" s="45">
        <f>Puntenoverzicht!Z12</f>
        <v>0</v>
      </c>
      <c r="AA11" s="45">
        <f>Puntenoverzicht!AA12</f>
        <v>0</v>
      </c>
      <c r="AB11" s="45">
        <f>Puntenoverzicht!AB12</f>
        <v>0</v>
      </c>
      <c r="AC11" s="45">
        <f>Puntenoverzicht!AC12</f>
        <v>0</v>
      </c>
      <c r="AD11" s="45">
        <f>Puntenoverzicht!AD12</f>
        <v>0</v>
      </c>
      <c r="AE11" s="45">
        <f>Puntenoverzicht!AE12</f>
        <v>0</v>
      </c>
      <c r="AF11" s="45">
        <f>Puntenoverzicht!AF12</f>
        <v>0</v>
      </c>
      <c r="AG11" s="45">
        <f>Puntenoverzicht!AG12</f>
        <v>0</v>
      </c>
      <c r="AH11" s="45">
        <f>Puntenoverzicht!AH12</f>
        <v>0</v>
      </c>
      <c r="AI11" s="34"/>
      <c r="AJ11" s="34"/>
      <c r="AK11" s="34"/>
      <c r="AL11" s="34"/>
      <c r="AM11" s="34"/>
      <c r="AN11" s="34"/>
      <c r="AO11" s="34"/>
    </row>
    <row r="12" spans="1:41" ht="21.75" thickBot="1" x14ac:dyDescent="0.4">
      <c r="A12" s="471">
        <v>0.75</v>
      </c>
      <c r="B12" s="219" t="s">
        <v>123</v>
      </c>
      <c r="C12" s="219" t="s">
        <v>61</v>
      </c>
      <c r="D12" s="220">
        <v>1500000</v>
      </c>
      <c r="E12" s="30"/>
      <c r="F12" s="45">
        <f>Puntenoverzicht!F47</f>
        <v>32</v>
      </c>
      <c r="G12" s="46"/>
      <c r="H12" s="45">
        <f>Puntenoverzicht!H47</f>
        <v>0</v>
      </c>
      <c r="I12" s="45">
        <f>Puntenoverzicht!I47</f>
        <v>3</v>
      </c>
      <c r="J12" s="45">
        <f>Puntenoverzicht!J47</f>
        <v>0</v>
      </c>
      <c r="K12" s="45">
        <f>Puntenoverzicht!K47</f>
        <v>0</v>
      </c>
      <c r="L12" s="45">
        <f>Puntenoverzicht!L47</f>
        <v>3</v>
      </c>
      <c r="M12" s="45">
        <f>Puntenoverzicht!M47</f>
        <v>0</v>
      </c>
      <c r="N12" s="45">
        <f>Puntenoverzicht!N47</f>
        <v>11</v>
      </c>
      <c r="O12" s="45">
        <f>Puntenoverzicht!O47</f>
        <v>1</v>
      </c>
      <c r="P12" s="45">
        <f>Puntenoverzicht!P47</f>
        <v>14</v>
      </c>
      <c r="Q12" s="45">
        <f>Puntenoverzicht!Q47</f>
        <v>0</v>
      </c>
      <c r="R12" s="45">
        <f>Puntenoverzicht!R47</f>
        <v>0</v>
      </c>
      <c r="S12" s="45">
        <f>Puntenoverzicht!S47</f>
        <v>0</v>
      </c>
      <c r="T12" s="45">
        <f>Puntenoverzicht!T47</f>
        <v>0</v>
      </c>
      <c r="U12" s="45">
        <f>Puntenoverzicht!U47</f>
        <v>0</v>
      </c>
      <c r="V12" s="45">
        <f>Puntenoverzicht!V47</f>
        <v>0</v>
      </c>
      <c r="W12" s="45">
        <f>Puntenoverzicht!W47</f>
        <v>0</v>
      </c>
      <c r="X12" s="45">
        <f>Puntenoverzicht!X47</f>
        <v>0</v>
      </c>
      <c r="Y12" s="45">
        <f>Puntenoverzicht!Y47</f>
        <v>0</v>
      </c>
      <c r="Z12" s="45">
        <f>Puntenoverzicht!Z47</f>
        <v>0</v>
      </c>
      <c r="AA12" s="45">
        <f>Puntenoverzicht!AA47</f>
        <v>0</v>
      </c>
      <c r="AB12" s="45">
        <f>Puntenoverzicht!AB47</f>
        <v>0</v>
      </c>
      <c r="AC12" s="45">
        <f>Puntenoverzicht!AC47</f>
        <v>0</v>
      </c>
      <c r="AD12" s="45">
        <f>Puntenoverzicht!AD47</f>
        <v>0</v>
      </c>
      <c r="AE12" s="45">
        <f>Puntenoverzicht!AE47</f>
        <v>0</v>
      </c>
      <c r="AF12" s="45">
        <f>Puntenoverzicht!AF47</f>
        <v>0</v>
      </c>
      <c r="AG12" s="45">
        <f>Puntenoverzicht!AG47</f>
        <v>0</v>
      </c>
      <c r="AH12" s="45">
        <f>Puntenoverzicht!AH47</f>
        <v>0</v>
      </c>
      <c r="AI12" s="34"/>
      <c r="AJ12" s="34"/>
      <c r="AK12" s="34"/>
      <c r="AL12" s="34"/>
      <c r="AM12" s="34"/>
      <c r="AN12" s="34"/>
      <c r="AO12" s="34"/>
    </row>
    <row r="13" spans="1:41" ht="21.75" thickBot="1" x14ac:dyDescent="0.4">
      <c r="A13" s="218" t="s">
        <v>266</v>
      </c>
      <c r="B13" s="219" t="s">
        <v>267</v>
      </c>
      <c r="C13" s="219" t="s">
        <v>81</v>
      </c>
      <c r="D13" s="220">
        <v>1000000</v>
      </c>
      <c r="E13" s="30"/>
      <c r="F13" s="45">
        <f>Puntenoverzicht!F67</f>
        <v>4</v>
      </c>
      <c r="G13" s="46"/>
      <c r="H13" s="45">
        <f>Puntenoverzicht!H67</f>
        <v>0</v>
      </c>
      <c r="I13" s="45">
        <f>Puntenoverzicht!I67</f>
        <v>3</v>
      </c>
      <c r="J13" s="45">
        <f>Puntenoverzicht!J67</f>
        <v>0</v>
      </c>
      <c r="K13" s="45">
        <f>Puntenoverzicht!K67</f>
        <v>0</v>
      </c>
      <c r="L13" s="45">
        <f>Puntenoverzicht!L67</f>
        <v>0</v>
      </c>
      <c r="M13" s="45">
        <f>Puntenoverzicht!M67</f>
        <v>1</v>
      </c>
      <c r="N13" s="45">
        <f>Puntenoverzicht!N67</f>
        <v>0</v>
      </c>
      <c r="O13" s="45">
        <f>Puntenoverzicht!O67</f>
        <v>0</v>
      </c>
      <c r="P13" s="45">
        <f>Puntenoverzicht!P67</f>
        <v>0</v>
      </c>
      <c r="Q13" s="45">
        <f>Puntenoverzicht!Q67</f>
        <v>0</v>
      </c>
      <c r="R13" s="45">
        <f>Puntenoverzicht!R67</f>
        <v>0</v>
      </c>
      <c r="S13" s="45">
        <f>Puntenoverzicht!S67</f>
        <v>0</v>
      </c>
      <c r="T13" s="45">
        <f>Puntenoverzicht!T67</f>
        <v>0</v>
      </c>
      <c r="U13" s="45">
        <f>Puntenoverzicht!U67</f>
        <v>0</v>
      </c>
      <c r="V13" s="45">
        <f>Puntenoverzicht!V67</f>
        <v>0</v>
      </c>
      <c r="W13" s="45">
        <f>Puntenoverzicht!W67</f>
        <v>0</v>
      </c>
      <c r="X13" s="45">
        <f>Puntenoverzicht!X67</f>
        <v>0</v>
      </c>
      <c r="Y13" s="45">
        <f>Puntenoverzicht!Y67</f>
        <v>0</v>
      </c>
      <c r="Z13" s="45">
        <f>Puntenoverzicht!Z67</f>
        <v>0</v>
      </c>
      <c r="AA13" s="45">
        <f>Puntenoverzicht!AA67</f>
        <v>0</v>
      </c>
      <c r="AB13" s="45">
        <f>Puntenoverzicht!AB67</f>
        <v>0</v>
      </c>
      <c r="AC13" s="45">
        <f>Puntenoverzicht!AC67</f>
        <v>0</v>
      </c>
      <c r="AD13" s="45">
        <f>Puntenoverzicht!AD67</f>
        <v>0</v>
      </c>
      <c r="AE13" s="45">
        <f>Puntenoverzicht!AE67</f>
        <v>0</v>
      </c>
      <c r="AF13" s="45">
        <f>Puntenoverzicht!AF67</f>
        <v>0</v>
      </c>
      <c r="AG13" s="45">
        <f>Puntenoverzicht!AG67</f>
        <v>0</v>
      </c>
      <c r="AH13" s="45">
        <f>Puntenoverzicht!AH67</f>
        <v>0</v>
      </c>
      <c r="AI13" s="34"/>
      <c r="AJ13" s="34"/>
      <c r="AK13" s="34"/>
      <c r="AL13" s="34"/>
      <c r="AM13" s="34"/>
      <c r="AN13" s="34"/>
      <c r="AO13" s="34"/>
    </row>
    <row r="14" spans="1:41" ht="21.75" thickBot="1" x14ac:dyDescent="0.4">
      <c r="A14" s="215" t="s">
        <v>266</v>
      </c>
      <c r="B14" s="216" t="s">
        <v>268</v>
      </c>
      <c r="C14" s="216" t="s">
        <v>227</v>
      </c>
      <c r="D14" s="217">
        <v>1000000</v>
      </c>
      <c r="E14" s="47"/>
      <c r="F14" s="45">
        <f>Puntenoverzicht!F72</f>
        <v>118</v>
      </c>
      <c r="G14" s="46"/>
      <c r="H14" s="45">
        <f>Puntenoverzicht!H72</f>
        <v>33</v>
      </c>
      <c r="I14" s="45">
        <f>Puntenoverzicht!I72</f>
        <v>21</v>
      </c>
      <c r="J14" s="45">
        <f>Puntenoverzicht!J72</f>
        <v>0</v>
      </c>
      <c r="K14" s="45">
        <f>Puntenoverzicht!K72</f>
        <v>12</v>
      </c>
      <c r="L14" s="45">
        <f>Puntenoverzicht!L72</f>
        <v>21</v>
      </c>
      <c r="M14" s="45">
        <f>Puntenoverzicht!M72</f>
        <v>1</v>
      </c>
      <c r="N14" s="45">
        <f>Puntenoverzicht!N72</f>
        <v>0</v>
      </c>
      <c r="O14" s="45">
        <f>Puntenoverzicht!O72</f>
        <v>0</v>
      </c>
      <c r="P14" s="45">
        <f>Puntenoverzicht!P72</f>
        <v>30</v>
      </c>
      <c r="Q14" s="45">
        <f>Puntenoverzicht!Q72</f>
        <v>0</v>
      </c>
      <c r="R14" s="45">
        <f>Puntenoverzicht!R72</f>
        <v>0</v>
      </c>
      <c r="S14" s="45">
        <f>Puntenoverzicht!S72</f>
        <v>0</v>
      </c>
      <c r="T14" s="45">
        <f>Puntenoverzicht!T72</f>
        <v>0</v>
      </c>
      <c r="U14" s="45">
        <f>Puntenoverzicht!U72</f>
        <v>0</v>
      </c>
      <c r="V14" s="45">
        <f>Puntenoverzicht!V72</f>
        <v>0</v>
      </c>
      <c r="W14" s="45">
        <f>Puntenoverzicht!W72</f>
        <v>0</v>
      </c>
      <c r="X14" s="45">
        <f>Puntenoverzicht!X72</f>
        <v>0</v>
      </c>
      <c r="Y14" s="45">
        <f>Puntenoverzicht!Y72</f>
        <v>0</v>
      </c>
      <c r="Z14" s="45">
        <f>Puntenoverzicht!Z72</f>
        <v>0</v>
      </c>
      <c r="AA14" s="45">
        <f>Puntenoverzicht!AA72</f>
        <v>0</v>
      </c>
      <c r="AB14" s="45">
        <f>Puntenoverzicht!AB72</f>
        <v>0</v>
      </c>
      <c r="AC14" s="45">
        <f>Puntenoverzicht!AC72</f>
        <v>0</v>
      </c>
      <c r="AD14" s="45">
        <f>Puntenoverzicht!AD72</f>
        <v>0</v>
      </c>
      <c r="AE14" s="45">
        <f>Puntenoverzicht!AE72</f>
        <v>0</v>
      </c>
      <c r="AF14" s="45">
        <f>Puntenoverzicht!AF72</f>
        <v>0</v>
      </c>
      <c r="AG14" s="45">
        <f>Puntenoverzicht!AG72</f>
        <v>0</v>
      </c>
      <c r="AH14" s="45">
        <f>Puntenoverzicht!AH72</f>
        <v>0</v>
      </c>
      <c r="AI14" s="34"/>
      <c r="AJ14" s="34"/>
      <c r="AK14" s="34"/>
      <c r="AL14" s="34"/>
      <c r="AM14" s="34"/>
      <c r="AN14" s="34"/>
      <c r="AO14" s="34"/>
    </row>
    <row r="15" spans="1:41" ht="21.75" thickBot="1" x14ac:dyDescent="0.4">
      <c r="A15" s="215">
        <v>2</v>
      </c>
      <c r="B15" s="216" t="s">
        <v>264</v>
      </c>
      <c r="C15" s="216" t="s">
        <v>46</v>
      </c>
      <c r="D15" s="217">
        <v>2000000</v>
      </c>
      <c r="E15" s="47"/>
      <c r="F15" s="45">
        <f>Puntenoverzicht!F32</f>
        <v>8</v>
      </c>
      <c r="G15" s="46"/>
      <c r="H15" s="45">
        <f>Puntenoverzicht!H32</f>
        <v>3</v>
      </c>
      <c r="I15" s="45">
        <f>Puntenoverzicht!I32</f>
        <v>0</v>
      </c>
      <c r="J15" s="45">
        <f>Puntenoverzicht!J32</f>
        <v>3</v>
      </c>
      <c r="K15" s="45">
        <f>Puntenoverzicht!K32</f>
        <v>0</v>
      </c>
      <c r="L15" s="45">
        <f>Puntenoverzicht!L32</f>
        <v>0</v>
      </c>
      <c r="M15" s="45">
        <f>Puntenoverzicht!M32</f>
        <v>2</v>
      </c>
      <c r="N15" s="45">
        <f>Puntenoverzicht!N32</f>
        <v>0</v>
      </c>
      <c r="O15" s="45">
        <f>Puntenoverzicht!O32</f>
        <v>0</v>
      </c>
      <c r="P15" s="45">
        <f>Puntenoverzicht!P32</f>
        <v>0</v>
      </c>
      <c r="Q15" s="45">
        <f>Puntenoverzicht!Q32</f>
        <v>0</v>
      </c>
      <c r="R15" s="45">
        <f>Puntenoverzicht!R32</f>
        <v>0</v>
      </c>
      <c r="S15" s="45">
        <f>Puntenoverzicht!S32</f>
        <v>0</v>
      </c>
      <c r="T15" s="45">
        <f>Puntenoverzicht!T32</f>
        <v>0</v>
      </c>
      <c r="U15" s="45">
        <f>Puntenoverzicht!U32</f>
        <v>0</v>
      </c>
      <c r="V15" s="45">
        <f>Puntenoverzicht!V32</f>
        <v>0</v>
      </c>
      <c r="W15" s="45">
        <f>Puntenoverzicht!W32</f>
        <v>0</v>
      </c>
      <c r="X15" s="45">
        <f>Puntenoverzicht!X32</f>
        <v>0</v>
      </c>
      <c r="Y15" s="45">
        <f>Puntenoverzicht!Y32</f>
        <v>0</v>
      </c>
      <c r="Z15" s="45">
        <f>Puntenoverzicht!Z32</f>
        <v>0</v>
      </c>
      <c r="AA15" s="45">
        <f>Puntenoverzicht!AA32</f>
        <v>0</v>
      </c>
      <c r="AB15" s="45">
        <f>Puntenoverzicht!AB32</f>
        <v>0</v>
      </c>
      <c r="AC15" s="45">
        <f>Puntenoverzicht!AC32</f>
        <v>0</v>
      </c>
      <c r="AD15" s="45">
        <f>Puntenoverzicht!AD32</f>
        <v>0</v>
      </c>
      <c r="AE15" s="45">
        <f>Puntenoverzicht!AE32</f>
        <v>0</v>
      </c>
      <c r="AF15" s="45">
        <f>Puntenoverzicht!AF32</f>
        <v>0</v>
      </c>
      <c r="AG15" s="45">
        <f>Puntenoverzicht!AG32</f>
        <v>0</v>
      </c>
      <c r="AH15" s="45">
        <f>Puntenoverzicht!AH32</f>
        <v>0</v>
      </c>
      <c r="AI15" s="34"/>
      <c r="AJ15" s="34"/>
      <c r="AK15" s="34"/>
      <c r="AL15" s="34"/>
      <c r="AM15" s="34"/>
      <c r="AN15" s="34"/>
      <c r="AO15" s="34"/>
    </row>
    <row r="16" spans="1:41" ht="21.75" thickBot="1" x14ac:dyDescent="0.4">
      <c r="A16" s="215">
        <v>1</v>
      </c>
      <c r="B16" s="216" t="s">
        <v>263</v>
      </c>
      <c r="C16" s="216" t="s">
        <v>29</v>
      </c>
      <c r="D16" s="217">
        <v>1750000</v>
      </c>
      <c r="E16" s="47"/>
      <c r="F16" s="45">
        <f>Puntenoverzicht!F15</f>
        <v>14</v>
      </c>
      <c r="G16" s="46"/>
      <c r="H16" s="45">
        <f>Puntenoverzicht!H15</f>
        <v>0</v>
      </c>
      <c r="I16" s="45">
        <f>Puntenoverzicht!I15</f>
        <v>1</v>
      </c>
      <c r="J16" s="45">
        <f>Puntenoverzicht!J15</f>
        <v>3</v>
      </c>
      <c r="K16" s="45">
        <f>Puntenoverzicht!K15</f>
        <v>9</v>
      </c>
      <c r="L16" s="45">
        <f>Puntenoverzicht!L15</f>
        <v>0</v>
      </c>
      <c r="M16" s="45">
        <f>Puntenoverzicht!M15</f>
        <v>1</v>
      </c>
      <c r="N16" s="45">
        <f>Puntenoverzicht!N15</f>
        <v>0</v>
      </c>
      <c r="O16" s="45">
        <f>Puntenoverzicht!O15</f>
        <v>0</v>
      </c>
      <c r="P16" s="45">
        <f>Puntenoverzicht!P15</f>
        <v>0</v>
      </c>
      <c r="Q16" s="45">
        <f>Puntenoverzicht!Q15</f>
        <v>0</v>
      </c>
      <c r="R16" s="45">
        <f>Puntenoverzicht!R15</f>
        <v>0</v>
      </c>
      <c r="S16" s="45">
        <f>Puntenoverzicht!S15</f>
        <v>0</v>
      </c>
      <c r="T16" s="45">
        <f>Puntenoverzicht!T15</f>
        <v>0</v>
      </c>
      <c r="U16" s="45">
        <f>Puntenoverzicht!U15</f>
        <v>0</v>
      </c>
      <c r="V16" s="45">
        <f>Puntenoverzicht!V15</f>
        <v>0</v>
      </c>
      <c r="W16" s="45">
        <f>Puntenoverzicht!W15</f>
        <v>0</v>
      </c>
      <c r="X16" s="45">
        <f>Puntenoverzicht!X15</f>
        <v>0</v>
      </c>
      <c r="Y16" s="45">
        <f>Puntenoverzicht!Y15</f>
        <v>0</v>
      </c>
      <c r="Z16" s="45">
        <f>Puntenoverzicht!Z15</f>
        <v>0</v>
      </c>
      <c r="AA16" s="45">
        <f>Puntenoverzicht!AA15</f>
        <v>0</v>
      </c>
      <c r="AB16" s="45">
        <f>Puntenoverzicht!AB15</f>
        <v>0</v>
      </c>
      <c r="AC16" s="45">
        <f>Puntenoverzicht!AC15</f>
        <v>0</v>
      </c>
      <c r="AD16" s="45">
        <f>Puntenoverzicht!AD15</f>
        <v>0</v>
      </c>
      <c r="AE16" s="45">
        <f>Puntenoverzicht!AE15</f>
        <v>0</v>
      </c>
      <c r="AF16" s="45">
        <f>Puntenoverzicht!AF15</f>
        <v>0</v>
      </c>
      <c r="AG16" s="45">
        <f>Puntenoverzicht!AG15</f>
        <v>0</v>
      </c>
      <c r="AH16" s="45">
        <f>Puntenoverzicht!AH15</f>
        <v>0</v>
      </c>
      <c r="AI16" s="34"/>
      <c r="AJ16" s="34"/>
      <c r="AK16" s="34"/>
      <c r="AL16" s="34"/>
      <c r="AM16" s="34"/>
      <c r="AN16" s="34"/>
      <c r="AO16" s="34"/>
    </row>
    <row r="17" spans="1:41" ht="21" x14ac:dyDescent="0.35">
      <c r="A17" s="40"/>
      <c r="B17" s="40"/>
      <c r="C17" s="40"/>
      <c r="D17" s="48"/>
      <c r="E17" s="40"/>
      <c r="F17" s="41"/>
      <c r="G17" s="42"/>
      <c r="H17" s="49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</row>
    <row r="18" spans="1:41" ht="21.75" thickBot="1" x14ac:dyDescent="0.4">
      <c r="A18" s="50"/>
      <c r="B18" s="40"/>
      <c r="C18" s="40"/>
      <c r="D18" s="48"/>
      <c r="E18" s="40"/>
      <c r="F18" s="41"/>
      <c r="G18" s="42"/>
      <c r="H18" s="49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</row>
    <row r="19" spans="1:41" ht="21.75" thickBot="1" x14ac:dyDescent="0.4">
      <c r="A19" s="36"/>
      <c r="B19" s="51"/>
      <c r="C19" s="51"/>
      <c r="D19" s="52">
        <f>SUM(D6:D16)</f>
        <v>16000000</v>
      </c>
      <c r="E19" s="40"/>
      <c r="F19" s="45">
        <f>SUM(F6:F17)</f>
        <v>280</v>
      </c>
      <c r="G19" s="46"/>
      <c r="H19" s="45">
        <f t="shared" ref="H19:AH19" si="0">SUM(H6:H16)</f>
        <v>53</v>
      </c>
      <c r="I19" s="45">
        <f t="shared" si="0"/>
        <v>36</v>
      </c>
      <c r="J19" s="45">
        <f t="shared" si="0"/>
        <v>21</v>
      </c>
      <c r="K19" s="45">
        <f t="shared" si="0"/>
        <v>36</v>
      </c>
      <c r="L19" s="45">
        <f t="shared" si="0"/>
        <v>41</v>
      </c>
      <c r="M19" s="45">
        <f t="shared" si="0"/>
        <v>22</v>
      </c>
      <c r="N19" s="45">
        <f t="shared" si="0"/>
        <v>25</v>
      </c>
      <c r="O19" s="45">
        <f t="shared" si="0"/>
        <v>2</v>
      </c>
      <c r="P19" s="45">
        <f t="shared" si="0"/>
        <v>44</v>
      </c>
      <c r="Q19" s="45">
        <f t="shared" si="0"/>
        <v>0</v>
      </c>
      <c r="R19" s="45">
        <f t="shared" si="0"/>
        <v>0</v>
      </c>
      <c r="S19" s="45">
        <f t="shared" si="0"/>
        <v>0</v>
      </c>
      <c r="T19" s="45">
        <f t="shared" si="0"/>
        <v>0</v>
      </c>
      <c r="U19" s="45">
        <f t="shared" si="0"/>
        <v>0</v>
      </c>
      <c r="V19" s="45">
        <f t="shared" si="0"/>
        <v>0</v>
      </c>
      <c r="W19" s="45">
        <f t="shared" si="0"/>
        <v>0</v>
      </c>
      <c r="X19" s="45">
        <f t="shared" si="0"/>
        <v>0</v>
      </c>
      <c r="Y19" s="45">
        <f t="shared" si="0"/>
        <v>0</v>
      </c>
      <c r="Z19" s="45">
        <f t="shared" si="0"/>
        <v>0</v>
      </c>
      <c r="AA19" s="45">
        <f t="shared" si="0"/>
        <v>0</v>
      </c>
      <c r="AB19" s="45">
        <f t="shared" si="0"/>
        <v>0</v>
      </c>
      <c r="AC19" s="45">
        <f t="shared" si="0"/>
        <v>0</v>
      </c>
      <c r="AD19" s="45">
        <f t="shared" si="0"/>
        <v>0</v>
      </c>
      <c r="AE19" s="45">
        <f t="shared" si="0"/>
        <v>0</v>
      </c>
      <c r="AF19" s="45">
        <f t="shared" si="0"/>
        <v>0</v>
      </c>
      <c r="AG19" s="45">
        <f t="shared" si="0"/>
        <v>0</v>
      </c>
      <c r="AH19" s="45">
        <f t="shared" si="0"/>
        <v>0</v>
      </c>
      <c r="AI19" s="34"/>
      <c r="AJ19" s="34"/>
      <c r="AK19" s="34"/>
      <c r="AL19" s="34"/>
      <c r="AM19" s="34"/>
      <c r="AN19" s="34"/>
      <c r="AO19" s="34"/>
    </row>
    <row r="20" spans="1:41" x14ac:dyDescent="0.2">
      <c r="A20" s="53"/>
      <c r="B20" s="54"/>
      <c r="C20" s="5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</row>
    <row r="21" spans="1:41" x14ac:dyDescent="0.2">
      <c r="B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</row>
    <row r="22" spans="1:41" x14ac:dyDescent="0.2">
      <c r="B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</row>
    <row r="23" spans="1:41" x14ac:dyDescent="0.2">
      <c r="B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</row>
    <row r="24" spans="1:41" x14ac:dyDescent="0.2">
      <c r="B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</row>
    <row r="25" spans="1:41" x14ac:dyDescent="0.2">
      <c r="B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</row>
    <row r="26" spans="1:41" x14ac:dyDescent="0.2">
      <c r="B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</row>
    <row r="27" spans="1:41" x14ac:dyDescent="0.2">
      <c r="B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</row>
    <row r="28" spans="1:41" x14ac:dyDescent="0.2">
      <c r="B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</row>
    <row r="29" spans="1:41" x14ac:dyDescent="0.2">
      <c r="B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</row>
    <row r="30" spans="1:41" x14ac:dyDescent="0.2">
      <c r="B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</row>
    <row r="31" spans="1:41" x14ac:dyDescent="0.2">
      <c r="B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</row>
    <row r="32" spans="1:41" x14ac:dyDescent="0.2">
      <c r="B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</row>
    <row r="33" spans="2:41" x14ac:dyDescent="0.2">
      <c r="B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</row>
    <row r="34" spans="2:41" x14ac:dyDescent="0.2">
      <c r="B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</row>
    <row r="35" spans="2:41" x14ac:dyDescent="0.2">
      <c r="B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</row>
    <row r="36" spans="2:41" x14ac:dyDescent="0.2">
      <c r="B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</row>
    <row r="37" spans="2:41" x14ac:dyDescent="0.2">
      <c r="B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</row>
    <row r="38" spans="2:41" x14ac:dyDescent="0.2">
      <c r="B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</row>
    <row r="39" spans="2:41" x14ac:dyDescent="0.2">
      <c r="B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</row>
    <row r="40" spans="2:41" x14ac:dyDescent="0.2">
      <c r="B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</row>
    <row r="41" spans="2:41" x14ac:dyDescent="0.2">
      <c r="B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</row>
    <row r="42" spans="2:41" x14ac:dyDescent="0.2">
      <c r="B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</row>
    <row r="43" spans="2:41" x14ac:dyDescent="0.2">
      <c r="B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</row>
    <row r="44" spans="2:41" x14ac:dyDescent="0.2">
      <c r="B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</row>
    <row r="45" spans="2:41" x14ac:dyDescent="0.2">
      <c r="B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</row>
    <row r="46" spans="2:41" x14ac:dyDescent="0.2">
      <c r="B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</row>
    <row r="47" spans="2:41" x14ac:dyDescent="0.2">
      <c r="B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</row>
    <row r="48" spans="2:41" x14ac:dyDescent="0.2">
      <c r="B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</row>
    <row r="49" spans="2:41" x14ac:dyDescent="0.2">
      <c r="B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</row>
    <row r="50" spans="2:41" x14ac:dyDescent="0.2">
      <c r="B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</row>
    <row r="51" spans="2:41" x14ac:dyDescent="0.2">
      <c r="B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</row>
    <row r="52" spans="2:41" x14ac:dyDescent="0.2">
      <c r="B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</row>
    <row r="53" spans="2:41" x14ac:dyDescent="0.2">
      <c r="B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</row>
    <row r="54" spans="2:41" x14ac:dyDescent="0.2">
      <c r="B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</row>
    <row r="55" spans="2:41" x14ac:dyDescent="0.2">
      <c r="B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</row>
    <row r="56" spans="2:41" x14ac:dyDescent="0.2">
      <c r="B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</row>
    <row r="57" spans="2:41" x14ac:dyDescent="0.2">
      <c r="B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</row>
    <row r="58" spans="2:41" x14ac:dyDescent="0.2">
      <c r="B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</row>
    <row r="59" spans="2:41" x14ac:dyDescent="0.2">
      <c r="B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</row>
    <row r="60" spans="2:41" x14ac:dyDescent="0.2">
      <c r="B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</row>
    <row r="61" spans="2:41" x14ac:dyDescent="0.2">
      <c r="B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</row>
    <row r="62" spans="2:41" x14ac:dyDescent="0.2">
      <c r="B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</row>
    <row r="63" spans="2:41" x14ac:dyDescent="0.2">
      <c r="B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</row>
    <row r="64" spans="2:41" x14ac:dyDescent="0.2">
      <c r="B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</row>
    <row r="65" spans="2:41" x14ac:dyDescent="0.2">
      <c r="B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</row>
    <row r="66" spans="2:41" x14ac:dyDescent="0.2">
      <c r="B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</row>
    <row r="67" spans="2:41" x14ac:dyDescent="0.2">
      <c r="B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</row>
    <row r="68" spans="2:41" x14ac:dyDescent="0.2">
      <c r="B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</row>
    <row r="69" spans="2:41" x14ac:dyDescent="0.2">
      <c r="B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</row>
    <row r="70" spans="2:41" x14ac:dyDescent="0.2">
      <c r="B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</row>
    <row r="71" spans="2:41" x14ac:dyDescent="0.2">
      <c r="B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</row>
    <row r="72" spans="2:41" x14ac:dyDescent="0.2">
      <c r="B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</row>
    <row r="73" spans="2:41" x14ac:dyDescent="0.2">
      <c r="B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</row>
    <row r="74" spans="2:41" x14ac:dyDescent="0.2">
      <c r="B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</row>
    <row r="75" spans="2:41" x14ac:dyDescent="0.2">
      <c r="B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</row>
    <row r="76" spans="2:41" x14ac:dyDescent="0.2">
      <c r="B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</row>
    <row r="77" spans="2:41" x14ac:dyDescent="0.2">
      <c r="B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</row>
  </sheetData>
  <hyperlinks>
    <hyperlink ref="C3" r:id="rId1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77"/>
  <sheetViews>
    <sheetView workbookViewId="0">
      <selection sqref="A1:D16"/>
    </sheetView>
  </sheetViews>
  <sheetFormatPr defaultColWidth="8" defaultRowHeight="12.75" x14ac:dyDescent="0.2"/>
  <cols>
    <col min="1" max="1" width="4.125" style="34" customWidth="1"/>
    <col min="2" max="2" width="16.5" style="35" customWidth="1"/>
    <col min="3" max="3" width="4.125" style="34" customWidth="1"/>
    <col min="4" max="4" width="19.875" style="35" customWidth="1"/>
    <col min="5" max="5" width="3.125" style="35" customWidth="1"/>
    <col min="6" max="6" width="13.875" style="35" customWidth="1"/>
    <col min="7" max="7" width="3.125" style="35" customWidth="1"/>
    <col min="8" max="8" width="6.375" style="35" customWidth="1"/>
    <col min="9" max="16384" width="8" style="35"/>
  </cols>
  <sheetData>
    <row r="1" spans="1:41" ht="21" x14ac:dyDescent="0.35">
      <c r="B1" s="29" t="s">
        <v>151</v>
      </c>
      <c r="C1" s="198" t="s">
        <v>349</v>
      </c>
      <c r="D1" s="199"/>
      <c r="E1" s="32"/>
      <c r="F1" s="33"/>
      <c r="G1" s="33"/>
      <c r="H1" s="33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</row>
    <row r="2" spans="1:41" ht="21.75" thickBot="1" x14ac:dyDescent="0.4">
      <c r="B2" s="29" t="s">
        <v>150</v>
      </c>
      <c r="C2" s="200" t="s">
        <v>350</v>
      </c>
      <c r="D2" s="201"/>
      <c r="E2" s="32"/>
      <c r="F2" s="33"/>
      <c r="G2" s="33"/>
      <c r="H2" s="33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</row>
    <row r="3" spans="1:41" ht="19.5" thickBot="1" x14ac:dyDescent="0.35">
      <c r="B3" s="29" t="s">
        <v>145</v>
      </c>
      <c r="C3" s="518" t="s">
        <v>233</v>
      </c>
      <c r="D3" s="202"/>
      <c r="E3" s="36"/>
      <c r="F3" s="37" t="s">
        <v>91</v>
      </c>
      <c r="G3" s="38"/>
      <c r="H3" s="39" t="s">
        <v>92</v>
      </c>
      <c r="I3" s="39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</row>
    <row r="4" spans="1:41" ht="8.25" customHeight="1" thickBot="1" x14ac:dyDescent="0.35">
      <c r="A4" s="203"/>
      <c r="B4" s="203"/>
      <c r="C4" s="203"/>
      <c r="D4" s="203"/>
      <c r="E4" s="36"/>
      <c r="F4" s="36"/>
      <c r="G4" s="36"/>
      <c r="H4" s="36"/>
      <c r="I4" s="36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</row>
    <row r="5" spans="1:41" s="34" customFormat="1" ht="21.75" thickBot="1" x14ac:dyDescent="0.4">
      <c r="A5" s="31" t="s">
        <v>95</v>
      </c>
      <c r="B5" s="17" t="s">
        <v>104</v>
      </c>
      <c r="C5" s="17" t="s">
        <v>16</v>
      </c>
      <c r="D5" s="17" t="s">
        <v>103</v>
      </c>
      <c r="E5" s="40"/>
      <c r="F5" s="41"/>
      <c r="G5" s="42"/>
      <c r="H5" s="43">
        <v>1</v>
      </c>
      <c r="I5" s="43">
        <v>2</v>
      </c>
      <c r="J5" s="44">
        <v>3</v>
      </c>
      <c r="K5" s="44">
        <v>4</v>
      </c>
      <c r="L5" s="44">
        <v>5</v>
      </c>
      <c r="M5" s="44">
        <v>6</v>
      </c>
      <c r="N5" s="44">
        <v>7</v>
      </c>
      <c r="O5" s="44">
        <v>8</v>
      </c>
      <c r="P5" s="44">
        <v>9</v>
      </c>
      <c r="Q5" s="44">
        <v>10</v>
      </c>
      <c r="R5" s="44">
        <v>11</v>
      </c>
      <c r="S5" s="44">
        <v>12</v>
      </c>
      <c r="T5" s="44">
        <v>13</v>
      </c>
      <c r="U5" s="44">
        <v>14</v>
      </c>
      <c r="V5" s="44">
        <v>15</v>
      </c>
      <c r="W5" s="44">
        <v>16</v>
      </c>
      <c r="X5" s="44">
        <v>17</v>
      </c>
      <c r="Y5" s="44">
        <v>18</v>
      </c>
      <c r="Z5" s="44">
        <v>19</v>
      </c>
      <c r="AA5" s="44">
        <v>20</v>
      </c>
      <c r="AB5" s="44">
        <v>21</v>
      </c>
      <c r="AC5" s="44">
        <v>22</v>
      </c>
      <c r="AD5" s="44">
        <v>23</v>
      </c>
      <c r="AE5" s="44">
        <v>24</v>
      </c>
      <c r="AF5" s="44">
        <v>25</v>
      </c>
      <c r="AG5" s="44">
        <v>26</v>
      </c>
      <c r="AH5" s="44">
        <v>27</v>
      </c>
    </row>
    <row r="6" spans="1:41" ht="21.75" thickBot="1" x14ac:dyDescent="0.4">
      <c r="A6" s="127">
        <v>2</v>
      </c>
      <c r="B6" s="128" t="s">
        <v>270</v>
      </c>
      <c r="C6" s="128" t="s">
        <v>31</v>
      </c>
      <c r="D6" s="129">
        <v>1250000</v>
      </c>
      <c r="E6" s="30"/>
      <c r="F6" s="45">
        <f>Puntenoverzicht!F17</f>
        <v>20</v>
      </c>
      <c r="G6" s="46"/>
      <c r="H6" s="45">
        <f>Puntenoverzicht!H17</f>
        <v>8</v>
      </c>
      <c r="I6" s="45">
        <f>Puntenoverzicht!I17</f>
        <v>0</v>
      </c>
      <c r="J6" s="45">
        <f>Puntenoverzicht!J17</f>
        <v>0</v>
      </c>
      <c r="K6" s="45">
        <f>Puntenoverzicht!K17</f>
        <v>3</v>
      </c>
      <c r="L6" s="45">
        <f>Puntenoverzicht!L17</f>
        <v>0</v>
      </c>
      <c r="M6" s="45">
        <f>Puntenoverzicht!M17</f>
        <v>1</v>
      </c>
      <c r="N6" s="45">
        <f>Puntenoverzicht!N17</f>
        <v>8</v>
      </c>
      <c r="O6" s="45">
        <f>Puntenoverzicht!O17</f>
        <v>0</v>
      </c>
      <c r="P6" s="45">
        <f>Puntenoverzicht!P17</f>
        <v>0</v>
      </c>
      <c r="Q6" s="45">
        <f>Puntenoverzicht!Q17</f>
        <v>0</v>
      </c>
      <c r="R6" s="45">
        <f>Puntenoverzicht!R17</f>
        <v>0</v>
      </c>
      <c r="S6" s="45">
        <f>Puntenoverzicht!S17</f>
        <v>0</v>
      </c>
      <c r="T6" s="45">
        <f>Puntenoverzicht!T17</f>
        <v>0</v>
      </c>
      <c r="U6" s="45">
        <f>Puntenoverzicht!U17</f>
        <v>0</v>
      </c>
      <c r="V6" s="45">
        <f>Puntenoverzicht!V17</f>
        <v>0</v>
      </c>
      <c r="W6" s="45">
        <f>Puntenoverzicht!W17</f>
        <v>0</v>
      </c>
      <c r="X6" s="45">
        <f>Puntenoverzicht!X17</f>
        <v>0</v>
      </c>
      <c r="Y6" s="45">
        <f>Puntenoverzicht!Y17</f>
        <v>0</v>
      </c>
      <c r="Z6" s="45">
        <f>Puntenoverzicht!Z17</f>
        <v>0</v>
      </c>
      <c r="AA6" s="45">
        <f>Puntenoverzicht!AA17</f>
        <v>0</v>
      </c>
      <c r="AB6" s="45">
        <f>Puntenoverzicht!AB17</f>
        <v>0</v>
      </c>
      <c r="AC6" s="45">
        <f>Puntenoverzicht!AC17</f>
        <v>0</v>
      </c>
      <c r="AD6" s="45">
        <f>Puntenoverzicht!AD17</f>
        <v>0</v>
      </c>
      <c r="AE6" s="45">
        <f>Puntenoverzicht!AE17</f>
        <v>0</v>
      </c>
      <c r="AF6" s="45">
        <f>Puntenoverzicht!AF17</f>
        <v>0</v>
      </c>
      <c r="AG6" s="45">
        <f>Puntenoverzicht!AG17</f>
        <v>0</v>
      </c>
      <c r="AH6" s="45">
        <f>Puntenoverzicht!AH17</f>
        <v>0</v>
      </c>
      <c r="AI6" s="34"/>
      <c r="AJ6" s="34"/>
      <c r="AK6" s="34"/>
      <c r="AL6" s="34"/>
      <c r="AM6" s="34"/>
      <c r="AN6" s="34"/>
      <c r="AO6" s="34"/>
    </row>
    <row r="7" spans="1:41" ht="21.75" thickBot="1" x14ac:dyDescent="0.4">
      <c r="A7" s="136">
        <v>1</v>
      </c>
      <c r="B7" s="137" t="s">
        <v>131</v>
      </c>
      <c r="C7" s="137" t="s">
        <v>22</v>
      </c>
      <c r="D7" s="138">
        <v>1000000</v>
      </c>
      <c r="E7" s="47"/>
      <c r="F7" s="45">
        <f>Puntenoverzicht!F8</f>
        <v>2</v>
      </c>
      <c r="G7" s="46"/>
      <c r="H7" s="45">
        <f>Puntenoverzicht!H8</f>
        <v>0</v>
      </c>
      <c r="I7" s="45">
        <f>Puntenoverzicht!I8</f>
        <v>1</v>
      </c>
      <c r="J7" s="45">
        <f>Puntenoverzicht!J8</f>
        <v>0</v>
      </c>
      <c r="K7" s="45">
        <f>Puntenoverzicht!K8</f>
        <v>0</v>
      </c>
      <c r="L7" s="45">
        <f>Puntenoverzicht!L8</f>
        <v>0</v>
      </c>
      <c r="M7" s="45">
        <f>Puntenoverzicht!M8</f>
        <v>1</v>
      </c>
      <c r="N7" s="45">
        <f>Puntenoverzicht!N8</f>
        <v>0</v>
      </c>
      <c r="O7" s="45">
        <f>Puntenoverzicht!O8</f>
        <v>0</v>
      </c>
      <c r="P7" s="45">
        <f>Puntenoverzicht!P8</f>
        <v>0</v>
      </c>
      <c r="Q7" s="45">
        <f>Puntenoverzicht!Q8</f>
        <v>0</v>
      </c>
      <c r="R7" s="45">
        <f>Puntenoverzicht!R8</f>
        <v>0</v>
      </c>
      <c r="S7" s="45">
        <f>Puntenoverzicht!S8</f>
        <v>0</v>
      </c>
      <c r="T7" s="45">
        <f>Puntenoverzicht!T8</f>
        <v>0</v>
      </c>
      <c r="U7" s="45">
        <f>Puntenoverzicht!U8</f>
        <v>0</v>
      </c>
      <c r="V7" s="45">
        <f>Puntenoverzicht!V8</f>
        <v>0</v>
      </c>
      <c r="W7" s="45">
        <f>Puntenoverzicht!W8</f>
        <v>0</v>
      </c>
      <c r="X7" s="45">
        <f>Puntenoverzicht!X8</f>
        <v>0</v>
      </c>
      <c r="Y7" s="45">
        <f>Puntenoverzicht!Y8</f>
        <v>0</v>
      </c>
      <c r="Z7" s="45">
        <f>Puntenoverzicht!Z8</f>
        <v>0</v>
      </c>
      <c r="AA7" s="45">
        <f>Puntenoverzicht!AA8</f>
        <v>0</v>
      </c>
      <c r="AB7" s="45">
        <f>Puntenoverzicht!AB8</f>
        <v>0</v>
      </c>
      <c r="AC7" s="45">
        <f>Puntenoverzicht!AC8</f>
        <v>0</v>
      </c>
      <c r="AD7" s="45">
        <f>Puntenoverzicht!AD8</f>
        <v>0</v>
      </c>
      <c r="AE7" s="45">
        <f>Puntenoverzicht!AE8</f>
        <v>0</v>
      </c>
      <c r="AF7" s="45">
        <f>Puntenoverzicht!AF8</f>
        <v>0</v>
      </c>
      <c r="AG7" s="45">
        <f>Puntenoverzicht!AG8</f>
        <v>0</v>
      </c>
      <c r="AH7" s="45">
        <f>Puntenoverzicht!AH8</f>
        <v>0</v>
      </c>
      <c r="AI7" s="34"/>
      <c r="AJ7" s="34"/>
      <c r="AK7" s="34"/>
      <c r="AL7" s="34"/>
      <c r="AM7" s="34"/>
      <c r="AN7" s="34"/>
      <c r="AO7" s="34"/>
    </row>
    <row r="8" spans="1:41" ht="21.75" thickBot="1" x14ac:dyDescent="0.4">
      <c r="A8" s="136">
        <v>1</v>
      </c>
      <c r="B8" s="137" t="s">
        <v>246</v>
      </c>
      <c r="C8" s="137" t="s">
        <v>23</v>
      </c>
      <c r="D8" s="138">
        <v>1000000</v>
      </c>
      <c r="E8" s="47"/>
      <c r="F8" s="45">
        <f>Puntenoverzicht!F9</f>
        <v>11</v>
      </c>
      <c r="G8" s="46"/>
      <c r="H8" s="45">
        <f>Puntenoverzicht!H9</f>
        <v>0</v>
      </c>
      <c r="I8" s="45">
        <f>Puntenoverzicht!I9</f>
        <v>4</v>
      </c>
      <c r="J8" s="45">
        <f>Puntenoverzicht!J9</f>
        <v>6</v>
      </c>
      <c r="K8" s="45">
        <f>Puntenoverzicht!K9</f>
        <v>0</v>
      </c>
      <c r="L8" s="45">
        <f>Puntenoverzicht!L9</f>
        <v>0</v>
      </c>
      <c r="M8" s="45">
        <f>Puntenoverzicht!M9</f>
        <v>1</v>
      </c>
      <c r="N8" s="45">
        <f>Puntenoverzicht!N9</f>
        <v>0</v>
      </c>
      <c r="O8" s="45">
        <f>Puntenoverzicht!O9</f>
        <v>0</v>
      </c>
      <c r="P8" s="45">
        <f>Puntenoverzicht!P9</f>
        <v>0</v>
      </c>
      <c r="Q8" s="45">
        <f>Puntenoverzicht!Q9</f>
        <v>0</v>
      </c>
      <c r="R8" s="45">
        <f>Puntenoverzicht!R9</f>
        <v>0</v>
      </c>
      <c r="S8" s="45">
        <f>Puntenoverzicht!S9</f>
        <v>0</v>
      </c>
      <c r="T8" s="45">
        <f>Puntenoverzicht!T9</f>
        <v>0</v>
      </c>
      <c r="U8" s="45">
        <f>Puntenoverzicht!U9</f>
        <v>0</v>
      </c>
      <c r="V8" s="45">
        <f>Puntenoverzicht!V9</f>
        <v>0</v>
      </c>
      <c r="W8" s="45">
        <f>Puntenoverzicht!W9</f>
        <v>0</v>
      </c>
      <c r="X8" s="45">
        <f>Puntenoverzicht!X9</f>
        <v>0</v>
      </c>
      <c r="Y8" s="45">
        <f>Puntenoverzicht!Y9</f>
        <v>0</v>
      </c>
      <c r="Z8" s="45">
        <f>Puntenoverzicht!Z9</f>
        <v>0</v>
      </c>
      <c r="AA8" s="45">
        <f>Puntenoverzicht!AA9</f>
        <v>0</v>
      </c>
      <c r="AB8" s="45">
        <f>Puntenoverzicht!AB9</f>
        <v>0</v>
      </c>
      <c r="AC8" s="45">
        <f>Puntenoverzicht!AC9</f>
        <v>0</v>
      </c>
      <c r="AD8" s="45">
        <f>Puntenoverzicht!AD9</f>
        <v>0</v>
      </c>
      <c r="AE8" s="45">
        <f>Puntenoverzicht!AE9</f>
        <v>0</v>
      </c>
      <c r="AF8" s="45">
        <f>Puntenoverzicht!AF9</f>
        <v>0</v>
      </c>
      <c r="AG8" s="45">
        <f>Puntenoverzicht!AG9</f>
        <v>0</v>
      </c>
      <c r="AH8" s="45">
        <f>Puntenoverzicht!AH9</f>
        <v>0</v>
      </c>
      <c r="AI8" s="34"/>
      <c r="AJ8" s="34"/>
      <c r="AK8" s="34"/>
      <c r="AL8" s="34"/>
      <c r="AM8" s="34"/>
      <c r="AN8" s="34"/>
      <c r="AO8" s="34"/>
    </row>
    <row r="9" spans="1:41" ht="21.75" thickBot="1" x14ac:dyDescent="0.4">
      <c r="A9" s="247">
        <v>0.75</v>
      </c>
      <c r="B9" s="137" t="s">
        <v>109</v>
      </c>
      <c r="C9" s="137" t="s">
        <v>52</v>
      </c>
      <c r="D9" s="138">
        <v>1250000</v>
      </c>
      <c r="E9" s="47"/>
      <c r="F9" s="45">
        <f>Puntenoverzicht!F38</f>
        <v>1</v>
      </c>
      <c r="G9" s="46"/>
      <c r="H9" s="45">
        <f>Puntenoverzicht!H38</f>
        <v>0</v>
      </c>
      <c r="I9" s="45">
        <f>Puntenoverzicht!I38</f>
        <v>0</v>
      </c>
      <c r="J9" s="45">
        <f>Puntenoverzicht!J38</f>
        <v>0</v>
      </c>
      <c r="K9" s="45">
        <f>Puntenoverzicht!K38</f>
        <v>0</v>
      </c>
      <c r="L9" s="45">
        <f>Puntenoverzicht!L38</f>
        <v>0</v>
      </c>
      <c r="M9" s="45">
        <f>Puntenoverzicht!M38</f>
        <v>0</v>
      </c>
      <c r="N9" s="45">
        <f>Puntenoverzicht!N38</f>
        <v>0</v>
      </c>
      <c r="O9" s="45">
        <f>Puntenoverzicht!O38</f>
        <v>0</v>
      </c>
      <c r="P9" s="45">
        <f>Puntenoverzicht!P38</f>
        <v>1</v>
      </c>
      <c r="Q9" s="45">
        <f>Puntenoverzicht!Q38</f>
        <v>0</v>
      </c>
      <c r="R9" s="45">
        <f>Puntenoverzicht!R38</f>
        <v>0</v>
      </c>
      <c r="S9" s="45">
        <f>Puntenoverzicht!S38</f>
        <v>0</v>
      </c>
      <c r="T9" s="45">
        <f>Puntenoverzicht!T38</f>
        <v>0</v>
      </c>
      <c r="U9" s="45">
        <f>Puntenoverzicht!U38</f>
        <v>0</v>
      </c>
      <c r="V9" s="45">
        <f>Puntenoverzicht!V38</f>
        <v>0</v>
      </c>
      <c r="W9" s="45">
        <f>Puntenoverzicht!W38</f>
        <v>0</v>
      </c>
      <c r="X9" s="45">
        <f>Puntenoverzicht!X38</f>
        <v>0</v>
      </c>
      <c r="Y9" s="45">
        <f>Puntenoverzicht!Y38</f>
        <v>0</v>
      </c>
      <c r="Z9" s="45">
        <f>Puntenoverzicht!Z38</f>
        <v>0</v>
      </c>
      <c r="AA9" s="45">
        <f>Puntenoverzicht!AA38</f>
        <v>0</v>
      </c>
      <c r="AB9" s="45">
        <f>Puntenoverzicht!AB38</f>
        <v>0</v>
      </c>
      <c r="AC9" s="45">
        <f>Puntenoverzicht!AC38</f>
        <v>0</v>
      </c>
      <c r="AD9" s="45">
        <f>Puntenoverzicht!AD38</f>
        <v>0</v>
      </c>
      <c r="AE9" s="45">
        <f>Puntenoverzicht!AE38</f>
        <v>0</v>
      </c>
      <c r="AF9" s="45">
        <f>Puntenoverzicht!AF38</f>
        <v>0</v>
      </c>
      <c r="AG9" s="45">
        <f>Puntenoverzicht!AG38</f>
        <v>0</v>
      </c>
      <c r="AH9" s="45">
        <f>Puntenoverzicht!AH38</f>
        <v>0</v>
      </c>
      <c r="AI9" s="34"/>
      <c r="AJ9" s="34"/>
      <c r="AK9" s="34"/>
      <c r="AL9" s="34"/>
      <c r="AM9" s="34"/>
      <c r="AN9" s="34"/>
      <c r="AO9" s="34"/>
    </row>
    <row r="10" spans="1:41" ht="21.75" thickBot="1" x14ac:dyDescent="0.4">
      <c r="A10" s="127">
        <v>2</v>
      </c>
      <c r="B10" s="128" t="s">
        <v>220</v>
      </c>
      <c r="C10" s="128" t="s">
        <v>41</v>
      </c>
      <c r="D10" s="129">
        <v>1500000</v>
      </c>
      <c r="E10" s="47"/>
      <c r="F10" s="45">
        <f>Puntenoverzicht!F27</f>
        <v>18</v>
      </c>
      <c r="G10" s="46"/>
      <c r="H10" s="45">
        <f>Puntenoverzicht!H27</f>
        <v>11</v>
      </c>
      <c r="I10" s="45">
        <f>Puntenoverzicht!I27</f>
        <v>0</v>
      </c>
      <c r="J10" s="45">
        <f>Puntenoverzicht!J27</f>
        <v>3</v>
      </c>
      <c r="K10" s="45">
        <f>Puntenoverzicht!K27</f>
        <v>3</v>
      </c>
      <c r="L10" s="45">
        <f>Puntenoverzicht!L27</f>
        <v>0</v>
      </c>
      <c r="M10" s="45">
        <f>Puntenoverzicht!M27</f>
        <v>1</v>
      </c>
      <c r="N10" s="45">
        <f>Puntenoverzicht!N27</f>
        <v>0</v>
      </c>
      <c r="O10" s="45">
        <f>Puntenoverzicht!O27</f>
        <v>0</v>
      </c>
      <c r="P10" s="45">
        <f>Puntenoverzicht!P27</f>
        <v>0</v>
      </c>
      <c r="Q10" s="45">
        <f>Puntenoverzicht!Q27</f>
        <v>0</v>
      </c>
      <c r="R10" s="45">
        <f>Puntenoverzicht!R27</f>
        <v>0</v>
      </c>
      <c r="S10" s="45">
        <f>Puntenoverzicht!S27</f>
        <v>0</v>
      </c>
      <c r="T10" s="45">
        <f>Puntenoverzicht!T27</f>
        <v>0</v>
      </c>
      <c r="U10" s="45">
        <f>Puntenoverzicht!U27</f>
        <v>0</v>
      </c>
      <c r="V10" s="45">
        <f>Puntenoverzicht!V27</f>
        <v>0</v>
      </c>
      <c r="W10" s="45">
        <f>Puntenoverzicht!W27</f>
        <v>0</v>
      </c>
      <c r="X10" s="45">
        <f>Puntenoverzicht!X27</f>
        <v>0</v>
      </c>
      <c r="Y10" s="45">
        <f>Puntenoverzicht!Y27</f>
        <v>0</v>
      </c>
      <c r="Z10" s="45">
        <f>Puntenoverzicht!Z27</f>
        <v>0</v>
      </c>
      <c r="AA10" s="45">
        <f>Puntenoverzicht!AA27</f>
        <v>0</v>
      </c>
      <c r="AB10" s="45">
        <f>Puntenoverzicht!AB27</f>
        <v>0</v>
      </c>
      <c r="AC10" s="45">
        <f>Puntenoverzicht!AC27</f>
        <v>0</v>
      </c>
      <c r="AD10" s="45">
        <f>Puntenoverzicht!AD27</f>
        <v>0</v>
      </c>
      <c r="AE10" s="45">
        <f>Puntenoverzicht!AE27</f>
        <v>0</v>
      </c>
      <c r="AF10" s="45">
        <f>Puntenoverzicht!AF27</f>
        <v>0</v>
      </c>
      <c r="AG10" s="45">
        <f>Puntenoverzicht!AG27</f>
        <v>0</v>
      </c>
      <c r="AH10" s="45">
        <f>Puntenoverzicht!AH27</f>
        <v>0</v>
      </c>
      <c r="AI10" s="34"/>
      <c r="AJ10" s="34"/>
      <c r="AK10" s="34"/>
      <c r="AL10" s="34"/>
      <c r="AM10" s="34"/>
      <c r="AN10" s="34"/>
      <c r="AO10" s="34"/>
    </row>
    <row r="11" spans="1:41" ht="21.75" thickBot="1" x14ac:dyDescent="0.4">
      <c r="A11" s="127">
        <v>2</v>
      </c>
      <c r="B11" s="128" t="s">
        <v>191</v>
      </c>
      <c r="C11" s="128" t="s">
        <v>40</v>
      </c>
      <c r="D11" s="129">
        <v>1750000</v>
      </c>
      <c r="E11" s="30"/>
      <c r="F11" s="45">
        <f>Puntenoverzicht!F26</f>
        <v>15</v>
      </c>
      <c r="G11" s="46"/>
      <c r="H11" s="45">
        <f>Puntenoverzicht!H26</f>
        <v>3</v>
      </c>
      <c r="I11" s="45">
        <f>Puntenoverzicht!I26</f>
        <v>-11</v>
      </c>
      <c r="J11" s="45">
        <f>Puntenoverzicht!J26</f>
        <v>0</v>
      </c>
      <c r="K11" s="45">
        <f>Puntenoverzicht!K26</f>
        <v>11</v>
      </c>
      <c r="L11" s="45">
        <f>Puntenoverzicht!L26</f>
        <v>0</v>
      </c>
      <c r="M11" s="45">
        <f>Puntenoverzicht!M26</f>
        <v>1</v>
      </c>
      <c r="N11" s="45">
        <f>Puntenoverzicht!N26</f>
        <v>11</v>
      </c>
      <c r="O11" s="45">
        <f>Puntenoverzicht!O26</f>
        <v>0</v>
      </c>
      <c r="P11" s="45">
        <f>Puntenoverzicht!P26</f>
        <v>0</v>
      </c>
      <c r="Q11" s="45">
        <f>Puntenoverzicht!Q26</f>
        <v>0</v>
      </c>
      <c r="R11" s="45">
        <f>Puntenoverzicht!R26</f>
        <v>0</v>
      </c>
      <c r="S11" s="45">
        <f>Puntenoverzicht!S26</f>
        <v>0</v>
      </c>
      <c r="T11" s="45">
        <f>Puntenoverzicht!T26</f>
        <v>0</v>
      </c>
      <c r="U11" s="45">
        <f>Puntenoverzicht!U26</f>
        <v>0</v>
      </c>
      <c r="V11" s="45">
        <f>Puntenoverzicht!V26</f>
        <v>0</v>
      </c>
      <c r="W11" s="45">
        <f>Puntenoverzicht!W26</f>
        <v>0</v>
      </c>
      <c r="X11" s="45">
        <f>Puntenoverzicht!X26</f>
        <v>0</v>
      </c>
      <c r="Y11" s="45">
        <f>Puntenoverzicht!Y26</f>
        <v>0</v>
      </c>
      <c r="Z11" s="45">
        <f>Puntenoverzicht!Z26</f>
        <v>0</v>
      </c>
      <c r="AA11" s="45">
        <f>Puntenoverzicht!AA26</f>
        <v>0</v>
      </c>
      <c r="AB11" s="45">
        <f>Puntenoverzicht!AB26</f>
        <v>0</v>
      </c>
      <c r="AC11" s="45">
        <f>Puntenoverzicht!AC26</f>
        <v>0</v>
      </c>
      <c r="AD11" s="45">
        <f>Puntenoverzicht!AD26</f>
        <v>0</v>
      </c>
      <c r="AE11" s="45">
        <f>Puntenoverzicht!AE26</f>
        <v>0</v>
      </c>
      <c r="AF11" s="45">
        <f>Puntenoverzicht!AF26</f>
        <v>0</v>
      </c>
      <c r="AG11" s="45">
        <f>Puntenoverzicht!AG26</f>
        <v>0</v>
      </c>
      <c r="AH11" s="45">
        <f>Puntenoverzicht!AH26</f>
        <v>0</v>
      </c>
      <c r="AI11" s="34"/>
      <c r="AJ11" s="34"/>
      <c r="AK11" s="34"/>
      <c r="AL11" s="34"/>
      <c r="AM11" s="34"/>
      <c r="AN11" s="34"/>
      <c r="AO11" s="34"/>
    </row>
    <row r="12" spans="1:41" ht="21.75" thickBot="1" x14ac:dyDescent="0.4">
      <c r="A12" s="127">
        <v>1</v>
      </c>
      <c r="B12" s="128" t="s">
        <v>132</v>
      </c>
      <c r="C12" s="128" t="s">
        <v>24</v>
      </c>
      <c r="D12" s="129">
        <v>2000000</v>
      </c>
      <c r="E12" s="30"/>
      <c r="F12" s="45">
        <f>Puntenoverzicht!F10</f>
        <v>13</v>
      </c>
      <c r="G12" s="46"/>
      <c r="H12" s="45">
        <f>Puntenoverzicht!H10</f>
        <v>0</v>
      </c>
      <c r="I12" s="45">
        <f>Puntenoverzicht!I10</f>
        <v>1</v>
      </c>
      <c r="J12" s="45">
        <f>Puntenoverzicht!J10</f>
        <v>11</v>
      </c>
      <c r="K12" s="45">
        <f>Puntenoverzicht!K10</f>
        <v>0</v>
      </c>
      <c r="L12" s="45">
        <f>Puntenoverzicht!L10</f>
        <v>0</v>
      </c>
      <c r="M12" s="45">
        <f>Puntenoverzicht!M10</f>
        <v>1</v>
      </c>
      <c r="N12" s="45">
        <f>Puntenoverzicht!N10</f>
        <v>0</v>
      </c>
      <c r="O12" s="45">
        <f>Puntenoverzicht!O10</f>
        <v>0</v>
      </c>
      <c r="P12" s="45">
        <f>Puntenoverzicht!P10</f>
        <v>0</v>
      </c>
      <c r="Q12" s="45">
        <f>Puntenoverzicht!Q10</f>
        <v>0</v>
      </c>
      <c r="R12" s="45">
        <f>Puntenoverzicht!R10</f>
        <v>0</v>
      </c>
      <c r="S12" s="45">
        <f>Puntenoverzicht!S10</f>
        <v>0</v>
      </c>
      <c r="T12" s="45">
        <f>Puntenoverzicht!T10</f>
        <v>0</v>
      </c>
      <c r="U12" s="45">
        <f>Puntenoverzicht!U10</f>
        <v>0</v>
      </c>
      <c r="V12" s="45">
        <f>Puntenoverzicht!V10</f>
        <v>0</v>
      </c>
      <c r="W12" s="45">
        <f>Puntenoverzicht!W10</f>
        <v>0</v>
      </c>
      <c r="X12" s="45">
        <f>Puntenoverzicht!X10</f>
        <v>0</v>
      </c>
      <c r="Y12" s="45">
        <f>Puntenoverzicht!Y10</f>
        <v>0</v>
      </c>
      <c r="Z12" s="45">
        <f>Puntenoverzicht!Z10</f>
        <v>0</v>
      </c>
      <c r="AA12" s="45">
        <f>Puntenoverzicht!AA10</f>
        <v>0</v>
      </c>
      <c r="AB12" s="45">
        <f>Puntenoverzicht!AB10</f>
        <v>0</v>
      </c>
      <c r="AC12" s="45">
        <f>Puntenoverzicht!AC10</f>
        <v>0</v>
      </c>
      <c r="AD12" s="45">
        <f>Puntenoverzicht!AD10</f>
        <v>0</v>
      </c>
      <c r="AE12" s="45">
        <f>Puntenoverzicht!AE10</f>
        <v>0</v>
      </c>
      <c r="AF12" s="45">
        <f>Puntenoverzicht!AF10</f>
        <v>0</v>
      </c>
      <c r="AG12" s="45">
        <f>Puntenoverzicht!AG10</f>
        <v>0</v>
      </c>
      <c r="AH12" s="45">
        <f>Puntenoverzicht!AH10</f>
        <v>0</v>
      </c>
      <c r="AI12" s="34"/>
      <c r="AJ12" s="34"/>
      <c r="AK12" s="34"/>
      <c r="AL12" s="34"/>
      <c r="AM12" s="34"/>
      <c r="AN12" s="34"/>
      <c r="AO12" s="34"/>
    </row>
    <row r="13" spans="1:41" ht="21.75" thickBot="1" x14ac:dyDescent="0.4">
      <c r="A13" s="246">
        <v>0.75</v>
      </c>
      <c r="B13" s="128" t="s">
        <v>123</v>
      </c>
      <c r="C13" s="128" t="s">
        <v>61</v>
      </c>
      <c r="D13" s="129">
        <v>1500000</v>
      </c>
      <c r="E13" s="30"/>
      <c r="F13" s="45">
        <f>Puntenoverzicht!F47</f>
        <v>32</v>
      </c>
      <c r="G13" s="46"/>
      <c r="H13" s="45">
        <f>Puntenoverzicht!H47</f>
        <v>0</v>
      </c>
      <c r="I13" s="45">
        <f>Puntenoverzicht!I47</f>
        <v>3</v>
      </c>
      <c r="J13" s="45">
        <f>Puntenoverzicht!J47</f>
        <v>0</v>
      </c>
      <c r="K13" s="45">
        <f>Puntenoverzicht!K47</f>
        <v>0</v>
      </c>
      <c r="L13" s="45">
        <f>Puntenoverzicht!L47</f>
        <v>3</v>
      </c>
      <c r="M13" s="45">
        <f>Puntenoverzicht!M47</f>
        <v>0</v>
      </c>
      <c r="N13" s="45">
        <f>Puntenoverzicht!N47</f>
        <v>11</v>
      </c>
      <c r="O13" s="45">
        <f>Puntenoverzicht!O47</f>
        <v>1</v>
      </c>
      <c r="P13" s="45">
        <f>Puntenoverzicht!P47</f>
        <v>14</v>
      </c>
      <c r="Q13" s="45">
        <f>Puntenoverzicht!Q47</f>
        <v>0</v>
      </c>
      <c r="R13" s="45">
        <f>Puntenoverzicht!R47</f>
        <v>0</v>
      </c>
      <c r="S13" s="45">
        <f>Puntenoverzicht!S47</f>
        <v>0</v>
      </c>
      <c r="T13" s="45">
        <f>Puntenoverzicht!T47</f>
        <v>0</v>
      </c>
      <c r="U13" s="45">
        <f>Puntenoverzicht!U47</f>
        <v>0</v>
      </c>
      <c r="V13" s="45">
        <f>Puntenoverzicht!V47</f>
        <v>0</v>
      </c>
      <c r="W13" s="45">
        <f>Puntenoverzicht!W47</f>
        <v>0</v>
      </c>
      <c r="X13" s="45">
        <f>Puntenoverzicht!X47</f>
        <v>0</v>
      </c>
      <c r="Y13" s="45">
        <f>Puntenoverzicht!Y47</f>
        <v>0</v>
      </c>
      <c r="Z13" s="45">
        <f>Puntenoverzicht!Z47</f>
        <v>0</v>
      </c>
      <c r="AA13" s="45">
        <f>Puntenoverzicht!AA47</f>
        <v>0</v>
      </c>
      <c r="AB13" s="45">
        <f>Puntenoverzicht!AB47</f>
        <v>0</v>
      </c>
      <c r="AC13" s="45">
        <f>Puntenoverzicht!AC47</f>
        <v>0</v>
      </c>
      <c r="AD13" s="45">
        <f>Puntenoverzicht!AD47</f>
        <v>0</v>
      </c>
      <c r="AE13" s="45">
        <f>Puntenoverzicht!AE47</f>
        <v>0</v>
      </c>
      <c r="AF13" s="45">
        <f>Puntenoverzicht!AF47</f>
        <v>0</v>
      </c>
      <c r="AG13" s="45">
        <f>Puntenoverzicht!AG47</f>
        <v>0</v>
      </c>
      <c r="AH13" s="45">
        <f>Puntenoverzicht!AH47</f>
        <v>0</v>
      </c>
      <c r="AI13" s="34"/>
      <c r="AJ13" s="34"/>
      <c r="AK13" s="34"/>
      <c r="AL13" s="34"/>
      <c r="AM13" s="34"/>
      <c r="AN13" s="34"/>
      <c r="AO13" s="34"/>
    </row>
    <row r="14" spans="1:41" ht="21.75" thickBot="1" x14ac:dyDescent="0.4">
      <c r="A14" s="136" t="s">
        <v>266</v>
      </c>
      <c r="B14" s="137" t="s">
        <v>268</v>
      </c>
      <c r="C14" s="137" t="s">
        <v>227</v>
      </c>
      <c r="D14" s="138">
        <v>1000000</v>
      </c>
      <c r="E14" s="47"/>
      <c r="F14" s="45">
        <f>Puntenoverzicht!F72</f>
        <v>118</v>
      </c>
      <c r="G14" s="46"/>
      <c r="H14" s="45">
        <f>Puntenoverzicht!H72</f>
        <v>33</v>
      </c>
      <c r="I14" s="45">
        <f>Puntenoverzicht!I72</f>
        <v>21</v>
      </c>
      <c r="J14" s="45">
        <f>Puntenoverzicht!J72</f>
        <v>0</v>
      </c>
      <c r="K14" s="45">
        <f>Puntenoverzicht!K72</f>
        <v>12</v>
      </c>
      <c r="L14" s="45">
        <f>Puntenoverzicht!L72</f>
        <v>21</v>
      </c>
      <c r="M14" s="45">
        <f>Puntenoverzicht!M72</f>
        <v>1</v>
      </c>
      <c r="N14" s="45">
        <f>Puntenoverzicht!N72</f>
        <v>0</v>
      </c>
      <c r="O14" s="45">
        <f>Puntenoverzicht!O72</f>
        <v>0</v>
      </c>
      <c r="P14" s="45">
        <f>Puntenoverzicht!P72</f>
        <v>30</v>
      </c>
      <c r="Q14" s="45">
        <f>Puntenoverzicht!Q72</f>
        <v>0</v>
      </c>
      <c r="R14" s="45">
        <f>Puntenoverzicht!R72</f>
        <v>0</v>
      </c>
      <c r="S14" s="45">
        <f>Puntenoverzicht!S72</f>
        <v>0</v>
      </c>
      <c r="T14" s="45">
        <f>Puntenoverzicht!T72</f>
        <v>0</v>
      </c>
      <c r="U14" s="45">
        <f>Puntenoverzicht!U72</f>
        <v>0</v>
      </c>
      <c r="V14" s="45">
        <f>Puntenoverzicht!V72</f>
        <v>0</v>
      </c>
      <c r="W14" s="45">
        <f>Puntenoverzicht!W72</f>
        <v>0</v>
      </c>
      <c r="X14" s="45">
        <f>Puntenoverzicht!X72</f>
        <v>0</v>
      </c>
      <c r="Y14" s="45">
        <f>Puntenoverzicht!Y72</f>
        <v>0</v>
      </c>
      <c r="Z14" s="45">
        <f>Puntenoverzicht!Z72</f>
        <v>0</v>
      </c>
      <c r="AA14" s="45">
        <f>Puntenoverzicht!AA72</f>
        <v>0</v>
      </c>
      <c r="AB14" s="45">
        <f>Puntenoverzicht!AB72</f>
        <v>0</v>
      </c>
      <c r="AC14" s="45">
        <f>Puntenoverzicht!AC72</f>
        <v>0</v>
      </c>
      <c r="AD14" s="45">
        <f>Puntenoverzicht!AD72</f>
        <v>0</v>
      </c>
      <c r="AE14" s="45">
        <f>Puntenoverzicht!AE72</f>
        <v>0</v>
      </c>
      <c r="AF14" s="45">
        <f>Puntenoverzicht!AF72</f>
        <v>0</v>
      </c>
      <c r="AG14" s="45">
        <f>Puntenoverzicht!AG72</f>
        <v>0</v>
      </c>
      <c r="AH14" s="45">
        <f>Puntenoverzicht!AH72</f>
        <v>0</v>
      </c>
      <c r="AI14" s="34"/>
      <c r="AJ14" s="34"/>
      <c r="AK14" s="34"/>
      <c r="AL14" s="34"/>
      <c r="AM14" s="34"/>
      <c r="AN14" s="34"/>
      <c r="AO14" s="34"/>
    </row>
    <row r="15" spans="1:41" ht="21.75" thickBot="1" x14ac:dyDescent="0.4">
      <c r="A15" s="136" t="s">
        <v>266</v>
      </c>
      <c r="B15" s="137" t="s">
        <v>286</v>
      </c>
      <c r="C15" s="137" t="s">
        <v>228</v>
      </c>
      <c r="D15" s="138">
        <v>1000000</v>
      </c>
      <c r="E15" s="47"/>
      <c r="F15" s="45">
        <f>Puntenoverzicht!F73</f>
        <v>70</v>
      </c>
      <c r="G15" s="46"/>
      <c r="H15" s="45">
        <f>Puntenoverzicht!H73</f>
        <v>27</v>
      </c>
      <c r="I15" s="45">
        <f>Puntenoverzicht!I73</f>
        <v>9</v>
      </c>
      <c r="J15" s="45">
        <f>Puntenoverzicht!J73</f>
        <v>6</v>
      </c>
      <c r="K15" s="45">
        <f>Puntenoverzicht!K73</f>
        <v>0</v>
      </c>
      <c r="L15" s="45">
        <f>Puntenoverzicht!L73</f>
        <v>27</v>
      </c>
      <c r="M15" s="45">
        <f>Puntenoverzicht!M73</f>
        <v>1</v>
      </c>
      <c r="N15" s="45">
        <f>Puntenoverzicht!N73</f>
        <v>0</v>
      </c>
      <c r="O15" s="45">
        <f>Puntenoverzicht!O73</f>
        <v>0</v>
      </c>
      <c r="P15" s="45">
        <f>Puntenoverzicht!P73</f>
        <v>0</v>
      </c>
      <c r="Q15" s="45">
        <f>Puntenoverzicht!Q73</f>
        <v>0</v>
      </c>
      <c r="R15" s="45">
        <f>Puntenoverzicht!R73</f>
        <v>0</v>
      </c>
      <c r="S15" s="45">
        <f>Puntenoverzicht!S73</f>
        <v>0</v>
      </c>
      <c r="T15" s="45">
        <f>Puntenoverzicht!T73</f>
        <v>0</v>
      </c>
      <c r="U15" s="45">
        <f>Puntenoverzicht!U73</f>
        <v>0</v>
      </c>
      <c r="V15" s="45">
        <f>Puntenoverzicht!V73</f>
        <v>0</v>
      </c>
      <c r="W15" s="45">
        <f>Puntenoverzicht!W73</f>
        <v>0</v>
      </c>
      <c r="X15" s="45">
        <f>Puntenoverzicht!X73</f>
        <v>0</v>
      </c>
      <c r="Y15" s="45">
        <f>Puntenoverzicht!Y73</f>
        <v>0</v>
      </c>
      <c r="Z15" s="45">
        <f>Puntenoverzicht!Z73</f>
        <v>0</v>
      </c>
      <c r="AA15" s="45">
        <f>Puntenoverzicht!AA73</f>
        <v>0</v>
      </c>
      <c r="AB15" s="45">
        <f>Puntenoverzicht!AB73</f>
        <v>0</v>
      </c>
      <c r="AC15" s="45">
        <f>Puntenoverzicht!AC73</f>
        <v>0</v>
      </c>
      <c r="AD15" s="45">
        <f>Puntenoverzicht!AD73</f>
        <v>0</v>
      </c>
      <c r="AE15" s="45">
        <f>Puntenoverzicht!AE73</f>
        <v>0</v>
      </c>
      <c r="AF15" s="45">
        <f>Puntenoverzicht!AF73</f>
        <v>0</v>
      </c>
      <c r="AG15" s="45">
        <f>Puntenoverzicht!AG73</f>
        <v>0</v>
      </c>
      <c r="AH15" s="45">
        <f>Puntenoverzicht!AH73</f>
        <v>0</v>
      </c>
      <c r="AI15" s="34"/>
      <c r="AJ15" s="34"/>
      <c r="AK15" s="34"/>
      <c r="AL15" s="34"/>
      <c r="AM15" s="34"/>
      <c r="AN15" s="34"/>
      <c r="AO15" s="34"/>
    </row>
    <row r="16" spans="1:41" ht="21.75" thickBot="1" x14ac:dyDescent="0.4">
      <c r="A16" s="247">
        <v>0.75</v>
      </c>
      <c r="B16" s="137" t="s">
        <v>98</v>
      </c>
      <c r="C16" s="137" t="s">
        <v>70</v>
      </c>
      <c r="D16" s="138">
        <v>1750000</v>
      </c>
      <c r="E16" s="47"/>
      <c r="F16" s="45">
        <f>Puntenoverzicht!F56</f>
        <v>10</v>
      </c>
      <c r="G16" s="46"/>
      <c r="H16" s="45">
        <f>Puntenoverzicht!H56</f>
        <v>3</v>
      </c>
      <c r="I16" s="45">
        <f>Puntenoverzicht!I56</f>
        <v>3</v>
      </c>
      <c r="J16" s="45">
        <f>Puntenoverzicht!J56</f>
        <v>0</v>
      </c>
      <c r="K16" s="45">
        <f>Puntenoverzicht!K56</f>
        <v>1</v>
      </c>
      <c r="L16" s="45">
        <f>Puntenoverzicht!L56</f>
        <v>0</v>
      </c>
      <c r="M16" s="45">
        <f>Puntenoverzicht!M56</f>
        <v>1</v>
      </c>
      <c r="N16" s="45">
        <f>Puntenoverzicht!N56</f>
        <v>0</v>
      </c>
      <c r="O16" s="45">
        <f>Puntenoverzicht!O56</f>
        <v>1</v>
      </c>
      <c r="P16" s="45">
        <f>Puntenoverzicht!P56</f>
        <v>1</v>
      </c>
      <c r="Q16" s="45">
        <f>Puntenoverzicht!Q56</f>
        <v>0</v>
      </c>
      <c r="R16" s="45">
        <f>Puntenoverzicht!R56</f>
        <v>0</v>
      </c>
      <c r="S16" s="45">
        <f>Puntenoverzicht!S56</f>
        <v>0</v>
      </c>
      <c r="T16" s="45">
        <f>Puntenoverzicht!T56</f>
        <v>0</v>
      </c>
      <c r="U16" s="45">
        <f>Puntenoverzicht!U56</f>
        <v>0</v>
      </c>
      <c r="V16" s="45">
        <f>Puntenoverzicht!V56</f>
        <v>0</v>
      </c>
      <c r="W16" s="45">
        <f>Puntenoverzicht!W56</f>
        <v>0</v>
      </c>
      <c r="X16" s="45">
        <f>Puntenoverzicht!X56</f>
        <v>0</v>
      </c>
      <c r="Y16" s="45">
        <f>Puntenoverzicht!Y56</f>
        <v>0</v>
      </c>
      <c r="Z16" s="45">
        <f>Puntenoverzicht!Z56</f>
        <v>0</v>
      </c>
      <c r="AA16" s="45">
        <f>Puntenoverzicht!AA56</f>
        <v>0</v>
      </c>
      <c r="AB16" s="45">
        <f>Puntenoverzicht!AB56</f>
        <v>0</v>
      </c>
      <c r="AC16" s="45">
        <f>Puntenoverzicht!AC56</f>
        <v>0</v>
      </c>
      <c r="AD16" s="45">
        <f>Puntenoverzicht!AD56</f>
        <v>0</v>
      </c>
      <c r="AE16" s="45">
        <f>Puntenoverzicht!AE56</f>
        <v>0</v>
      </c>
      <c r="AF16" s="45">
        <f>Puntenoverzicht!AF56</f>
        <v>0</v>
      </c>
      <c r="AG16" s="45">
        <f>Puntenoverzicht!AG56</f>
        <v>0</v>
      </c>
      <c r="AH16" s="45">
        <f>Puntenoverzicht!AH56</f>
        <v>0</v>
      </c>
      <c r="AI16" s="34"/>
      <c r="AJ16" s="34"/>
      <c r="AK16" s="34"/>
      <c r="AL16" s="34"/>
      <c r="AM16" s="34"/>
      <c r="AN16" s="34"/>
      <c r="AO16" s="34"/>
    </row>
    <row r="17" spans="1:41" ht="21" x14ac:dyDescent="0.35">
      <c r="A17" s="40"/>
      <c r="B17" s="40"/>
      <c r="C17" s="40"/>
      <c r="D17" s="48"/>
      <c r="E17" s="40"/>
      <c r="F17" s="41"/>
      <c r="G17" s="42"/>
      <c r="H17" s="49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</row>
    <row r="18" spans="1:41" ht="21.75" thickBot="1" x14ac:dyDescent="0.4">
      <c r="A18" s="50"/>
      <c r="B18" s="40"/>
      <c r="C18" s="40"/>
      <c r="D18" s="48"/>
      <c r="E18" s="40"/>
      <c r="F18" s="41"/>
      <c r="G18" s="42"/>
      <c r="H18" s="49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</row>
    <row r="19" spans="1:41" ht="21.75" thickBot="1" x14ac:dyDescent="0.4">
      <c r="A19" s="36"/>
      <c r="B19" s="51"/>
      <c r="C19" s="51"/>
      <c r="D19" s="52">
        <f>SUM(D6:D16)</f>
        <v>15000000</v>
      </c>
      <c r="E19" s="40"/>
      <c r="F19" s="45">
        <f>SUM(F6:F17)</f>
        <v>310</v>
      </c>
      <c r="G19" s="46"/>
      <c r="H19" s="45">
        <f t="shared" ref="H19:AH19" si="0">SUM(H6:H16)</f>
        <v>85</v>
      </c>
      <c r="I19" s="45">
        <f t="shared" si="0"/>
        <v>31</v>
      </c>
      <c r="J19" s="45">
        <f t="shared" si="0"/>
        <v>26</v>
      </c>
      <c r="K19" s="45">
        <f t="shared" si="0"/>
        <v>30</v>
      </c>
      <c r="L19" s="45">
        <f t="shared" si="0"/>
        <v>51</v>
      </c>
      <c r="M19" s="45">
        <f t="shared" si="0"/>
        <v>9</v>
      </c>
      <c r="N19" s="45">
        <f t="shared" si="0"/>
        <v>30</v>
      </c>
      <c r="O19" s="45">
        <f t="shared" si="0"/>
        <v>2</v>
      </c>
      <c r="P19" s="45">
        <f t="shared" si="0"/>
        <v>46</v>
      </c>
      <c r="Q19" s="45">
        <f t="shared" si="0"/>
        <v>0</v>
      </c>
      <c r="R19" s="45">
        <f t="shared" si="0"/>
        <v>0</v>
      </c>
      <c r="S19" s="45">
        <f t="shared" si="0"/>
        <v>0</v>
      </c>
      <c r="T19" s="45">
        <f t="shared" si="0"/>
        <v>0</v>
      </c>
      <c r="U19" s="45">
        <f t="shared" si="0"/>
        <v>0</v>
      </c>
      <c r="V19" s="45">
        <f t="shared" si="0"/>
        <v>0</v>
      </c>
      <c r="W19" s="45">
        <f t="shared" si="0"/>
        <v>0</v>
      </c>
      <c r="X19" s="45">
        <f t="shared" si="0"/>
        <v>0</v>
      </c>
      <c r="Y19" s="45">
        <f t="shared" si="0"/>
        <v>0</v>
      </c>
      <c r="Z19" s="45">
        <f t="shared" si="0"/>
        <v>0</v>
      </c>
      <c r="AA19" s="45">
        <f t="shared" si="0"/>
        <v>0</v>
      </c>
      <c r="AB19" s="45">
        <f t="shared" si="0"/>
        <v>0</v>
      </c>
      <c r="AC19" s="45">
        <f t="shared" si="0"/>
        <v>0</v>
      </c>
      <c r="AD19" s="45">
        <f t="shared" si="0"/>
        <v>0</v>
      </c>
      <c r="AE19" s="45">
        <f t="shared" si="0"/>
        <v>0</v>
      </c>
      <c r="AF19" s="45">
        <f t="shared" si="0"/>
        <v>0</v>
      </c>
      <c r="AG19" s="45">
        <f t="shared" si="0"/>
        <v>0</v>
      </c>
      <c r="AH19" s="45">
        <f t="shared" si="0"/>
        <v>0</v>
      </c>
      <c r="AI19" s="34"/>
      <c r="AJ19" s="34"/>
      <c r="AK19" s="34"/>
      <c r="AL19" s="34"/>
      <c r="AM19" s="34"/>
      <c r="AN19" s="34"/>
      <c r="AO19" s="34"/>
    </row>
    <row r="20" spans="1:41" x14ac:dyDescent="0.2">
      <c r="A20" s="53"/>
      <c r="B20" s="54"/>
      <c r="C20" s="5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</row>
    <row r="21" spans="1:41" x14ac:dyDescent="0.2">
      <c r="B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</row>
    <row r="22" spans="1:41" x14ac:dyDescent="0.2">
      <c r="B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</row>
    <row r="23" spans="1:41" x14ac:dyDescent="0.2">
      <c r="B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</row>
    <row r="24" spans="1:41" x14ac:dyDescent="0.2">
      <c r="B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</row>
    <row r="25" spans="1:41" x14ac:dyDescent="0.2">
      <c r="B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</row>
    <row r="26" spans="1:41" x14ac:dyDescent="0.2">
      <c r="B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</row>
    <row r="27" spans="1:41" x14ac:dyDescent="0.2">
      <c r="B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</row>
    <row r="28" spans="1:41" x14ac:dyDescent="0.2">
      <c r="B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</row>
    <row r="29" spans="1:41" x14ac:dyDescent="0.2">
      <c r="B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</row>
    <row r="30" spans="1:41" x14ac:dyDescent="0.2">
      <c r="B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</row>
    <row r="31" spans="1:41" x14ac:dyDescent="0.2">
      <c r="B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</row>
    <row r="32" spans="1:41" x14ac:dyDescent="0.2">
      <c r="B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</row>
    <row r="33" spans="2:41" x14ac:dyDescent="0.2">
      <c r="B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</row>
    <row r="34" spans="2:41" x14ac:dyDescent="0.2">
      <c r="B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</row>
    <row r="35" spans="2:41" x14ac:dyDescent="0.2">
      <c r="B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</row>
    <row r="36" spans="2:41" x14ac:dyDescent="0.2">
      <c r="B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</row>
    <row r="37" spans="2:41" x14ac:dyDescent="0.2">
      <c r="B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</row>
    <row r="38" spans="2:41" x14ac:dyDescent="0.2">
      <c r="B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</row>
    <row r="39" spans="2:41" x14ac:dyDescent="0.2">
      <c r="B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</row>
    <row r="40" spans="2:41" x14ac:dyDescent="0.2">
      <c r="B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</row>
    <row r="41" spans="2:41" x14ac:dyDescent="0.2">
      <c r="B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</row>
    <row r="42" spans="2:41" x14ac:dyDescent="0.2">
      <c r="B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</row>
    <row r="43" spans="2:41" x14ac:dyDescent="0.2">
      <c r="B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</row>
    <row r="44" spans="2:41" x14ac:dyDescent="0.2">
      <c r="B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</row>
    <row r="45" spans="2:41" x14ac:dyDescent="0.2">
      <c r="B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</row>
    <row r="46" spans="2:41" x14ac:dyDescent="0.2">
      <c r="B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</row>
    <row r="47" spans="2:41" x14ac:dyDescent="0.2">
      <c r="B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</row>
    <row r="48" spans="2:41" x14ac:dyDescent="0.2">
      <c r="B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</row>
    <row r="49" spans="2:41" x14ac:dyDescent="0.2">
      <c r="B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</row>
    <row r="50" spans="2:41" x14ac:dyDescent="0.2">
      <c r="B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</row>
    <row r="51" spans="2:41" x14ac:dyDescent="0.2">
      <c r="B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</row>
    <row r="52" spans="2:41" x14ac:dyDescent="0.2">
      <c r="B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</row>
    <row r="53" spans="2:41" x14ac:dyDescent="0.2">
      <c r="B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</row>
    <row r="54" spans="2:41" x14ac:dyDescent="0.2">
      <c r="B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</row>
    <row r="55" spans="2:41" x14ac:dyDescent="0.2">
      <c r="B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</row>
    <row r="56" spans="2:41" x14ac:dyDescent="0.2">
      <c r="B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</row>
    <row r="57" spans="2:41" x14ac:dyDescent="0.2">
      <c r="B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</row>
    <row r="58" spans="2:41" x14ac:dyDescent="0.2">
      <c r="B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</row>
    <row r="59" spans="2:41" x14ac:dyDescent="0.2">
      <c r="B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</row>
    <row r="60" spans="2:41" x14ac:dyDescent="0.2">
      <c r="B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</row>
    <row r="61" spans="2:41" x14ac:dyDescent="0.2">
      <c r="B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</row>
    <row r="62" spans="2:41" x14ac:dyDescent="0.2">
      <c r="B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</row>
    <row r="63" spans="2:41" x14ac:dyDescent="0.2">
      <c r="B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</row>
    <row r="64" spans="2:41" x14ac:dyDescent="0.2">
      <c r="B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</row>
    <row r="65" spans="2:41" x14ac:dyDescent="0.2">
      <c r="B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</row>
    <row r="66" spans="2:41" x14ac:dyDescent="0.2">
      <c r="B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</row>
    <row r="67" spans="2:41" x14ac:dyDescent="0.2">
      <c r="B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</row>
    <row r="68" spans="2:41" x14ac:dyDescent="0.2">
      <c r="B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</row>
    <row r="69" spans="2:41" x14ac:dyDescent="0.2">
      <c r="B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</row>
    <row r="70" spans="2:41" x14ac:dyDescent="0.2">
      <c r="B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</row>
    <row r="71" spans="2:41" x14ac:dyDescent="0.2">
      <c r="B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</row>
    <row r="72" spans="2:41" x14ac:dyDescent="0.2">
      <c r="B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</row>
    <row r="73" spans="2:41" x14ac:dyDescent="0.2">
      <c r="B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</row>
    <row r="74" spans="2:41" x14ac:dyDescent="0.2">
      <c r="B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</row>
    <row r="75" spans="2:41" x14ac:dyDescent="0.2">
      <c r="B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</row>
    <row r="76" spans="2:41" x14ac:dyDescent="0.2">
      <c r="B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</row>
    <row r="77" spans="2:41" x14ac:dyDescent="0.2">
      <c r="B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</row>
  </sheetData>
  <hyperlinks>
    <hyperlink ref="C3" r:id="rId1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77"/>
  <sheetViews>
    <sheetView workbookViewId="0">
      <selection activeCell="H6" sqref="H6:AH16"/>
    </sheetView>
  </sheetViews>
  <sheetFormatPr defaultColWidth="8" defaultRowHeight="12.75" x14ac:dyDescent="0.2"/>
  <cols>
    <col min="1" max="1" width="4.125" style="34" customWidth="1"/>
    <col min="2" max="2" width="16.5" style="35" customWidth="1"/>
    <col min="3" max="3" width="4.125" style="34" customWidth="1"/>
    <col min="4" max="4" width="19.875" style="35" customWidth="1"/>
    <col min="5" max="5" width="3.125" style="35" customWidth="1"/>
    <col min="6" max="6" width="13.875" style="35" customWidth="1"/>
    <col min="7" max="7" width="3.125" style="35" customWidth="1"/>
    <col min="8" max="8" width="6.375" style="35" customWidth="1"/>
    <col min="9" max="16384" width="8" style="35"/>
  </cols>
  <sheetData>
    <row r="1" spans="1:41" ht="21" x14ac:dyDescent="0.35">
      <c r="B1" s="528" t="s">
        <v>151</v>
      </c>
      <c r="C1" s="538" t="s">
        <v>351</v>
      </c>
      <c r="D1" s="539"/>
      <c r="E1" s="32"/>
      <c r="F1" s="33"/>
      <c r="G1" s="33"/>
      <c r="H1" s="33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</row>
    <row r="2" spans="1:41" ht="21.75" thickBot="1" x14ac:dyDescent="0.4">
      <c r="B2" s="528" t="s">
        <v>150</v>
      </c>
      <c r="C2" s="540" t="s">
        <v>352</v>
      </c>
      <c r="D2" s="541"/>
      <c r="E2" s="32"/>
      <c r="F2" s="33"/>
      <c r="G2" s="33"/>
      <c r="H2" s="33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</row>
    <row r="3" spans="1:41" ht="19.5" thickBot="1" x14ac:dyDescent="0.35">
      <c r="B3" s="528" t="s">
        <v>145</v>
      </c>
      <c r="C3" s="547" t="s">
        <v>353</v>
      </c>
      <c r="D3" s="542"/>
      <c r="E3" s="36"/>
      <c r="F3" s="37" t="s">
        <v>91</v>
      </c>
      <c r="G3" s="38"/>
      <c r="H3" s="39" t="s">
        <v>92</v>
      </c>
      <c r="I3" s="39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</row>
    <row r="4" spans="1:41" ht="8.25" customHeight="1" thickBot="1" x14ac:dyDescent="0.35">
      <c r="A4" s="527"/>
      <c r="B4" s="527"/>
      <c r="C4" s="527"/>
      <c r="D4" s="527"/>
      <c r="E4" s="36"/>
      <c r="F4" s="36"/>
      <c r="G4" s="36"/>
      <c r="H4" s="36"/>
      <c r="I4" s="36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</row>
    <row r="5" spans="1:41" s="34" customFormat="1" ht="21.75" thickBot="1" x14ac:dyDescent="0.4">
      <c r="A5" s="529" t="s">
        <v>95</v>
      </c>
      <c r="B5" s="530" t="s">
        <v>104</v>
      </c>
      <c r="C5" s="530" t="s">
        <v>16</v>
      </c>
      <c r="D5" s="530" t="s">
        <v>103</v>
      </c>
      <c r="E5" s="40"/>
      <c r="F5" s="41"/>
      <c r="G5" s="42"/>
      <c r="H5" s="43">
        <v>1</v>
      </c>
      <c r="I5" s="43">
        <v>2</v>
      </c>
      <c r="J5" s="44">
        <v>3</v>
      </c>
      <c r="K5" s="44">
        <v>4</v>
      </c>
      <c r="L5" s="44">
        <v>5</v>
      </c>
      <c r="M5" s="44">
        <v>6</v>
      </c>
      <c r="N5" s="44">
        <v>7</v>
      </c>
      <c r="O5" s="44">
        <v>8</v>
      </c>
      <c r="P5" s="44">
        <v>9</v>
      </c>
      <c r="Q5" s="44">
        <v>10</v>
      </c>
      <c r="R5" s="44">
        <v>11</v>
      </c>
      <c r="S5" s="44">
        <v>12</v>
      </c>
      <c r="T5" s="44">
        <v>13</v>
      </c>
      <c r="U5" s="44">
        <v>14</v>
      </c>
      <c r="V5" s="44">
        <v>15</v>
      </c>
      <c r="W5" s="44">
        <v>16</v>
      </c>
      <c r="X5" s="44">
        <v>17</v>
      </c>
      <c r="Y5" s="44">
        <v>18</v>
      </c>
      <c r="Z5" s="44">
        <v>19</v>
      </c>
      <c r="AA5" s="44">
        <v>20</v>
      </c>
      <c r="AB5" s="44">
        <v>21</v>
      </c>
      <c r="AC5" s="44">
        <v>22</v>
      </c>
      <c r="AD5" s="44">
        <v>23</v>
      </c>
      <c r="AE5" s="44">
        <v>24</v>
      </c>
      <c r="AF5" s="44">
        <v>25</v>
      </c>
      <c r="AG5" s="44">
        <v>26</v>
      </c>
      <c r="AH5" s="44">
        <v>27</v>
      </c>
    </row>
    <row r="6" spans="1:41" ht="22.5" thickTop="1" thickBot="1" x14ac:dyDescent="0.4">
      <c r="A6" s="535">
        <v>1</v>
      </c>
      <c r="B6" s="536" t="s">
        <v>105</v>
      </c>
      <c r="C6" s="536" t="s">
        <v>83</v>
      </c>
      <c r="D6" s="537">
        <v>1500000</v>
      </c>
      <c r="E6" s="30"/>
      <c r="F6" s="45">
        <f>Puntenoverzicht!F2</f>
        <v>12</v>
      </c>
      <c r="G6" s="46"/>
      <c r="H6" s="45">
        <f>Puntenoverzicht!H2</f>
        <v>0</v>
      </c>
      <c r="I6" s="45">
        <f>Puntenoverzicht!I2</f>
        <v>6</v>
      </c>
      <c r="J6" s="45">
        <f>Puntenoverzicht!J2</f>
        <v>8</v>
      </c>
      <c r="K6" s="45">
        <f>Puntenoverzicht!K2</f>
        <v>0</v>
      </c>
      <c r="L6" s="45">
        <f>Puntenoverzicht!L2</f>
        <v>0</v>
      </c>
      <c r="M6" s="45">
        <f>Puntenoverzicht!M2</f>
        <v>1</v>
      </c>
      <c r="N6" s="45">
        <f>Puntenoverzicht!N2</f>
        <v>0</v>
      </c>
      <c r="O6" s="45">
        <f>Puntenoverzicht!O2</f>
        <v>-3</v>
      </c>
      <c r="P6" s="45">
        <f>Puntenoverzicht!P2</f>
        <v>0</v>
      </c>
      <c r="Q6" s="45">
        <f>Puntenoverzicht!Q2</f>
        <v>0</v>
      </c>
      <c r="R6" s="45">
        <f>Puntenoverzicht!R2</f>
        <v>0</v>
      </c>
      <c r="S6" s="45">
        <f>Puntenoverzicht!S2</f>
        <v>0</v>
      </c>
      <c r="T6" s="45">
        <f>Puntenoverzicht!T2</f>
        <v>0</v>
      </c>
      <c r="U6" s="45">
        <f>Puntenoverzicht!U2</f>
        <v>0</v>
      </c>
      <c r="V6" s="45">
        <f>Puntenoverzicht!V2</f>
        <v>0</v>
      </c>
      <c r="W6" s="45">
        <f>Puntenoverzicht!W2</f>
        <v>0</v>
      </c>
      <c r="X6" s="45">
        <f>Puntenoverzicht!X2</f>
        <v>0</v>
      </c>
      <c r="Y6" s="45">
        <f>Puntenoverzicht!Y2</f>
        <v>0</v>
      </c>
      <c r="Z6" s="45">
        <f>Puntenoverzicht!Z2</f>
        <v>0</v>
      </c>
      <c r="AA6" s="45">
        <f>Puntenoverzicht!AA2</f>
        <v>0</v>
      </c>
      <c r="AB6" s="45">
        <f>Puntenoverzicht!AB2</f>
        <v>0</v>
      </c>
      <c r="AC6" s="45">
        <f>Puntenoverzicht!AC2</f>
        <v>0</v>
      </c>
      <c r="AD6" s="45">
        <f>Puntenoverzicht!AD2</f>
        <v>0</v>
      </c>
      <c r="AE6" s="45">
        <f>Puntenoverzicht!AE2</f>
        <v>0</v>
      </c>
      <c r="AF6" s="45">
        <f>Puntenoverzicht!AF2</f>
        <v>0</v>
      </c>
      <c r="AG6" s="45">
        <f>Puntenoverzicht!AG2</f>
        <v>0</v>
      </c>
      <c r="AH6" s="45">
        <f>Puntenoverzicht!AH2</f>
        <v>0</v>
      </c>
      <c r="AI6" s="34"/>
      <c r="AJ6" s="34"/>
      <c r="AK6" s="34"/>
      <c r="AL6" s="34"/>
      <c r="AM6" s="34"/>
      <c r="AN6" s="34"/>
      <c r="AO6" s="34"/>
    </row>
    <row r="7" spans="1:41" ht="21.75" thickBot="1" x14ac:dyDescent="0.4">
      <c r="A7" s="533">
        <v>1</v>
      </c>
      <c r="B7" s="534" t="s">
        <v>130</v>
      </c>
      <c r="C7" s="534" t="s">
        <v>20</v>
      </c>
      <c r="D7" s="544">
        <v>1250000</v>
      </c>
      <c r="E7" s="47"/>
      <c r="F7" s="45">
        <f>Puntenoverzicht!F6</f>
        <v>11</v>
      </c>
      <c r="G7" s="46"/>
      <c r="H7" s="45">
        <f>Puntenoverzicht!H6</f>
        <v>0</v>
      </c>
      <c r="I7" s="45">
        <f>Puntenoverzicht!I6</f>
        <v>4</v>
      </c>
      <c r="J7" s="45">
        <f>Puntenoverzicht!J6</f>
        <v>6</v>
      </c>
      <c r="K7" s="45">
        <f>Puntenoverzicht!K6</f>
        <v>0</v>
      </c>
      <c r="L7" s="45">
        <f>Puntenoverzicht!L6</f>
        <v>0</v>
      </c>
      <c r="M7" s="45">
        <f>Puntenoverzicht!M6</f>
        <v>1</v>
      </c>
      <c r="N7" s="45">
        <f>Puntenoverzicht!N6</f>
        <v>0</v>
      </c>
      <c r="O7" s="45">
        <f>Puntenoverzicht!O6</f>
        <v>0</v>
      </c>
      <c r="P7" s="45">
        <f>Puntenoverzicht!P6</f>
        <v>0</v>
      </c>
      <c r="Q7" s="45">
        <f>Puntenoverzicht!Q6</f>
        <v>0</v>
      </c>
      <c r="R7" s="45">
        <f>Puntenoverzicht!R6</f>
        <v>0</v>
      </c>
      <c r="S7" s="45">
        <f>Puntenoverzicht!S6</f>
        <v>0</v>
      </c>
      <c r="T7" s="45">
        <f>Puntenoverzicht!T6</f>
        <v>0</v>
      </c>
      <c r="U7" s="45">
        <f>Puntenoverzicht!U6</f>
        <v>0</v>
      </c>
      <c r="V7" s="45">
        <f>Puntenoverzicht!V6</f>
        <v>0</v>
      </c>
      <c r="W7" s="45">
        <f>Puntenoverzicht!W6</f>
        <v>0</v>
      </c>
      <c r="X7" s="45">
        <f>Puntenoverzicht!X6</f>
        <v>0</v>
      </c>
      <c r="Y7" s="45">
        <f>Puntenoverzicht!Y6</f>
        <v>0</v>
      </c>
      <c r="Z7" s="45">
        <f>Puntenoverzicht!Z6</f>
        <v>0</v>
      </c>
      <c r="AA7" s="45">
        <f>Puntenoverzicht!AA6</f>
        <v>0</v>
      </c>
      <c r="AB7" s="45">
        <f>Puntenoverzicht!AB6</f>
        <v>0</v>
      </c>
      <c r="AC7" s="45">
        <f>Puntenoverzicht!AC6</f>
        <v>0</v>
      </c>
      <c r="AD7" s="45">
        <f>Puntenoverzicht!AD6</f>
        <v>0</v>
      </c>
      <c r="AE7" s="45">
        <f>Puntenoverzicht!AE6</f>
        <v>0</v>
      </c>
      <c r="AF7" s="45">
        <f>Puntenoverzicht!AF6</f>
        <v>0</v>
      </c>
      <c r="AG7" s="45">
        <f>Puntenoverzicht!AG6</f>
        <v>0</v>
      </c>
      <c r="AH7" s="45">
        <f>Puntenoverzicht!AH6</f>
        <v>0</v>
      </c>
      <c r="AI7" s="34"/>
      <c r="AJ7" s="34"/>
      <c r="AK7" s="34"/>
      <c r="AL7" s="34"/>
      <c r="AM7" s="34"/>
      <c r="AN7" s="34"/>
      <c r="AO7" s="34"/>
    </row>
    <row r="8" spans="1:41" ht="21.75" thickBot="1" x14ac:dyDescent="0.4">
      <c r="A8" s="533">
        <v>2</v>
      </c>
      <c r="B8" s="534" t="s">
        <v>12</v>
      </c>
      <c r="C8" s="534" t="s">
        <v>35</v>
      </c>
      <c r="D8" s="544">
        <v>1500000</v>
      </c>
      <c r="E8" s="47"/>
      <c r="F8" s="45">
        <f>Puntenoverzicht!F21</f>
        <v>16</v>
      </c>
      <c r="G8" s="46"/>
      <c r="H8" s="45">
        <f>Puntenoverzicht!H21</f>
        <v>6</v>
      </c>
      <c r="I8" s="45">
        <f>Puntenoverzicht!I21</f>
        <v>0</v>
      </c>
      <c r="J8" s="45">
        <f>Puntenoverzicht!J21</f>
        <v>0</v>
      </c>
      <c r="K8" s="45">
        <f>Puntenoverzicht!K21</f>
        <v>3</v>
      </c>
      <c r="L8" s="45">
        <f>Puntenoverzicht!L21</f>
        <v>0</v>
      </c>
      <c r="M8" s="45">
        <f>Puntenoverzicht!M21</f>
        <v>1</v>
      </c>
      <c r="N8" s="45">
        <f>Puntenoverzicht!N21</f>
        <v>6</v>
      </c>
      <c r="O8" s="45">
        <f>Puntenoverzicht!O21</f>
        <v>0</v>
      </c>
      <c r="P8" s="45">
        <f>Puntenoverzicht!P21</f>
        <v>0</v>
      </c>
      <c r="Q8" s="45">
        <f>Puntenoverzicht!Q21</f>
        <v>0</v>
      </c>
      <c r="R8" s="45">
        <f>Puntenoverzicht!R21</f>
        <v>0</v>
      </c>
      <c r="S8" s="45">
        <f>Puntenoverzicht!S21</f>
        <v>0</v>
      </c>
      <c r="T8" s="45">
        <f>Puntenoverzicht!T21</f>
        <v>0</v>
      </c>
      <c r="U8" s="45">
        <f>Puntenoverzicht!U21</f>
        <v>0</v>
      </c>
      <c r="V8" s="45">
        <f>Puntenoverzicht!V21</f>
        <v>0</v>
      </c>
      <c r="W8" s="45">
        <f>Puntenoverzicht!W21</f>
        <v>0</v>
      </c>
      <c r="X8" s="45">
        <f>Puntenoverzicht!X21</f>
        <v>0</v>
      </c>
      <c r="Y8" s="45">
        <f>Puntenoverzicht!Y21</f>
        <v>0</v>
      </c>
      <c r="Z8" s="45">
        <f>Puntenoverzicht!Z21</f>
        <v>0</v>
      </c>
      <c r="AA8" s="45">
        <f>Puntenoverzicht!AA21</f>
        <v>0</v>
      </c>
      <c r="AB8" s="45">
        <f>Puntenoverzicht!AB21</f>
        <v>0</v>
      </c>
      <c r="AC8" s="45">
        <f>Puntenoverzicht!AC21</f>
        <v>0</v>
      </c>
      <c r="AD8" s="45">
        <f>Puntenoverzicht!AD21</f>
        <v>0</v>
      </c>
      <c r="AE8" s="45">
        <f>Puntenoverzicht!AE21</f>
        <v>0</v>
      </c>
      <c r="AF8" s="45">
        <f>Puntenoverzicht!AF21</f>
        <v>0</v>
      </c>
      <c r="AG8" s="45">
        <f>Puntenoverzicht!AG21</f>
        <v>0</v>
      </c>
      <c r="AH8" s="45">
        <f>Puntenoverzicht!AH21</f>
        <v>0</v>
      </c>
      <c r="AI8" s="34"/>
      <c r="AJ8" s="34"/>
      <c r="AK8" s="34"/>
      <c r="AL8" s="34"/>
      <c r="AM8" s="34"/>
      <c r="AN8" s="34"/>
      <c r="AO8" s="34"/>
    </row>
    <row r="9" spans="1:41" ht="21.75" thickBot="1" x14ac:dyDescent="0.4">
      <c r="A9" s="545">
        <v>0.75</v>
      </c>
      <c r="B9" s="534" t="s">
        <v>99</v>
      </c>
      <c r="C9" s="534" t="s">
        <v>50</v>
      </c>
      <c r="D9" s="544">
        <v>500000</v>
      </c>
      <c r="E9" s="47"/>
      <c r="F9" s="45">
        <f>Puntenoverzicht!F36</f>
        <v>6</v>
      </c>
      <c r="G9" s="46"/>
      <c r="H9" s="45">
        <f>Puntenoverzicht!H36</f>
        <v>0</v>
      </c>
      <c r="I9" s="45">
        <f>Puntenoverzicht!I36</f>
        <v>0</v>
      </c>
      <c r="J9" s="45">
        <f>Puntenoverzicht!J36</f>
        <v>0</v>
      </c>
      <c r="K9" s="45">
        <f>Puntenoverzicht!K36</f>
        <v>1</v>
      </c>
      <c r="L9" s="45">
        <f>Puntenoverzicht!L36</f>
        <v>3</v>
      </c>
      <c r="M9" s="45">
        <f>Puntenoverzicht!M36</f>
        <v>0</v>
      </c>
      <c r="N9" s="45">
        <f>Puntenoverzicht!N36</f>
        <v>0</v>
      </c>
      <c r="O9" s="45">
        <f>Puntenoverzicht!O36</f>
        <v>1</v>
      </c>
      <c r="P9" s="45">
        <f>Puntenoverzicht!P36</f>
        <v>1</v>
      </c>
      <c r="Q9" s="45">
        <f>Puntenoverzicht!Q36</f>
        <v>0</v>
      </c>
      <c r="R9" s="45">
        <f>Puntenoverzicht!R36</f>
        <v>0</v>
      </c>
      <c r="S9" s="45">
        <f>Puntenoverzicht!S36</f>
        <v>0</v>
      </c>
      <c r="T9" s="45">
        <f>Puntenoverzicht!T36</f>
        <v>0</v>
      </c>
      <c r="U9" s="45">
        <f>Puntenoverzicht!U36</f>
        <v>0</v>
      </c>
      <c r="V9" s="45">
        <f>Puntenoverzicht!V36</f>
        <v>0</v>
      </c>
      <c r="W9" s="45">
        <f>Puntenoverzicht!W36</f>
        <v>0</v>
      </c>
      <c r="X9" s="45">
        <f>Puntenoverzicht!X36</f>
        <v>0</v>
      </c>
      <c r="Y9" s="45">
        <f>Puntenoverzicht!Y36</f>
        <v>0</v>
      </c>
      <c r="Z9" s="45">
        <f>Puntenoverzicht!Z36</f>
        <v>0</v>
      </c>
      <c r="AA9" s="45">
        <f>Puntenoverzicht!AA36</f>
        <v>0</v>
      </c>
      <c r="AB9" s="45">
        <f>Puntenoverzicht!AB36</f>
        <v>0</v>
      </c>
      <c r="AC9" s="45">
        <f>Puntenoverzicht!AC36</f>
        <v>0</v>
      </c>
      <c r="AD9" s="45">
        <f>Puntenoverzicht!AD36</f>
        <v>0</v>
      </c>
      <c r="AE9" s="45">
        <f>Puntenoverzicht!AE36</f>
        <v>0</v>
      </c>
      <c r="AF9" s="45">
        <f>Puntenoverzicht!AF36</f>
        <v>0</v>
      </c>
      <c r="AG9" s="45">
        <f>Puntenoverzicht!AG36</f>
        <v>0</v>
      </c>
      <c r="AH9" s="45">
        <f>Puntenoverzicht!AH36</f>
        <v>0</v>
      </c>
      <c r="AI9" s="34"/>
      <c r="AJ9" s="34"/>
      <c r="AK9" s="34"/>
      <c r="AL9" s="34"/>
      <c r="AM9" s="34"/>
      <c r="AN9" s="34"/>
      <c r="AO9" s="34"/>
    </row>
    <row r="10" spans="1:41" ht="21.75" thickBot="1" x14ac:dyDescent="0.4">
      <c r="A10" s="546">
        <v>0.75</v>
      </c>
      <c r="B10" s="532" t="s">
        <v>123</v>
      </c>
      <c r="C10" s="532" t="s">
        <v>61</v>
      </c>
      <c r="D10" s="543">
        <v>1500000</v>
      </c>
      <c r="E10" s="47"/>
      <c r="F10" s="45">
        <f>Puntenoverzicht!F47</f>
        <v>32</v>
      </c>
      <c r="G10" s="46"/>
      <c r="H10" s="45">
        <f>Puntenoverzicht!H47</f>
        <v>0</v>
      </c>
      <c r="I10" s="45">
        <f>Puntenoverzicht!I47</f>
        <v>3</v>
      </c>
      <c r="J10" s="45">
        <f>Puntenoverzicht!J47</f>
        <v>0</v>
      </c>
      <c r="K10" s="45">
        <f>Puntenoverzicht!K47</f>
        <v>0</v>
      </c>
      <c r="L10" s="45">
        <f>Puntenoverzicht!L47</f>
        <v>3</v>
      </c>
      <c r="M10" s="45">
        <f>Puntenoverzicht!M47</f>
        <v>0</v>
      </c>
      <c r="N10" s="45">
        <f>Puntenoverzicht!N47</f>
        <v>11</v>
      </c>
      <c r="O10" s="45">
        <f>Puntenoverzicht!O47</f>
        <v>1</v>
      </c>
      <c r="P10" s="45">
        <f>Puntenoverzicht!P47</f>
        <v>14</v>
      </c>
      <c r="Q10" s="45">
        <f>Puntenoverzicht!Q47</f>
        <v>0</v>
      </c>
      <c r="R10" s="45">
        <f>Puntenoverzicht!R47</f>
        <v>0</v>
      </c>
      <c r="S10" s="45">
        <f>Puntenoverzicht!S47</f>
        <v>0</v>
      </c>
      <c r="T10" s="45">
        <f>Puntenoverzicht!T47</f>
        <v>0</v>
      </c>
      <c r="U10" s="45">
        <f>Puntenoverzicht!U47</f>
        <v>0</v>
      </c>
      <c r="V10" s="45">
        <f>Puntenoverzicht!V47</f>
        <v>0</v>
      </c>
      <c r="W10" s="45">
        <f>Puntenoverzicht!W47</f>
        <v>0</v>
      </c>
      <c r="X10" s="45">
        <f>Puntenoverzicht!X47</f>
        <v>0</v>
      </c>
      <c r="Y10" s="45">
        <f>Puntenoverzicht!Y47</f>
        <v>0</v>
      </c>
      <c r="Z10" s="45">
        <f>Puntenoverzicht!Z47</f>
        <v>0</v>
      </c>
      <c r="AA10" s="45">
        <f>Puntenoverzicht!AA47</f>
        <v>0</v>
      </c>
      <c r="AB10" s="45">
        <f>Puntenoverzicht!AB47</f>
        <v>0</v>
      </c>
      <c r="AC10" s="45">
        <f>Puntenoverzicht!AC47</f>
        <v>0</v>
      </c>
      <c r="AD10" s="45">
        <f>Puntenoverzicht!AD47</f>
        <v>0</v>
      </c>
      <c r="AE10" s="45">
        <f>Puntenoverzicht!AE47</f>
        <v>0</v>
      </c>
      <c r="AF10" s="45">
        <f>Puntenoverzicht!AF47</f>
        <v>0</v>
      </c>
      <c r="AG10" s="45">
        <f>Puntenoverzicht!AG47</f>
        <v>0</v>
      </c>
      <c r="AH10" s="45">
        <f>Puntenoverzicht!AH47</f>
        <v>0</v>
      </c>
      <c r="AI10" s="34"/>
      <c r="AJ10" s="34"/>
      <c r="AK10" s="34"/>
      <c r="AL10" s="34"/>
      <c r="AM10" s="34"/>
      <c r="AN10" s="34"/>
      <c r="AO10" s="34"/>
    </row>
    <row r="11" spans="1:41" ht="21.75" thickBot="1" x14ac:dyDescent="0.4">
      <c r="A11" s="531" t="s">
        <v>266</v>
      </c>
      <c r="B11" s="532" t="s">
        <v>281</v>
      </c>
      <c r="C11" s="532" t="s">
        <v>80</v>
      </c>
      <c r="D11" s="543">
        <v>1000000</v>
      </c>
      <c r="E11" s="30"/>
      <c r="F11" s="45">
        <f>Puntenoverzicht!F66</f>
        <v>7</v>
      </c>
      <c r="G11" s="46"/>
      <c r="H11" s="45">
        <f>Puntenoverzicht!H66</f>
        <v>3</v>
      </c>
      <c r="I11" s="45">
        <f>Puntenoverzicht!I66</f>
        <v>3</v>
      </c>
      <c r="J11" s="45">
        <f>Puntenoverzicht!J66</f>
        <v>0</v>
      </c>
      <c r="K11" s="45">
        <f>Puntenoverzicht!K66</f>
        <v>0</v>
      </c>
      <c r="L11" s="45">
        <f>Puntenoverzicht!L66</f>
        <v>0</v>
      </c>
      <c r="M11" s="45">
        <f>Puntenoverzicht!M66</f>
        <v>1</v>
      </c>
      <c r="N11" s="45">
        <f>Puntenoverzicht!N66</f>
        <v>0</v>
      </c>
      <c r="O11" s="45">
        <f>Puntenoverzicht!O66</f>
        <v>0</v>
      </c>
      <c r="P11" s="45">
        <f>Puntenoverzicht!P66</f>
        <v>0</v>
      </c>
      <c r="Q11" s="45">
        <f>Puntenoverzicht!Q66</f>
        <v>0</v>
      </c>
      <c r="R11" s="45">
        <f>Puntenoverzicht!R66</f>
        <v>0</v>
      </c>
      <c r="S11" s="45">
        <f>Puntenoverzicht!S66</f>
        <v>0</v>
      </c>
      <c r="T11" s="45">
        <f>Puntenoverzicht!T66</f>
        <v>0</v>
      </c>
      <c r="U11" s="45">
        <f>Puntenoverzicht!U66</f>
        <v>0</v>
      </c>
      <c r="V11" s="45">
        <f>Puntenoverzicht!V66</f>
        <v>0</v>
      </c>
      <c r="W11" s="45">
        <f>Puntenoverzicht!W66</f>
        <v>0</v>
      </c>
      <c r="X11" s="45">
        <f>Puntenoverzicht!X66</f>
        <v>0</v>
      </c>
      <c r="Y11" s="45">
        <f>Puntenoverzicht!Y66</f>
        <v>0</v>
      </c>
      <c r="Z11" s="45">
        <f>Puntenoverzicht!Z66</f>
        <v>0</v>
      </c>
      <c r="AA11" s="45">
        <f>Puntenoverzicht!AA66</f>
        <v>0</v>
      </c>
      <c r="AB11" s="45">
        <f>Puntenoverzicht!AB66</f>
        <v>0</v>
      </c>
      <c r="AC11" s="45">
        <f>Puntenoverzicht!AC66</f>
        <v>0</v>
      </c>
      <c r="AD11" s="45">
        <f>Puntenoverzicht!AD66</f>
        <v>0</v>
      </c>
      <c r="AE11" s="45">
        <f>Puntenoverzicht!AE66</f>
        <v>0</v>
      </c>
      <c r="AF11" s="45">
        <f>Puntenoverzicht!AF66</f>
        <v>0</v>
      </c>
      <c r="AG11" s="45">
        <f>Puntenoverzicht!AG66</f>
        <v>0</v>
      </c>
      <c r="AH11" s="45">
        <f>Puntenoverzicht!AH66</f>
        <v>0</v>
      </c>
      <c r="AI11" s="34"/>
      <c r="AJ11" s="34"/>
      <c r="AK11" s="34"/>
      <c r="AL11" s="34"/>
      <c r="AM11" s="34"/>
      <c r="AN11" s="34"/>
      <c r="AO11" s="34"/>
    </row>
    <row r="12" spans="1:41" ht="21.75" thickBot="1" x14ac:dyDescent="0.4">
      <c r="A12" s="531">
        <v>2</v>
      </c>
      <c r="B12" s="532" t="s">
        <v>191</v>
      </c>
      <c r="C12" s="532" t="s">
        <v>40</v>
      </c>
      <c r="D12" s="543">
        <v>1750000</v>
      </c>
      <c r="E12" s="30"/>
      <c r="F12" s="45">
        <f>Puntenoverzicht!F26</f>
        <v>15</v>
      </c>
      <c r="G12" s="46"/>
      <c r="H12" s="45">
        <f>Puntenoverzicht!H26</f>
        <v>3</v>
      </c>
      <c r="I12" s="45">
        <f>Puntenoverzicht!I26</f>
        <v>-11</v>
      </c>
      <c r="J12" s="45">
        <f>Puntenoverzicht!J26</f>
        <v>0</v>
      </c>
      <c r="K12" s="45">
        <f>Puntenoverzicht!K26</f>
        <v>11</v>
      </c>
      <c r="L12" s="45">
        <f>Puntenoverzicht!L26</f>
        <v>0</v>
      </c>
      <c r="M12" s="45">
        <f>Puntenoverzicht!M26</f>
        <v>1</v>
      </c>
      <c r="N12" s="45">
        <f>Puntenoverzicht!N26</f>
        <v>11</v>
      </c>
      <c r="O12" s="45">
        <f>Puntenoverzicht!O26</f>
        <v>0</v>
      </c>
      <c r="P12" s="45">
        <f>Puntenoverzicht!P26</f>
        <v>0</v>
      </c>
      <c r="Q12" s="45">
        <f>Puntenoverzicht!Q26</f>
        <v>0</v>
      </c>
      <c r="R12" s="45">
        <f>Puntenoverzicht!R26</f>
        <v>0</v>
      </c>
      <c r="S12" s="45">
        <f>Puntenoverzicht!S26</f>
        <v>0</v>
      </c>
      <c r="T12" s="45">
        <f>Puntenoverzicht!T26</f>
        <v>0</v>
      </c>
      <c r="U12" s="45">
        <f>Puntenoverzicht!U26</f>
        <v>0</v>
      </c>
      <c r="V12" s="45">
        <f>Puntenoverzicht!V26</f>
        <v>0</v>
      </c>
      <c r="W12" s="45">
        <f>Puntenoverzicht!W26</f>
        <v>0</v>
      </c>
      <c r="X12" s="45">
        <f>Puntenoverzicht!X26</f>
        <v>0</v>
      </c>
      <c r="Y12" s="45">
        <f>Puntenoverzicht!Y26</f>
        <v>0</v>
      </c>
      <c r="Z12" s="45">
        <f>Puntenoverzicht!Z26</f>
        <v>0</v>
      </c>
      <c r="AA12" s="45">
        <f>Puntenoverzicht!AA26</f>
        <v>0</v>
      </c>
      <c r="AB12" s="45">
        <f>Puntenoverzicht!AB26</f>
        <v>0</v>
      </c>
      <c r="AC12" s="45">
        <f>Puntenoverzicht!AC26</f>
        <v>0</v>
      </c>
      <c r="AD12" s="45">
        <f>Puntenoverzicht!AD26</f>
        <v>0</v>
      </c>
      <c r="AE12" s="45">
        <f>Puntenoverzicht!AE26</f>
        <v>0</v>
      </c>
      <c r="AF12" s="45">
        <f>Puntenoverzicht!AF26</f>
        <v>0</v>
      </c>
      <c r="AG12" s="45">
        <f>Puntenoverzicht!AG26</f>
        <v>0</v>
      </c>
      <c r="AH12" s="45">
        <f>Puntenoverzicht!AH26</f>
        <v>0</v>
      </c>
      <c r="AI12" s="34"/>
      <c r="AJ12" s="34"/>
      <c r="AK12" s="34"/>
      <c r="AL12" s="34"/>
      <c r="AM12" s="34"/>
      <c r="AN12" s="34"/>
      <c r="AO12" s="34"/>
    </row>
    <row r="13" spans="1:41" ht="21.75" thickBot="1" x14ac:dyDescent="0.4">
      <c r="A13" s="531">
        <v>1</v>
      </c>
      <c r="B13" s="532" t="s">
        <v>113</v>
      </c>
      <c r="C13" s="532" t="s">
        <v>25</v>
      </c>
      <c r="D13" s="543">
        <v>1750000</v>
      </c>
      <c r="E13" s="30"/>
      <c r="F13" s="45">
        <f>Puntenoverzicht!F11</f>
        <v>34</v>
      </c>
      <c r="G13" s="46"/>
      <c r="H13" s="45">
        <f>Puntenoverzicht!H11</f>
        <v>8</v>
      </c>
      <c r="I13" s="45">
        <f>Puntenoverzicht!I11</f>
        <v>1</v>
      </c>
      <c r="J13" s="45">
        <f>Puntenoverzicht!J11</f>
        <v>19</v>
      </c>
      <c r="K13" s="45">
        <f>Puntenoverzicht!K11</f>
        <v>-3</v>
      </c>
      <c r="L13" s="45">
        <f>Puntenoverzicht!L11</f>
        <v>0</v>
      </c>
      <c r="M13" s="45">
        <f>Puntenoverzicht!M11</f>
        <v>1</v>
      </c>
      <c r="N13" s="45">
        <f>Puntenoverzicht!N11</f>
        <v>0</v>
      </c>
      <c r="O13" s="45">
        <f>Puntenoverzicht!O11</f>
        <v>8</v>
      </c>
      <c r="P13" s="45">
        <f>Puntenoverzicht!P11</f>
        <v>0</v>
      </c>
      <c r="Q13" s="45">
        <f>Puntenoverzicht!Q11</f>
        <v>0</v>
      </c>
      <c r="R13" s="45">
        <f>Puntenoverzicht!R11</f>
        <v>0</v>
      </c>
      <c r="S13" s="45">
        <f>Puntenoverzicht!S11</f>
        <v>0</v>
      </c>
      <c r="T13" s="45">
        <f>Puntenoverzicht!T11</f>
        <v>0</v>
      </c>
      <c r="U13" s="45">
        <f>Puntenoverzicht!U11</f>
        <v>0</v>
      </c>
      <c r="V13" s="45">
        <f>Puntenoverzicht!V11</f>
        <v>0</v>
      </c>
      <c r="W13" s="45">
        <f>Puntenoverzicht!W11</f>
        <v>0</v>
      </c>
      <c r="X13" s="45">
        <f>Puntenoverzicht!X11</f>
        <v>0</v>
      </c>
      <c r="Y13" s="45">
        <f>Puntenoverzicht!Y11</f>
        <v>0</v>
      </c>
      <c r="Z13" s="45">
        <f>Puntenoverzicht!Z11</f>
        <v>0</v>
      </c>
      <c r="AA13" s="45">
        <f>Puntenoverzicht!AA11</f>
        <v>0</v>
      </c>
      <c r="AB13" s="45">
        <f>Puntenoverzicht!AB11</f>
        <v>0</v>
      </c>
      <c r="AC13" s="45">
        <f>Puntenoverzicht!AC11</f>
        <v>0</v>
      </c>
      <c r="AD13" s="45">
        <f>Puntenoverzicht!AD11</f>
        <v>0</v>
      </c>
      <c r="AE13" s="45">
        <f>Puntenoverzicht!AE11</f>
        <v>0</v>
      </c>
      <c r="AF13" s="45">
        <f>Puntenoverzicht!AF11</f>
        <v>0</v>
      </c>
      <c r="AG13" s="45">
        <f>Puntenoverzicht!AG11</f>
        <v>0</v>
      </c>
      <c r="AH13" s="45">
        <f>Puntenoverzicht!AH11</f>
        <v>0</v>
      </c>
      <c r="AI13" s="34"/>
      <c r="AJ13" s="34"/>
      <c r="AK13" s="34"/>
      <c r="AL13" s="34"/>
      <c r="AM13" s="34"/>
      <c r="AN13" s="34"/>
      <c r="AO13" s="34"/>
    </row>
    <row r="14" spans="1:41" ht="21.75" thickBot="1" x14ac:dyDescent="0.4">
      <c r="A14" s="533">
        <v>2</v>
      </c>
      <c r="B14" s="534" t="s">
        <v>108</v>
      </c>
      <c r="C14" s="534" t="s">
        <v>45</v>
      </c>
      <c r="D14" s="544">
        <v>2750000</v>
      </c>
      <c r="E14" s="47"/>
      <c r="F14" s="45">
        <f>Puntenoverzicht!F31</f>
        <v>25</v>
      </c>
      <c r="G14" s="46"/>
      <c r="H14" s="45">
        <f>Puntenoverzicht!H31</f>
        <v>3</v>
      </c>
      <c r="I14" s="45">
        <f>Puntenoverzicht!I31</f>
        <v>6</v>
      </c>
      <c r="J14" s="45">
        <f>Puntenoverzicht!J31</f>
        <v>0</v>
      </c>
      <c r="K14" s="45">
        <f>Puntenoverzicht!K31</f>
        <v>9</v>
      </c>
      <c r="L14" s="45">
        <f>Puntenoverzicht!L31</f>
        <v>0</v>
      </c>
      <c r="M14" s="45">
        <f>Puntenoverzicht!M31</f>
        <v>7</v>
      </c>
      <c r="N14" s="45">
        <f>Puntenoverzicht!N31</f>
        <v>0</v>
      </c>
      <c r="O14" s="45">
        <f>Puntenoverzicht!O31</f>
        <v>0</v>
      </c>
      <c r="P14" s="45">
        <f>Puntenoverzicht!P31</f>
        <v>0</v>
      </c>
      <c r="Q14" s="45">
        <f>Puntenoverzicht!Q31</f>
        <v>0</v>
      </c>
      <c r="R14" s="45">
        <f>Puntenoverzicht!R31</f>
        <v>0</v>
      </c>
      <c r="S14" s="45">
        <f>Puntenoverzicht!S31</f>
        <v>0</v>
      </c>
      <c r="T14" s="45">
        <f>Puntenoverzicht!T31</f>
        <v>0</v>
      </c>
      <c r="U14" s="45">
        <f>Puntenoverzicht!U31</f>
        <v>0</v>
      </c>
      <c r="V14" s="45">
        <f>Puntenoverzicht!V31</f>
        <v>0</v>
      </c>
      <c r="W14" s="45">
        <f>Puntenoverzicht!W31</f>
        <v>0</v>
      </c>
      <c r="X14" s="45">
        <f>Puntenoverzicht!X31</f>
        <v>0</v>
      </c>
      <c r="Y14" s="45">
        <f>Puntenoverzicht!Y31</f>
        <v>0</v>
      </c>
      <c r="Z14" s="45">
        <f>Puntenoverzicht!Z31</f>
        <v>0</v>
      </c>
      <c r="AA14" s="45">
        <f>Puntenoverzicht!AA31</f>
        <v>0</v>
      </c>
      <c r="AB14" s="45">
        <f>Puntenoverzicht!AB31</f>
        <v>0</v>
      </c>
      <c r="AC14" s="45">
        <f>Puntenoverzicht!AC31</f>
        <v>0</v>
      </c>
      <c r="AD14" s="45">
        <f>Puntenoverzicht!AD31</f>
        <v>0</v>
      </c>
      <c r="AE14" s="45">
        <f>Puntenoverzicht!AE31</f>
        <v>0</v>
      </c>
      <c r="AF14" s="45">
        <f>Puntenoverzicht!AF31</f>
        <v>0</v>
      </c>
      <c r="AG14" s="45">
        <f>Puntenoverzicht!AG31</f>
        <v>0</v>
      </c>
      <c r="AH14" s="45">
        <f>Puntenoverzicht!AH31</f>
        <v>0</v>
      </c>
      <c r="AI14" s="34"/>
      <c r="AJ14" s="34"/>
      <c r="AK14" s="34"/>
      <c r="AL14" s="34"/>
      <c r="AM14" s="34"/>
      <c r="AN14" s="34"/>
      <c r="AO14" s="34"/>
    </row>
    <row r="15" spans="1:41" ht="21.75" thickBot="1" x14ac:dyDescent="0.4">
      <c r="A15" s="533" t="s">
        <v>266</v>
      </c>
      <c r="B15" s="534" t="s">
        <v>268</v>
      </c>
      <c r="C15" s="534" t="s">
        <v>227</v>
      </c>
      <c r="D15" s="544">
        <v>1000000</v>
      </c>
      <c r="E15" s="47"/>
      <c r="F15" s="45">
        <f>Puntenoverzicht!F72</f>
        <v>118</v>
      </c>
      <c r="G15" s="46"/>
      <c r="H15" s="45">
        <f>Puntenoverzicht!H72</f>
        <v>33</v>
      </c>
      <c r="I15" s="45">
        <f>Puntenoverzicht!I72</f>
        <v>21</v>
      </c>
      <c r="J15" s="45">
        <f>Puntenoverzicht!J72</f>
        <v>0</v>
      </c>
      <c r="K15" s="45">
        <f>Puntenoverzicht!K72</f>
        <v>12</v>
      </c>
      <c r="L15" s="45">
        <f>Puntenoverzicht!L72</f>
        <v>21</v>
      </c>
      <c r="M15" s="45">
        <f>Puntenoverzicht!M72</f>
        <v>1</v>
      </c>
      <c r="N15" s="45">
        <f>Puntenoverzicht!N72</f>
        <v>0</v>
      </c>
      <c r="O15" s="45">
        <f>Puntenoverzicht!O72</f>
        <v>0</v>
      </c>
      <c r="P15" s="45">
        <f>Puntenoverzicht!P72</f>
        <v>30</v>
      </c>
      <c r="Q15" s="45">
        <f>Puntenoverzicht!Q72</f>
        <v>0</v>
      </c>
      <c r="R15" s="45">
        <f>Puntenoverzicht!R72</f>
        <v>0</v>
      </c>
      <c r="S15" s="45">
        <f>Puntenoverzicht!S72</f>
        <v>0</v>
      </c>
      <c r="T15" s="45">
        <f>Puntenoverzicht!T72</f>
        <v>0</v>
      </c>
      <c r="U15" s="45">
        <f>Puntenoverzicht!U72</f>
        <v>0</v>
      </c>
      <c r="V15" s="45">
        <f>Puntenoverzicht!V72</f>
        <v>0</v>
      </c>
      <c r="W15" s="45">
        <f>Puntenoverzicht!W72</f>
        <v>0</v>
      </c>
      <c r="X15" s="45">
        <f>Puntenoverzicht!X72</f>
        <v>0</v>
      </c>
      <c r="Y15" s="45">
        <f>Puntenoverzicht!Y72</f>
        <v>0</v>
      </c>
      <c r="Z15" s="45">
        <f>Puntenoverzicht!Z72</f>
        <v>0</v>
      </c>
      <c r="AA15" s="45">
        <f>Puntenoverzicht!AA72</f>
        <v>0</v>
      </c>
      <c r="AB15" s="45">
        <f>Puntenoverzicht!AB72</f>
        <v>0</v>
      </c>
      <c r="AC15" s="45">
        <f>Puntenoverzicht!AC72</f>
        <v>0</v>
      </c>
      <c r="AD15" s="45">
        <f>Puntenoverzicht!AD72</f>
        <v>0</v>
      </c>
      <c r="AE15" s="45">
        <f>Puntenoverzicht!AE72</f>
        <v>0</v>
      </c>
      <c r="AF15" s="45">
        <f>Puntenoverzicht!AF72</f>
        <v>0</v>
      </c>
      <c r="AG15" s="45">
        <f>Puntenoverzicht!AG72</f>
        <v>0</v>
      </c>
      <c r="AH15" s="45">
        <f>Puntenoverzicht!AH72</f>
        <v>0</v>
      </c>
      <c r="AI15" s="34"/>
      <c r="AJ15" s="34"/>
      <c r="AK15" s="34"/>
      <c r="AL15" s="34"/>
      <c r="AM15" s="34"/>
      <c r="AN15" s="34"/>
      <c r="AO15" s="34"/>
    </row>
    <row r="16" spans="1:41" ht="21.75" thickBot="1" x14ac:dyDescent="0.4">
      <c r="A16" s="545">
        <v>0.75</v>
      </c>
      <c r="B16" s="534" t="s">
        <v>142</v>
      </c>
      <c r="C16" s="534" t="s">
        <v>70</v>
      </c>
      <c r="D16" s="544">
        <v>1500000</v>
      </c>
      <c r="E16" s="47"/>
      <c r="F16" s="45">
        <f>Puntenoverzicht!F56</f>
        <v>10</v>
      </c>
      <c r="G16" s="46"/>
      <c r="H16" s="45">
        <f>Puntenoverzicht!H56</f>
        <v>3</v>
      </c>
      <c r="I16" s="45">
        <f>Puntenoverzicht!I56</f>
        <v>3</v>
      </c>
      <c r="J16" s="45">
        <f>Puntenoverzicht!J56</f>
        <v>0</v>
      </c>
      <c r="K16" s="45">
        <f>Puntenoverzicht!K56</f>
        <v>1</v>
      </c>
      <c r="L16" s="45">
        <f>Puntenoverzicht!L56</f>
        <v>0</v>
      </c>
      <c r="M16" s="45">
        <f>Puntenoverzicht!M56</f>
        <v>1</v>
      </c>
      <c r="N16" s="45">
        <f>Puntenoverzicht!N56</f>
        <v>0</v>
      </c>
      <c r="O16" s="45">
        <f>Puntenoverzicht!O56</f>
        <v>1</v>
      </c>
      <c r="P16" s="45">
        <f>Puntenoverzicht!P56</f>
        <v>1</v>
      </c>
      <c r="Q16" s="45">
        <f>Puntenoverzicht!Q56</f>
        <v>0</v>
      </c>
      <c r="R16" s="45">
        <f>Puntenoverzicht!R56</f>
        <v>0</v>
      </c>
      <c r="S16" s="45">
        <f>Puntenoverzicht!S56</f>
        <v>0</v>
      </c>
      <c r="T16" s="45">
        <f>Puntenoverzicht!T56</f>
        <v>0</v>
      </c>
      <c r="U16" s="45">
        <f>Puntenoverzicht!U56</f>
        <v>0</v>
      </c>
      <c r="V16" s="45">
        <f>Puntenoverzicht!V56</f>
        <v>0</v>
      </c>
      <c r="W16" s="45">
        <f>Puntenoverzicht!W56</f>
        <v>0</v>
      </c>
      <c r="X16" s="45">
        <f>Puntenoverzicht!X56</f>
        <v>0</v>
      </c>
      <c r="Y16" s="45">
        <f>Puntenoverzicht!Y56</f>
        <v>0</v>
      </c>
      <c r="Z16" s="45">
        <f>Puntenoverzicht!Z56</f>
        <v>0</v>
      </c>
      <c r="AA16" s="45">
        <f>Puntenoverzicht!AA56</f>
        <v>0</v>
      </c>
      <c r="AB16" s="45">
        <f>Puntenoverzicht!AB56</f>
        <v>0</v>
      </c>
      <c r="AC16" s="45">
        <f>Puntenoverzicht!AC56</f>
        <v>0</v>
      </c>
      <c r="AD16" s="45">
        <f>Puntenoverzicht!AD56</f>
        <v>0</v>
      </c>
      <c r="AE16" s="45">
        <f>Puntenoverzicht!AE56</f>
        <v>0</v>
      </c>
      <c r="AF16" s="45">
        <f>Puntenoverzicht!AF56</f>
        <v>0</v>
      </c>
      <c r="AG16" s="45">
        <f>Puntenoverzicht!AG56</f>
        <v>0</v>
      </c>
      <c r="AH16" s="45">
        <f>Puntenoverzicht!AH56</f>
        <v>0</v>
      </c>
      <c r="AI16" s="34"/>
      <c r="AJ16" s="34"/>
      <c r="AK16" s="34"/>
      <c r="AL16" s="34"/>
      <c r="AM16" s="34"/>
      <c r="AN16" s="34"/>
      <c r="AO16" s="34"/>
    </row>
    <row r="17" spans="1:41" ht="21" x14ac:dyDescent="0.35">
      <c r="A17" s="40"/>
      <c r="B17" s="40"/>
      <c r="C17" s="40"/>
      <c r="D17" s="48"/>
      <c r="E17" s="40"/>
      <c r="F17" s="41"/>
      <c r="G17" s="42"/>
      <c r="H17" s="49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</row>
    <row r="18" spans="1:41" ht="21.75" thickBot="1" x14ac:dyDescent="0.4">
      <c r="A18" s="50"/>
      <c r="B18" s="40"/>
      <c r="C18" s="40"/>
      <c r="D18" s="48"/>
      <c r="E18" s="40"/>
      <c r="F18" s="41"/>
      <c r="G18" s="42"/>
      <c r="H18" s="49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</row>
    <row r="19" spans="1:41" ht="21.75" thickBot="1" x14ac:dyDescent="0.4">
      <c r="A19" s="36"/>
      <c r="B19" s="51"/>
      <c r="C19" s="51"/>
      <c r="D19" s="52">
        <f>SUM(D6:D16)</f>
        <v>16000000</v>
      </c>
      <c r="E19" s="40"/>
      <c r="F19" s="45">
        <f>SUM(F6:F17)</f>
        <v>286</v>
      </c>
      <c r="G19" s="46"/>
      <c r="H19" s="45">
        <f t="shared" ref="H19:AH19" si="0">SUM(H6:H16)</f>
        <v>59</v>
      </c>
      <c r="I19" s="45">
        <f t="shared" si="0"/>
        <v>36</v>
      </c>
      <c r="J19" s="45">
        <f t="shared" si="0"/>
        <v>33</v>
      </c>
      <c r="K19" s="45">
        <f t="shared" si="0"/>
        <v>34</v>
      </c>
      <c r="L19" s="45">
        <f t="shared" si="0"/>
        <v>27</v>
      </c>
      <c r="M19" s="45">
        <f t="shared" si="0"/>
        <v>15</v>
      </c>
      <c r="N19" s="45">
        <f t="shared" si="0"/>
        <v>28</v>
      </c>
      <c r="O19" s="45">
        <f t="shared" si="0"/>
        <v>8</v>
      </c>
      <c r="P19" s="45">
        <f t="shared" si="0"/>
        <v>46</v>
      </c>
      <c r="Q19" s="45">
        <f t="shared" si="0"/>
        <v>0</v>
      </c>
      <c r="R19" s="45">
        <f t="shared" si="0"/>
        <v>0</v>
      </c>
      <c r="S19" s="45">
        <f t="shared" si="0"/>
        <v>0</v>
      </c>
      <c r="T19" s="45">
        <f t="shared" si="0"/>
        <v>0</v>
      </c>
      <c r="U19" s="45">
        <f t="shared" si="0"/>
        <v>0</v>
      </c>
      <c r="V19" s="45">
        <f t="shared" si="0"/>
        <v>0</v>
      </c>
      <c r="W19" s="45">
        <f t="shared" si="0"/>
        <v>0</v>
      </c>
      <c r="X19" s="45">
        <f t="shared" si="0"/>
        <v>0</v>
      </c>
      <c r="Y19" s="45">
        <f t="shared" si="0"/>
        <v>0</v>
      </c>
      <c r="Z19" s="45">
        <f t="shared" si="0"/>
        <v>0</v>
      </c>
      <c r="AA19" s="45">
        <f t="shared" si="0"/>
        <v>0</v>
      </c>
      <c r="AB19" s="45">
        <f t="shared" si="0"/>
        <v>0</v>
      </c>
      <c r="AC19" s="45">
        <f t="shared" si="0"/>
        <v>0</v>
      </c>
      <c r="AD19" s="45">
        <f t="shared" si="0"/>
        <v>0</v>
      </c>
      <c r="AE19" s="45">
        <f t="shared" si="0"/>
        <v>0</v>
      </c>
      <c r="AF19" s="45">
        <f t="shared" si="0"/>
        <v>0</v>
      </c>
      <c r="AG19" s="45">
        <f t="shared" si="0"/>
        <v>0</v>
      </c>
      <c r="AH19" s="45">
        <f t="shared" si="0"/>
        <v>0</v>
      </c>
      <c r="AI19" s="34"/>
      <c r="AJ19" s="34"/>
      <c r="AK19" s="34"/>
      <c r="AL19" s="34"/>
      <c r="AM19" s="34"/>
      <c r="AN19" s="34"/>
      <c r="AO19" s="34"/>
    </row>
    <row r="20" spans="1:41" x14ac:dyDescent="0.2">
      <c r="A20" s="53"/>
      <c r="B20" s="54"/>
      <c r="C20" s="5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</row>
    <row r="21" spans="1:41" x14ac:dyDescent="0.2">
      <c r="B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</row>
    <row r="22" spans="1:41" x14ac:dyDescent="0.2">
      <c r="B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</row>
    <row r="23" spans="1:41" x14ac:dyDescent="0.2">
      <c r="B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</row>
    <row r="24" spans="1:41" x14ac:dyDescent="0.2">
      <c r="B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</row>
    <row r="25" spans="1:41" x14ac:dyDescent="0.2">
      <c r="B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</row>
    <row r="26" spans="1:41" x14ac:dyDescent="0.2">
      <c r="B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</row>
    <row r="27" spans="1:41" x14ac:dyDescent="0.2">
      <c r="B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</row>
    <row r="28" spans="1:41" x14ac:dyDescent="0.2">
      <c r="B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</row>
    <row r="29" spans="1:41" x14ac:dyDescent="0.2">
      <c r="B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</row>
    <row r="30" spans="1:41" x14ac:dyDescent="0.2">
      <c r="B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</row>
    <row r="31" spans="1:41" x14ac:dyDescent="0.2">
      <c r="B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</row>
    <row r="32" spans="1:41" x14ac:dyDescent="0.2">
      <c r="B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</row>
    <row r="33" spans="2:41" x14ac:dyDescent="0.2">
      <c r="B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</row>
    <row r="34" spans="2:41" x14ac:dyDescent="0.2">
      <c r="B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</row>
    <row r="35" spans="2:41" x14ac:dyDescent="0.2">
      <c r="B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</row>
    <row r="36" spans="2:41" x14ac:dyDescent="0.2">
      <c r="B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</row>
    <row r="37" spans="2:41" x14ac:dyDescent="0.2">
      <c r="B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</row>
    <row r="38" spans="2:41" x14ac:dyDescent="0.2">
      <c r="B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</row>
    <row r="39" spans="2:41" x14ac:dyDescent="0.2">
      <c r="B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</row>
    <row r="40" spans="2:41" x14ac:dyDescent="0.2">
      <c r="B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</row>
    <row r="41" spans="2:41" x14ac:dyDescent="0.2">
      <c r="B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</row>
    <row r="42" spans="2:41" x14ac:dyDescent="0.2">
      <c r="B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</row>
    <row r="43" spans="2:41" x14ac:dyDescent="0.2">
      <c r="B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</row>
    <row r="44" spans="2:41" x14ac:dyDescent="0.2">
      <c r="B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</row>
    <row r="45" spans="2:41" x14ac:dyDescent="0.2">
      <c r="B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</row>
    <row r="46" spans="2:41" x14ac:dyDescent="0.2">
      <c r="B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</row>
    <row r="47" spans="2:41" x14ac:dyDescent="0.2">
      <c r="B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</row>
    <row r="48" spans="2:41" x14ac:dyDescent="0.2">
      <c r="B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</row>
    <row r="49" spans="2:41" x14ac:dyDescent="0.2">
      <c r="B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</row>
    <row r="50" spans="2:41" x14ac:dyDescent="0.2">
      <c r="B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</row>
    <row r="51" spans="2:41" x14ac:dyDescent="0.2">
      <c r="B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</row>
    <row r="52" spans="2:41" x14ac:dyDescent="0.2">
      <c r="B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</row>
    <row r="53" spans="2:41" x14ac:dyDescent="0.2">
      <c r="B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</row>
    <row r="54" spans="2:41" x14ac:dyDescent="0.2">
      <c r="B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</row>
    <row r="55" spans="2:41" x14ac:dyDescent="0.2">
      <c r="B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</row>
    <row r="56" spans="2:41" x14ac:dyDescent="0.2">
      <c r="B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</row>
    <row r="57" spans="2:41" x14ac:dyDescent="0.2">
      <c r="B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</row>
    <row r="58" spans="2:41" x14ac:dyDescent="0.2">
      <c r="B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</row>
    <row r="59" spans="2:41" x14ac:dyDescent="0.2">
      <c r="B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</row>
    <row r="60" spans="2:41" x14ac:dyDescent="0.2">
      <c r="B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</row>
    <row r="61" spans="2:41" x14ac:dyDescent="0.2">
      <c r="B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</row>
    <row r="62" spans="2:41" x14ac:dyDescent="0.2">
      <c r="B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</row>
    <row r="63" spans="2:41" x14ac:dyDescent="0.2">
      <c r="B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</row>
    <row r="64" spans="2:41" x14ac:dyDescent="0.2">
      <c r="B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</row>
    <row r="65" spans="2:41" x14ac:dyDescent="0.2">
      <c r="B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</row>
    <row r="66" spans="2:41" x14ac:dyDescent="0.2">
      <c r="B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</row>
    <row r="67" spans="2:41" x14ac:dyDescent="0.2">
      <c r="B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</row>
    <row r="68" spans="2:41" x14ac:dyDescent="0.2">
      <c r="B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</row>
    <row r="69" spans="2:41" x14ac:dyDescent="0.2">
      <c r="B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</row>
    <row r="70" spans="2:41" x14ac:dyDescent="0.2">
      <c r="B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</row>
    <row r="71" spans="2:41" x14ac:dyDescent="0.2">
      <c r="B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</row>
    <row r="72" spans="2:41" x14ac:dyDescent="0.2">
      <c r="B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</row>
    <row r="73" spans="2:41" x14ac:dyDescent="0.2">
      <c r="B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</row>
    <row r="74" spans="2:41" x14ac:dyDescent="0.2">
      <c r="B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</row>
    <row r="75" spans="2:41" x14ac:dyDescent="0.2">
      <c r="B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</row>
    <row r="76" spans="2:41" x14ac:dyDescent="0.2">
      <c r="B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</row>
    <row r="77" spans="2:41" x14ac:dyDescent="0.2">
      <c r="B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</row>
  </sheetData>
  <hyperlinks>
    <hyperlink ref="C3" r:id="rId1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77"/>
  <sheetViews>
    <sheetView workbookViewId="0">
      <selection activeCell="A10" sqref="A10"/>
    </sheetView>
  </sheetViews>
  <sheetFormatPr defaultColWidth="8" defaultRowHeight="12.75" x14ac:dyDescent="0.2"/>
  <cols>
    <col min="1" max="1" width="4.125" style="34" customWidth="1"/>
    <col min="2" max="2" width="16.5" style="35" customWidth="1"/>
    <col min="3" max="3" width="4.125" style="34" customWidth="1"/>
    <col min="4" max="4" width="19.875" style="35" customWidth="1"/>
    <col min="5" max="5" width="3.125" style="35" customWidth="1"/>
    <col min="6" max="6" width="13.875" style="35" customWidth="1"/>
    <col min="7" max="7" width="3.125" style="35" customWidth="1"/>
    <col min="8" max="8" width="6.375" style="35" customWidth="1"/>
    <col min="9" max="16384" width="8" style="35"/>
  </cols>
  <sheetData>
    <row r="1" spans="1:41" ht="21" x14ac:dyDescent="0.35">
      <c r="B1" s="29" t="s">
        <v>151</v>
      </c>
      <c r="C1" s="198" t="s">
        <v>131</v>
      </c>
      <c r="D1" s="199"/>
      <c r="E1" s="32"/>
      <c r="F1" s="33"/>
      <c r="G1" s="33"/>
      <c r="H1" s="33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</row>
    <row r="2" spans="1:41" ht="21.75" thickBot="1" x14ac:dyDescent="0.4">
      <c r="B2" s="29" t="s">
        <v>150</v>
      </c>
      <c r="C2" s="200" t="s">
        <v>354</v>
      </c>
      <c r="D2" s="201"/>
      <c r="E2" s="32"/>
      <c r="F2" s="33"/>
      <c r="G2" s="33"/>
      <c r="H2" s="33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</row>
    <row r="3" spans="1:41" ht="19.5" thickBot="1" x14ac:dyDescent="0.35">
      <c r="B3" s="29" t="s">
        <v>145</v>
      </c>
      <c r="C3" s="547" t="s">
        <v>355</v>
      </c>
      <c r="D3" s="202"/>
      <c r="E3" s="36"/>
      <c r="F3" s="37" t="s">
        <v>91</v>
      </c>
      <c r="G3" s="38"/>
      <c r="H3" s="39" t="s">
        <v>92</v>
      </c>
      <c r="I3" s="39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</row>
    <row r="4" spans="1:41" ht="8.25" customHeight="1" thickBot="1" x14ac:dyDescent="0.35">
      <c r="A4" s="203"/>
      <c r="B4" s="203"/>
      <c r="C4" s="203"/>
      <c r="D4" s="203"/>
      <c r="E4" s="36"/>
      <c r="F4" s="36"/>
      <c r="G4" s="36"/>
      <c r="H4" s="36"/>
      <c r="I4" s="36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</row>
    <row r="5" spans="1:41" s="34" customFormat="1" ht="21.75" thickBot="1" x14ac:dyDescent="0.4">
      <c r="A5" s="31" t="s">
        <v>95</v>
      </c>
      <c r="B5" s="17" t="s">
        <v>104</v>
      </c>
      <c r="C5" s="17" t="s">
        <v>16</v>
      </c>
      <c r="D5" s="17" t="s">
        <v>103</v>
      </c>
      <c r="E5" s="40"/>
      <c r="F5" s="41"/>
      <c r="G5" s="42"/>
      <c r="H5" s="43">
        <v>1</v>
      </c>
      <c r="I5" s="43">
        <v>2</v>
      </c>
      <c r="J5" s="44">
        <v>3</v>
      </c>
      <c r="K5" s="44">
        <v>4</v>
      </c>
      <c r="L5" s="44">
        <v>5</v>
      </c>
      <c r="M5" s="44">
        <v>6</v>
      </c>
      <c r="N5" s="44">
        <v>7</v>
      </c>
      <c r="O5" s="44">
        <v>8</v>
      </c>
      <c r="P5" s="44">
        <v>9</v>
      </c>
      <c r="Q5" s="44">
        <v>10</v>
      </c>
      <c r="R5" s="44">
        <v>11</v>
      </c>
      <c r="S5" s="44">
        <v>12</v>
      </c>
      <c r="T5" s="44">
        <v>13</v>
      </c>
      <c r="U5" s="44">
        <v>14</v>
      </c>
      <c r="V5" s="44">
        <v>15</v>
      </c>
      <c r="W5" s="44">
        <v>16</v>
      </c>
      <c r="X5" s="44">
        <v>17</v>
      </c>
      <c r="Y5" s="44">
        <v>18</v>
      </c>
      <c r="Z5" s="44">
        <v>19</v>
      </c>
      <c r="AA5" s="44">
        <v>20</v>
      </c>
      <c r="AB5" s="44">
        <v>21</v>
      </c>
      <c r="AC5" s="44">
        <v>22</v>
      </c>
      <c r="AD5" s="44">
        <v>23</v>
      </c>
      <c r="AE5" s="44">
        <v>24</v>
      </c>
      <c r="AF5" s="44">
        <v>25</v>
      </c>
      <c r="AG5" s="44">
        <v>26</v>
      </c>
      <c r="AH5" s="44">
        <v>27</v>
      </c>
    </row>
    <row r="6" spans="1:41" ht="22.5" thickTop="1" thickBot="1" x14ac:dyDescent="0.4">
      <c r="A6" s="140">
        <v>2</v>
      </c>
      <c r="B6" s="141" t="s">
        <v>97</v>
      </c>
      <c r="C6" s="141" t="s">
        <v>30</v>
      </c>
      <c r="D6" s="142">
        <v>1000000</v>
      </c>
      <c r="E6" s="30"/>
      <c r="F6" s="45">
        <f>Puntenoverzicht!F16</f>
        <v>33</v>
      </c>
      <c r="G6" s="46"/>
      <c r="H6" s="45">
        <f>Puntenoverzicht!H16</f>
        <v>8</v>
      </c>
      <c r="I6" s="45">
        <f>Puntenoverzicht!I16</f>
        <v>0</v>
      </c>
      <c r="J6" s="45">
        <f>Puntenoverzicht!J16</f>
        <v>0</v>
      </c>
      <c r="K6" s="45">
        <f>Puntenoverzicht!K16</f>
        <v>13</v>
      </c>
      <c r="L6" s="45">
        <f>Puntenoverzicht!L16</f>
        <v>3</v>
      </c>
      <c r="M6" s="45">
        <f>Puntenoverzicht!M16</f>
        <v>1</v>
      </c>
      <c r="N6" s="45">
        <f>Puntenoverzicht!N16</f>
        <v>8</v>
      </c>
      <c r="O6" s="45">
        <f>Puntenoverzicht!O16</f>
        <v>0</v>
      </c>
      <c r="P6" s="45">
        <f>Puntenoverzicht!P16</f>
        <v>0</v>
      </c>
      <c r="Q6" s="45">
        <f>Puntenoverzicht!Q16</f>
        <v>0</v>
      </c>
      <c r="R6" s="45">
        <f>Puntenoverzicht!R16</f>
        <v>0</v>
      </c>
      <c r="S6" s="45">
        <f>Puntenoverzicht!S16</f>
        <v>0</v>
      </c>
      <c r="T6" s="45">
        <f>Puntenoverzicht!T16</f>
        <v>0</v>
      </c>
      <c r="U6" s="45">
        <f>Puntenoverzicht!U16</f>
        <v>0</v>
      </c>
      <c r="V6" s="45">
        <f>Puntenoverzicht!V16</f>
        <v>0</v>
      </c>
      <c r="W6" s="45">
        <f>Puntenoverzicht!W16</f>
        <v>0</v>
      </c>
      <c r="X6" s="45">
        <f>Puntenoverzicht!X16</f>
        <v>0</v>
      </c>
      <c r="Y6" s="45">
        <f>Puntenoverzicht!Y16</f>
        <v>0</v>
      </c>
      <c r="Z6" s="45">
        <f>Puntenoverzicht!Z16</f>
        <v>0</v>
      </c>
      <c r="AA6" s="45">
        <f>Puntenoverzicht!AA16</f>
        <v>0</v>
      </c>
      <c r="AB6" s="45">
        <f>Puntenoverzicht!AB16</f>
        <v>0</v>
      </c>
      <c r="AC6" s="45">
        <f>Puntenoverzicht!AC16</f>
        <v>0</v>
      </c>
      <c r="AD6" s="45">
        <f>Puntenoverzicht!AD16</f>
        <v>0</v>
      </c>
      <c r="AE6" s="45">
        <f>Puntenoverzicht!AE16</f>
        <v>0</v>
      </c>
      <c r="AF6" s="45">
        <f>Puntenoverzicht!AF16</f>
        <v>0</v>
      </c>
      <c r="AG6" s="45">
        <f>Puntenoverzicht!AG16</f>
        <v>0</v>
      </c>
      <c r="AH6" s="45">
        <f>Puntenoverzicht!AH16</f>
        <v>0</v>
      </c>
      <c r="AI6" s="34"/>
      <c r="AJ6" s="34"/>
      <c r="AK6" s="34"/>
      <c r="AL6" s="34"/>
      <c r="AM6" s="34"/>
      <c r="AN6" s="34"/>
      <c r="AO6" s="34"/>
    </row>
    <row r="7" spans="1:41" ht="21.75" thickBot="1" x14ac:dyDescent="0.4">
      <c r="A7" s="136">
        <v>1</v>
      </c>
      <c r="B7" s="137" t="s">
        <v>131</v>
      </c>
      <c r="C7" s="137" t="s">
        <v>22</v>
      </c>
      <c r="D7" s="138">
        <v>1000000</v>
      </c>
      <c r="E7" s="47"/>
      <c r="F7" s="45">
        <f>Puntenoverzicht!F8</f>
        <v>2</v>
      </c>
      <c r="G7" s="46"/>
      <c r="H7" s="45">
        <f>Puntenoverzicht!H8</f>
        <v>0</v>
      </c>
      <c r="I7" s="45">
        <f>Puntenoverzicht!I8</f>
        <v>1</v>
      </c>
      <c r="J7" s="45">
        <f>Puntenoverzicht!J8</f>
        <v>0</v>
      </c>
      <c r="K7" s="45">
        <f>Puntenoverzicht!K8</f>
        <v>0</v>
      </c>
      <c r="L7" s="45">
        <f>Puntenoverzicht!L8</f>
        <v>0</v>
      </c>
      <c r="M7" s="45">
        <f>Puntenoverzicht!M8</f>
        <v>1</v>
      </c>
      <c r="N7" s="45">
        <f>Puntenoverzicht!N8</f>
        <v>0</v>
      </c>
      <c r="O7" s="45">
        <f>Puntenoverzicht!O8</f>
        <v>0</v>
      </c>
      <c r="P7" s="45">
        <f>Puntenoverzicht!P8</f>
        <v>0</v>
      </c>
      <c r="Q7" s="45">
        <f>Puntenoverzicht!Q8</f>
        <v>0</v>
      </c>
      <c r="R7" s="45">
        <f>Puntenoverzicht!R8</f>
        <v>0</v>
      </c>
      <c r="S7" s="45">
        <f>Puntenoverzicht!S8</f>
        <v>0</v>
      </c>
      <c r="T7" s="45">
        <f>Puntenoverzicht!T8</f>
        <v>0</v>
      </c>
      <c r="U7" s="45">
        <f>Puntenoverzicht!U8</f>
        <v>0</v>
      </c>
      <c r="V7" s="45">
        <f>Puntenoverzicht!V8</f>
        <v>0</v>
      </c>
      <c r="W7" s="45">
        <f>Puntenoverzicht!W8</f>
        <v>0</v>
      </c>
      <c r="X7" s="45">
        <f>Puntenoverzicht!X8</f>
        <v>0</v>
      </c>
      <c r="Y7" s="45">
        <f>Puntenoverzicht!Y8</f>
        <v>0</v>
      </c>
      <c r="Z7" s="45">
        <f>Puntenoverzicht!Z8</f>
        <v>0</v>
      </c>
      <c r="AA7" s="45">
        <f>Puntenoverzicht!AA8</f>
        <v>0</v>
      </c>
      <c r="AB7" s="45">
        <f>Puntenoverzicht!AB8</f>
        <v>0</v>
      </c>
      <c r="AC7" s="45">
        <f>Puntenoverzicht!AC8</f>
        <v>0</v>
      </c>
      <c r="AD7" s="45">
        <f>Puntenoverzicht!AD8</f>
        <v>0</v>
      </c>
      <c r="AE7" s="45">
        <f>Puntenoverzicht!AE8</f>
        <v>0</v>
      </c>
      <c r="AF7" s="45">
        <f>Puntenoverzicht!AF8</f>
        <v>0</v>
      </c>
      <c r="AG7" s="45">
        <f>Puntenoverzicht!AG8</f>
        <v>0</v>
      </c>
      <c r="AH7" s="45">
        <f>Puntenoverzicht!AH8</f>
        <v>0</v>
      </c>
      <c r="AI7" s="34"/>
      <c r="AJ7" s="34"/>
      <c r="AK7" s="34"/>
      <c r="AL7" s="34"/>
      <c r="AM7" s="34"/>
      <c r="AN7" s="34"/>
      <c r="AO7" s="34"/>
    </row>
    <row r="8" spans="1:41" ht="21.75" thickBot="1" x14ac:dyDescent="0.4">
      <c r="A8" s="136" t="s">
        <v>266</v>
      </c>
      <c r="B8" s="137" t="s">
        <v>277</v>
      </c>
      <c r="C8" s="137" t="s">
        <v>76</v>
      </c>
      <c r="D8" s="138">
        <v>1000000</v>
      </c>
      <c r="E8" s="47"/>
      <c r="F8" s="45">
        <f>Puntenoverzicht!F62</f>
        <v>13</v>
      </c>
      <c r="G8" s="46"/>
      <c r="H8" s="45">
        <f>Puntenoverzicht!H62</f>
        <v>3</v>
      </c>
      <c r="I8" s="45">
        <f>Puntenoverzicht!I62</f>
        <v>3</v>
      </c>
      <c r="J8" s="45">
        <f>Puntenoverzicht!J62</f>
        <v>0</v>
      </c>
      <c r="K8" s="45">
        <f>Puntenoverzicht!K62</f>
        <v>0</v>
      </c>
      <c r="L8" s="45">
        <f>Puntenoverzicht!L62</f>
        <v>3</v>
      </c>
      <c r="M8" s="45">
        <f>Puntenoverzicht!M62</f>
        <v>4</v>
      </c>
      <c r="N8" s="45">
        <f>Puntenoverzicht!N62</f>
        <v>0</v>
      </c>
      <c r="O8" s="45">
        <f>Puntenoverzicht!O62</f>
        <v>0</v>
      </c>
      <c r="P8" s="45">
        <f>Puntenoverzicht!P62</f>
        <v>0</v>
      </c>
      <c r="Q8" s="45">
        <f>Puntenoverzicht!Q62</f>
        <v>0</v>
      </c>
      <c r="R8" s="45">
        <f>Puntenoverzicht!R62</f>
        <v>0</v>
      </c>
      <c r="S8" s="45">
        <f>Puntenoverzicht!S62</f>
        <v>0</v>
      </c>
      <c r="T8" s="45">
        <f>Puntenoverzicht!T62</f>
        <v>0</v>
      </c>
      <c r="U8" s="45">
        <f>Puntenoverzicht!U62</f>
        <v>0</v>
      </c>
      <c r="V8" s="45">
        <f>Puntenoverzicht!V62</f>
        <v>0</v>
      </c>
      <c r="W8" s="45">
        <f>Puntenoverzicht!W62</f>
        <v>0</v>
      </c>
      <c r="X8" s="45">
        <f>Puntenoverzicht!X62</f>
        <v>0</v>
      </c>
      <c r="Y8" s="45">
        <f>Puntenoverzicht!Y62</f>
        <v>0</v>
      </c>
      <c r="Z8" s="45">
        <f>Puntenoverzicht!Z62</f>
        <v>0</v>
      </c>
      <c r="AA8" s="45">
        <f>Puntenoverzicht!AA62</f>
        <v>0</v>
      </c>
      <c r="AB8" s="45">
        <f>Puntenoverzicht!AB62</f>
        <v>0</v>
      </c>
      <c r="AC8" s="45">
        <f>Puntenoverzicht!AC62</f>
        <v>0</v>
      </c>
      <c r="AD8" s="45">
        <f>Puntenoverzicht!AD62</f>
        <v>0</v>
      </c>
      <c r="AE8" s="45">
        <f>Puntenoverzicht!AE62</f>
        <v>0</v>
      </c>
      <c r="AF8" s="45">
        <f>Puntenoverzicht!AF62</f>
        <v>0</v>
      </c>
      <c r="AG8" s="45">
        <f>Puntenoverzicht!AG62</f>
        <v>0</v>
      </c>
      <c r="AH8" s="45">
        <f>Puntenoverzicht!AH62</f>
        <v>0</v>
      </c>
      <c r="AI8" s="34"/>
      <c r="AJ8" s="34"/>
      <c r="AK8" s="34"/>
      <c r="AL8" s="34"/>
      <c r="AM8" s="34"/>
      <c r="AN8" s="34"/>
      <c r="AO8" s="34"/>
    </row>
    <row r="9" spans="1:41" ht="21.75" thickBot="1" x14ac:dyDescent="0.4">
      <c r="A9" s="136">
        <v>2</v>
      </c>
      <c r="B9" s="137" t="s">
        <v>110</v>
      </c>
      <c r="C9" s="137" t="s">
        <v>34</v>
      </c>
      <c r="D9" s="138">
        <v>2000000</v>
      </c>
      <c r="E9" s="47"/>
      <c r="F9" s="45">
        <f>Puntenoverzicht!F20</f>
        <v>25</v>
      </c>
      <c r="G9" s="46"/>
      <c r="H9" s="45">
        <f>Puntenoverzicht!H20</f>
        <v>6</v>
      </c>
      <c r="I9" s="45">
        <f>Puntenoverzicht!I20</f>
        <v>0</v>
      </c>
      <c r="J9" s="45">
        <f>Puntenoverzicht!J20</f>
        <v>6</v>
      </c>
      <c r="K9" s="45">
        <f>Puntenoverzicht!K20</f>
        <v>3</v>
      </c>
      <c r="L9" s="45">
        <f>Puntenoverzicht!L20</f>
        <v>3</v>
      </c>
      <c r="M9" s="45">
        <f>Puntenoverzicht!M20</f>
        <v>1</v>
      </c>
      <c r="N9" s="45">
        <f>Puntenoverzicht!N20</f>
        <v>6</v>
      </c>
      <c r="O9" s="45">
        <f>Puntenoverzicht!O20</f>
        <v>0</v>
      </c>
      <c r="P9" s="45">
        <f>Puntenoverzicht!P20</f>
        <v>0</v>
      </c>
      <c r="Q9" s="45">
        <f>Puntenoverzicht!Q20</f>
        <v>0</v>
      </c>
      <c r="R9" s="45">
        <f>Puntenoverzicht!R20</f>
        <v>0</v>
      </c>
      <c r="S9" s="45">
        <f>Puntenoverzicht!S20</f>
        <v>0</v>
      </c>
      <c r="T9" s="45">
        <f>Puntenoverzicht!T20</f>
        <v>0</v>
      </c>
      <c r="U9" s="45">
        <f>Puntenoverzicht!U20</f>
        <v>0</v>
      </c>
      <c r="V9" s="45">
        <f>Puntenoverzicht!V20</f>
        <v>0</v>
      </c>
      <c r="W9" s="45">
        <f>Puntenoverzicht!W20</f>
        <v>0</v>
      </c>
      <c r="X9" s="45">
        <f>Puntenoverzicht!X20</f>
        <v>0</v>
      </c>
      <c r="Y9" s="45">
        <f>Puntenoverzicht!Y20</f>
        <v>0</v>
      </c>
      <c r="Z9" s="45">
        <f>Puntenoverzicht!Z20</f>
        <v>0</v>
      </c>
      <c r="AA9" s="45">
        <f>Puntenoverzicht!AA20</f>
        <v>0</v>
      </c>
      <c r="AB9" s="45">
        <f>Puntenoverzicht!AB20</f>
        <v>0</v>
      </c>
      <c r="AC9" s="45">
        <f>Puntenoverzicht!AC20</f>
        <v>0</v>
      </c>
      <c r="AD9" s="45">
        <f>Puntenoverzicht!AD20</f>
        <v>0</v>
      </c>
      <c r="AE9" s="45">
        <f>Puntenoverzicht!AE20</f>
        <v>0</v>
      </c>
      <c r="AF9" s="45">
        <f>Puntenoverzicht!AF20</f>
        <v>0</v>
      </c>
      <c r="AG9" s="45">
        <f>Puntenoverzicht!AG20</f>
        <v>0</v>
      </c>
      <c r="AH9" s="45">
        <f>Puntenoverzicht!AH20</f>
        <v>0</v>
      </c>
      <c r="AI9" s="34"/>
      <c r="AJ9" s="34"/>
      <c r="AK9" s="34"/>
      <c r="AL9" s="34"/>
      <c r="AM9" s="34"/>
      <c r="AN9" s="34"/>
      <c r="AO9" s="34"/>
    </row>
    <row r="10" spans="1:41" ht="21.75" thickBot="1" x14ac:dyDescent="0.4">
      <c r="A10" s="246">
        <v>0.75</v>
      </c>
      <c r="B10" s="128" t="s">
        <v>123</v>
      </c>
      <c r="C10" s="128" t="s">
        <v>61</v>
      </c>
      <c r="D10" s="129">
        <v>1500000</v>
      </c>
      <c r="E10" s="47"/>
      <c r="F10" s="45">
        <f>Puntenoverzicht!F47</f>
        <v>32</v>
      </c>
      <c r="G10" s="46"/>
      <c r="H10" s="45">
        <f>Puntenoverzicht!H47</f>
        <v>0</v>
      </c>
      <c r="I10" s="45">
        <f>Puntenoverzicht!I47</f>
        <v>3</v>
      </c>
      <c r="J10" s="45">
        <f>Puntenoverzicht!J47</f>
        <v>0</v>
      </c>
      <c r="K10" s="45">
        <f>Puntenoverzicht!K47</f>
        <v>0</v>
      </c>
      <c r="L10" s="45">
        <f>Puntenoverzicht!L47</f>
        <v>3</v>
      </c>
      <c r="M10" s="45">
        <f>Puntenoverzicht!M47</f>
        <v>0</v>
      </c>
      <c r="N10" s="45">
        <f>Puntenoverzicht!N47</f>
        <v>11</v>
      </c>
      <c r="O10" s="45">
        <f>Puntenoverzicht!O47</f>
        <v>1</v>
      </c>
      <c r="P10" s="45">
        <f>Puntenoverzicht!P47</f>
        <v>14</v>
      </c>
      <c r="Q10" s="45">
        <f>Puntenoverzicht!Q47</f>
        <v>0</v>
      </c>
      <c r="R10" s="45">
        <f>Puntenoverzicht!R47</f>
        <v>0</v>
      </c>
      <c r="S10" s="45">
        <f>Puntenoverzicht!S47</f>
        <v>0</v>
      </c>
      <c r="T10" s="45">
        <f>Puntenoverzicht!T47</f>
        <v>0</v>
      </c>
      <c r="U10" s="45">
        <f>Puntenoverzicht!U47</f>
        <v>0</v>
      </c>
      <c r="V10" s="45">
        <f>Puntenoverzicht!V47</f>
        <v>0</v>
      </c>
      <c r="W10" s="45">
        <f>Puntenoverzicht!W47</f>
        <v>0</v>
      </c>
      <c r="X10" s="45">
        <f>Puntenoverzicht!X47</f>
        <v>0</v>
      </c>
      <c r="Y10" s="45">
        <f>Puntenoverzicht!Y47</f>
        <v>0</v>
      </c>
      <c r="Z10" s="45">
        <f>Puntenoverzicht!Z47</f>
        <v>0</v>
      </c>
      <c r="AA10" s="45">
        <f>Puntenoverzicht!AA47</f>
        <v>0</v>
      </c>
      <c r="AB10" s="45">
        <f>Puntenoverzicht!AB47</f>
        <v>0</v>
      </c>
      <c r="AC10" s="45">
        <f>Puntenoverzicht!AC47</f>
        <v>0</v>
      </c>
      <c r="AD10" s="45">
        <f>Puntenoverzicht!AD47</f>
        <v>0</v>
      </c>
      <c r="AE10" s="45">
        <f>Puntenoverzicht!AE47</f>
        <v>0</v>
      </c>
      <c r="AF10" s="45">
        <f>Puntenoverzicht!AF47</f>
        <v>0</v>
      </c>
      <c r="AG10" s="45">
        <f>Puntenoverzicht!AG47</f>
        <v>0</v>
      </c>
      <c r="AH10" s="45">
        <f>Puntenoverzicht!AH47</f>
        <v>0</v>
      </c>
      <c r="AI10" s="34"/>
      <c r="AJ10" s="34"/>
      <c r="AK10" s="34"/>
      <c r="AL10" s="34"/>
      <c r="AM10" s="34"/>
      <c r="AN10" s="34"/>
      <c r="AO10" s="34"/>
    </row>
    <row r="11" spans="1:41" ht="21.75" thickBot="1" x14ac:dyDescent="0.4">
      <c r="A11" s="127">
        <v>1</v>
      </c>
      <c r="B11" s="128" t="s">
        <v>132</v>
      </c>
      <c r="C11" s="128" t="s">
        <v>24</v>
      </c>
      <c r="D11" s="129">
        <v>2000000</v>
      </c>
      <c r="E11" s="30"/>
      <c r="F11" s="45">
        <f>Puntenoverzicht!F10</f>
        <v>13</v>
      </c>
      <c r="G11" s="46"/>
      <c r="H11" s="45">
        <f>Puntenoverzicht!H10</f>
        <v>0</v>
      </c>
      <c r="I11" s="45">
        <f>Puntenoverzicht!I10</f>
        <v>1</v>
      </c>
      <c r="J11" s="45">
        <f>Puntenoverzicht!J10</f>
        <v>11</v>
      </c>
      <c r="K11" s="45">
        <f>Puntenoverzicht!K10</f>
        <v>0</v>
      </c>
      <c r="L11" s="45">
        <f>Puntenoverzicht!L10</f>
        <v>0</v>
      </c>
      <c r="M11" s="45">
        <f>Puntenoverzicht!M10</f>
        <v>1</v>
      </c>
      <c r="N11" s="45">
        <f>Puntenoverzicht!N10</f>
        <v>0</v>
      </c>
      <c r="O11" s="45">
        <f>Puntenoverzicht!O10</f>
        <v>0</v>
      </c>
      <c r="P11" s="45">
        <f>Puntenoverzicht!P10</f>
        <v>0</v>
      </c>
      <c r="Q11" s="45">
        <f>Puntenoverzicht!Q10</f>
        <v>0</v>
      </c>
      <c r="R11" s="45">
        <f>Puntenoverzicht!R10</f>
        <v>0</v>
      </c>
      <c r="S11" s="45">
        <f>Puntenoverzicht!S10</f>
        <v>0</v>
      </c>
      <c r="T11" s="45">
        <f>Puntenoverzicht!T10</f>
        <v>0</v>
      </c>
      <c r="U11" s="45">
        <f>Puntenoverzicht!U10</f>
        <v>0</v>
      </c>
      <c r="V11" s="45">
        <f>Puntenoverzicht!V10</f>
        <v>0</v>
      </c>
      <c r="W11" s="45">
        <f>Puntenoverzicht!W10</f>
        <v>0</v>
      </c>
      <c r="X11" s="45">
        <f>Puntenoverzicht!X10</f>
        <v>0</v>
      </c>
      <c r="Y11" s="45">
        <f>Puntenoverzicht!Y10</f>
        <v>0</v>
      </c>
      <c r="Z11" s="45">
        <f>Puntenoverzicht!Z10</f>
        <v>0</v>
      </c>
      <c r="AA11" s="45">
        <f>Puntenoverzicht!AA10</f>
        <v>0</v>
      </c>
      <c r="AB11" s="45">
        <f>Puntenoverzicht!AB10</f>
        <v>0</v>
      </c>
      <c r="AC11" s="45">
        <f>Puntenoverzicht!AC10</f>
        <v>0</v>
      </c>
      <c r="AD11" s="45">
        <f>Puntenoverzicht!AD10</f>
        <v>0</v>
      </c>
      <c r="AE11" s="45">
        <f>Puntenoverzicht!AE10</f>
        <v>0</v>
      </c>
      <c r="AF11" s="45">
        <f>Puntenoverzicht!AF10</f>
        <v>0</v>
      </c>
      <c r="AG11" s="45">
        <f>Puntenoverzicht!AG10</f>
        <v>0</v>
      </c>
      <c r="AH11" s="45">
        <f>Puntenoverzicht!AH10</f>
        <v>0</v>
      </c>
      <c r="AI11" s="34"/>
      <c r="AJ11" s="34"/>
      <c r="AK11" s="34"/>
      <c r="AL11" s="34"/>
      <c r="AM11" s="34"/>
      <c r="AN11" s="34"/>
      <c r="AO11" s="34"/>
    </row>
    <row r="12" spans="1:41" ht="21.75" thickBot="1" x14ac:dyDescent="0.4">
      <c r="A12" s="127">
        <v>2</v>
      </c>
      <c r="B12" s="128" t="s">
        <v>220</v>
      </c>
      <c r="C12" s="128" t="s">
        <v>41</v>
      </c>
      <c r="D12" s="129">
        <v>1500000</v>
      </c>
      <c r="E12" s="30"/>
      <c r="F12" s="45">
        <f>Puntenoverzicht!F27</f>
        <v>18</v>
      </c>
      <c r="G12" s="46"/>
      <c r="H12" s="45">
        <f>Puntenoverzicht!H27</f>
        <v>11</v>
      </c>
      <c r="I12" s="45">
        <f>Puntenoverzicht!I27</f>
        <v>0</v>
      </c>
      <c r="J12" s="45">
        <f>Puntenoverzicht!J27</f>
        <v>3</v>
      </c>
      <c r="K12" s="45">
        <f>Puntenoverzicht!K27</f>
        <v>3</v>
      </c>
      <c r="L12" s="45">
        <f>Puntenoverzicht!L27</f>
        <v>0</v>
      </c>
      <c r="M12" s="45">
        <f>Puntenoverzicht!M27</f>
        <v>1</v>
      </c>
      <c r="N12" s="45">
        <f>Puntenoverzicht!N27</f>
        <v>0</v>
      </c>
      <c r="O12" s="45">
        <f>Puntenoverzicht!O27</f>
        <v>0</v>
      </c>
      <c r="P12" s="45">
        <f>Puntenoverzicht!P27</f>
        <v>0</v>
      </c>
      <c r="Q12" s="45">
        <f>Puntenoverzicht!Q27</f>
        <v>0</v>
      </c>
      <c r="R12" s="45">
        <f>Puntenoverzicht!R27</f>
        <v>0</v>
      </c>
      <c r="S12" s="45">
        <f>Puntenoverzicht!S27</f>
        <v>0</v>
      </c>
      <c r="T12" s="45">
        <f>Puntenoverzicht!T27</f>
        <v>0</v>
      </c>
      <c r="U12" s="45">
        <f>Puntenoverzicht!U27</f>
        <v>0</v>
      </c>
      <c r="V12" s="45">
        <f>Puntenoverzicht!V27</f>
        <v>0</v>
      </c>
      <c r="W12" s="45">
        <f>Puntenoverzicht!W27</f>
        <v>0</v>
      </c>
      <c r="X12" s="45">
        <f>Puntenoverzicht!X27</f>
        <v>0</v>
      </c>
      <c r="Y12" s="45">
        <f>Puntenoverzicht!Y27</f>
        <v>0</v>
      </c>
      <c r="Z12" s="45">
        <f>Puntenoverzicht!Z27</f>
        <v>0</v>
      </c>
      <c r="AA12" s="45">
        <f>Puntenoverzicht!AA27</f>
        <v>0</v>
      </c>
      <c r="AB12" s="45">
        <f>Puntenoverzicht!AB27</f>
        <v>0</v>
      </c>
      <c r="AC12" s="45">
        <f>Puntenoverzicht!AC27</f>
        <v>0</v>
      </c>
      <c r="AD12" s="45">
        <f>Puntenoverzicht!AD27</f>
        <v>0</v>
      </c>
      <c r="AE12" s="45">
        <f>Puntenoverzicht!AE27</f>
        <v>0</v>
      </c>
      <c r="AF12" s="45">
        <f>Puntenoverzicht!AF27</f>
        <v>0</v>
      </c>
      <c r="AG12" s="45">
        <f>Puntenoverzicht!AG27</f>
        <v>0</v>
      </c>
      <c r="AH12" s="45">
        <f>Puntenoverzicht!AH27</f>
        <v>0</v>
      </c>
      <c r="AI12" s="34"/>
      <c r="AJ12" s="34"/>
      <c r="AK12" s="34"/>
      <c r="AL12" s="34"/>
      <c r="AM12" s="34"/>
      <c r="AN12" s="34"/>
      <c r="AO12" s="34"/>
    </row>
    <row r="13" spans="1:41" ht="21.75" thickBot="1" x14ac:dyDescent="0.4">
      <c r="A13" s="246">
        <v>0.75</v>
      </c>
      <c r="B13" s="128" t="s">
        <v>289</v>
      </c>
      <c r="C13" s="128" t="s">
        <v>69</v>
      </c>
      <c r="D13" s="129">
        <v>2000000</v>
      </c>
      <c r="E13" s="30"/>
      <c r="F13" s="45">
        <f>Puntenoverzicht!F55</f>
        <v>30</v>
      </c>
      <c r="G13" s="46"/>
      <c r="H13" s="45">
        <f>Puntenoverzicht!H55</f>
        <v>0</v>
      </c>
      <c r="I13" s="45">
        <f>Puntenoverzicht!I55</f>
        <v>0</v>
      </c>
      <c r="J13" s="45">
        <f>Puntenoverzicht!J55</f>
        <v>0</v>
      </c>
      <c r="K13" s="45">
        <f>Puntenoverzicht!K55</f>
        <v>9</v>
      </c>
      <c r="L13" s="45">
        <f>Puntenoverzicht!L55</f>
        <v>11</v>
      </c>
      <c r="M13" s="45">
        <f>Puntenoverzicht!M55</f>
        <v>9</v>
      </c>
      <c r="N13" s="45">
        <f>Puntenoverzicht!N55</f>
        <v>0</v>
      </c>
      <c r="O13" s="45">
        <f>Puntenoverzicht!O55</f>
        <v>1</v>
      </c>
      <c r="P13" s="45">
        <f>Puntenoverzicht!P55</f>
        <v>0</v>
      </c>
      <c r="Q13" s="45">
        <f>Puntenoverzicht!Q55</f>
        <v>0</v>
      </c>
      <c r="R13" s="45">
        <f>Puntenoverzicht!R55</f>
        <v>0</v>
      </c>
      <c r="S13" s="45">
        <f>Puntenoverzicht!S55</f>
        <v>0</v>
      </c>
      <c r="T13" s="45">
        <f>Puntenoverzicht!T55</f>
        <v>0</v>
      </c>
      <c r="U13" s="45">
        <f>Puntenoverzicht!U55</f>
        <v>0</v>
      </c>
      <c r="V13" s="45">
        <f>Puntenoverzicht!V55</f>
        <v>0</v>
      </c>
      <c r="W13" s="45">
        <f>Puntenoverzicht!W55</f>
        <v>0</v>
      </c>
      <c r="X13" s="45">
        <f>Puntenoverzicht!X55</f>
        <v>0</v>
      </c>
      <c r="Y13" s="45">
        <f>Puntenoverzicht!Y55</f>
        <v>0</v>
      </c>
      <c r="Z13" s="45">
        <f>Puntenoverzicht!Z55</f>
        <v>0</v>
      </c>
      <c r="AA13" s="45">
        <f>Puntenoverzicht!AA55</f>
        <v>0</v>
      </c>
      <c r="AB13" s="45">
        <f>Puntenoverzicht!AB55</f>
        <v>0</v>
      </c>
      <c r="AC13" s="45">
        <f>Puntenoverzicht!AC55</f>
        <v>0</v>
      </c>
      <c r="AD13" s="45">
        <f>Puntenoverzicht!AD55</f>
        <v>0</v>
      </c>
      <c r="AE13" s="45">
        <f>Puntenoverzicht!AE55</f>
        <v>0</v>
      </c>
      <c r="AF13" s="45">
        <f>Puntenoverzicht!AF55</f>
        <v>0</v>
      </c>
      <c r="AG13" s="45">
        <f>Puntenoverzicht!AG55</f>
        <v>0</v>
      </c>
      <c r="AH13" s="45">
        <f>Puntenoverzicht!AH55</f>
        <v>0</v>
      </c>
      <c r="AI13" s="34"/>
      <c r="AJ13" s="34"/>
      <c r="AK13" s="34"/>
      <c r="AL13" s="34"/>
      <c r="AM13" s="34"/>
      <c r="AN13" s="34"/>
      <c r="AO13" s="34"/>
    </row>
    <row r="14" spans="1:41" ht="21.75" thickBot="1" x14ac:dyDescent="0.4">
      <c r="A14" s="136" t="s">
        <v>266</v>
      </c>
      <c r="B14" s="137" t="s">
        <v>268</v>
      </c>
      <c r="C14" s="137" t="s">
        <v>227</v>
      </c>
      <c r="D14" s="138">
        <v>1000000</v>
      </c>
      <c r="E14" s="47"/>
      <c r="F14" s="45">
        <f>Puntenoverzicht!F72</f>
        <v>118</v>
      </c>
      <c r="G14" s="46"/>
      <c r="H14" s="45">
        <f>Puntenoverzicht!H72</f>
        <v>33</v>
      </c>
      <c r="I14" s="45">
        <f>Puntenoverzicht!I72</f>
        <v>21</v>
      </c>
      <c r="J14" s="45">
        <f>Puntenoverzicht!J72</f>
        <v>0</v>
      </c>
      <c r="K14" s="45">
        <f>Puntenoverzicht!K72</f>
        <v>12</v>
      </c>
      <c r="L14" s="45">
        <f>Puntenoverzicht!L72</f>
        <v>21</v>
      </c>
      <c r="M14" s="45">
        <f>Puntenoverzicht!M72</f>
        <v>1</v>
      </c>
      <c r="N14" s="45">
        <f>Puntenoverzicht!N72</f>
        <v>0</v>
      </c>
      <c r="O14" s="45">
        <f>Puntenoverzicht!O72</f>
        <v>0</v>
      </c>
      <c r="P14" s="45">
        <f>Puntenoverzicht!P72</f>
        <v>30</v>
      </c>
      <c r="Q14" s="45">
        <f>Puntenoverzicht!Q72</f>
        <v>0</v>
      </c>
      <c r="R14" s="45">
        <f>Puntenoverzicht!R72</f>
        <v>0</v>
      </c>
      <c r="S14" s="45">
        <f>Puntenoverzicht!S72</f>
        <v>0</v>
      </c>
      <c r="T14" s="45">
        <f>Puntenoverzicht!T72</f>
        <v>0</v>
      </c>
      <c r="U14" s="45">
        <f>Puntenoverzicht!U72</f>
        <v>0</v>
      </c>
      <c r="V14" s="45">
        <f>Puntenoverzicht!V72</f>
        <v>0</v>
      </c>
      <c r="W14" s="45">
        <f>Puntenoverzicht!W72</f>
        <v>0</v>
      </c>
      <c r="X14" s="45">
        <f>Puntenoverzicht!X72</f>
        <v>0</v>
      </c>
      <c r="Y14" s="45">
        <f>Puntenoverzicht!Y72</f>
        <v>0</v>
      </c>
      <c r="Z14" s="45">
        <f>Puntenoverzicht!Z72</f>
        <v>0</v>
      </c>
      <c r="AA14" s="45">
        <f>Puntenoverzicht!AA72</f>
        <v>0</v>
      </c>
      <c r="AB14" s="45">
        <f>Puntenoverzicht!AB72</f>
        <v>0</v>
      </c>
      <c r="AC14" s="45">
        <f>Puntenoverzicht!AC72</f>
        <v>0</v>
      </c>
      <c r="AD14" s="45">
        <f>Puntenoverzicht!AD72</f>
        <v>0</v>
      </c>
      <c r="AE14" s="45">
        <f>Puntenoverzicht!AE72</f>
        <v>0</v>
      </c>
      <c r="AF14" s="45">
        <f>Puntenoverzicht!AF72</f>
        <v>0</v>
      </c>
      <c r="AG14" s="45">
        <f>Puntenoverzicht!AG72</f>
        <v>0</v>
      </c>
      <c r="AH14" s="45">
        <f>Puntenoverzicht!AH72</f>
        <v>0</v>
      </c>
      <c r="AI14" s="34"/>
      <c r="AJ14" s="34"/>
      <c r="AK14" s="34"/>
      <c r="AL14" s="34"/>
      <c r="AM14" s="34"/>
      <c r="AN14" s="34"/>
      <c r="AO14" s="34"/>
    </row>
    <row r="15" spans="1:41" ht="21.75" thickBot="1" x14ac:dyDescent="0.4">
      <c r="A15" s="136" t="s">
        <v>266</v>
      </c>
      <c r="B15" s="137" t="s">
        <v>286</v>
      </c>
      <c r="C15" s="137" t="s">
        <v>228</v>
      </c>
      <c r="D15" s="138">
        <v>1000000</v>
      </c>
      <c r="E15" s="47"/>
      <c r="F15" s="45">
        <f>Puntenoverzicht!F73</f>
        <v>70</v>
      </c>
      <c r="G15" s="46"/>
      <c r="H15" s="45">
        <f>Puntenoverzicht!H73</f>
        <v>27</v>
      </c>
      <c r="I15" s="45">
        <f>Puntenoverzicht!I73</f>
        <v>9</v>
      </c>
      <c r="J15" s="45">
        <f>Puntenoverzicht!J73</f>
        <v>6</v>
      </c>
      <c r="K15" s="45">
        <f>Puntenoverzicht!K73</f>
        <v>0</v>
      </c>
      <c r="L15" s="45">
        <f>Puntenoverzicht!L73</f>
        <v>27</v>
      </c>
      <c r="M15" s="45">
        <f>Puntenoverzicht!M73</f>
        <v>1</v>
      </c>
      <c r="N15" s="45">
        <f>Puntenoverzicht!N73</f>
        <v>0</v>
      </c>
      <c r="O15" s="45">
        <f>Puntenoverzicht!O73</f>
        <v>0</v>
      </c>
      <c r="P15" s="45">
        <f>Puntenoverzicht!P73</f>
        <v>0</v>
      </c>
      <c r="Q15" s="45">
        <f>Puntenoverzicht!Q73</f>
        <v>0</v>
      </c>
      <c r="R15" s="45">
        <f>Puntenoverzicht!R73</f>
        <v>0</v>
      </c>
      <c r="S15" s="45">
        <f>Puntenoverzicht!S73</f>
        <v>0</v>
      </c>
      <c r="T15" s="45">
        <f>Puntenoverzicht!T73</f>
        <v>0</v>
      </c>
      <c r="U15" s="45">
        <f>Puntenoverzicht!U73</f>
        <v>0</v>
      </c>
      <c r="V15" s="45">
        <f>Puntenoverzicht!V73</f>
        <v>0</v>
      </c>
      <c r="W15" s="45">
        <f>Puntenoverzicht!W73</f>
        <v>0</v>
      </c>
      <c r="X15" s="45">
        <f>Puntenoverzicht!X73</f>
        <v>0</v>
      </c>
      <c r="Y15" s="45">
        <f>Puntenoverzicht!Y73</f>
        <v>0</v>
      </c>
      <c r="Z15" s="45">
        <f>Puntenoverzicht!Z73</f>
        <v>0</v>
      </c>
      <c r="AA15" s="45">
        <f>Puntenoverzicht!AA73</f>
        <v>0</v>
      </c>
      <c r="AB15" s="45">
        <f>Puntenoverzicht!AB73</f>
        <v>0</v>
      </c>
      <c r="AC15" s="45">
        <f>Puntenoverzicht!AC73</f>
        <v>0</v>
      </c>
      <c r="AD15" s="45">
        <f>Puntenoverzicht!AD73</f>
        <v>0</v>
      </c>
      <c r="AE15" s="45">
        <f>Puntenoverzicht!AE73</f>
        <v>0</v>
      </c>
      <c r="AF15" s="45">
        <f>Puntenoverzicht!AF73</f>
        <v>0</v>
      </c>
      <c r="AG15" s="45">
        <f>Puntenoverzicht!AG73</f>
        <v>0</v>
      </c>
      <c r="AH15" s="45">
        <f>Puntenoverzicht!AH73</f>
        <v>0</v>
      </c>
      <c r="AI15" s="34"/>
      <c r="AJ15" s="34"/>
      <c r="AK15" s="34"/>
      <c r="AL15" s="34"/>
      <c r="AM15" s="34"/>
      <c r="AN15" s="34"/>
      <c r="AO15" s="34"/>
    </row>
    <row r="16" spans="1:41" ht="21.75" thickBot="1" x14ac:dyDescent="0.4">
      <c r="A16" s="247">
        <v>0.75</v>
      </c>
      <c r="B16" s="137" t="s">
        <v>142</v>
      </c>
      <c r="C16" s="137" t="s">
        <v>70</v>
      </c>
      <c r="D16" s="138">
        <v>1500000</v>
      </c>
      <c r="E16" s="47"/>
      <c r="F16" s="45">
        <f>Puntenoverzicht!F56</f>
        <v>10</v>
      </c>
      <c r="G16" s="46"/>
      <c r="H16" s="45">
        <f>Puntenoverzicht!H56</f>
        <v>3</v>
      </c>
      <c r="I16" s="45">
        <f>Puntenoverzicht!I56</f>
        <v>3</v>
      </c>
      <c r="J16" s="45">
        <f>Puntenoverzicht!J56</f>
        <v>0</v>
      </c>
      <c r="K16" s="45">
        <f>Puntenoverzicht!K56</f>
        <v>1</v>
      </c>
      <c r="L16" s="45">
        <f>Puntenoverzicht!L56</f>
        <v>0</v>
      </c>
      <c r="M16" s="45">
        <f>Puntenoverzicht!M56</f>
        <v>1</v>
      </c>
      <c r="N16" s="45">
        <f>Puntenoverzicht!N56</f>
        <v>0</v>
      </c>
      <c r="O16" s="45">
        <f>Puntenoverzicht!O56</f>
        <v>1</v>
      </c>
      <c r="P16" s="45">
        <f>Puntenoverzicht!P56</f>
        <v>1</v>
      </c>
      <c r="Q16" s="45">
        <f>Puntenoverzicht!Q56</f>
        <v>0</v>
      </c>
      <c r="R16" s="45">
        <f>Puntenoverzicht!R56</f>
        <v>0</v>
      </c>
      <c r="S16" s="45">
        <f>Puntenoverzicht!S56</f>
        <v>0</v>
      </c>
      <c r="T16" s="45">
        <f>Puntenoverzicht!T56</f>
        <v>0</v>
      </c>
      <c r="U16" s="45">
        <f>Puntenoverzicht!U56</f>
        <v>0</v>
      </c>
      <c r="V16" s="45">
        <f>Puntenoverzicht!V56</f>
        <v>0</v>
      </c>
      <c r="W16" s="45">
        <f>Puntenoverzicht!W56</f>
        <v>0</v>
      </c>
      <c r="X16" s="45">
        <f>Puntenoverzicht!X56</f>
        <v>0</v>
      </c>
      <c r="Y16" s="45">
        <f>Puntenoverzicht!Y56</f>
        <v>0</v>
      </c>
      <c r="Z16" s="45">
        <f>Puntenoverzicht!Z56</f>
        <v>0</v>
      </c>
      <c r="AA16" s="45">
        <f>Puntenoverzicht!AA56</f>
        <v>0</v>
      </c>
      <c r="AB16" s="45">
        <f>Puntenoverzicht!AB56</f>
        <v>0</v>
      </c>
      <c r="AC16" s="45">
        <f>Puntenoverzicht!AC56</f>
        <v>0</v>
      </c>
      <c r="AD16" s="45">
        <f>Puntenoverzicht!AD56</f>
        <v>0</v>
      </c>
      <c r="AE16" s="45">
        <f>Puntenoverzicht!AE56</f>
        <v>0</v>
      </c>
      <c r="AF16" s="45">
        <f>Puntenoverzicht!AF56</f>
        <v>0</v>
      </c>
      <c r="AG16" s="45">
        <f>Puntenoverzicht!AG56</f>
        <v>0</v>
      </c>
      <c r="AH16" s="45">
        <f>Puntenoverzicht!AH56</f>
        <v>0</v>
      </c>
      <c r="AI16" s="34"/>
      <c r="AJ16" s="34"/>
      <c r="AK16" s="34"/>
      <c r="AL16" s="34"/>
      <c r="AM16" s="34"/>
      <c r="AN16" s="34"/>
      <c r="AO16" s="34"/>
    </row>
    <row r="17" spans="1:41" ht="21" x14ac:dyDescent="0.35">
      <c r="A17" s="40"/>
      <c r="B17" s="40"/>
      <c r="C17" s="40"/>
      <c r="D17" s="48"/>
      <c r="E17" s="40"/>
      <c r="F17" s="41"/>
      <c r="G17" s="42"/>
      <c r="H17" s="49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</row>
    <row r="18" spans="1:41" ht="21.75" thickBot="1" x14ac:dyDescent="0.4">
      <c r="A18" s="50"/>
      <c r="B18" s="40"/>
      <c r="C18" s="40"/>
      <c r="D18" s="48"/>
      <c r="E18" s="40"/>
      <c r="F18" s="41"/>
      <c r="G18" s="42"/>
      <c r="H18" s="49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</row>
    <row r="19" spans="1:41" ht="21.75" thickBot="1" x14ac:dyDescent="0.4">
      <c r="A19" s="36"/>
      <c r="B19" s="51"/>
      <c r="C19" s="51"/>
      <c r="D19" s="52">
        <f>SUM(D6:D16)</f>
        <v>15500000</v>
      </c>
      <c r="E19" s="40"/>
      <c r="F19" s="45">
        <f>SUM(F6:F17)</f>
        <v>364</v>
      </c>
      <c r="G19" s="46"/>
      <c r="H19" s="45">
        <f t="shared" ref="H19:AH19" si="0">SUM(H6:H16)</f>
        <v>91</v>
      </c>
      <c r="I19" s="45">
        <f t="shared" si="0"/>
        <v>41</v>
      </c>
      <c r="J19" s="45">
        <f t="shared" si="0"/>
        <v>26</v>
      </c>
      <c r="K19" s="45">
        <f t="shared" si="0"/>
        <v>41</v>
      </c>
      <c r="L19" s="45">
        <f t="shared" si="0"/>
        <v>71</v>
      </c>
      <c r="M19" s="45">
        <f t="shared" si="0"/>
        <v>21</v>
      </c>
      <c r="N19" s="45">
        <f t="shared" si="0"/>
        <v>25</v>
      </c>
      <c r="O19" s="45">
        <f t="shared" si="0"/>
        <v>3</v>
      </c>
      <c r="P19" s="45">
        <f t="shared" si="0"/>
        <v>45</v>
      </c>
      <c r="Q19" s="45">
        <f t="shared" si="0"/>
        <v>0</v>
      </c>
      <c r="R19" s="45">
        <f t="shared" si="0"/>
        <v>0</v>
      </c>
      <c r="S19" s="45">
        <f t="shared" si="0"/>
        <v>0</v>
      </c>
      <c r="T19" s="45">
        <f t="shared" si="0"/>
        <v>0</v>
      </c>
      <c r="U19" s="45">
        <f t="shared" si="0"/>
        <v>0</v>
      </c>
      <c r="V19" s="45">
        <f t="shared" si="0"/>
        <v>0</v>
      </c>
      <c r="W19" s="45">
        <f t="shared" si="0"/>
        <v>0</v>
      </c>
      <c r="X19" s="45">
        <f t="shared" si="0"/>
        <v>0</v>
      </c>
      <c r="Y19" s="45">
        <f t="shared" si="0"/>
        <v>0</v>
      </c>
      <c r="Z19" s="45">
        <f t="shared" si="0"/>
        <v>0</v>
      </c>
      <c r="AA19" s="45">
        <f t="shared" si="0"/>
        <v>0</v>
      </c>
      <c r="AB19" s="45">
        <f t="shared" si="0"/>
        <v>0</v>
      </c>
      <c r="AC19" s="45">
        <f t="shared" si="0"/>
        <v>0</v>
      </c>
      <c r="AD19" s="45">
        <f t="shared" si="0"/>
        <v>0</v>
      </c>
      <c r="AE19" s="45">
        <f t="shared" si="0"/>
        <v>0</v>
      </c>
      <c r="AF19" s="45">
        <f t="shared" si="0"/>
        <v>0</v>
      </c>
      <c r="AG19" s="45">
        <f t="shared" si="0"/>
        <v>0</v>
      </c>
      <c r="AH19" s="45">
        <f t="shared" si="0"/>
        <v>0</v>
      </c>
      <c r="AI19" s="34"/>
      <c r="AJ19" s="34"/>
      <c r="AK19" s="34"/>
      <c r="AL19" s="34"/>
      <c r="AM19" s="34"/>
      <c r="AN19" s="34"/>
      <c r="AO19" s="34"/>
    </row>
    <row r="20" spans="1:41" x14ac:dyDescent="0.2">
      <c r="A20" s="53"/>
      <c r="B20" s="54"/>
      <c r="C20" s="5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</row>
    <row r="21" spans="1:41" x14ac:dyDescent="0.2">
      <c r="B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</row>
    <row r="22" spans="1:41" x14ac:dyDescent="0.2">
      <c r="B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</row>
    <row r="23" spans="1:41" x14ac:dyDescent="0.2">
      <c r="B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</row>
    <row r="24" spans="1:41" x14ac:dyDescent="0.2">
      <c r="B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</row>
    <row r="25" spans="1:41" x14ac:dyDescent="0.2">
      <c r="B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</row>
    <row r="26" spans="1:41" x14ac:dyDescent="0.2">
      <c r="B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</row>
    <row r="27" spans="1:41" x14ac:dyDescent="0.2">
      <c r="B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</row>
    <row r="28" spans="1:41" x14ac:dyDescent="0.2">
      <c r="B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</row>
    <row r="29" spans="1:41" x14ac:dyDescent="0.2">
      <c r="B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</row>
    <row r="30" spans="1:41" x14ac:dyDescent="0.2">
      <c r="B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</row>
    <row r="31" spans="1:41" x14ac:dyDescent="0.2">
      <c r="B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</row>
    <row r="32" spans="1:41" x14ac:dyDescent="0.2">
      <c r="B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</row>
    <row r="33" spans="2:41" x14ac:dyDescent="0.2">
      <c r="B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</row>
    <row r="34" spans="2:41" x14ac:dyDescent="0.2">
      <c r="B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</row>
    <row r="35" spans="2:41" x14ac:dyDescent="0.2">
      <c r="B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</row>
    <row r="36" spans="2:41" x14ac:dyDescent="0.2">
      <c r="B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</row>
    <row r="37" spans="2:41" x14ac:dyDescent="0.2">
      <c r="B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</row>
    <row r="38" spans="2:41" x14ac:dyDescent="0.2">
      <c r="B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</row>
    <row r="39" spans="2:41" x14ac:dyDescent="0.2">
      <c r="B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</row>
    <row r="40" spans="2:41" x14ac:dyDescent="0.2">
      <c r="B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</row>
    <row r="41" spans="2:41" x14ac:dyDescent="0.2">
      <c r="B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</row>
    <row r="42" spans="2:41" x14ac:dyDescent="0.2">
      <c r="B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</row>
    <row r="43" spans="2:41" x14ac:dyDescent="0.2">
      <c r="B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</row>
    <row r="44" spans="2:41" x14ac:dyDescent="0.2">
      <c r="B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</row>
    <row r="45" spans="2:41" x14ac:dyDescent="0.2">
      <c r="B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</row>
    <row r="46" spans="2:41" x14ac:dyDescent="0.2">
      <c r="B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</row>
    <row r="47" spans="2:41" x14ac:dyDescent="0.2">
      <c r="B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</row>
    <row r="48" spans="2:41" x14ac:dyDescent="0.2">
      <c r="B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</row>
    <row r="49" spans="2:41" x14ac:dyDescent="0.2">
      <c r="B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</row>
    <row r="50" spans="2:41" x14ac:dyDescent="0.2">
      <c r="B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</row>
    <row r="51" spans="2:41" x14ac:dyDescent="0.2">
      <c r="B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</row>
    <row r="52" spans="2:41" x14ac:dyDescent="0.2">
      <c r="B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</row>
    <row r="53" spans="2:41" x14ac:dyDescent="0.2">
      <c r="B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</row>
    <row r="54" spans="2:41" x14ac:dyDescent="0.2">
      <c r="B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</row>
    <row r="55" spans="2:41" x14ac:dyDescent="0.2">
      <c r="B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</row>
    <row r="56" spans="2:41" x14ac:dyDescent="0.2">
      <c r="B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</row>
    <row r="57" spans="2:41" x14ac:dyDescent="0.2">
      <c r="B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</row>
    <row r="58" spans="2:41" x14ac:dyDescent="0.2">
      <c r="B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</row>
    <row r="59" spans="2:41" x14ac:dyDescent="0.2">
      <c r="B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</row>
    <row r="60" spans="2:41" x14ac:dyDescent="0.2">
      <c r="B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</row>
    <row r="61" spans="2:41" x14ac:dyDescent="0.2">
      <c r="B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</row>
    <row r="62" spans="2:41" x14ac:dyDescent="0.2">
      <c r="B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</row>
    <row r="63" spans="2:41" x14ac:dyDescent="0.2">
      <c r="B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</row>
    <row r="64" spans="2:41" x14ac:dyDescent="0.2">
      <c r="B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</row>
    <row r="65" spans="2:41" x14ac:dyDescent="0.2">
      <c r="B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</row>
    <row r="66" spans="2:41" x14ac:dyDescent="0.2">
      <c r="B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</row>
    <row r="67" spans="2:41" x14ac:dyDescent="0.2">
      <c r="B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</row>
    <row r="68" spans="2:41" x14ac:dyDescent="0.2">
      <c r="B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</row>
    <row r="69" spans="2:41" x14ac:dyDescent="0.2">
      <c r="B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</row>
    <row r="70" spans="2:41" x14ac:dyDescent="0.2">
      <c r="B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</row>
    <row r="71" spans="2:41" x14ac:dyDescent="0.2">
      <c r="B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</row>
    <row r="72" spans="2:41" x14ac:dyDescent="0.2">
      <c r="B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</row>
    <row r="73" spans="2:41" x14ac:dyDescent="0.2">
      <c r="B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</row>
    <row r="74" spans="2:41" x14ac:dyDescent="0.2">
      <c r="B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</row>
    <row r="75" spans="2:41" x14ac:dyDescent="0.2">
      <c r="B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</row>
    <row r="76" spans="2:41" x14ac:dyDescent="0.2">
      <c r="B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</row>
    <row r="77" spans="2:41" x14ac:dyDescent="0.2">
      <c r="B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</row>
  </sheetData>
  <hyperlinks>
    <hyperlink ref="C3" r:id="rId1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77"/>
  <sheetViews>
    <sheetView workbookViewId="0">
      <selection activeCell="H6" sqref="H6:AH16"/>
    </sheetView>
  </sheetViews>
  <sheetFormatPr defaultColWidth="8" defaultRowHeight="12.75" x14ac:dyDescent="0.2"/>
  <cols>
    <col min="1" max="1" width="4.125" style="563" customWidth="1"/>
    <col min="2" max="2" width="16.5" style="35" customWidth="1"/>
    <col min="3" max="3" width="4.125" style="34" customWidth="1"/>
    <col min="4" max="4" width="19.875" style="35" customWidth="1"/>
    <col min="5" max="5" width="3.125" style="35" customWidth="1"/>
    <col min="6" max="6" width="13.875" style="35" customWidth="1"/>
    <col min="7" max="7" width="3.125" style="35" customWidth="1"/>
    <col min="8" max="8" width="6.375" style="35" customWidth="1"/>
    <col min="9" max="16384" width="8" style="35"/>
  </cols>
  <sheetData>
    <row r="1" spans="1:41" ht="21" x14ac:dyDescent="0.35">
      <c r="A1" s="563" t="s">
        <v>151</v>
      </c>
      <c r="B1" s="29" t="s">
        <v>151</v>
      </c>
      <c r="C1" s="198" t="s">
        <v>114</v>
      </c>
      <c r="D1" s="199"/>
      <c r="E1" s="32"/>
      <c r="F1" s="33"/>
      <c r="G1" s="33"/>
      <c r="H1" s="33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</row>
    <row r="2" spans="1:41" ht="21.75" thickBot="1" x14ac:dyDescent="0.4">
      <c r="A2" s="563" t="s">
        <v>150</v>
      </c>
      <c r="B2" s="29" t="s">
        <v>150</v>
      </c>
      <c r="C2" s="200" t="s">
        <v>357</v>
      </c>
      <c r="D2" s="201"/>
      <c r="E2" s="32"/>
      <c r="F2" s="33"/>
      <c r="G2" s="33"/>
      <c r="H2" s="33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</row>
    <row r="3" spans="1:41" ht="19.5" thickBot="1" x14ac:dyDescent="0.35">
      <c r="A3" s="563" t="s">
        <v>145</v>
      </c>
      <c r="B3" s="29" t="s">
        <v>145</v>
      </c>
      <c r="C3" s="547" t="s">
        <v>358</v>
      </c>
      <c r="D3" s="202"/>
      <c r="E3" s="36"/>
      <c r="F3" s="37" t="s">
        <v>91</v>
      </c>
      <c r="G3" s="38"/>
      <c r="H3" s="39" t="s">
        <v>92</v>
      </c>
      <c r="I3" s="39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</row>
    <row r="4" spans="1:41" ht="8.25" customHeight="1" thickBot="1" x14ac:dyDescent="0.35">
      <c r="A4" s="564"/>
      <c r="B4" s="203"/>
      <c r="C4" s="203"/>
      <c r="D4" s="203"/>
      <c r="E4" s="36"/>
      <c r="F4" s="36"/>
      <c r="G4" s="36"/>
      <c r="H4" s="36"/>
      <c r="I4" s="36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</row>
    <row r="5" spans="1:41" s="34" customFormat="1" ht="21.75" thickBot="1" x14ac:dyDescent="0.4">
      <c r="A5" s="565" t="s">
        <v>95</v>
      </c>
      <c r="B5" s="17" t="s">
        <v>104</v>
      </c>
      <c r="C5" s="17" t="s">
        <v>16</v>
      </c>
      <c r="D5" s="17" t="s">
        <v>103</v>
      </c>
      <c r="E5" s="40"/>
      <c r="F5" s="41"/>
      <c r="G5" s="42"/>
      <c r="H5" s="43">
        <v>1</v>
      </c>
      <c r="I5" s="43">
        <v>2</v>
      </c>
      <c r="J5" s="44">
        <v>3</v>
      </c>
      <c r="K5" s="44">
        <v>4</v>
      </c>
      <c r="L5" s="44">
        <v>5</v>
      </c>
      <c r="M5" s="44">
        <v>6</v>
      </c>
      <c r="N5" s="44">
        <v>7</v>
      </c>
      <c r="O5" s="44">
        <v>8</v>
      </c>
      <c r="P5" s="44">
        <v>9</v>
      </c>
      <c r="Q5" s="44">
        <v>10</v>
      </c>
      <c r="R5" s="44">
        <v>11</v>
      </c>
      <c r="S5" s="44">
        <v>12</v>
      </c>
      <c r="T5" s="44">
        <v>13</v>
      </c>
      <c r="U5" s="44">
        <v>14</v>
      </c>
      <c r="V5" s="44">
        <v>15</v>
      </c>
      <c r="W5" s="44">
        <v>16</v>
      </c>
      <c r="X5" s="44">
        <v>17</v>
      </c>
      <c r="Y5" s="44">
        <v>18</v>
      </c>
      <c r="Z5" s="44">
        <v>19</v>
      </c>
      <c r="AA5" s="44">
        <v>20</v>
      </c>
      <c r="AB5" s="44">
        <v>21</v>
      </c>
      <c r="AC5" s="44">
        <v>22</v>
      </c>
      <c r="AD5" s="44">
        <v>23</v>
      </c>
      <c r="AE5" s="44">
        <v>24</v>
      </c>
      <c r="AF5" s="44">
        <v>25</v>
      </c>
      <c r="AG5" s="44">
        <v>26</v>
      </c>
      <c r="AH5" s="44">
        <v>27</v>
      </c>
    </row>
    <row r="6" spans="1:41" ht="22.5" thickTop="1" thickBot="1" x14ac:dyDescent="0.4">
      <c r="A6" s="140">
        <v>1</v>
      </c>
      <c r="B6" s="141" t="s">
        <v>105</v>
      </c>
      <c r="C6" s="141" t="s">
        <v>83</v>
      </c>
      <c r="D6" s="142">
        <v>1500000</v>
      </c>
      <c r="E6" s="30"/>
      <c r="F6" s="45">
        <f>Puntenoverzicht!F2</f>
        <v>12</v>
      </c>
      <c r="G6" s="46"/>
      <c r="H6" s="45">
        <f>Puntenoverzicht!H2</f>
        <v>0</v>
      </c>
      <c r="I6" s="45">
        <f>Puntenoverzicht!I2</f>
        <v>6</v>
      </c>
      <c r="J6" s="45">
        <f>Puntenoverzicht!J2</f>
        <v>8</v>
      </c>
      <c r="K6" s="45">
        <f>Puntenoverzicht!K2</f>
        <v>0</v>
      </c>
      <c r="L6" s="45">
        <f>Puntenoverzicht!L2</f>
        <v>0</v>
      </c>
      <c r="M6" s="45">
        <f>Puntenoverzicht!M2</f>
        <v>1</v>
      </c>
      <c r="N6" s="45">
        <f>Puntenoverzicht!N2</f>
        <v>0</v>
      </c>
      <c r="O6" s="45">
        <f>Puntenoverzicht!O2</f>
        <v>-3</v>
      </c>
      <c r="P6" s="45">
        <f>Puntenoverzicht!P2</f>
        <v>0</v>
      </c>
      <c r="Q6" s="45">
        <f>Puntenoverzicht!Q2</f>
        <v>0</v>
      </c>
      <c r="R6" s="45">
        <f>Puntenoverzicht!R2</f>
        <v>0</v>
      </c>
      <c r="S6" s="45">
        <f>Puntenoverzicht!S2</f>
        <v>0</v>
      </c>
      <c r="T6" s="45">
        <f>Puntenoverzicht!T2</f>
        <v>0</v>
      </c>
      <c r="U6" s="45">
        <f>Puntenoverzicht!U2</f>
        <v>0</v>
      </c>
      <c r="V6" s="45">
        <f>Puntenoverzicht!V2</f>
        <v>0</v>
      </c>
      <c r="W6" s="45">
        <f>Puntenoverzicht!W2</f>
        <v>0</v>
      </c>
      <c r="X6" s="45">
        <f>Puntenoverzicht!X2</f>
        <v>0</v>
      </c>
      <c r="Y6" s="45">
        <f>Puntenoverzicht!Y2</f>
        <v>0</v>
      </c>
      <c r="Z6" s="45">
        <f>Puntenoverzicht!Z2</f>
        <v>0</v>
      </c>
      <c r="AA6" s="45">
        <f>Puntenoverzicht!AA2</f>
        <v>0</v>
      </c>
      <c r="AB6" s="45">
        <f>Puntenoverzicht!AB2</f>
        <v>0</v>
      </c>
      <c r="AC6" s="45">
        <f>Puntenoverzicht!AC2</f>
        <v>0</v>
      </c>
      <c r="AD6" s="45">
        <f>Puntenoverzicht!AD2</f>
        <v>0</v>
      </c>
      <c r="AE6" s="45">
        <f>Puntenoverzicht!AE2</f>
        <v>0</v>
      </c>
      <c r="AF6" s="45">
        <f>Puntenoverzicht!AF2</f>
        <v>0</v>
      </c>
      <c r="AG6" s="45">
        <f>Puntenoverzicht!AG2</f>
        <v>0</v>
      </c>
      <c r="AH6" s="45">
        <f>Puntenoverzicht!AH2</f>
        <v>0</v>
      </c>
      <c r="AI6" s="34"/>
      <c r="AJ6" s="34"/>
      <c r="AK6" s="34"/>
      <c r="AL6" s="34"/>
      <c r="AM6" s="34"/>
      <c r="AN6" s="34"/>
      <c r="AO6" s="34"/>
    </row>
    <row r="7" spans="1:41" ht="21.75" thickBot="1" x14ac:dyDescent="0.4">
      <c r="A7" s="136">
        <v>1</v>
      </c>
      <c r="B7" s="137" t="s">
        <v>107</v>
      </c>
      <c r="C7" s="137" t="s">
        <v>19</v>
      </c>
      <c r="D7" s="138">
        <v>750000</v>
      </c>
      <c r="E7" s="47"/>
      <c r="F7" s="45">
        <f>Puntenoverzicht!F5</f>
        <v>7</v>
      </c>
      <c r="G7" s="46"/>
      <c r="H7" s="45">
        <f>Puntenoverzicht!H5</f>
        <v>0</v>
      </c>
      <c r="I7" s="45">
        <f>Puntenoverzicht!I5</f>
        <v>4</v>
      </c>
      <c r="J7" s="45">
        <f>Puntenoverzicht!J5</f>
        <v>6</v>
      </c>
      <c r="K7" s="45">
        <f>Puntenoverzicht!K5</f>
        <v>0</v>
      </c>
      <c r="L7" s="45">
        <f>Puntenoverzicht!L5</f>
        <v>0</v>
      </c>
      <c r="M7" s="45">
        <f>Puntenoverzicht!M5</f>
        <v>0</v>
      </c>
      <c r="N7" s="45">
        <f>Puntenoverzicht!N5</f>
        <v>-3</v>
      </c>
      <c r="O7" s="45">
        <f>Puntenoverzicht!O5</f>
        <v>0</v>
      </c>
      <c r="P7" s="45">
        <f>Puntenoverzicht!P5</f>
        <v>0</v>
      </c>
      <c r="Q7" s="45">
        <f>Puntenoverzicht!Q5</f>
        <v>0</v>
      </c>
      <c r="R7" s="45">
        <f>Puntenoverzicht!R5</f>
        <v>0</v>
      </c>
      <c r="S7" s="45">
        <f>Puntenoverzicht!S5</f>
        <v>0</v>
      </c>
      <c r="T7" s="45">
        <f>Puntenoverzicht!T5</f>
        <v>0</v>
      </c>
      <c r="U7" s="45">
        <f>Puntenoverzicht!U5</f>
        <v>0</v>
      </c>
      <c r="V7" s="45">
        <f>Puntenoverzicht!V5</f>
        <v>0</v>
      </c>
      <c r="W7" s="45">
        <f>Puntenoverzicht!W5</f>
        <v>0</v>
      </c>
      <c r="X7" s="45">
        <f>Puntenoverzicht!X5</f>
        <v>0</v>
      </c>
      <c r="Y7" s="45">
        <f>Puntenoverzicht!Y5</f>
        <v>0</v>
      </c>
      <c r="Z7" s="45">
        <f>Puntenoverzicht!Z5</f>
        <v>0</v>
      </c>
      <c r="AA7" s="45">
        <f>Puntenoverzicht!AA5</f>
        <v>0</v>
      </c>
      <c r="AB7" s="45">
        <f>Puntenoverzicht!AB5</f>
        <v>0</v>
      </c>
      <c r="AC7" s="45">
        <f>Puntenoverzicht!AC5</f>
        <v>0</v>
      </c>
      <c r="AD7" s="45">
        <f>Puntenoverzicht!AD5</f>
        <v>0</v>
      </c>
      <c r="AE7" s="45">
        <f>Puntenoverzicht!AE5</f>
        <v>0</v>
      </c>
      <c r="AF7" s="45">
        <f>Puntenoverzicht!AF5</f>
        <v>0</v>
      </c>
      <c r="AG7" s="45">
        <f>Puntenoverzicht!AG5</f>
        <v>0</v>
      </c>
      <c r="AH7" s="45">
        <f>Puntenoverzicht!AH5</f>
        <v>0</v>
      </c>
      <c r="AI7" s="34"/>
      <c r="AJ7" s="34"/>
      <c r="AK7" s="34"/>
      <c r="AL7" s="34"/>
      <c r="AM7" s="34"/>
      <c r="AN7" s="34"/>
      <c r="AO7" s="34"/>
    </row>
    <row r="8" spans="1:41" ht="21.75" thickBot="1" x14ac:dyDescent="0.4">
      <c r="A8" s="136">
        <v>1</v>
      </c>
      <c r="B8" s="137" t="s">
        <v>130</v>
      </c>
      <c r="C8" s="137" t="s">
        <v>20</v>
      </c>
      <c r="D8" s="138">
        <v>1250000</v>
      </c>
      <c r="E8" s="47"/>
      <c r="F8" s="45">
        <f>Puntenoverzicht!F6</f>
        <v>11</v>
      </c>
      <c r="G8" s="46"/>
      <c r="H8" s="45">
        <f>Puntenoverzicht!H6</f>
        <v>0</v>
      </c>
      <c r="I8" s="45">
        <f>Puntenoverzicht!I6</f>
        <v>4</v>
      </c>
      <c r="J8" s="45">
        <f>Puntenoverzicht!J6</f>
        <v>6</v>
      </c>
      <c r="K8" s="45">
        <f>Puntenoverzicht!K6</f>
        <v>0</v>
      </c>
      <c r="L8" s="45">
        <f>Puntenoverzicht!L6</f>
        <v>0</v>
      </c>
      <c r="M8" s="45">
        <f>Puntenoverzicht!M6</f>
        <v>1</v>
      </c>
      <c r="N8" s="45">
        <f>Puntenoverzicht!N6</f>
        <v>0</v>
      </c>
      <c r="O8" s="45">
        <f>Puntenoverzicht!O6</f>
        <v>0</v>
      </c>
      <c r="P8" s="45">
        <f>Puntenoverzicht!P6</f>
        <v>0</v>
      </c>
      <c r="Q8" s="45">
        <f>Puntenoverzicht!Q6</f>
        <v>0</v>
      </c>
      <c r="R8" s="45">
        <f>Puntenoverzicht!R6</f>
        <v>0</v>
      </c>
      <c r="S8" s="45">
        <f>Puntenoverzicht!S6</f>
        <v>0</v>
      </c>
      <c r="T8" s="45">
        <f>Puntenoverzicht!T6</f>
        <v>0</v>
      </c>
      <c r="U8" s="45">
        <f>Puntenoverzicht!U6</f>
        <v>0</v>
      </c>
      <c r="V8" s="45">
        <f>Puntenoverzicht!V6</f>
        <v>0</v>
      </c>
      <c r="W8" s="45">
        <f>Puntenoverzicht!W6</f>
        <v>0</v>
      </c>
      <c r="X8" s="45">
        <f>Puntenoverzicht!X6</f>
        <v>0</v>
      </c>
      <c r="Y8" s="45">
        <f>Puntenoverzicht!Y6</f>
        <v>0</v>
      </c>
      <c r="Z8" s="45">
        <f>Puntenoverzicht!Z6</f>
        <v>0</v>
      </c>
      <c r="AA8" s="45">
        <f>Puntenoverzicht!AA6</f>
        <v>0</v>
      </c>
      <c r="AB8" s="45">
        <f>Puntenoverzicht!AB6</f>
        <v>0</v>
      </c>
      <c r="AC8" s="45">
        <f>Puntenoverzicht!AC6</f>
        <v>0</v>
      </c>
      <c r="AD8" s="45">
        <f>Puntenoverzicht!AD6</f>
        <v>0</v>
      </c>
      <c r="AE8" s="45">
        <f>Puntenoverzicht!AE6</f>
        <v>0</v>
      </c>
      <c r="AF8" s="45">
        <f>Puntenoverzicht!AF6</f>
        <v>0</v>
      </c>
      <c r="AG8" s="45">
        <f>Puntenoverzicht!AG6</f>
        <v>0</v>
      </c>
      <c r="AH8" s="45">
        <f>Puntenoverzicht!AH6</f>
        <v>0</v>
      </c>
      <c r="AI8" s="34"/>
      <c r="AJ8" s="34"/>
      <c r="AK8" s="34"/>
      <c r="AL8" s="34"/>
      <c r="AM8" s="34"/>
      <c r="AN8" s="34"/>
      <c r="AO8" s="34"/>
    </row>
    <row r="9" spans="1:41" ht="21.75" thickBot="1" x14ac:dyDescent="0.4">
      <c r="A9" s="136" t="s">
        <v>266</v>
      </c>
      <c r="B9" s="137" t="s">
        <v>278</v>
      </c>
      <c r="C9" s="137" t="s">
        <v>77</v>
      </c>
      <c r="D9" s="138">
        <v>1000000</v>
      </c>
      <c r="E9" s="47"/>
      <c r="F9" s="45">
        <f>Puntenoverzicht!F63</f>
        <v>6</v>
      </c>
      <c r="G9" s="46"/>
      <c r="H9" s="45">
        <f>Puntenoverzicht!H63</f>
        <v>0</v>
      </c>
      <c r="I9" s="45">
        <f>Puntenoverzicht!I63</f>
        <v>3</v>
      </c>
      <c r="J9" s="45">
        <f>Puntenoverzicht!J63</f>
        <v>0</v>
      </c>
      <c r="K9" s="45">
        <f>Puntenoverzicht!K63</f>
        <v>0</v>
      </c>
      <c r="L9" s="45">
        <f>Puntenoverzicht!L63</f>
        <v>3</v>
      </c>
      <c r="M9" s="45">
        <f>Puntenoverzicht!M63</f>
        <v>0</v>
      </c>
      <c r="N9" s="45">
        <f>Puntenoverzicht!N63</f>
        <v>0</v>
      </c>
      <c r="O9" s="45">
        <f>Puntenoverzicht!O63</f>
        <v>0</v>
      </c>
      <c r="P9" s="45">
        <f>Puntenoverzicht!P63</f>
        <v>0</v>
      </c>
      <c r="Q9" s="45">
        <f>Puntenoverzicht!Q63</f>
        <v>0</v>
      </c>
      <c r="R9" s="45">
        <f>Puntenoverzicht!R63</f>
        <v>0</v>
      </c>
      <c r="S9" s="45">
        <f>Puntenoverzicht!S63</f>
        <v>0</v>
      </c>
      <c r="T9" s="45">
        <f>Puntenoverzicht!T63</f>
        <v>0</v>
      </c>
      <c r="U9" s="45">
        <f>Puntenoverzicht!U63</f>
        <v>0</v>
      </c>
      <c r="V9" s="45">
        <f>Puntenoverzicht!V63</f>
        <v>0</v>
      </c>
      <c r="W9" s="45">
        <f>Puntenoverzicht!W63</f>
        <v>0</v>
      </c>
      <c r="X9" s="45">
        <f>Puntenoverzicht!X63</f>
        <v>0</v>
      </c>
      <c r="Y9" s="45">
        <f>Puntenoverzicht!Y63</f>
        <v>0</v>
      </c>
      <c r="Z9" s="45">
        <f>Puntenoverzicht!Z63</f>
        <v>0</v>
      </c>
      <c r="AA9" s="45">
        <f>Puntenoverzicht!AA63</f>
        <v>0</v>
      </c>
      <c r="AB9" s="45">
        <f>Puntenoverzicht!AB63</f>
        <v>0</v>
      </c>
      <c r="AC9" s="45">
        <f>Puntenoverzicht!AC63</f>
        <v>0</v>
      </c>
      <c r="AD9" s="45">
        <f>Puntenoverzicht!AD63</f>
        <v>0</v>
      </c>
      <c r="AE9" s="45">
        <f>Puntenoverzicht!AE63</f>
        <v>0</v>
      </c>
      <c r="AF9" s="45">
        <f>Puntenoverzicht!AF63</f>
        <v>0</v>
      </c>
      <c r="AG9" s="45">
        <f>Puntenoverzicht!AG63</f>
        <v>0</v>
      </c>
      <c r="AH9" s="45">
        <f>Puntenoverzicht!AH63</f>
        <v>0</v>
      </c>
      <c r="AI9" s="34"/>
      <c r="AJ9" s="34"/>
      <c r="AK9" s="34"/>
      <c r="AL9" s="34"/>
      <c r="AM9" s="34"/>
      <c r="AN9" s="34"/>
      <c r="AO9" s="34"/>
    </row>
    <row r="10" spans="1:41" ht="21.75" thickBot="1" x14ac:dyDescent="0.4">
      <c r="A10" s="127">
        <v>2</v>
      </c>
      <c r="B10" s="128" t="s">
        <v>191</v>
      </c>
      <c r="C10" s="128" t="s">
        <v>40</v>
      </c>
      <c r="D10" s="129">
        <v>1750000</v>
      </c>
      <c r="E10" s="47"/>
      <c r="F10" s="45">
        <f>Puntenoverzicht!F26</f>
        <v>15</v>
      </c>
      <c r="G10" s="46"/>
      <c r="H10" s="45">
        <f>Puntenoverzicht!H26</f>
        <v>3</v>
      </c>
      <c r="I10" s="45">
        <f>Puntenoverzicht!I26</f>
        <v>-11</v>
      </c>
      <c r="J10" s="45">
        <f>Puntenoverzicht!J26</f>
        <v>0</v>
      </c>
      <c r="K10" s="45">
        <f>Puntenoverzicht!K26</f>
        <v>11</v>
      </c>
      <c r="L10" s="45">
        <f>Puntenoverzicht!L26</f>
        <v>0</v>
      </c>
      <c r="M10" s="45">
        <f>Puntenoverzicht!M26</f>
        <v>1</v>
      </c>
      <c r="N10" s="45">
        <f>Puntenoverzicht!N26</f>
        <v>11</v>
      </c>
      <c r="O10" s="45">
        <f>Puntenoverzicht!O26</f>
        <v>0</v>
      </c>
      <c r="P10" s="45">
        <f>Puntenoverzicht!P26</f>
        <v>0</v>
      </c>
      <c r="Q10" s="45">
        <f>Puntenoverzicht!Q26</f>
        <v>0</v>
      </c>
      <c r="R10" s="45">
        <f>Puntenoverzicht!R26</f>
        <v>0</v>
      </c>
      <c r="S10" s="45">
        <f>Puntenoverzicht!S26</f>
        <v>0</v>
      </c>
      <c r="T10" s="45">
        <f>Puntenoverzicht!T26</f>
        <v>0</v>
      </c>
      <c r="U10" s="45">
        <f>Puntenoverzicht!U26</f>
        <v>0</v>
      </c>
      <c r="V10" s="45">
        <f>Puntenoverzicht!V26</f>
        <v>0</v>
      </c>
      <c r="W10" s="45">
        <f>Puntenoverzicht!W26</f>
        <v>0</v>
      </c>
      <c r="X10" s="45">
        <f>Puntenoverzicht!X26</f>
        <v>0</v>
      </c>
      <c r="Y10" s="45">
        <f>Puntenoverzicht!Y26</f>
        <v>0</v>
      </c>
      <c r="Z10" s="45">
        <f>Puntenoverzicht!Z26</f>
        <v>0</v>
      </c>
      <c r="AA10" s="45">
        <f>Puntenoverzicht!AA26</f>
        <v>0</v>
      </c>
      <c r="AB10" s="45">
        <f>Puntenoverzicht!AB26</f>
        <v>0</v>
      </c>
      <c r="AC10" s="45">
        <f>Puntenoverzicht!AC26</f>
        <v>0</v>
      </c>
      <c r="AD10" s="45">
        <f>Puntenoverzicht!AD26</f>
        <v>0</v>
      </c>
      <c r="AE10" s="45">
        <f>Puntenoverzicht!AE26</f>
        <v>0</v>
      </c>
      <c r="AF10" s="45">
        <f>Puntenoverzicht!AF26</f>
        <v>0</v>
      </c>
      <c r="AG10" s="45">
        <f>Puntenoverzicht!AG26</f>
        <v>0</v>
      </c>
      <c r="AH10" s="45">
        <f>Puntenoverzicht!AH26</f>
        <v>0</v>
      </c>
      <c r="AI10" s="34"/>
      <c r="AJ10" s="34"/>
      <c r="AK10" s="34"/>
      <c r="AL10" s="34"/>
      <c r="AM10" s="34"/>
      <c r="AN10" s="34"/>
      <c r="AO10" s="34"/>
    </row>
    <row r="11" spans="1:41" ht="21.75" thickBot="1" x14ac:dyDescent="0.4">
      <c r="A11" s="127">
        <v>2</v>
      </c>
      <c r="B11" s="128" t="s">
        <v>220</v>
      </c>
      <c r="C11" s="128" t="s">
        <v>41</v>
      </c>
      <c r="D11" s="129">
        <v>1500000</v>
      </c>
      <c r="E11" s="30"/>
      <c r="F11" s="45">
        <f>Puntenoverzicht!F27</f>
        <v>18</v>
      </c>
      <c r="G11" s="46"/>
      <c r="H11" s="45">
        <f>Puntenoverzicht!H27</f>
        <v>11</v>
      </c>
      <c r="I11" s="45">
        <f>Puntenoverzicht!I27</f>
        <v>0</v>
      </c>
      <c r="J11" s="45">
        <f>Puntenoverzicht!J27</f>
        <v>3</v>
      </c>
      <c r="K11" s="45">
        <f>Puntenoverzicht!K27</f>
        <v>3</v>
      </c>
      <c r="L11" s="45">
        <f>Puntenoverzicht!L27</f>
        <v>0</v>
      </c>
      <c r="M11" s="45">
        <f>Puntenoverzicht!M27</f>
        <v>1</v>
      </c>
      <c r="N11" s="45">
        <f>Puntenoverzicht!N27</f>
        <v>0</v>
      </c>
      <c r="O11" s="45">
        <f>Puntenoverzicht!O27</f>
        <v>0</v>
      </c>
      <c r="P11" s="45">
        <f>Puntenoverzicht!P27</f>
        <v>0</v>
      </c>
      <c r="Q11" s="45">
        <f>Puntenoverzicht!Q27</f>
        <v>0</v>
      </c>
      <c r="R11" s="45">
        <f>Puntenoverzicht!R27</f>
        <v>0</v>
      </c>
      <c r="S11" s="45">
        <f>Puntenoverzicht!S27</f>
        <v>0</v>
      </c>
      <c r="T11" s="45">
        <f>Puntenoverzicht!T27</f>
        <v>0</v>
      </c>
      <c r="U11" s="45">
        <f>Puntenoverzicht!U27</f>
        <v>0</v>
      </c>
      <c r="V11" s="45">
        <f>Puntenoverzicht!V27</f>
        <v>0</v>
      </c>
      <c r="W11" s="45">
        <f>Puntenoverzicht!W27</f>
        <v>0</v>
      </c>
      <c r="X11" s="45">
        <f>Puntenoverzicht!X27</f>
        <v>0</v>
      </c>
      <c r="Y11" s="45">
        <f>Puntenoverzicht!Y27</f>
        <v>0</v>
      </c>
      <c r="Z11" s="45">
        <f>Puntenoverzicht!Z27</f>
        <v>0</v>
      </c>
      <c r="AA11" s="45">
        <f>Puntenoverzicht!AA27</f>
        <v>0</v>
      </c>
      <c r="AB11" s="45">
        <f>Puntenoverzicht!AB27</f>
        <v>0</v>
      </c>
      <c r="AC11" s="45">
        <f>Puntenoverzicht!AC27</f>
        <v>0</v>
      </c>
      <c r="AD11" s="45">
        <f>Puntenoverzicht!AD27</f>
        <v>0</v>
      </c>
      <c r="AE11" s="45">
        <f>Puntenoverzicht!AE27</f>
        <v>0</v>
      </c>
      <c r="AF11" s="45">
        <f>Puntenoverzicht!AF27</f>
        <v>0</v>
      </c>
      <c r="AG11" s="45">
        <f>Puntenoverzicht!AG27</f>
        <v>0</v>
      </c>
      <c r="AH11" s="45">
        <f>Puntenoverzicht!AH27</f>
        <v>0</v>
      </c>
      <c r="AI11" s="34"/>
      <c r="AJ11" s="34"/>
      <c r="AK11" s="34"/>
      <c r="AL11" s="34"/>
      <c r="AM11" s="34"/>
      <c r="AN11" s="34"/>
      <c r="AO11" s="34"/>
    </row>
    <row r="12" spans="1:41" ht="21.75" thickBot="1" x14ac:dyDescent="0.4">
      <c r="A12" s="246">
        <v>0.75</v>
      </c>
      <c r="B12" s="128" t="s">
        <v>224</v>
      </c>
      <c r="C12" s="128" t="s">
        <v>68</v>
      </c>
      <c r="D12" s="129">
        <v>1000000</v>
      </c>
      <c r="E12" s="30"/>
      <c r="F12" s="45">
        <f>Puntenoverzicht!F54</f>
        <v>21</v>
      </c>
      <c r="G12" s="46"/>
      <c r="H12" s="45">
        <f>Puntenoverzicht!H54</f>
        <v>0</v>
      </c>
      <c r="I12" s="45">
        <f>Puntenoverzicht!I54</f>
        <v>3</v>
      </c>
      <c r="J12" s="45">
        <f>Puntenoverzicht!J54</f>
        <v>0</v>
      </c>
      <c r="K12" s="45">
        <f>Puntenoverzicht!K54</f>
        <v>0</v>
      </c>
      <c r="L12" s="45">
        <f>Puntenoverzicht!L54</f>
        <v>0</v>
      </c>
      <c r="M12" s="45">
        <f>Puntenoverzicht!M54</f>
        <v>0</v>
      </c>
      <c r="N12" s="45">
        <f>Puntenoverzicht!N54</f>
        <v>0</v>
      </c>
      <c r="O12" s="45">
        <f>Puntenoverzicht!O54</f>
        <v>17</v>
      </c>
      <c r="P12" s="45">
        <f>Puntenoverzicht!P54</f>
        <v>1</v>
      </c>
      <c r="Q12" s="45">
        <f>Puntenoverzicht!Q54</f>
        <v>0</v>
      </c>
      <c r="R12" s="45">
        <f>Puntenoverzicht!R54</f>
        <v>0</v>
      </c>
      <c r="S12" s="45">
        <f>Puntenoverzicht!S54</f>
        <v>0</v>
      </c>
      <c r="T12" s="45">
        <f>Puntenoverzicht!T54</f>
        <v>0</v>
      </c>
      <c r="U12" s="45">
        <f>Puntenoverzicht!U54</f>
        <v>0</v>
      </c>
      <c r="V12" s="45">
        <f>Puntenoverzicht!V54</f>
        <v>0</v>
      </c>
      <c r="W12" s="45">
        <f>Puntenoverzicht!W54</f>
        <v>0</v>
      </c>
      <c r="X12" s="45">
        <f>Puntenoverzicht!X54</f>
        <v>0</v>
      </c>
      <c r="Y12" s="45">
        <f>Puntenoverzicht!Y54</f>
        <v>0</v>
      </c>
      <c r="Z12" s="45">
        <f>Puntenoverzicht!Z54</f>
        <v>0</v>
      </c>
      <c r="AA12" s="45">
        <f>Puntenoverzicht!AA54</f>
        <v>0</v>
      </c>
      <c r="AB12" s="45">
        <f>Puntenoverzicht!AB54</f>
        <v>0</v>
      </c>
      <c r="AC12" s="45">
        <f>Puntenoverzicht!AC54</f>
        <v>0</v>
      </c>
      <c r="AD12" s="45">
        <f>Puntenoverzicht!AD54</f>
        <v>0</v>
      </c>
      <c r="AE12" s="45">
        <f>Puntenoverzicht!AE54</f>
        <v>0</v>
      </c>
      <c r="AF12" s="45">
        <f>Puntenoverzicht!AF54</f>
        <v>0</v>
      </c>
      <c r="AG12" s="45">
        <f>Puntenoverzicht!AG54</f>
        <v>0</v>
      </c>
      <c r="AH12" s="45">
        <f>Puntenoverzicht!AH54</f>
        <v>0</v>
      </c>
      <c r="AI12" s="34"/>
      <c r="AJ12" s="34"/>
      <c r="AK12" s="34"/>
      <c r="AL12" s="34"/>
      <c r="AM12" s="34"/>
      <c r="AN12" s="34"/>
      <c r="AO12" s="34"/>
    </row>
    <row r="13" spans="1:41" ht="21.75" thickBot="1" x14ac:dyDescent="0.4">
      <c r="A13" s="246">
        <v>0.75</v>
      </c>
      <c r="B13" s="128" t="s">
        <v>289</v>
      </c>
      <c r="C13" s="128" t="s">
        <v>69</v>
      </c>
      <c r="D13" s="129">
        <v>2000000</v>
      </c>
      <c r="E13" s="30"/>
      <c r="F13" s="45">
        <f>Puntenoverzicht!F55</f>
        <v>30</v>
      </c>
      <c r="G13" s="46"/>
      <c r="H13" s="45">
        <f>Puntenoverzicht!H55</f>
        <v>0</v>
      </c>
      <c r="I13" s="45">
        <f>Puntenoverzicht!I55</f>
        <v>0</v>
      </c>
      <c r="J13" s="45">
        <f>Puntenoverzicht!J55</f>
        <v>0</v>
      </c>
      <c r="K13" s="45">
        <f>Puntenoverzicht!K55</f>
        <v>9</v>
      </c>
      <c r="L13" s="45">
        <f>Puntenoverzicht!L55</f>
        <v>11</v>
      </c>
      <c r="M13" s="45">
        <f>Puntenoverzicht!M55</f>
        <v>9</v>
      </c>
      <c r="N13" s="45">
        <f>Puntenoverzicht!N55</f>
        <v>0</v>
      </c>
      <c r="O13" s="45">
        <f>Puntenoverzicht!O55</f>
        <v>1</v>
      </c>
      <c r="P13" s="45">
        <f>Puntenoverzicht!P55</f>
        <v>0</v>
      </c>
      <c r="Q13" s="45">
        <f>Puntenoverzicht!Q55</f>
        <v>0</v>
      </c>
      <c r="R13" s="45">
        <f>Puntenoverzicht!R55</f>
        <v>0</v>
      </c>
      <c r="S13" s="45">
        <f>Puntenoverzicht!S55</f>
        <v>0</v>
      </c>
      <c r="T13" s="45">
        <f>Puntenoverzicht!T55</f>
        <v>0</v>
      </c>
      <c r="U13" s="45">
        <f>Puntenoverzicht!U55</f>
        <v>0</v>
      </c>
      <c r="V13" s="45">
        <f>Puntenoverzicht!V55</f>
        <v>0</v>
      </c>
      <c r="W13" s="45">
        <f>Puntenoverzicht!W55</f>
        <v>0</v>
      </c>
      <c r="X13" s="45">
        <f>Puntenoverzicht!X55</f>
        <v>0</v>
      </c>
      <c r="Y13" s="45">
        <f>Puntenoverzicht!Y55</f>
        <v>0</v>
      </c>
      <c r="Z13" s="45">
        <f>Puntenoverzicht!Z55</f>
        <v>0</v>
      </c>
      <c r="AA13" s="45">
        <f>Puntenoverzicht!AA55</f>
        <v>0</v>
      </c>
      <c r="AB13" s="45">
        <f>Puntenoverzicht!AB55</f>
        <v>0</v>
      </c>
      <c r="AC13" s="45">
        <f>Puntenoverzicht!AC55</f>
        <v>0</v>
      </c>
      <c r="AD13" s="45">
        <f>Puntenoverzicht!AD55</f>
        <v>0</v>
      </c>
      <c r="AE13" s="45">
        <f>Puntenoverzicht!AE55</f>
        <v>0</v>
      </c>
      <c r="AF13" s="45">
        <f>Puntenoverzicht!AF55</f>
        <v>0</v>
      </c>
      <c r="AG13" s="45">
        <f>Puntenoverzicht!AG55</f>
        <v>0</v>
      </c>
      <c r="AH13" s="45">
        <f>Puntenoverzicht!AH55</f>
        <v>0</v>
      </c>
      <c r="AI13" s="34"/>
      <c r="AJ13" s="34"/>
      <c r="AK13" s="34"/>
      <c r="AL13" s="34"/>
      <c r="AM13" s="34"/>
      <c r="AN13" s="34"/>
      <c r="AO13" s="34"/>
    </row>
    <row r="14" spans="1:41" ht="21.75" thickBot="1" x14ac:dyDescent="0.4">
      <c r="A14" s="136" t="s">
        <v>266</v>
      </c>
      <c r="B14" s="137" t="s">
        <v>268</v>
      </c>
      <c r="C14" s="137" t="s">
        <v>227</v>
      </c>
      <c r="D14" s="138">
        <v>1000000</v>
      </c>
      <c r="E14" s="47"/>
      <c r="F14" s="45">
        <f>Puntenoverzicht!F72</f>
        <v>118</v>
      </c>
      <c r="G14" s="46"/>
      <c r="H14" s="45">
        <f>Puntenoverzicht!H72</f>
        <v>33</v>
      </c>
      <c r="I14" s="45">
        <f>Puntenoverzicht!I72</f>
        <v>21</v>
      </c>
      <c r="J14" s="45">
        <f>Puntenoverzicht!J72</f>
        <v>0</v>
      </c>
      <c r="K14" s="45">
        <f>Puntenoverzicht!K72</f>
        <v>12</v>
      </c>
      <c r="L14" s="45">
        <f>Puntenoverzicht!L72</f>
        <v>21</v>
      </c>
      <c r="M14" s="45">
        <f>Puntenoverzicht!M72</f>
        <v>1</v>
      </c>
      <c r="N14" s="45">
        <f>Puntenoverzicht!N72</f>
        <v>0</v>
      </c>
      <c r="O14" s="45">
        <f>Puntenoverzicht!O72</f>
        <v>0</v>
      </c>
      <c r="P14" s="45">
        <f>Puntenoverzicht!P72</f>
        <v>30</v>
      </c>
      <c r="Q14" s="45">
        <f>Puntenoverzicht!Q72</f>
        <v>0</v>
      </c>
      <c r="R14" s="45">
        <f>Puntenoverzicht!R72</f>
        <v>0</v>
      </c>
      <c r="S14" s="45">
        <f>Puntenoverzicht!S72</f>
        <v>0</v>
      </c>
      <c r="T14" s="45">
        <f>Puntenoverzicht!T72</f>
        <v>0</v>
      </c>
      <c r="U14" s="45">
        <f>Puntenoverzicht!U72</f>
        <v>0</v>
      </c>
      <c r="V14" s="45">
        <f>Puntenoverzicht!V72</f>
        <v>0</v>
      </c>
      <c r="W14" s="45">
        <f>Puntenoverzicht!W72</f>
        <v>0</v>
      </c>
      <c r="X14" s="45">
        <f>Puntenoverzicht!X72</f>
        <v>0</v>
      </c>
      <c r="Y14" s="45">
        <f>Puntenoverzicht!Y72</f>
        <v>0</v>
      </c>
      <c r="Z14" s="45">
        <f>Puntenoverzicht!Z72</f>
        <v>0</v>
      </c>
      <c r="AA14" s="45">
        <f>Puntenoverzicht!AA72</f>
        <v>0</v>
      </c>
      <c r="AB14" s="45">
        <f>Puntenoverzicht!AB72</f>
        <v>0</v>
      </c>
      <c r="AC14" s="45">
        <f>Puntenoverzicht!AC72</f>
        <v>0</v>
      </c>
      <c r="AD14" s="45">
        <f>Puntenoverzicht!AD72</f>
        <v>0</v>
      </c>
      <c r="AE14" s="45">
        <f>Puntenoverzicht!AE72</f>
        <v>0</v>
      </c>
      <c r="AF14" s="45">
        <f>Puntenoverzicht!AF72</f>
        <v>0</v>
      </c>
      <c r="AG14" s="45">
        <f>Puntenoverzicht!AG72</f>
        <v>0</v>
      </c>
      <c r="AH14" s="45">
        <f>Puntenoverzicht!AH72</f>
        <v>0</v>
      </c>
      <c r="AI14" s="34"/>
      <c r="AJ14" s="34"/>
      <c r="AK14" s="34"/>
      <c r="AL14" s="34"/>
      <c r="AM14" s="34"/>
      <c r="AN14" s="34"/>
      <c r="AO14" s="34"/>
    </row>
    <row r="15" spans="1:41" ht="21.75" thickBot="1" x14ac:dyDescent="0.4">
      <c r="A15" s="136">
        <v>2</v>
      </c>
      <c r="B15" s="137" t="s">
        <v>108</v>
      </c>
      <c r="C15" s="137" t="s">
        <v>45</v>
      </c>
      <c r="D15" s="138">
        <v>2750000</v>
      </c>
      <c r="E15" s="47"/>
      <c r="F15" s="45">
        <f>Puntenoverzicht!F31</f>
        <v>25</v>
      </c>
      <c r="G15" s="46"/>
      <c r="H15" s="45">
        <f>Puntenoverzicht!H31</f>
        <v>3</v>
      </c>
      <c r="I15" s="45">
        <f>Puntenoverzicht!I31</f>
        <v>6</v>
      </c>
      <c r="J15" s="45">
        <f>Puntenoverzicht!J31</f>
        <v>0</v>
      </c>
      <c r="K15" s="45">
        <f>Puntenoverzicht!K31</f>
        <v>9</v>
      </c>
      <c r="L15" s="45">
        <f>Puntenoverzicht!L31</f>
        <v>0</v>
      </c>
      <c r="M15" s="45">
        <f>Puntenoverzicht!M31</f>
        <v>7</v>
      </c>
      <c r="N15" s="45">
        <f>Puntenoverzicht!N31</f>
        <v>0</v>
      </c>
      <c r="O15" s="45">
        <f>Puntenoverzicht!O31</f>
        <v>0</v>
      </c>
      <c r="P15" s="45">
        <f>Puntenoverzicht!P31</f>
        <v>0</v>
      </c>
      <c r="Q15" s="45">
        <f>Puntenoverzicht!Q31</f>
        <v>0</v>
      </c>
      <c r="R15" s="45">
        <f>Puntenoverzicht!R31</f>
        <v>0</v>
      </c>
      <c r="S15" s="45">
        <f>Puntenoverzicht!S31</f>
        <v>0</v>
      </c>
      <c r="T15" s="45">
        <f>Puntenoverzicht!T31</f>
        <v>0</v>
      </c>
      <c r="U15" s="45">
        <f>Puntenoverzicht!U31</f>
        <v>0</v>
      </c>
      <c r="V15" s="45">
        <f>Puntenoverzicht!V31</f>
        <v>0</v>
      </c>
      <c r="W15" s="45">
        <f>Puntenoverzicht!W31</f>
        <v>0</v>
      </c>
      <c r="X15" s="45">
        <f>Puntenoverzicht!X31</f>
        <v>0</v>
      </c>
      <c r="Y15" s="45">
        <f>Puntenoverzicht!Y31</f>
        <v>0</v>
      </c>
      <c r="Z15" s="45">
        <f>Puntenoverzicht!Z31</f>
        <v>0</v>
      </c>
      <c r="AA15" s="45">
        <f>Puntenoverzicht!AA31</f>
        <v>0</v>
      </c>
      <c r="AB15" s="45">
        <f>Puntenoverzicht!AB31</f>
        <v>0</v>
      </c>
      <c r="AC15" s="45">
        <f>Puntenoverzicht!AC31</f>
        <v>0</v>
      </c>
      <c r="AD15" s="45">
        <f>Puntenoverzicht!AD31</f>
        <v>0</v>
      </c>
      <c r="AE15" s="45">
        <f>Puntenoverzicht!AE31</f>
        <v>0</v>
      </c>
      <c r="AF15" s="45">
        <f>Puntenoverzicht!AF31</f>
        <v>0</v>
      </c>
      <c r="AG15" s="45">
        <f>Puntenoverzicht!AG31</f>
        <v>0</v>
      </c>
      <c r="AH15" s="45">
        <f>Puntenoverzicht!AH31</f>
        <v>0</v>
      </c>
      <c r="AI15" s="34"/>
      <c r="AJ15" s="34"/>
      <c r="AK15" s="34"/>
      <c r="AL15" s="34"/>
      <c r="AM15" s="34"/>
      <c r="AN15" s="34"/>
      <c r="AO15" s="34"/>
    </row>
    <row r="16" spans="1:41" ht="21.75" thickBot="1" x14ac:dyDescent="0.4">
      <c r="A16" s="570">
        <v>0.75</v>
      </c>
      <c r="B16" s="137" t="s">
        <v>142</v>
      </c>
      <c r="C16" s="137" t="s">
        <v>70</v>
      </c>
      <c r="D16" s="138">
        <v>1500000</v>
      </c>
      <c r="E16" s="47"/>
      <c r="F16" s="45">
        <f>Puntenoverzicht!F7</f>
        <v>5</v>
      </c>
      <c r="G16" s="46"/>
      <c r="H16" s="45">
        <f>Puntenoverzicht!H7</f>
        <v>6</v>
      </c>
      <c r="I16" s="45">
        <f>Puntenoverzicht!I7</f>
        <v>4</v>
      </c>
      <c r="J16" s="45">
        <f>Puntenoverzicht!J7</f>
        <v>0</v>
      </c>
      <c r="K16" s="45">
        <f>Puntenoverzicht!K7</f>
        <v>0</v>
      </c>
      <c r="L16" s="45">
        <f>Puntenoverzicht!L7</f>
        <v>0</v>
      </c>
      <c r="M16" s="45">
        <f>Puntenoverzicht!M7</f>
        <v>-2</v>
      </c>
      <c r="N16" s="45">
        <f>Puntenoverzicht!N7</f>
        <v>-3</v>
      </c>
      <c r="O16" s="45">
        <f>Puntenoverzicht!O7</f>
        <v>0</v>
      </c>
      <c r="P16" s="45">
        <f>Puntenoverzicht!P7</f>
        <v>0</v>
      </c>
      <c r="Q16" s="45">
        <f>Puntenoverzicht!Q7</f>
        <v>0</v>
      </c>
      <c r="R16" s="45">
        <f>Puntenoverzicht!R7</f>
        <v>0</v>
      </c>
      <c r="S16" s="45">
        <f>Puntenoverzicht!S7</f>
        <v>0</v>
      </c>
      <c r="T16" s="45">
        <f>Puntenoverzicht!T7</f>
        <v>0</v>
      </c>
      <c r="U16" s="45">
        <f>Puntenoverzicht!U7</f>
        <v>0</v>
      </c>
      <c r="V16" s="45">
        <f>Puntenoverzicht!V7</f>
        <v>0</v>
      </c>
      <c r="W16" s="45">
        <f>Puntenoverzicht!W7</f>
        <v>0</v>
      </c>
      <c r="X16" s="45">
        <f>Puntenoverzicht!X7</f>
        <v>0</v>
      </c>
      <c r="Y16" s="45">
        <f>Puntenoverzicht!Y7</f>
        <v>0</v>
      </c>
      <c r="Z16" s="45">
        <f>Puntenoverzicht!Z7</f>
        <v>0</v>
      </c>
      <c r="AA16" s="45">
        <f>Puntenoverzicht!AA7</f>
        <v>0</v>
      </c>
      <c r="AB16" s="45">
        <f>Puntenoverzicht!AB7</f>
        <v>0</v>
      </c>
      <c r="AC16" s="45">
        <f>Puntenoverzicht!AC7</f>
        <v>0</v>
      </c>
      <c r="AD16" s="45">
        <f>Puntenoverzicht!AD7</f>
        <v>0</v>
      </c>
      <c r="AE16" s="45">
        <f>Puntenoverzicht!AE7</f>
        <v>0</v>
      </c>
      <c r="AF16" s="45">
        <f>Puntenoverzicht!AF7</f>
        <v>0</v>
      </c>
      <c r="AG16" s="45">
        <f>Puntenoverzicht!AG7</f>
        <v>0</v>
      </c>
      <c r="AH16" s="45">
        <f>Puntenoverzicht!AH7</f>
        <v>0</v>
      </c>
      <c r="AI16" s="34"/>
      <c r="AJ16" s="34"/>
      <c r="AK16" s="34"/>
      <c r="AL16" s="34"/>
      <c r="AM16" s="34"/>
      <c r="AN16" s="34"/>
      <c r="AO16" s="34"/>
    </row>
    <row r="17" spans="1:41" ht="21" x14ac:dyDescent="0.35">
      <c r="A17" s="566"/>
      <c r="B17" s="40"/>
      <c r="C17" s="40"/>
      <c r="D17" s="48"/>
      <c r="E17" s="40"/>
      <c r="F17" s="41"/>
      <c r="G17" s="42"/>
      <c r="H17" s="49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</row>
    <row r="18" spans="1:41" ht="21.75" thickBot="1" x14ac:dyDescent="0.4">
      <c r="A18" s="567"/>
      <c r="B18" s="40"/>
      <c r="C18" s="40"/>
      <c r="D18" s="48"/>
      <c r="E18" s="40"/>
      <c r="F18" s="41"/>
      <c r="G18" s="42"/>
      <c r="H18" s="49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</row>
    <row r="19" spans="1:41" ht="21.75" thickBot="1" x14ac:dyDescent="0.4">
      <c r="A19" s="568"/>
      <c r="B19" s="51"/>
      <c r="C19" s="51"/>
      <c r="D19" s="52">
        <f>SUM(D6:D16)</f>
        <v>16000000</v>
      </c>
      <c r="E19" s="40"/>
      <c r="F19" s="45">
        <f>SUM(F6:F17)</f>
        <v>268</v>
      </c>
      <c r="G19" s="46"/>
      <c r="H19" s="45">
        <f t="shared" ref="H19:AH19" si="0">SUM(H6:H16)</f>
        <v>56</v>
      </c>
      <c r="I19" s="45">
        <f t="shared" si="0"/>
        <v>40</v>
      </c>
      <c r="J19" s="45">
        <f t="shared" si="0"/>
        <v>23</v>
      </c>
      <c r="K19" s="45">
        <f t="shared" si="0"/>
        <v>44</v>
      </c>
      <c r="L19" s="45">
        <f t="shared" si="0"/>
        <v>35</v>
      </c>
      <c r="M19" s="45">
        <f t="shared" si="0"/>
        <v>19</v>
      </c>
      <c r="N19" s="45">
        <f t="shared" si="0"/>
        <v>5</v>
      </c>
      <c r="O19" s="45">
        <f t="shared" si="0"/>
        <v>15</v>
      </c>
      <c r="P19" s="45">
        <f t="shared" si="0"/>
        <v>31</v>
      </c>
      <c r="Q19" s="45">
        <f t="shared" si="0"/>
        <v>0</v>
      </c>
      <c r="R19" s="45">
        <f t="shared" si="0"/>
        <v>0</v>
      </c>
      <c r="S19" s="45">
        <f t="shared" si="0"/>
        <v>0</v>
      </c>
      <c r="T19" s="45">
        <f t="shared" si="0"/>
        <v>0</v>
      </c>
      <c r="U19" s="45">
        <f t="shared" si="0"/>
        <v>0</v>
      </c>
      <c r="V19" s="45">
        <f t="shared" si="0"/>
        <v>0</v>
      </c>
      <c r="W19" s="45">
        <f t="shared" si="0"/>
        <v>0</v>
      </c>
      <c r="X19" s="45">
        <f t="shared" si="0"/>
        <v>0</v>
      </c>
      <c r="Y19" s="45">
        <f t="shared" si="0"/>
        <v>0</v>
      </c>
      <c r="Z19" s="45">
        <f t="shared" si="0"/>
        <v>0</v>
      </c>
      <c r="AA19" s="45">
        <f t="shared" si="0"/>
        <v>0</v>
      </c>
      <c r="AB19" s="45">
        <f t="shared" si="0"/>
        <v>0</v>
      </c>
      <c r="AC19" s="45">
        <f t="shared" si="0"/>
        <v>0</v>
      </c>
      <c r="AD19" s="45">
        <f t="shared" si="0"/>
        <v>0</v>
      </c>
      <c r="AE19" s="45">
        <f t="shared" si="0"/>
        <v>0</v>
      </c>
      <c r="AF19" s="45">
        <f t="shared" si="0"/>
        <v>0</v>
      </c>
      <c r="AG19" s="45">
        <f t="shared" si="0"/>
        <v>0</v>
      </c>
      <c r="AH19" s="45">
        <f t="shared" si="0"/>
        <v>0</v>
      </c>
      <c r="AI19" s="34"/>
      <c r="AJ19" s="34"/>
      <c r="AK19" s="34"/>
      <c r="AL19" s="34"/>
      <c r="AM19" s="34"/>
      <c r="AN19" s="34"/>
      <c r="AO19" s="34"/>
    </row>
    <row r="20" spans="1:41" x14ac:dyDescent="0.2">
      <c r="A20" s="569"/>
      <c r="B20" s="54"/>
      <c r="C20" s="5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</row>
    <row r="21" spans="1:41" x14ac:dyDescent="0.2">
      <c r="B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</row>
    <row r="22" spans="1:41" x14ac:dyDescent="0.2">
      <c r="B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</row>
    <row r="23" spans="1:41" x14ac:dyDescent="0.2">
      <c r="B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</row>
    <row r="24" spans="1:41" x14ac:dyDescent="0.2">
      <c r="B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</row>
    <row r="25" spans="1:41" x14ac:dyDescent="0.2">
      <c r="B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</row>
    <row r="26" spans="1:41" x14ac:dyDescent="0.2">
      <c r="B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</row>
    <row r="27" spans="1:41" x14ac:dyDescent="0.2">
      <c r="B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</row>
    <row r="28" spans="1:41" x14ac:dyDescent="0.2">
      <c r="B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</row>
    <row r="29" spans="1:41" x14ac:dyDescent="0.2">
      <c r="B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</row>
    <row r="30" spans="1:41" x14ac:dyDescent="0.2">
      <c r="B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</row>
    <row r="31" spans="1:41" x14ac:dyDescent="0.2">
      <c r="B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</row>
    <row r="32" spans="1:41" x14ac:dyDescent="0.2">
      <c r="B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</row>
    <row r="33" spans="2:41" x14ac:dyDescent="0.2">
      <c r="B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</row>
    <row r="34" spans="2:41" x14ac:dyDescent="0.2">
      <c r="B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</row>
    <row r="35" spans="2:41" x14ac:dyDescent="0.2">
      <c r="B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</row>
    <row r="36" spans="2:41" x14ac:dyDescent="0.2">
      <c r="B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</row>
    <row r="37" spans="2:41" x14ac:dyDescent="0.2">
      <c r="B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</row>
    <row r="38" spans="2:41" x14ac:dyDescent="0.2">
      <c r="B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</row>
    <row r="39" spans="2:41" x14ac:dyDescent="0.2">
      <c r="B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</row>
    <row r="40" spans="2:41" x14ac:dyDescent="0.2">
      <c r="B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</row>
    <row r="41" spans="2:41" x14ac:dyDescent="0.2">
      <c r="B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</row>
    <row r="42" spans="2:41" x14ac:dyDescent="0.2">
      <c r="B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</row>
    <row r="43" spans="2:41" x14ac:dyDescent="0.2">
      <c r="B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</row>
    <row r="44" spans="2:41" x14ac:dyDescent="0.2">
      <c r="B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</row>
    <row r="45" spans="2:41" x14ac:dyDescent="0.2">
      <c r="B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</row>
    <row r="46" spans="2:41" x14ac:dyDescent="0.2">
      <c r="B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</row>
    <row r="47" spans="2:41" x14ac:dyDescent="0.2">
      <c r="B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</row>
    <row r="48" spans="2:41" x14ac:dyDescent="0.2">
      <c r="B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</row>
    <row r="49" spans="2:41" x14ac:dyDescent="0.2">
      <c r="B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</row>
    <row r="50" spans="2:41" x14ac:dyDescent="0.2">
      <c r="B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</row>
    <row r="51" spans="2:41" x14ac:dyDescent="0.2">
      <c r="B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</row>
    <row r="52" spans="2:41" x14ac:dyDescent="0.2">
      <c r="B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</row>
    <row r="53" spans="2:41" x14ac:dyDescent="0.2">
      <c r="B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</row>
    <row r="54" spans="2:41" x14ac:dyDescent="0.2">
      <c r="B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</row>
    <row r="55" spans="2:41" x14ac:dyDescent="0.2">
      <c r="B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</row>
    <row r="56" spans="2:41" x14ac:dyDescent="0.2">
      <c r="B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</row>
    <row r="57" spans="2:41" x14ac:dyDescent="0.2">
      <c r="B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</row>
    <row r="58" spans="2:41" x14ac:dyDescent="0.2">
      <c r="B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</row>
    <row r="59" spans="2:41" x14ac:dyDescent="0.2">
      <c r="B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</row>
    <row r="60" spans="2:41" x14ac:dyDescent="0.2">
      <c r="B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</row>
    <row r="61" spans="2:41" x14ac:dyDescent="0.2">
      <c r="B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</row>
    <row r="62" spans="2:41" x14ac:dyDescent="0.2">
      <c r="B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</row>
    <row r="63" spans="2:41" x14ac:dyDescent="0.2">
      <c r="B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</row>
    <row r="64" spans="2:41" x14ac:dyDescent="0.2">
      <c r="B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</row>
    <row r="65" spans="2:41" x14ac:dyDescent="0.2">
      <c r="B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</row>
    <row r="66" spans="2:41" x14ac:dyDescent="0.2">
      <c r="B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</row>
    <row r="67" spans="2:41" x14ac:dyDescent="0.2">
      <c r="B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</row>
    <row r="68" spans="2:41" x14ac:dyDescent="0.2">
      <c r="B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</row>
    <row r="69" spans="2:41" x14ac:dyDescent="0.2">
      <c r="B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</row>
    <row r="70" spans="2:41" x14ac:dyDescent="0.2">
      <c r="B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</row>
    <row r="71" spans="2:41" x14ac:dyDescent="0.2">
      <c r="B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</row>
    <row r="72" spans="2:41" x14ac:dyDescent="0.2">
      <c r="B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</row>
    <row r="73" spans="2:41" x14ac:dyDescent="0.2">
      <c r="B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</row>
    <row r="74" spans="2:41" x14ac:dyDescent="0.2">
      <c r="B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</row>
    <row r="75" spans="2:41" x14ac:dyDescent="0.2">
      <c r="B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</row>
    <row r="76" spans="2:41" x14ac:dyDescent="0.2">
      <c r="B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</row>
    <row r="77" spans="2:41" x14ac:dyDescent="0.2">
      <c r="B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</row>
  </sheetData>
  <hyperlinks>
    <hyperlink ref="C3" r:id="rId1" display="mailto:h-pijper@kpnplanet.nl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4"/>
  <dimension ref="A1:AP100"/>
  <sheetViews>
    <sheetView zoomScale="75" workbookViewId="0">
      <selection activeCell="K67" sqref="K67"/>
    </sheetView>
  </sheetViews>
  <sheetFormatPr defaultColWidth="8.75" defaultRowHeight="15" x14ac:dyDescent="0.25"/>
  <cols>
    <col min="1" max="1" width="4.125" style="67" customWidth="1"/>
    <col min="2" max="2" width="23" style="67" customWidth="1"/>
    <col min="3" max="3" width="4.875" style="75" customWidth="1"/>
    <col min="4" max="4" width="21" style="67" customWidth="1"/>
    <col min="5" max="5" width="4.25" style="67" customWidth="1"/>
    <col min="6" max="6" width="4.375" style="67" customWidth="1"/>
    <col min="7" max="7" width="9.625" style="67" customWidth="1"/>
    <col min="8" max="8" width="3.75" style="107" customWidth="1"/>
    <col min="9" max="9" width="5" style="67" customWidth="1"/>
    <col min="10" max="10" width="4.125" style="67" customWidth="1"/>
    <col min="11" max="11" width="13.625" style="67" customWidth="1"/>
    <col min="12" max="12" width="11.625" style="67" customWidth="1"/>
    <col min="13" max="13" width="6.375" style="75" customWidth="1"/>
    <col min="14" max="14" width="7" style="67" customWidth="1"/>
    <col min="15" max="15" width="8.75" style="67" customWidth="1"/>
    <col min="16" max="16" width="2.75" style="67" customWidth="1"/>
    <col min="17" max="17" width="17.375" style="115" customWidth="1"/>
    <col min="18" max="20" width="9" style="66" customWidth="1"/>
    <col min="21" max="26" width="8.75" style="66" customWidth="1"/>
    <col min="27" max="40" width="9" style="66" customWidth="1"/>
    <col min="41" max="42" width="8.75" style="66" customWidth="1"/>
    <col min="43" max="16384" width="8.75" style="67"/>
  </cols>
  <sheetData>
    <row r="1" spans="1:24" ht="18" customHeight="1" x14ac:dyDescent="0.35">
      <c r="A1" s="57"/>
      <c r="B1" s="57"/>
      <c r="C1" s="58"/>
      <c r="D1" s="57"/>
      <c r="E1" s="57"/>
      <c r="F1" s="57"/>
      <c r="G1" s="57"/>
      <c r="H1" s="59"/>
      <c r="I1" s="57"/>
      <c r="J1" s="60"/>
      <c r="K1" s="61" t="s">
        <v>143</v>
      </c>
      <c r="L1" s="57"/>
      <c r="M1" s="62"/>
      <c r="N1" s="63" t="s">
        <v>88</v>
      </c>
      <c r="O1" s="64" t="str">
        <f>K74</f>
        <v>Marga Heikamp</v>
      </c>
      <c r="P1" s="59"/>
      <c r="Q1" s="65"/>
    </row>
    <row r="2" spans="1:24" ht="15" customHeight="1" x14ac:dyDescent="0.35">
      <c r="A2" s="57"/>
      <c r="B2" s="57"/>
      <c r="C2" s="58"/>
      <c r="D2" s="57"/>
      <c r="E2" s="57"/>
      <c r="F2" s="57"/>
      <c r="G2" s="57"/>
      <c r="H2" s="59"/>
      <c r="I2" s="57"/>
      <c r="J2" s="60"/>
      <c r="K2" s="57"/>
      <c r="L2" s="57"/>
      <c r="M2" s="62"/>
      <c r="N2" s="63" t="s">
        <v>89</v>
      </c>
      <c r="O2" s="64" t="str">
        <f>K75</f>
        <v>Heikampjes</v>
      </c>
      <c r="P2" s="59"/>
      <c r="Q2" s="65"/>
    </row>
    <row r="3" spans="1:24" ht="6.75" customHeight="1" x14ac:dyDescent="0.25">
      <c r="A3" s="57"/>
      <c r="B3" s="57"/>
      <c r="C3" s="58"/>
      <c r="D3" s="57"/>
      <c r="E3" s="57"/>
      <c r="F3" s="57"/>
      <c r="G3" s="57"/>
      <c r="H3" s="59"/>
      <c r="I3" s="57"/>
      <c r="J3" s="57"/>
      <c r="K3" s="57"/>
      <c r="L3" s="57"/>
      <c r="M3" s="58"/>
      <c r="N3" s="57"/>
      <c r="O3" s="57"/>
      <c r="P3" s="57"/>
      <c r="Q3" s="68"/>
    </row>
    <row r="4" spans="1:24" ht="21" x14ac:dyDescent="0.35">
      <c r="A4" s="57"/>
      <c r="B4" s="57"/>
      <c r="C4" s="57"/>
      <c r="D4" s="57"/>
      <c r="E4" s="57"/>
      <c r="F4" s="57"/>
      <c r="G4" s="57"/>
      <c r="H4" s="59"/>
      <c r="I4" s="57"/>
      <c r="J4" s="69"/>
      <c r="K4" s="70"/>
      <c r="L4" s="71"/>
      <c r="M4" s="72" t="str">
        <f>I79</f>
        <v>Ruud Kuizenga</v>
      </c>
      <c r="N4" s="72"/>
      <c r="O4" s="72"/>
      <c r="P4" s="73"/>
      <c r="Q4" s="74"/>
    </row>
    <row r="5" spans="1:24" ht="12.75" customHeight="1" thickBot="1" x14ac:dyDescent="0.4">
      <c r="A5" s="57"/>
      <c r="B5" s="57"/>
      <c r="C5" s="57"/>
      <c r="D5" s="57"/>
      <c r="E5" s="57"/>
      <c r="F5" s="57"/>
      <c r="G5" s="57"/>
      <c r="H5" s="59"/>
      <c r="I5" s="57"/>
      <c r="J5" s="69"/>
      <c r="K5" s="76"/>
      <c r="L5" s="77"/>
      <c r="M5" s="78"/>
      <c r="N5" s="78"/>
      <c r="O5" s="78"/>
      <c r="P5" s="79"/>
      <c r="Q5" s="74"/>
    </row>
    <row r="6" spans="1:24" ht="33" customHeight="1" thickTop="1" x14ac:dyDescent="0.7">
      <c r="B6" s="170"/>
      <c r="C6" s="57"/>
      <c r="D6" s="57"/>
      <c r="E6" s="57"/>
      <c r="F6" s="57"/>
      <c r="G6" s="57"/>
      <c r="H6" s="59"/>
      <c r="I6" s="57"/>
      <c r="J6" s="80"/>
      <c r="K6" s="72"/>
      <c r="L6" s="72" t="str">
        <f>I81</f>
        <v>Johan van der Molen</v>
      </c>
      <c r="M6" s="81"/>
      <c r="N6" s="72"/>
      <c r="O6" s="72" t="str">
        <f>I82</f>
        <v>Peter Muurling</v>
      </c>
      <c r="P6" s="72"/>
      <c r="Q6" s="74"/>
    </row>
    <row r="7" spans="1:24" ht="12.75" x14ac:dyDescent="0.2">
      <c r="A7" s="57"/>
      <c r="C7" s="57"/>
      <c r="D7" s="57"/>
      <c r="E7" s="57"/>
      <c r="F7" s="57"/>
      <c r="G7" s="57"/>
      <c r="H7" s="59"/>
      <c r="I7" s="57"/>
      <c r="J7" s="80"/>
      <c r="K7" s="70" t="str">
        <f>I80</f>
        <v>Thomas van der Veen</v>
      </c>
      <c r="L7" s="72"/>
      <c r="M7" s="72"/>
      <c r="N7" s="72"/>
      <c r="O7" s="72"/>
      <c r="P7" s="72" t="str">
        <f>I83</f>
        <v>Jan Kooistra</v>
      </c>
      <c r="Q7" s="74"/>
    </row>
    <row r="8" spans="1:24" ht="33.75" x14ac:dyDescent="0.5">
      <c r="A8" s="57"/>
      <c r="B8" s="179" t="e">
        <f>B14</f>
        <v>#REF!</v>
      </c>
      <c r="C8" s="57"/>
      <c r="D8" s="57"/>
      <c r="E8" s="59"/>
      <c r="F8" s="57"/>
      <c r="G8" s="57"/>
      <c r="H8" s="59"/>
      <c r="I8" s="57"/>
      <c r="J8" s="80"/>
      <c r="K8" s="70" t="str">
        <f>I84</f>
        <v>Giacomo Marras</v>
      </c>
      <c r="L8" s="70"/>
      <c r="M8" s="81" t="str">
        <f>I85</f>
        <v>Michel Keller</v>
      </c>
      <c r="N8" s="72"/>
      <c r="O8" s="72"/>
      <c r="P8" s="72" t="str">
        <f>I86</f>
        <v>Jan-Willem Brontsema</v>
      </c>
      <c r="Q8" s="74"/>
    </row>
    <row r="9" spans="1:24" ht="27.75" customHeight="1" x14ac:dyDescent="0.5">
      <c r="B9" s="179" t="e">
        <f>D14</f>
        <v>#REF!</v>
      </c>
      <c r="C9" s="57"/>
      <c r="D9" s="57"/>
      <c r="E9" s="57"/>
      <c r="F9" s="57"/>
      <c r="G9" s="57"/>
      <c r="H9" s="59"/>
      <c r="I9" s="57"/>
      <c r="J9" s="80"/>
      <c r="K9" s="72"/>
      <c r="L9" s="72"/>
      <c r="M9" s="72"/>
      <c r="N9" s="72"/>
      <c r="O9" s="72"/>
      <c r="P9" s="72"/>
      <c r="Q9" s="72"/>
    </row>
    <row r="10" spans="1:24" ht="18" customHeight="1" x14ac:dyDescent="0.25">
      <c r="A10" s="57"/>
      <c r="B10" s="57"/>
      <c r="C10" s="58"/>
      <c r="D10" s="57" t="s">
        <v>188</v>
      </c>
      <c r="E10" s="57"/>
      <c r="F10" s="57"/>
      <c r="G10" s="57"/>
      <c r="H10" s="59"/>
      <c r="I10" s="57"/>
      <c r="J10" s="80"/>
      <c r="K10" s="72" t="str">
        <f>I87</f>
        <v>Jacob Havinga</v>
      </c>
      <c r="L10" s="76"/>
      <c r="M10" s="74" t="str">
        <f>I88</f>
        <v>James Boersema</v>
      </c>
      <c r="N10" s="76"/>
      <c r="O10" s="76"/>
      <c r="P10" s="72" t="str">
        <f>I89</f>
        <v>Joeri Perk</v>
      </c>
      <c r="Q10" s="82"/>
    </row>
    <row r="11" spans="1:24" ht="17.25" customHeight="1" thickBot="1" x14ac:dyDescent="0.35">
      <c r="A11" s="57"/>
      <c r="C11" s="169" t="s">
        <v>180</v>
      </c>
      <c r="D11" s="183" t="e">
        <f>B54</f>
        <v>#REF!</v>
      </c>
      <c r="E11" s="84"/>
      <c r="F11" s="84"/>
      <c r="G11" s="83"/>
      <c r="H11" s="59"/>
      <c r="I11" s="83"/>
      <c r="J11" s="85"/>
      <c r="K11" s="86"/>
      <c r="L11" s="86"/>
      <c r="M11" s="87"/>
      <c r="N11" s="86"/>
      <c r="O11" s="86"/>
      <c r="P11" s="86"/>
      <c r="Q11" s="88"/>
    </row>
    <row r="12" spans="1:24" ht="3" customHeight="1" thickTop="1" thickBot="1" x14ac:dyDescent="0.3">
      <c r="A12" s="57"/>
      <c r="B12" s="57"/>
      <c r="C12" s="58"/>
      <c r="D12" s="57"/>
      <c r="E12" s="57"/>
      <c r="F12" s="57"/>
      <c r="G12" s="57"/>
      <c r="H12" s="59"/>
      <c r="I12" s="57"/>
      <c r="J12" s="57"/>
      <c r="K12" s="57"/>
      <c r="L12" s="57"/>
      <c r="M12" s="58"/>
      <c r="N12" s="57"/>
      <c r="O12" s="57"/>
      <c r="P12" s="57"/>
      <c r="Q12" s="68"/>
    </row>
    <row r="13" spans="1:24" ht="24" customHeight="1" thickTop="1" thickBot="1" x14ac:dyDescent="0.4">
      <c r="A13" s="89"/>
      <c r="B13" s="90" t="s">
        <v>101</v>
      </c>
      <c r="C13" s="91"/>
      <c r="D13" s="92"/>
      <c r="E13" s="93" t="s">
        <v>100</v>
      </c>
      <c r="F13" s="94" t="s">
        <v>87</v>
      </c>
      <c r="G13" s="95"/>
      <c r="H13" s="59"/>
      <c r="I13" s="60"/>
      <c r="J13" s="89"/>
      <c r="K13" s="90" t="s">
        <v>92</v>
      </c>
      <c r="L13" s="90"/>
      <c r="M13" s="96"/>
      <c r="N13" s="92"/>
      <c r="O13" s="92"/>
      <c r="P13" s="92"/>
      <c r="Q13" s="97"/>
      <c r="R13" s="98"/>
      <c r="S13" s="99"/>
      <c r="T13" s="99"/>
      <c r="U13" s="99"/>
      <c r="V13" s="99"/>
      <c r="W13" s="99"/>
      <c r="X13" s="99"/>
    </row>
    <row r="14" spans="1:24" ht="15" customHeight="1" thickTop="1" x14ac:dyDescent="0.2">
      <c r="A14" s="171">
        <v>1</v>
      </c>
      <c r="B14" s="103" t="e">
        <f>#REF!</f>
        <v>#REF!</v>
      </c>
      <c r="C14" s="100" t="e">
        <f>#REF!</f>
        <v>#REF!</v>
      </c>
      <c r="D14" s="104" t="e">
        <f>#REF!</f>
        <v>#REF!</v>
      </c>
      <c r="E14" s="101">
        <v>56</v>
      </c>
      <c r="F14" s="185">
        <f t="shared" ref="F14:F45" si="0">E14-A14</f>
        <v>55</v>
      </c>
      <c r="G14" s="102" t="e">
        <f>#REF!</f>
        <v>#REF!</v>
      </c>
      <c r="H14" s="59"/>
      <c r="I14" s="184"/>
      <c r="J14" s="173">
        <v>1</v>
      </c>
      <c r="K14" s="103">
        <f>'3'!D1</f>
        <v>0</v>
      </c>
      <c r="L14" s="174"/>
      <c r="M14" s="100">
        <f>'3'!AF19</f>
        <v>0</v>
      </c>
      <c r="N14" s="174" t="s">
        <v>86</v>
      </c>
      <c r="O14" s="174"/>
      <c r="P14" s="175"/>
      <c r="Q14" s="177">
        <v>16000000</v>
      </c>
      <c r="R14" s="98"/>
      <c r="S14" s="99"/>
      <c r="T14" s="99"/>
      <c r="U14" s="180" t="e">
        <f>#REF!</f>
        <v>#REF!</v>
      </c>
      <c r="V14" s="99"/>
      <c r="W14" s="99"/>
      <c r="X14" s="99"/>
    </row>
    <row r="15" spans="1:24" ht="12" customHeight="1" x14ac:dyDescent="0.2">
      <c r="A15" s="172">
        <v>2</v>
      </c>
      <c r="B15" s="103" t="e">
        <f>#REF!</f>
        <v>#REF!</v>
      </c>
      <c r="C15" s="100" t="e">
        <f>#REF!</f>
        <v>#REF!</v>
      </c>
      <c r="D15" s="104" t="e">
        <f>#REF!</f>
        <v>#REF!</v>
      </c>
      <c r="E15" s="101">
        <v>56</v>
      </c>
      <c r="F15" s="185">
        <f t="shared" si="0"/>
        <v>54</v>
      </c>
      <c r="G15" s="102" t="e">
        <f>#REF!</f>
        <v>#REF!</v>
      </c>
      <c r="H15" s="59"/>
      <c r="I15" s="184"/>
      <c r="J15" s="176">
        <v>2</v>
      </c>
      <c r="K15" s="103" t="e">
        <f>#REF!</f>
        <v>#REF!</v>
      </c>
      <c r="L15" s="105"/>
      <c r="M15" s="100" t="e">
        <f>#REF!</f>
        <v>#REF!</v>
      </c>
      <c r="N15" s="105" t="s">
        <v>174</v>
      </c>
      <c r="O15" s="105"/>
      <c r="P15" s="104"/>
      <c r="Q15" s="178">
        <v>16000000</v>
      </c>
      <c r="R15" s="98"/>
      <c r="S15" s="99"/>
      <c r="T15" s="99"/>
      <c r="U15" s="180" t="e">
        <f>#REF!</f>
        <v>#REF!</v>
      </c>
      <c r="V15" s="99"/>
      <c r="W15" s="99"/>
      <c r="X15" s="99"/>
    </row>
    <row r="16" spans="1:24" ht="12.75" x14ac:dyDescent="0.2">
      <c r="A16" s="172">
        <v>3</v>
      </c>
      <c r="B16" s="103" t="e">
        <f>#REF!</f>
        <v>#REF!</v>
      </c>
      <c r="C16" s="100" t="e">
        <f>#REF!</f>
        <v>#REF!</v>
      </c>
      <c r="D16" s="104" t="e">
        <f>#REF!</f>
        <v>#REF!</v>
      </c>
      <c r="E16" s="101">
        <v>56</v>
      </c>
      <c r="F16" s="185">
        <f t="shared" si="0"/>
        <v>53</v>
      </c>
      <c r="G16" s="106" t="e">
        <f>#REF!</f>
        <v>#REF!</v>
      </c>
      <c r="I16" s="184"/>
      <c r="J16" s="176">
        <v>3</v>
      </c>
      <c r="K16" s="103" t="e">
        <f>#REF!</f>
        <v>#REF!</v>
      </c>
      <c r="L16" s="105"/>
      <c r="M16" s="100" t="e">
        <f>#REF!</f>
        <v>#REF!</v>
      </c>
      <c r="N16" s="105" t="s">
        <v>149</v>
      </c>
      <c r="O16" s="105"/>
      <c r="P16" s="104"/>
      <c r="Q16" s="178">
        <v>15750000</v>
      </c>
      <c r="R16" s="98"/>
      <c r="S16" s="99"/>
      <c r="T16" s="99"/>
      <c r="U16" s="180" t="e">
        <f>#REF!</f>
        <v>#REF!</v>
      </c>
      <c r="V16" s="99"/>
      <c r="W16" s="99"/>
      <c r="X16" s="99"/>
    </row>
    <row r="17" spans="1:24" ht="12.75" x14ac:dyDescent="0.2">
      <c r="A17" s="172">
        <v>4</v>
      </c>
      <c r="B17" s="103" t="e">
        <f>#REF!</f>
        <v>#REF!</v>
      </c>
      <c r="C17" s="100" t="e">
        <f>#REF!</f>
        <v>#REF!</v>
      </c>
      <c r="D17" s="103" t="e">
        <f>#REF!</f>
        <v>#REF!</v>
      </c>
      <c r="E17" s="101">
        <v>56</v>
      </c>
      <c r="F17" s="185">
        <f t="shared" si="0"/>
        <v>52</v>
      </c>
      <c r="G17" s="106" t="e">
        <f>#REF!</f>
        <v>#REF!</v>
      </c>
      <c r="I17" s="184"/>
      <c r="J17" s="176">
        <v>4</v>
      </c>
      <c r="K17" s="103" t="e">
        <f>#REF!</f>
        <v>#REF!</v>
      </c>
      <c r="L17" s="105"/>
      <c r="M17" s="100" t="e">
        <f>#REF!</f>
        <v>#REF!</v>
      </c>
      <c r="N17" s="105" t="s">
        <v>158</v>
      </c>
      <c r="O17" s="105"/>
      <c r="P17" s="104"/>
      <c r="Q17" s="178">
        <v>15750000</v>
      </c>
      <c r="R17" s="98"/>
      <c r="S17" s="99"/>
      <c r="T17" s="99"/>
      <c r="U17" s="181" t="e">
        <f>#REF!</f>
        <v>#REF!</v>
      </c>
      <c r="V17" s="99"/>
      <c r="W17" s="99"/>
      <c r="X17" s="99"/>
    </row>
    <row r="18" spans="1:24" ht="12.75" x14ac:dyDescent="0.2">
      <c r="A18" s="172">
        <v>5</v>
      </c>
      <c r="B18" s="103" t="e">
        <f>#REF!</f>
        <v>#REF!</v>
      </c>
      <c r="C18" s="100" t="e">
        <f>#REF!</f>
        <v>#REF!</v>
      </c>
      <c r="D18" s="103" t="e">
        <f>#REF!</f>
        <v>#REF!</v>
      </c>
      <c r="E18" s="101">
        <v>56</v>
      </c>
      <c r="F18" s="185">
        <f t="shared" si="0"/>
        <v>51</v>
      </c>
      <c r="G18" s="106" t="e">
        <f>#REF!</f>
        <v>#REF!</v>
      </c>
      <c r="I18" s="184"/>
      <c r="J18" s="176">
        <v>5</v>
      </c>
      <c r="K18" s="103" t="e">
        <f>#REF!</f>
        <v>#REF!</v>
      </c>
      <c r="L18" s="105"/>
      <c r="M18" s="100" t="e">
        <f>#REF!</f>
        <v>#REF!</v>
      </c>
      <c r="N18" s="105" t="s">
        <v>154</v>
      </c>
      <c r="O18" s="105"/>
      <c r="P18" s="104"/>
      <c r="Q18" s="178">
        <v>15750000</v>
      </c>
      <c r="R18" s="98"/>
      <c r="S18" s="99"/>
      <c r="T18" s="99"/>
      <c r="U18" s="181" t="e">
        <f>#REF!</f>
        <v>#REF!</v>
      </c>
      <c r="V18" s="99"/>
      <c r="W18" s="99"/>
      <c r="X18" s="99"/>
    </row>
    <row r="19" spans="1:24" ht="12.75" x14ac:dyDescent="0.2">
      <c r="A19" s="172">
        <v>6</v>
      </c>
      <c r="B19" s="103" t="e">
        <f>#REF!</f>
        <v>#REF!</v>
      </c>
      <c r="C19" s="100" t="e">
        <f>#REF!</f>
        <v>#REF!</v>
      </c>
      <c r="D19" s="103" t="e">
        <f>#REF!</f>
        <v>#REF!</v>
      </c>
      <c r="E19" s="101">
        <v>56</v>
      </c>
      <c r="F19" s="185">
        <f t="shared" si="0"/>
        <v>50</v>
      </c>
      <c r="G19" s="106" t="e">
        <f>#REF!</f>
        <v>#REF!</v>
      </c>
      <c r="I19" s="184"/>
      <c r="J19" s="176">
        <v>6</v>
      </c>
      <c r="K19" s="103" t="e">
        <f>#REF!</f>
        <v>#REF!</v>
      </c>
      <c r="L19" s="105"/>
      <c r="M19" s="100" t="e">
        <f>#REF!</f>
        <v>#REF!</v>
      </c>
      <c r="N19" s="105" t="s">
        <v>166</v>
      </c>
      <c r="O19" s="105"/>
      <c r="P19" s="104"/>
      <c r="Q19" s="178">
        <v>16000000</v>
      </c>
      <c r="R19" s="98"/>
      <c r="S19" s="99"/>
      <c r="T19" s="99"/>
      <c r="U19" s="181" t="e">
        <f>#REF!</f>
        <v>#REF!</v>
      </c>
      <c r="V19" s="99"/>
      <c r="W19" s="99"/>
      <c r="X19" s="99"/>
    </row>
    <row r="20" spans="1:24" ht="12.75" x14ac:dyDescent="0.2">
      <c r="A20" s="172">
        <v>7</v>
      </c>
      <c r="B20" s="103">
        <f>'1'!D1</f>
        <v>0</v>
      </c>
      <c r="C20" s="100">
        <f>'1'!F19</f>
        <v>215</v>
      </c>
      <c r="D20" s="103">
        <f>'1'!D2</f>
        <v>0</v>
      </c>
      <c r="E20" s="101">
        <v>56</v>
      </c>
      <c r="F20" s="185">
        <f t="shared" si="0"/>
        <v>49</v>
      </c>
      <c r="G20" s="106">
        <f>'1'!D19</f>
        <v>16000000</v>
      </c>
      <c r="I20" s="184"/>
      <c r="J20" s="176">
        <v>7</v>
      </c>
      <c r="K20" s="103" t="e">
        <f>#REF!</f>
        <v>#REF!</v>
      </c>
      <c r="L20" s="105"/>
      <c r="M20" s="100" t="e">
        <f>#REF!</f>
        <v>#REF!</v>
      </c>
      <c r="N20" s="105" t="s">
        <v>177</v>
      </c>
      <c r="O20" s="105"/>
      <c r="P20" s="104"/>
      <c r="Q20" s="178">
        <v>16000000</v>
      </c>
      <c r="R20" s="98"/>
      <c r="S20" s="99"/>
      <c r="T20" s="99"/>
      <c r="U20" s="181">
        <f>'2'!D3</f>
        <v>0</v>
      </c>
      <c r="V20" s="99"/>
      <c r="W20" s="99"/>
      <c r="X20" s="99"/>
    </row>
    <row r="21" spans="1:24" ht="12.75" x14ac:dyDescent="0.2">
      <c r="A21" s="172">
        <v>8</v>
      </c>
      <c r="B21" s="103">
        <f>'3'!D1</f>
        <v>0</v>
      </c>
      <c r="C21" s="100">
        <f>'3'!F19</f>
        <v>235</v>
      </c>
      <c r="D21" s="103">
        <f>'3'!D2</f>
        <v>0</v>
      </c>
      <c r="E21" s="101">
        <v>56</v>
      </c>
      <c r="F21" s="185">
        <f t="shared" si="0"/>
        <v>48</v>
      </c>
      <c r="G21" s="106">
        <f>'3'!D19</f>
        <v>15750000</v>
      </c>
      <c r="I21" s="184"/>
      <c r="J21" s="176">
        <v>8</v>
      </c>
      <c r="K21" s="103" t="e">
        <f>#REF!</f>
        <v>#REF!</v>
      </c>
      <c r="L21" s="105"/>
      <c r="M21" s="100" t="e">
        <f>#REF!</f>
        <v>#REF!</v>
      </c>
      <c r="N21" s="105" t="s">
        <v>182</v>
      </c>
      <c r="O21" s="105"/>
      <c r="P21" s="104"/>
      <c r="Q21" s="178">
        <v>16000000</v>
      </c>
      <c r="R21" s="98"/>
      <c r="S21" s="99"/>
      <c r="T21" s="99"/>
      <c r="U21" s="181" t="e">
        <f>#REF!</f>
        <v>#REF!</v>
      </c>
      <c r="V21" s="99"/>
      <c r="W21" s="99"/>
      <c r="X21" s="99"/>
    </row>
    <row r="22" spans="1:24" ht="12.75" x14ac:dyDescent="0.2">
      <c r="A22" s="172">
        <v>9</v>
      </c>
      <c r="B22" s="103" t="e">
        <f>#REF!</f>
        <v>#REF!</v>
      </c>
      <c r="C22" s="100" t="e">
        <f>#REF!</f>
        <v>#REF!</v>
      </c>
      <c r="D22" s="103" t="e">
        <f>#REF!</f>
        <v>#REF!</v>
      </c>
      <c r="E22" s="101">
        <v>56</v>
      </c>
      <c r="F22" s="185">
        <f t="shared" si="0"/>
        <v>47</v>
      </c>
      <c r="G22" s="106" t="e">
        <f>#REF!</f>
        <v>#REF!</v>
      </c>
      <c r="I22" s="184"/>
      <c r="J22" s="176">
        <v>9</v>
      </c>
      <c r="K22" s="103" t="e">
        <f>#REF!</f>
        <v>#REF!</v>
      </c>
      <c r="L22" s="105"/>
      <c r="M22" s="100" t="e">
        <f>#REF!</f>
        <v>#REF!</v>
      </c>
      <c r="N22" s="105" t="s">
        <v>160</v>
      </c>
      <c r="O22" s="105"/>
      <c r="P22" s="104"/>
      <c r="Q22" s="178">
        <v>16000000</v>
      </c>
      <c r="R22" s="98"/>
      <c r="S22" s="99"/>
      <c r="T22" s="99"/>
      <c r="U22" s="181" t="e">
        <f>#REF!</f>
        <v>#REF!</v>
      </c>
      <c r="V22" s="99"/>
      <c r="W22" s="99"/>
      <c r="X22" s="99"/>
    </row>
    <row r="23" spans="1:24" ht="12.75" x14ac:dyDescent="0.2">
      <c r="A23" s="172">
        <v>10</v>
      </c>
      <c r="B23" s="103" t="e">
        <f>#REF!</f>
        <v>#REF!</v>
      </c>
      <c r="C23" s="100" t="e">
        <f>#REF!</f>
        <v>#REF!</v>
      </c>
      <c r="D23" s="103" t="e">
        <f>#REF!</f>
        <v>#REF!</v>
      </c>
      <c r="E23" s="101">
        <v>56</v>
      </c>
      <c r="F23" s="185">
        <f t="shared" si="0"/>
        <v>46</v>
      </c>
      <c r="G23" s="106" t="e">
        <f>#REF!</f>
        <v>#REF!</v>
      </c>
      <c r="I23" s="184"/>
      <c r="J23" s="176">
        <v>10</v>
      </c>
      <c r="K23" s="103" t="e">
        <f>#REF!</f>
        <v>#REF!</v>
      </c>
      <c r="L23" s="105"/>
      <c r="M23" s="100" t="e">
        <f>#REF!</f>
        <v>#REF!</v>
      </c>
      <c r="N23" s="105" t="s">
        <v>84</v>
      </c>
      <c r="O23" s="105"/>
      <c r="P23" s="104"/>
      <c r="Q23" s="178">
        <v>16000000</v>
      </c>
      <c r="R23" s="98"/>
      <c r="S23" s="99"/>
      <c r="T23" s="99"/>
      <c r="U23" s="181" t="e">
        <f>#REF!</f>
        <v>#REF!</v>
      </c>
      <c r="V23" s="99"/>
      <c r="W23" s="99"/>
      <c r="X23" s="99"/>
    </row>
    <row r="24" spans="1:24" ht="12.75" x14ac:dyDescent="0.2">
      <c r="A24" s="172">
        <v>11</v>
      </c>
      <c r="B24" s="103" t="e">
        <f>#REF!</f>
        <v>#REF!</v>
      </c>
      <c r="C24" s="100" t="e">
        <f>#REF!</f>
        <v>#REF!</v>
      </c>
      <c r="D24" s="103" t="e">
        <f>#REF!</f>
        <v>#REF!</v>
      </c>
      <c r="E24" s="101">
        <v>56</v>
      </c>
      <c r="F24" s="185">
        <f t="shared" si="0"/>
        <v>45</v>
      </c>
      <c r="G24" s="106" t="e">
        <f>#REF!</f>
        <v>#REF!</v>
      </c>
      <c r="I24" s="184"/>
      <c r="J24" s="176">
        <v>11</v>
      </c>
      <c r="K24" s="103">
        <f>'1'!D1</f>
        <v>0</v>
      </c>
      <c r="L24" s="105"/>
      <c r="M24" s="100">
        <f>'1'!AF19</f>
        <v>0</v>
      </c>
      <c r="N24" s="105" t="s">
        <v>144</v>
      </c>
      <c r="O24" s="105"/>
      <c r="P24" s="104"/>
      <c r="Q24" s="178">
        <v>16000000</v>
      </c>
      <c r="R24" s="98"/>
      <c r="S24" s="99"/>
      <c r="T24" s="99"/>
      <c r="U24" s="181" t="e">
        <f>#REF!</f>
        <v>#REF!</v>
      </c>
      <c r="V24" s="99"/>
      <c r="W24" s="99"/>
      <c r="X24" s="99"/>
    </row>
    <row r="25" spans="1:24" ht="12.75" x14ac:dyDescent="0.2">
      <c r="A25" s="172">
        <v>12</v>
      </c>
      <c r="B25" s="103" t="e">
        <f>#REF!</f>
        <v>#REF!</v>
      </c>
      <c r="C25" s="100" t="e">
        <f>#REF!</f>
        <v>#REF!</v>
      </c>
      <c r="D25" s="103" t="e">
        <f>#REF!</f>
        <v>#REF!</v>
      </c>
      <c r="E25" s="101">
        <v>56</v>
      </c>
      <c r="F25" s="185">
        <f t="shared" si="0"/>
        <v>44</v>
      </c>
      <c r="G25" s="106" t="e">
        <f>#REF!</f>
        <v>#REF!</v>
      </c>
      <c r="I25" s="184"/>
      <c r="J25" s="176">
        <v>12</v>
      </c>
      <c r="K25" s="103" t="e">
        <f>#REF!</f>
        <v>#REF!</v>
      </c>
      <c r="L25" s="105"/>
      <c r="M25" s="100" t="e">
        <f>#REF!</f>
        <v>#REF!</v>
      </c>
      <c r="N25" s="105" t="s">
        <v>157</v>
      </c>
      <c r="O25" s="105"/>
      <c r="P25" s="104"/>
      <c r="Q25" s="178">
        <v>16000000</v>
      </c>
      <c r="R25" s="98"/>
      <c r="S25" s="99"/>
      <c r="T25" s="99"/>
      <c r="U25" s="181" t="e">
        <f>#REF!</f>
        <v>#REF!</v>
      </c>
      <c r="V25" s="99"/>
      <c r="W25" s="99"/>
      <c r="X25" s="99"/>
    </row>
    <row r="26" spans="1:24" ht="12.75" x14ac:dyDescent="0.2">
      <c r="A26" s="172">
        <v>13</v>
      </c>
      <c r="B26" s="103" t="e">
        <f>#REF!</f>
        <v>#REF!</v>
      </c>
      <c r="C26" s="100" t="e">
        <f>#REF!</f>
        <v>#REF!</v>
      </c>
      <c r="D26" s="103" t="e">
        <f>#REF!</f>
        <v>#REF!</v>
      </c>
      <c r="E26" s="101">
        <v>56</v>
      </c>
      <c r="F26" s="185">
        <f t="shared" si="0"/>
        <v>43</v>
      </c>
      <c r="G26" s="106" t="e">
        <f>#REF!</f>
        <v>#REF!</v>
      </c>
      <c r="I26" s="184"/>
      <c r="J26" s="176">
        <v>13</v>
      </c>
      <c r="K26" s="103" t="e">
        <f>#REF!</f>
        <v>#REF!</v>
      </c>
      <c r="L26" s="105"/>
      <c r="M26" s="100" t="e">
        <f>#REF!</f>
        <v>#REF!</v>
      </c>
      <c r="N26" s="105" t="s">
        <v>169</v>
      </c>
      <c r="O26" s="105"/>
      <c r="P26" s="104"/>
      <c r="Q26" s="178">
        <v>15500000</v>
      </c>
      <c r="R26" s="98"/>
      <c r="S26" s="99"/>
      <c r="T26" s="99"/>
      <c r="U26" s="181" t="e">
        <f>#REF!</f>
        <v>#REF!</v>
      </c>
      <c r="V26" s="99"/>
      <c r="W26" s="99"/>
      <c r="X26" s="99"/>
    </row>
    <row r="27" spans="1:24" ht="12.75" x14ac:dyDescent="0.2">
      <c r="A27" s="172">
        <v>14</v>
      </c>
      <c r="B27" s="103">
        <f>'4'!D1</f>
        <v>0</v>
      </c>
      <c r="C27" s="100">
        <f>'4'!F19</f>
        <v>410</v>
      </c>
      <c r="D27" s="103">
        <f>'4'!D2</f>
        <v>0</v>
      </c>
      <c r="E27" s="101">
        <v>56</v>
      </c>
      <c r="F27" s="185">
        <f t="shared" si="0"/>
        <v>42</v>
      </c>
      <c r="G27" s="106">
        <f>'4'!D19</f>
        <v>15750000</v>
      </c>
      <c r="I27" s="184"/>
      <c r="J27" s="176">
        <v>14</v>
      </c>
      <c r="K27" s="103" t="e">
        <f>#REF!</f>
        <v>#REF!</v>
      </c>
      <c r="L27" s="105"/>
      <c r="M27" s="100" t="e">
        <f>#REF!</f>
        <v>#REF!</v>
      </c>
      <c r="N27" s="105" t="s">
        <v>170</v>
      </c>
      <c r="O27" s="105"/>
      <c r="P27" s="104"/>
      <c r="Q27" s="178">
        <v>15750000</v>
      </c>
      <c r="R27" s="98"/>
      <c r="S27" s="99"/>
      <c r="T27" s="99"/>
      <c r="U27" s="181">
        <f>'3'!D3</f>
        <v>0</v>
      </c>
      <c r="V27" s="99"/>
      <c r="W27" s="99"/>
      <c r="X27" s="99"/>
    </row>
    <row r="28" spans="1:24" ht="12.75" x14ac:dyDescent="0.2">
      <c r="A28" s="172">
        <v>15</v>
      </c>
      <c r="B28" s="103" t="e">
        <f>#REF!</f>
        <v>#REF!</v>
      </c>
      <c r="C28" s="100" t="e">
        <f>#REF!</f>
        <v>#REF!</v>
      </c>
      <c r="D28" s="103" t="e">
        <f>#REF!</f>
        <v>#REF!</v>
      </c>
      <c r="E28" s="101">
        <v>56</v>
      </c>
      <c r="F28" s="185">
        <f t="shared" si="0"/>
        <v>41</v>
      </c>
      <c r="G28" s="106" t="e">
        <f>#REF!</f>
        <v>#REF!</v>
      </c>
      <c r="I28" s="184"/>
      <c r="J28" s="176">
        <v>15</v>
      </c>
      <c r="K28" s="103" t="e">
        <f>#REF!</f>
        <v>#REF!</v>
      </c>
      <c r="L28" s="105"/>
      <c r="M28" s="100" t="e">
        <f>#REF!</f>
        <v>#REF!</v>
      </c>
      <c r="N28" s="105" t="s">
        <v>178</v>
      </c>
      <c r="O28" s="105"/>
      <c r="P28" s="104"/>
      <c r="Q28" s="178">
        <v>16000000</v>
      </c>
      <c r="R28" s="98"/>
      <c r="S28" s="99"/>
      <c r="T28" s="99"/>
      <c r="U28" s="181">
        <f>'5'!D3</f>
        <v>0</v>
      </c>
      <c r="V28" s="99"/>
      <c r="W28" s="99"/>
      <c r="X28" s="99"/>
    </row>
    <row r="29" spans="1:24" ht="12.75" x14ac:dyDescent="0.2">
      <c r="A29" s="172">
        <v>16</v>
      </c>
      <c r="B29" s="103" t="e">
        <f>#REF!</f>
        <v>#REF!</v>
      </c>
      <c r="C29" s="100" t="e">
        <f>#REF!</f>
        <v>#REF!</v>
      </c>
      <c r="D29" s="103" t="e">
        <f>#REF!</f>
        <v>#REF!</v>
      </c>
      <c r="E29" s="101">
        <v>56</v>
      </c>
      <c r="F29" s="185">
        <f t="shared" si="0"/>
        <v>40</v>
      </c>
      <c r="G29" s="106" t="e">
        <f>#REF!</f>
        <v>#REF!</v>
      </c>
      <c r="I29" s="184"/>
      <c r="J29" s="176">
        <v>16</v>
      </c>
      <c r="K29" s="103" t="e">
        <f>#REF!</f>
        <v>#REF!</v>
      </c>
      <c r="L29" s="105"/>
      <c r="M29" s="100" t="e">
        <f>#REF!</f>
        <v>#REF!</v>
      </c>
      <c r="N29" s="105" t="s">
        <v>156</v>
      </c>
      <c r="O29" s="105"/>
      <c r="P29" s="104"/>
      <c r="Q29" s="178">
        <v>16000000</v>
      </c>
      <c r="R29" s="98"/>
      <c r="S29" s="99"/>
      <c r="T29" s="99"/>
      <c r="U29" s="181" t="e">
        <f>#REF!</f>
        <v>#REF!</v>
      </c>
      <c r="V29" s="99"/>
      <c r="W29" s="99"/>
      <c r="X29" s="99"/>
    </row>
    <row r="30" spans="1:24" ht="12.75" x14ac:dyDescent="0.2">
      <c r="A30" s="172">
        <v>17</v>
      </c>
      <c r="B30" s="103" t="e">
        <f>#REF!</f>
        <v>#REF!</v>
      </c>
      <c r="C30" s="100" t="e">
        <f>#REF!</f>
        <v>#REF!</v>
      </c>
      <c r="D30" s="103" t="e">
        <f>#REF!</f>
        <v>#REF!</v>
      </c>
      <c r="E30" s="101">
        <v>56</v>
      </c>
      <c r="F30" s="185">
        <f t="shared" si="0"/>
        <v>39</v>
      </c>
      <c r="G30" s="106" t="e">
        <f>#REF!</f>
        <v>#REF!</v>
      </c>
      <c r="I30" s="184"/>
      <c r="J30" s="176">
        <v>17</v>
      </c>
      <c r="K30" s="103" t="e">
        <f>#REF!</f>
        <v>#REF!</v>
      </c>
      <c r="L30" s="105"/>
      <c r="M30" s="100" t="e">
        <f>#REF!</f>
        <v>#REF!</v>
      </c>
      <c r="N30" s="105" t="s">
        <v>162</v>
      </c>
      <c r="O30" s="105"/>
      <c r="P30" s="104"/>
      <c r="Q30" s="178">
        <v>16000000</v>
      </c>
      <c r="R30" s="98"/>
      <c r="S30" s="99"/>
      <c r="T30" s="99"/>
      <c r="U30" s="181" t="e">
        <f>#REF!</f>
        <v>#REF!</v>
      </c>
      <c r="V30" s="99"/>
      <c r="W30" s="99"/>
      <c r="X30" s="99"/>
    </row>
    <row r="31" spans="1:24" ht="12.75" x14ac:dyDescent="0.2">
      <c r="A31" s="172">
        <v>18</v>
      </c>
      <c r="B31" s="103" t="e">
        <f>#REF!</f>
        <v>#REF!</v>
      </c>
      <c r="C31" s="100" t="e">
        <f>#REF!</f>
        <v>#REF!</v>
      </c>
      <c r="D31" s="103" t="e">
        <f>#REF!</f>
        <v>#REF!</v>
      </c>
      <c r="E31" s="101">
        <v>56</v>
      </c>
      <c r="F31" s="185">
        <f t="shared" si="0"/>
        <v>38</v>
      </c>
      <c r="G31" s="106" t="e">
        <f>#REF!</f>
        <v>#REF!</v>
      </c>
      <c r="I31" s="184"/>
      <c r="J31" s="176">
        <v>18</v>
      </c>
      <c r="K31" s="103" t="e">
        <f>#REF!</f>
        <v>#REF!</v>
      </c>
      <c r="L31" s="105"/>
      <c r="M31" s="100" t="e">
        <f>#REF!</f>
        <v>#REF!</v>
      </c>
      <c r="N31" s="105" t="s">
        <v>168</v>
      </c>
      <c r="O31" s="105"/>
      <c r="P31" s="104"/>
      <c r="Q31" s="178">
        <v>16000000</v>
      </c>
      <c r="R31" s="98"/>
      <c r="S31" s="99"/>
      <c r="T31" s="99"/>
      <c r="U31" s="181" t="e">
        <f>#REF!</f>
        <v>#REF!</v>
      </c>
      <c r="V31" s="99"/>
      <c r="W31" s="99"/>
      <c r="X31" s="99"/>
    </row>
    <row r="32" spans="1:24" ht="12.75" x14ac:dyDescent="0.2">
      <c r="A32" s="172">
        <v>19</v>
      </c>
      <c r="B32" s="103" t="e">
        <f>#REF!</f>
        <v>#REF!</v>
      </c>
      <c r="C32" s="100" t="e">
        <f>#REF!</f>
        <v>#REF!</v>
      </c>
      <c r="D32" s="103" t="e">
        <f>#REF!</f>
        <v>#REF!</v>
      </c>
      <c r="E32" s="101">
        <v>56</v>
      </c>
      <c r="F32" s="185">
        <f t="shared" si="0"/>
        <v>37</v>
      </c>
      <c r="G32" s="106" t="e">
        <f>#REF!</f>
        <v>#REF!</v>
      </c>
      <c r="I32" s="184"/>
      <c r="J32" s="176">
        <v>19</v>
      </c>
      <c r="K32" s="103" t="e">
        <f>#REF!</f>
        <v>#REF!</v>
      </c>
      <c r="L32" s="105"/>
      <c r="M32" s="100" t="e">
        <f>#REF!</f>
        <v>#REF!</v>
      </c>
      <c r="N32" s="105" t="s">
        <v>165</v>
      </c>
      <c r="O32" s="105"/>
      <c r="P32" s="104"/>
      <c r="Q32" s="178">
        <v>15500000</v>
      </c>
      <c r="R32" s="98"/>
      <c r="S32" s="99"/>
      <c r="T32" s="99"/>
      <c r="U32" s="181" t="e">
        <f>#REF!</f>
        <v>#REF!</v>
      </c>
      <c r="V32" s="99"/>
      <c r="W32" s="99"/>
      <c r="X32" s="99"/>
    </row>
    <row r="33" spans="1:24" ht="12.75" x14ac:dyDescent="0.2">
      <c r="A33" s="172">
        <v>20</v>
      </c>
      <c r="B33" s="103" t="e">
        <f>#REF!</f>
        <v>#REF!</v>
      </c>
      <c r="C33" s="100" t="e">
        <f>#REF!</f>
        <v>#REF!</v>
      </c>
      <c r="D33" s="103" t="e">
        <f>#REF!</f>
        <v>#REF!</v>
      </c>
      <c r="E33" s="101">
        <v>56</v>
      </c>
      <c r="F33" s="185">
        <f t="shared" si="0"/>
        <v>36</v>
      </c>
      <c r="G33" s="106" t="e">
        <f>#REF!</f>
        <v>#REF!</v>
      </c>
      <c r="I33" s="184"/>
      <c r="J33" s="176">
        <v>20</v>
      </c>
      <c r="K33" s="103">
        <f>'4'!D1</f>
        <v>0</v>
      </c>
      <c r="L33" s="105"/>
      <c r="M33" s="100">
        <f>'4'!AF19</f>
        <v>0</v>
      </c>
      <c r="N33" s="105" t="s">
        <v>147</v>
      </c>
      <c r="O33" s="105"/>
      <c r="P33" s="104"/>
      <c r="Q33" s="178">
        <v>15750000</v>
      </c>
      <c r="R33" s="98"/>
      <c r="S33" s="99"/>
      <c r="T33" s="99"/>
      <c r="U33" s="181" t="e">
        <f>#REF!</f>
        <v>#REF!</v>
      </c>
      <c r="V33" s="99"/>
      <c r="W33" s="99"/>
      <c r="X33" s="99"/>
    </row>
    <row r="34" spans="1:24" ht="12.75" x14ac:dyDescent="0.2">
      <c r="A34" s="172">
        <v>21</v>
      </c>
      <c r="B34" s="103" t="e">
        <f>#REF!</f>
        <v>#REF!</v>
      </c>
      <c r="C34" s="100" t="e">
        <f>#REF!</f>
        <v>#REF!</v>
      </c>
      <c r="D34" s="103" t="e">
        <f>#REF!</f>
        <v>#REF!</v>
      </c>
      <c r="E34" s="101">
        <v>56</v>
      </c>
      <c r="F34" s="185">
        <f t="shared" si="0"/>
        <v>35</v>
      </c>
      <c r="G34" s="106" t="e">
        <f>#REF!</f>
        <v>#REF!</v>
      </c>
      <c r="I34" s="184"/>
      <c r="J34" s="176">
        <v>21</v>
      </c>
      <c r="K34" s="103" t="e">
        <f>#REF!</f>
        <v>#REF!</v>
      </c>
      <c r="L34" s="105"/>
      <c r="M34" s="100" t="e">
        <f>#REF!</f>
        <v>#REF!</v>
      </c>
      <c r="N34" s="105" t="s">
        <v>171</v>
      </c>
      <c r="O34" s="105"/>
      <c r="P34" s="104"/>
      <c r="Q34" s="178">
        <v>16000000</v>
      </c>
      <c r="R34" s="98"/>
      <c r="S34" s="99"/>
      <c r="T34" s="99"/>
      <c r="U34" s="181" t="e">
        <f>#REF!</f>
        <v>#REF!</v>
      </c>
      <c r="V34" s="99"/>
      <c r="W34" s="99"/>
      <c r="X34" s="99"/>
    </row>
    <row r="35" spans="1:24" ht="12.75" x14ac:dyDescent="0.2">
      <c r="A35" s="172">
        <v>22</v>
      </c>
      <c r="B35" s="103">
        <f>'2'!D1</f>
        <v>0</v>
      </c>
      <c r="C35" s="100">
        <f>'2'!F19</f>
        <v>188</v>
      </c>
      <c r="D35" s="103">
        <f>'2'!D2</f>
        <v>0</v>
      </c>
      <c r="E35" s="101">
        <v>56</v>
      </c>
      <c r="F35" s="185">
        <f t="shared" si="0"/>
        <v>34</v>
      </c>
      <c r="G35" s="106">
        <f>'2'!D19</f>
        <v>16000000</v>
      </c>
      <c r="I35" s="184"/>
      <c r="J35" s="176">
        <v>22</v>
      </c>
      <c r="K35" s="103" t="e">
        <f>#REF!</f>
        <v>#REF!</v>
      </c>
      <c r="L35" s="105"/>
      <c r="M35" s="100" t="e">
        <f>#REF!</f>
        <v>#REF!</v>
      </c>
      <c r="N35" s="105" t="s">
        <v>161</v>
      </c>
      <c r="O35" s="105"/>
      <c r="P35" s="104"/>
      <c r="Q35" s="178">
        <v>15750000</v>
      </c>
      <c r="R35" s="98"/>
      <c r="S35" s="99"/>
      <c r="T35" s="99"/>
      <c r="U35" s="181">
        <f>'1'!D3</f>
        <v>0</v>
      </c>
      <c r="V35" s="99"/>
      <c r="W35" s="99"/>
      <c r="X35" s="99"/>
    </row>
    <row r="36" spans="1:24" ht="12.75" x14ac:dyDescent="0.2">
      <c r="A36" s="172">
        <v>23</v>
      </c>
      <c r="B36" s="103" t="e">
        <f>#REF!</f>
        <v>#REF!</v>
      </c>
      <c r="C36" s="100" t="e">
        <f>#REF!</f>
        <v>#REF!</v>
      </c>
      <c r="D36" s="103" t="e">
        <f>#REF!</f>
        <v>#REF!</v>
      </c>
      <c r="E36" s="101">
        <v>56</v>
      </c>
      <c r="F36" s="185">
        <f t="shared" si="0"/>
        <v>33</v>
      </c>
      <c r="G36" s="106" t="e">
        <f>#REF!</f>
        <v>#REF!</v>
      </c>
      <c r="I36" s="184"/>
      <c r="J36" s="176">
        <v>23</v>
      </c>
      <c r="K36" s="103" t="e">
        <f>#REF!</f>
        <v>#REF!</v>
      </c>
      <c r="L36" s="105"/>
      <c r="M36" s="100" t="e">
        <f>#REF!</f>
        <v>#REF!</v>
      </c>
      <c r="N36" s="105" t="s">
        <v>186</v>
      </c>
      <c r="O36" s="105"/>
      <c r="P36" s="104"/>
      <c r="Q36" s="178">
        <v>15750000</v>
      </c>
      <c r="R36" s="98"/>
      <c r="S36" s="99"/>
      <c r="T36" s="99"/>
      <c r="U36" s="181" t="e">
        <f>#REF!</f>
        <v>#REF!</v>
      </c>
      <c r="V36" s="99"/>
      <c r="W36" s="99"/>
      <c r="X36" s="99"/>
    </row>
    <row r="37" spans="1:24" ht="12.75" x14ac:dyDescent="0.2">
      <c r="A37" s="172">
        <v>24</v>
      </c>
      <c r="B37" s="103" t="e">
        <f>#REF!</f>
        <v>#REF!</v>
      </c>
      <c r="C37" s="100" t="e">
        <f>#REF!</f>
        <v>#REF!</v>
      </c>
      <c r="D37" s="103" t="e">
        <f>#REF!</f>
        <v>#REF!</v>
      </c>
      <c r="E37" s="101">
        <v>56</v>
      </c>
      <c r="F37" s="185">
        <f t="shared" si="0"/>
        <v>32</v>
      </c>
      <c r="G37" s="106" t="e">
        <f>#REF!</f>
        <v>#REF!</v>
      </c>
      <c r="I37" s="184"/>
      <c r="J37" s="176">
        <v>24</v>
      </c>
      <c r="K37" s="103" t="e">
        <f>#REF!</f>
        <v>#REF!</v>
      </c>
      <c r="L37" s="105"/>
      <c r="M37" s="100" t="e">
        <f>#REF!</f>
        <v>#REF!</v>
      </c>
      <c r="N37" s="105" t="s">
        <v>159</v>
      </c>
      <c r="O37" s="105"/>
      <c r="P37" s="104"/>
      <c r="Q37" s="178">
        <v>16000000</v>
      </c>
      <c r="R37" s="98"/>
      <c r="S37" s="99"/>
      <c r="T37" s="99"/>
      <c r="U37" s="181" t="e">
        <f>#REF!</f>
        <v>#REF!</v>
      </c>
      <c r="V37" s="99"/>
      <c r="W37" s="99"/>
      <c r="X37" s="99"/>
    </row>
    <row r="38" spans="1:24" ht="12.75" x14ac:dyDescent="0.2">
      <c r="A38" s="172">
        <v>25</v>
      </c>
      <c r="B38" s="103" t="e">
        <f>#REF!</f>
        <v>#REF!</v>
      </c>
      <c r="C38" s="100" t="e">
        <f>#REF!</f>
        <v>#REF!</v>
      </c>
      <c r="D38" s="103" t="e">
        <f>#REF!</f>
        <v>#REF!</v>
      </c>
      <c r="E38" s="101">
        <v>56</v>
      </c>
      <c r="F38" s="185">
        <f t="shared" si="0"/>
        <v>31</v>
      </c>
      <c r="G38" s="106" t="e">
        <f>#REF!</f>
        <v>#REF!</v>
      </c>
      <c r="I38" s="184"/>
      <c r="J38" s="176">
        <v>25</v>
      </c>
      <c r="K38" s="103" t="e">
        <f>#REF!</f>
        <v>#REF!</v>
      </c>
      <c r="L38" s="105"/>
      <c r="M38" s="100" t="e">
        <f>#REF!</f>
        <v>#REF!</v>
      </c>
      <c r="N38" s="105" t="s">
        <v>173</v>
      </c>
      <c r="O38" s="105"/>
      <c r="P38" s="104"/>
      <c r="Q38" s="178">
        <v>16000000</v>
      </c>
      <c r="R38" s="98"/>
      <c r="S38" s="99"/>
      <c r="T38" s="99"/>
      <c r="U38" s="181" t="e">
        <f>#REF!</f>
        <v>#REF!</v>
      </c>
      <c r="V38" s="99"/>
      <c r="W38" s="99"/>
      <c r="X38" s="99"/>
    </row>
    <row r="39" spans="1:24" ht="12.75" x14ac:dyDescent="0.2">
      <c r="A39" s="172">
        <v>26</v>
      </c>
      <c r="B39" s="103" t="e">
        <f>#REF!</f>
        <v>#REF!</v>
      </c>
      <c r="C39" s="100" t="e">
        <f>#REF!</f>
        <v>#REF!</v>
      </c>
      <c r="D39" s="103" t="e">
        <f>#REF!</f>
        <v>#REF!</v>
      </c>
      <c r="E39" s="101">
        <v>56</v>
      </c>
      <c r="F39" s="185">
        <f t="shared" si="0"/>
        <v>30</v>
      </c>
      <c r="G39" s="106" t="e">
        <f>#REF!</f>
        <v>#REF!</v>
      </c>
      <c r="I39" s="184"/>
      <c r="J39" s="176">
        <v>26</v>
      </c>
      <c r="K39" s="103" t="e">
        <f>#REF!</f>
        <v>#REF!</v>
      </c>
      <c r="L39" s="105"/>
      <c r="M39" s="100" t="e">
        <f>#REF!</f>
        <v>#REF!</v>
      </c>
      <c r="N39" s="105" t="s">
        <v>184</v>
      </c>
      <c r="O39" s="105"/>
      <c r="P39" s="104"/>
      <c r="Q39" s="178">
        <v>16000000</v>
      </c>
      <c r="R39" s="98"/>
      <c r="S39" s="99"/>
      <c r="T39" s="99"/>
      <c r="U39" s="181" t="e">
        <f>#REF!</f>
        <v>#REF!</v>
      </c>
      <c r="V39" s="99"/>
      <c r="W39" s="99"/>
      <c r="X39" s="99"/>
    </row>
    <row r="40" spans="1:24" ht="12.75" x14ac:dyDescent="0.2">
      <c r="A40" s="172">
        <v>27</v>
      </c>
      <c r="B40" s="103" t="e">
        <f>#REF!</f>
        <v>#REF!</v>
      </c>
      <c r="C40" s="100" t="e">
        <f>#REF!</f>
        <v>#REF!</v>
      </c>
      <c r="D40" s="103" t="e">
        <f>#REF!</f>
        <v>#REF!</v>
      </c>
      <c r="E40" s="101">
        <v>56</v>
      </c>
      <c r="F40" s="185">
        <f t="shared" si="0"/>
        <v>29</v>
      </c>
      <c r="G40" s="106" t="e">
        <f>#REF!</f>
        <v>#REF!</v>
      </c>
      <c r="I40" s="184"/>
      <c r="J40" s="176">
        <v>27</v>
      </c>
      <c r="K40" s="103" t="e">
        <f>#REF!</f>
        <v>#REF!</v>
      </c>
      <c r="L40" s="105"/>
      <c r="M40" s="100" t="e">
        <f>#REF!</f>
        <v>#REF!</v>
      </c>
      <c r="N40" s="105" t="s">
        <v>163</v>
      </c>
      <c r="O40" s="105"/>
      <c r="P40" s="104"/>
      <c r="Q40" s="178">
        <v>16000000</v>
      </c>
      <c r="R40" s="98"/>
      <c r="S40" s="99"/>
      <c r="T40" s="99"/>
      <c r="U40" s="181" t="e">
        <f>#REF!</f>
        <v>#REF!</v>
      </c>
      <c r="V40" s="99"/>
      <c r="W40" s="99"/>
      <c r="X40" s="99"/>
    </row>
    <row r="41" spans="1:24" ht="12.75" x14ac:dyDescent="0.2">
      <c r="A41" s="172">
        <v>28</v>
      </c>
      <c r="B41" s="103" t="e">
        <f>#REF!</f>
        <v>#REF!</v>
      </c>
      <c r="C41" s="100" t="e">
        <f>#REF!</f>
        <v>#REF!</v>
      </c>
      <c r="D41" s="103" t="e">
        <f>#REF!</f>
        <v>#REF!</v>
      </c>
      <c r="E41" s="101">
        <v>56</v>
      </c>
      <c r="F41" s="185">
        <f t="shared" si="0"/>
        <v>28</v>
      </c>
      <c r="G41" s="106" t="e">
        <f>#REF!</f>
        <v>#REF!</v>
      </c>
      <c r="I41" s="184"/>
      <c r="J41" s="176">
        <v>28</v>
      </c>
      <c r="K41" s="103" t="e">
        <f>#REF!</f>
        <v>#REF!</v>
      </c>
      <c r="L41" s="105"/>
      <c r="M41" s="100" t="e">
        <f>#REF!</f>
        <v>#REF!</v>
      </c>
      <c r="N41" s="105" t="s">
        <v>152</v>
      </c>
      <c r="O41" s="105"/>
      <c r="P41" s="104"/>
      <c r="Q41" s="178">
        <v>16000000</v>
      </c>
      <c r="R41" s="98"/>
      <c r="S41" s="99"/>
      <c r="T41" s="99"/>
      <c r="U41" s="181" t="e">
        <f>#REF!</f>
        <v>#REF!</v>
      </c>
      <c r="V41" s="99"/>
      <c r="W41" s="99"/>
      <c r="X41" s="99"/>
    </row>
    <row r="42" spans="1:24" ht="12.75" x14ac:dyDescent="0.2">
      <c r="A42" s="172">
        <v>29</v>
      </c>
      <c r="B42" s="103" t="e">
        <f>#REF!</f>
        <v>#REF!</v>
      </c>
      <c r="C42" s="100" t="e">
        <f>#REF!</f>
        <v>#REF!</v>
      </c>
      <c r="D42" s="103" t="e">
        <f>#REF!</f>
        <v>#REF!</v>
      </c>
      <c r="E42" s="101">
        <v>56</v>
      </c>
      <c r="F42" s="185">
        <f t="shared" si="0"/>
        <v>27</v>
      </c>
      <c r="G42" s="106" t="e">
        <f>#REF!</f>
        <v>#REF!</v>
      </c>
      <c r="I42" s="184"/>
      <c r="J42" s="176">
        <v>29</v>
      </c>
      <c r="K42" s="103" t="e">
        <f>#REF!</f>
        <v>#REF!</v>
      </c>
      <c r="L42" s="105"/>
      <c r="M42" s="100" t="e">
        <f>#REF!</f>
        <v>#REF!</v>
      </c>
      <c r="N42" s="105" t="s">
        <v>164</v>
      </c>
      <c r="O42" s="105"/>
      <c r="P42" s="104"/>
      <c r="Q42" s="178">
        <v>16000000</v>
      </c>
      <c r="R42" s="98"/>
      <c r="S42" s="99"/>
      <c r="T42" s="99"/>
      <c r="U42" s="181" t="e">
        <f>#REF!</f>
        <v>#REF!</v>
      </c>
      <c r="V42" s="99"/>
      <c r="W42" s="99"/>
      <c r="X42" s="99"/>
    </row>
    <row r="43" spans="1:24" ht="12.75" x14ac:dyDescent="0.2">
      <c r="A43" s="172">
        <v>30</v>
      </c>
      <c r="B43" s="103" t="e">
        <f>#REF!</f>
        <v>#REF!</v>
      </c>
      <c r="C43" s="100" t="e">
        <f>#REF!</f>
        <v>#REF!</v>
      </c>
      <c r="D43" s="103" t="e">
        <f>#REF!</f>
        <v>#REF!</v>
      </c>
      <c r="E43" s="101">
        <v>56</v>
      </c>
      <c r="F43" s="185">
        <f t="shared" si="0"/>
        <v>26</v>
      </c>
      <c r="G43" s="106" t="e">
        <f>#REF!</f>
        <v>#REF!</v>
      </c>
      <c r="I43" s="184"/>
      <c r="J43" s="176">
        <v>30</v>
      </c>
      <c r="K43" s="103" t="e">
        <f>#REF!</f>
        <v>#REF!</v>
      </c>
      <c r="L43" s="105"/>
      <c r="M43" s="100" t="e">
        <f>#REF!</f>
        <v>#REF!</v>
      </c>
      <c r="N43" s="105" t="s">
        <v>185</v>
      </c>
      <c r="O43" s="108"/>
      <c r="P43" s="109"/>
      <c r="Q43" s="178">
        <v>16000000</v>
      </c>
      <c r="R43" s="98"/>
      <c r="S43" s="99"/>
      <c r="T43" s="99"/>
      <c r="U43" s="181">
        <f>'4'!D3</f>
        <v>0</v>
      </c>
      <c r="V43" s="99"/>
      <c r="W43" s="99"/>
      <c r="X43" s="99"/>
    </row>
    <row r="44" spans="1:24" ht="12.75" x14ac:dyDescent="0.2">
      <c r="A44" s="172">
        <v>31</v>
      </c>
      <c r="B44" s="103" t="e">
        <f>#REF!</f>
        <v>#REF!</v>
      </c>
      <c r="C44" s="100" t="e">
        <f>#REF!</f>
        <v>#REF!</v>
      </c>
      <c r="D44" s="103" t="e">
        <f>#REF!</f>
        <v>#REF!</v>
      </c>
      <c r="E44" s="101">
        <v>56</v>
      </c>
      <c r="F44" s="185">
        <f t="shared" si="0"/>
        <v>25</v>
      </c>
      <c r="G44" s="106" t="e">
        <f>#REF!</f>
        <v>#REF!</v>
      </c>
      <c r="I44" s="184"/>
      <c r="J44" s="176">
        <v>31</v>
      </c>
      <c r="K44" s="103">
        <f>'2'!D1</f>
        <v>0</v>
      </c>
      <c r="L44" s="105"/>
      <c r="M44" s="100">
        <f>'2'!AF19</f>
        <v>0</v>
      </c>
      <c r="N44" s="105" t="s">
        <v>146</v>
      </c>
      <c r="O44" s="105"/>
      <c r="P44" s="104"/>
      <c r="Q44" s="178">
        <v>15250000</v>
      </c>
      <c r="R44" s="98"/>
      <c r="S44" s="99"/>
      <c r="T44" s="99"/>
      <c r="U44" s="181" t="e">
        <f>#REF!</f>
        <v>#REF!</v>
      </c>
      <c r="V44" s="99"/>
      <c r="W44" s="99"/>
      <c r="X44" s="99"/>
    </row>
    <row r="45" spans="1:24" ht="12.75" x14ac:dyDescent="0.2">
      <c r="A45" s="172">
        <v>32</v>
      </c>
      <c r="B45" s="103" t="e">
        <f>#REF!</f>
        <v>#REF!</v>
      </c>
      <c r="C45" s="100" t="e">
        <f>#REF!</f>
        <v>#REF!</v>
      </c>
      <c r="D45" s="103" t="e">
        <f>#REF!</f>
        <v>#REF!</v>
      </c>
      <c r="E45" s="101">
        <v>56</v>
      </c>
      <c r="F45" s="185">
        <f t="shared" si="0"/>
        <v>24</v>
      </c>
      <c r="G45" s="106" t="e">
        <f>#REF!</f>
        <v>#REF!</v>
      </c>
      <c r="I45" s="184"/>
      <c r="J45" s="176">
        <v>32</v>
      </c>
      <c r="K45" s="103" t="e">
        <f>#REF!</f>
        <v>#REF!</v>
      </c>
      <c r="L45" s="105"/>
      <c r="M45" s="100" t="e">
        <f>#REF!</f>
        <v>#REF!</v>
      </c>
      <c r="N45" s="105" t="s">
        <v>155</v>
      </c>
      <c r="O45" s="105"/>
      <c r="P45" s="104"/>
      <c r="Q45" s="178">
        <v>15500000</v>
      </c>
      <c r="R45" s="98"/>
      <c r="S45" s="99"/>
      <c r="T45" s="99"/>
      <c r="U45" s="181" t="e">
        <f>#REF!</f>
        <v>#REF!</v>
      </c>
      <c r="V45" s="99"/>
      <c r="W45" s="99"/>
      <c r="X45" s="99"/>
    </row>
    <row r="46" spans="1:24" ht="12.75" x14ac:dyDescent="0.2">
      <c r="A46" s="172">
        <v>33</v>
      </c>
      <c r="B46" s="103" t="e">
        <f>#REF!</f>
        <v>#REF!</v>
      </c>
      <c r="C46" s="100" t="e">
        <f>#REF!</f>
        <v>#REF!</v>
      </c>
      <c r="D46" s="103" t="e">
        <f>#REF!</f>
        <v>#REF!</v>
      </c>
      <c r="E46" s="101">
        <v>56</v>
      </c>
      <c r="F46" s="185">
        <f t="shared" ref="F46:F69" si="1">E46-A46</f>
        <v>23</v>
      </c>
      <c r="G46" s="106" t="e">
        <f>#REF!</f>
        <v>#REF!</v>
      </c>
      <c r="I46" s="184"/>
      <c r="J46" s="176">
        <v>33</v>
      </c>
      <c r="K46" s="103" t="e">
        <f>#REF!</f>
        <v>#REF!</v>
      </c>
      <c r="L46" s="105"/>
      <c r="M46" s="100" t="e">
        <f>#REF!</f>
        <v>#REF!</v>
      </c>
      <c r="N46" s="105" t="s">
        <v>179</v>
      </c>
      <c r="O46" s="105"/>
      <c r="P46" s="104"/>
      <c r="Q46" s="178">
        <v>15750000</v>
      </c>
      <c r="R46" s="98"/>
      <c r="S46" s="99"/>
      <c r="T46" s="99"/>
      <c r="U46" s="181" t="e">
        <f>#REF!</f>
        <v>#REF!</v>
      </c>
      <c r="V46" s="99"/>
      <c r="W46" s="99"/>
      <c r="X46" s="99"/>
    </row>
    <row r="47" spans="1:24" ht="12.75" x14ac:dyDescent="0.2">
      <c r="A47" s="172">
        <v>34</v>
      </c>
      <c r="B47" s="103" t="e">
        <f>#REF!</f>
        <v>#REF!</v>
      </c>
      <c r="C47" s="100" t="e">
        <f>#REF!</f>
        <v>#REF!</v>
      </c>
      <c r="D47" s="103" t="e">
        <f>#REF!</f>
        <v>#REF!</v>
      </c>
      <c r="E47" s="101">
        <v>56</v>
      </c>
      <c r="F47" s="185">
        <f t="shared" si="1"/>
        <v>22</v>
      </c>
      <c r="G47" s="106" t="e">
        <f>#REF!</f>
        <v>#REF!</v>
      </c>
      <c r="I47" s="184"/>
      <c r="J47" s="176">
        <v>34</v>
      </c>
      <c r="K47" s="103">
        <f>'5'!D1</f>
        <v>0</v>
      </c>
      <c r="L47" s="105"/>
      <c r="M47" s="100">
        <f>'5'!AF19</f>
        <v>0</v>
      </c>
      <c r="N47" s="105" t="s">
        <v>148</v>
      </c>
      <c r="O47" s="105"/>
      <c r="P47" s="104"/>
      <c r="Q47" s="178">
        <v>16000000</v>
      </c>
      <c r="R47" s="98"/>
      <c r="S47" s="99"/>
      <c r="T47" s="99"/>
      <c r="U47" s="181" t="e">
        <f>#REF!</f>
        <v>#REF!</v>
      </c>
      <c r="V47" s="99"/>
      <c r="W47" s="99"/>
      <c r="X47" s="99"/>
    </row>
    <row r="48" spans="1:24" ht="12.75" customHeight="1" x14ac:dyDescent="0.2">
      <c r="A48" s="172">
        <v>35</v>
      </c>
      <c r="B48" s="103" t="e">
        <f>#REF!</f>
        <v>#REF!</v>
      </c>
      <c r="C48" s="100" t="e">
        <f>#REF!</f>
        <v>#REF!</v>
      </c>
      <c r="D48" s="103" t="e">
        <f>#REF!</f>
        <v>#REF!</v>
      </c>
      <c r="E48" s="101">
        <v>56</v>
      </c>
      <c r="F48" s="185">
        <f t="shared" si="1"/>
        <v>21</v>
      </c>
      <c r="G48" s="102" t="e">
        <f>#REF!</f>
        <v>#REF!</v>
      </c>
      <c r="H48" s="57"/>
      <c r="I48" s="184"/>
      <c r="J48" s="176">
        <v>35</v>
      </c>
      <c r="K48" s="103" t="e">
        <f>#REF!</f>
        <v>#REF!</v>
      </c>
      <c r="L48" s="105"/>
      <c r="M48" s="100" t="e">
        <f>#REF!</f>
        <v>#REF!</v>
      </c>
      <c r="N48" s="105" t="s">
        <v>181</v>
      </c>
      <c r="O48" s="105"/>
      <c r="P48" s="104"/>
      <c r="Q48" s="178">
        <v>16000000</v>
      </c>
      <c r="R48" s="98"/>
      <c r="S48" s="99"/>
      <c r="T48" s="99"/>
      <c r="U48" s="181" t="e">
        <f>#REF!</f>
        <v>#REF!</v>
      </c>
      <c r="V48" s="99"/>
      <c r="W48" s="99"/>
      <c r="X48" s="99"/>
    </row>
    <row r="49" spans="1:24" ht="12.75" customHeight="1" x14ac:dyDescent="0.2">
      <c r="A49" s="172">
        <v>36</v>
      </c>
      <c r="B49" s="103" t="e">
        <f>#REF!</f>
        <v>#REF!</v>
      </c>
      <c r="C49" s="100" t="e">
        <f>#REF!</f>
        <v>#REF!</v>
      </c>
      <c r="D49" s="103" t="e">
        <f>#REF!</f>
        <v>#REF!</v>
      </c>
      <c r="E49" s="101">
        <v>56</v>
      </c>
      <c r="F49" s="185">
        <f t="shared" si="1"/>
        <v>20</v>
      </c>
      <c r="G49" s="102" t="e">
        <f>#REF!</f>
        <v>#REF!</v>
      </c>
      <c r="H49" s="57"/>
      <c r="I49" s="184"/>
      <c r="J49" s="176">
        <v>36</v>
      </c>
      <c r="K49" s="103" t="e">
        <f>#REF!</f>
        <v>#REF!</v>
      </c>
      <c r="L49" s="105"/>
      <c r="M49" s="100" t="e">
        <f>#REF!</f>
        <v>#REF!</v>
      </c>
      <c r="N49" s="105" t="s">
        <v>175</v>
      </c>
      <c r="O49" s="105"/>
      <c r="P49" s="104"/>
      <c r="Q49" s="178">
        <v>15500000</v>
      </c>
      <c r="R49" s="98"/>
      <c r="S49" s="99"/>
      <c r="T49" s="99"/>
      <c r="U49" s="181" t="e">
        <f>#REF!</f>
        <v>#REF!</v>
      </c>
      <c r="V49" s="99"/>
      <c r="W49" s="99"/>
      <c r="X49" s="99"/>
    </row>
    <row r="50" spans="1:24" ht="12.75" customHeight="1" x14ac:dyDescent="0.2">
      <c r="A50" s="172">
        <v>37</v>
      </c>
      <c r="B50" s="103" t="e">
        <f>#REF!</f>
        <v>#REF!</v>
      </c>
      <c r="C50" s="100" t="e">
        <f>#REF!</f>
        <v>#REF!</v>
      </c>
      <c r="D50" s="103" t="e">
        <f>#REF!</f>
        <v>#REF!</v>
      </c>
      <c r="E50" s="101">
        <v>56</v>
      </c>
      <c r="F50" s="185">
        <f t="shared" si="1"/>
        <v>19</v>
      </c>
      <c r="G50" s="102" t="e">
        <f>#REF!</f>
        <v>#REF!</v>
      </c>
      <c r="H50" s="57"/>
      <c r="I50" s="184"/>
      <c r="J50" s="176">
        <v>37</v>
      </c>
      <c r="K50" s="103" t="e">
        <f>#REF!</f>
        <v>#REF!</v>
      </c>
      <c r="L50" s="105"/>
      <c r="M50" s="100" t="e">
        <f>#REF!</f>
        <v>#REF!</v>
      </c>
      <c r="N50" s="105" t="s">
        <v>183</v>
      </c>
      <c r="O50" s="105"/>
      <c r="P50" s="104"/>
      <c r="Q50" s="178">
        <v>16000000</v>
      </c>
      <c r="R50" s="98"/>
      <c r="S50" s="99"/>
      <c r="T50" s="99"/>
      <c r="U50" s="181" t="e">
        <f>#REF!</f>
        <v>#REF!</v>
      </c>
      <c r="V50" s="99"/>
      <c r="W50" s="99"/>
      <c r="X50" s="99"/>
    </row>
    <row r="51" spans="1:24" ht="12.75" customHeight="1" x14ac:dyDescent="0.2">
      <c r="A51" s="172">
        <v>38</v>
      </c>
      <c r="B51" s="103" t="e">
        <f>#REF!</f>
        <v>#REF!</v>
      </c>
      <c r="C51" s="100" t="e">
        <f>#REF!</f>
        <v>#REF!</v>
      </c>
      <c r="D51" s="103" t="e">
        <f>#REF!</f>
        <v>#REF!</v>
      </c>
      <c r="E51" s="101">
        <v>56</v>
      </c>
      <c r="F51" s="185">
        <f t="shared" si="1"/>
        <v>18</v>
      </c>
      <c r="G51" s="102" t="e">
        <f>#REF!</f>
        <v>#REF!</v>
      </c>
      <c r="H51" s="57"/>
      <c r="I51" s="184"/>
      <c r="J51" s="176">
        <v>38</v>
      </c>
      <c r="K51" s="103" t="e">
        <f>#REF!</f>
        <v>#REF!</v>
      </c>
      <c r="L51" s="105"/>
      <c r="M51" s="100" t="e">
        <f>#REF!</f>
        <v>#REF!</v>
      </c>
      <c r="N51" s="105" t="s">
        <v>176</v>
      </c>
      <c r="O51" s="105"/>
      <c r="P51" s="104"/>
      <c r="Q51" s="178">
        <v>16000000</v>
      </c>
      <c r="R51" s="98"/>
      <c r="S51" s="99"/>
      <c r="T51" s="99"/>
      <c r="U51" s="181" t="e">
        <f>#REF!</f>
        <v>#REF!</v>
      </c>
      <c r="V51" s="99"/>
      <c r="W51" s="99"/>
      <c r="X51" s="99"/>
    </row>
    <row r="52" spans="1:24" ht="12.75" customHeight="1" x14ac:dyDescent="0.2">
      <c r="A52" s="172">
        <v>39</v>
      </c>
      <c r="B52" s="103" t="e">
        <f>#REF!</f>
        <v>#REF!</v>
      </c>
      <c r="C52" s="100" t="e">
        <f>#REF!</f>
        <v>#REF!</v>
      </c>
      <c r="D52" s="103" t="e">
        <f>#REF!</f>
        <v>#REF!</v>
      </c>
      <c r="E52" s="101">
        <v>56</v>
      </c>
      <c r="F52" s="185">
        <f t="shared" si="1"/>
        <v>17</v>
      </c>
      <c r="G52" s="102" t="e">
        <f>#REF!</f>
        <v>#REF!</v>
      </c>
      <c r="H52" s="57"/>
      <c r="I52" s="184"/>
      <c r="J52" s="176">
        <v>39</v>
      </c>
      <c r="K52" s="103" t="e">
        <f>#REF!</f>
        <v>#REF!</v>
      </c>
      <c r="L52" s="105"/>
      <c r="M52" s="100" t="e">
        <f>#REF!</f>
        <v>#REF!</v>
      </c>
      <c r="N52" s="105" t="s">
        <v>172</v>
      </c>
      <c r="O52" s="105"/>
      <c r="P52" s="104"/>
      <c r="Q52" s="178">
        <v>14500000</v>
      </c>
      <c r="R52" s="98"/>
      <c r="S52" s="99"/>
      <c r="T52" s="99"/>
      <c r="U52" s="181" t="e">
        <f>#REF!</f>
        <v>#REF!</v>
      </c>
      <c r="V52" s="99"/>
      <c r="W52" s="99"/>
      <c r="X52" s="99"/>
    </row>
    <row r="53" spans="1:24" ht="12.75" customHeight="1" x14ac:dyDescent="0.2">
      <c r="A53" s="172">
        <v>40</v>
      </c>
      <c r="B53" s="103">
        <f>'5'!D1</f>
        <v>0</v>
      </c>
      <c r="C53" s="100">
        <f>'5'!F19</f>
        <v>280</v>
      </c>
      <c r="D53" s="103">
        <f>'5'!D2</f>
        <v>0</v>
      </c>
      <c r="E53" s="101">
        <v>56</v>
      </c>
      <c r="F53" s="185">
        <f t="shared" si="1"/>
        <v>16</v>
      </c>
      <c r="G53" s="102">
        <f>'5'!D19</f>
        <v>16000000</v>
      </c>
      <c r="H53" s="57"/>
      <c r="I53" s="184"/>
      <c r="J53" s="176">
        <v>40</v>
      </c>
      <c r="K53" s="103" t="e">
        <f>#REF!</f>
        <v>#REF!</v>
      </c>
      <c r="L53" s="105"/>
      <c r="M53" s="100" t="e">
        <f>#REF!</f>
        <v>#REF!</v>
      </c>
      <c r="N53" s="105" t="s">
        <v>153</v>
      </c>
      <c r="O53" s="105"/>
      <c r="P53" s="104"/>
      <c r="Q53" s="178">
        <v>15500000</v>
      </c>
      <c r="R53" s="98"/>
      <c r="S53" s="99"/>
      <c r="T53" s="99"/>
      <c r="U53" s="181" t="e">
        <f>#REF!</f>
        <v>#REF!</v>
      </c>
      <c r="V53" s="99"/>
      <c r="W53" s="99"/>
      <c r="X53" s="99"/>
    </row>
    <row r="54" spans="1:24" ht="12.75" customHeight="1" x14ac:dyDescent="0.2">
      <c r="A54" s="172">
        <v>41</v>
      </c>
      <c r="B54" s="103" t="e">
        <f>#REF!</f>
        <v>#REF!</v>
      </c>
      <c r="C54" s="100" t="e">
        <f>#REF!</f>
        <v>#REF!</v>
      </c>
      <c r="D54" s="103" t="e">
        <f>#REF!</f>
        <v>#REF!</v>
      </c>
      <c r="E54" s="101">
        <v>56</v>
      </c>
      <c r="F54" s="185">
        <f t="shared" si="1"/>
        <v>15</v>
      </c>
      <c r="G54" s="102" t="e">
        <f>#REF!</f>
        <v>#REF!</v>
      </c>
      <c r="H54" s="57"/>
      <c r="I54" s="184"/>
      <c r="J54" s="176">
        <v>41</v>
      </c>
      <c r="K54" s="103" t="e">
        <f>#REF!</f>
        <v>#REF!</v>
      </c>
      <c r="L54" s="105"/>
      <c r="M54" s="100" t="e">
        <f>#REF!</f>
        <v>#REF!</v>
      </c>
      <c r="N54" s="105" t="s">
        <v>167</v>
      </c>
      <c r="O54" s="105"/>
      <c r="P54" s="104"/>
      <c r="Q54" s="178">
        <v>15750000</v>
      </c>
      <c r="R54" s="98"/>
      <c r="S54" s="99"/>
      <c r="T54" s="99"/>
      <c r="U54" s="181" t="e">
        <f>#REF!</f>
        <v>#REF!</v>
      </c>
      <c r="V54" s="99"/>
      <c r="W54" s="99"/>
      <c r="X54" s="99"/>
    </row>
    <row r="55" spans="1:24" ht="12.75" customHeight="1" x14ac:dyDescent="0.2">
      <c r="A55" s="172">
        <v>42</v>
      </c>
      <c r="B55" s="103" t="e">
        <f>#REF!</f>
        <v>#REF!</v>
      </c>
      <c r="C55" s="100" t="e">
        <f>#REF!</f>
        <v>#REF!</v>
      </c>
      <c r="D55" s="103" t="e">
        <f>#REF!</f>
        <v>#REF!</v>
      </c>
      <c r="E55" s="101">
        <v>56</v>
      </c>
      <c r="F55" s="185">
        <f t="shared" si="1"/>
        <v>14</v>
      </c>
      <c r="G55" s="102" t="e">
        <f>#REF!</f>
        <v>#REF!</v>
      </c>
      <c r="H55" s="57"/>
      <c r="I55" s="184"/>
      <c r="J55" s="176">
        <v>42</v>
      </c>
      <c r="K55" s="103" t="s">
        <v>193</v>
      </c>
      <c r="L55" s="105"/>
      <c r="M55" s="100" t="e">
        <f>#REF!</f>
        <v>#REF!</v>
      </c>
      <c r="N55" s="105" t="s">
        <v>162</v>
      </c>
      <c r="O55" s="105"/>
      <c r="P55" s="104"/>
      <c r="Q55" s="178">
        <v>16000000</v>
      </c>
      <c r="R55" s="98"/>
      <c r="S55" s="99"/>
      <c r="T55" s="99"/>
      <c r="U55" s="99"/>
      <c r="V55" s="99"/>
      <c r="W55" s="99"/>
      <c r="X55" s="99"/>
    </row>
    <row r="56" spans="1:24" ht="12.75" customHeight="1" x14ac:dyDescent="0.2">
      <c r="A56" s="172">
        <v>43</v>
      </c>
      <c r="B56" s="103" t="e">
        <f>#REF!</f>
        <v>#REF!</v>
      </c>
      <c r="C56" s="100" t="e">
        <f>#REF!</f>
        <v>#REF!</v>
      </c>
      <c r="D56" s="103" t="e">
        <f>#REF!</f>
        <v>#REF!</v>
      </c>
      <c r="E56" s="101">
        <v>56</v>
      </c>
      <c r="F56" s="185">
        <f t="shared" si="1"/>
        <v>13</v>
      </c>
      <c r="G56" s="102" t="e">
        <f>#REF!</f>
        <v>#REF!</v>
      </c>
      <c r="H56" s="57"/>
      <c r="I56" s="184"/>
      <c r="J56" s="176">
        <v>43</v>
      </c>
      <c r="K56" s="103" t="s">
        <v>194</v>
      </c>
      <c r="L56" s="105"/>
      <c r="M56" s="100" t="e">
        <f>#REF!</f>
        <v>#REF!</v>
      </c>
      <c r="N56" s="105" t="s">
        <v>195</v>
      </c>
      <c r="O56" s="105"/>
      <c r="P56" s="104"/>
      <c r="Q56" s="178">
        <v>15750000</v>
      </c>
      <c r="R56" s="98"/>
      <c r="S56" s="99"/>
      <c r="T56" s="99"/>
      <c r="U56" s="99"/>
      <c r="V56" s="99"/>
      <c r="W56" s="99"/>
      <c r="X56" s="99"/>
    </row>
    <row r="57" spans="1:24" ht="12.75" customHeight="1" x14ac:dyDescent="0.2">
      <c r="A57" s="172">
        <v>44</v>
      </c>
      <c r="B57" s="103" t="e">
        <f>#REF!</f>
        <v>#REF!</v>
      </c>
      <c r="C57" s="100" t="e">
        <f>#REF!</f>
        <v>#REF!</v>
      </c>
      <c r="D57" s="103" t="e">
        <f>#REF!</f>
        <v>#REF!</v>
      </c>
      <c r="E57" s="101">
        <v>56</v>
      </c>
      <c r="F57" s="185">
        <f t="shared" si="1"/>
        <v>12</v>
      </c>
      <c r="G57" s="102" t="e">
        <f>#REF!</f>
        <v>#REF!</v>
      </c>
      <c r="H57" s="57"/>
      <c r="I57" s="184"/>
      <c r="J57" s="176">
        <v>44</v>
      </c>
      <c r="K57" s="103" t="s">
        <v>196</v>
      </c>
      <c r="L57" s="105"/>
      <c r="M57" s="100" t="e">
        <f>#REF!</f>
        <v>#REF!</v>
      </c>
      <c r="N57" s="105" t="s">
        <v>197</v>
      </c>
      <c r="O57" s="105"/>
      <c r="P57" s="104"/>
      <c r="Q57" s="178">
        <v>15750000</v>
      </c>
      <c r="R57" s="98"/>
      <c r="S57" s="99"/>
      <c r="T57" s="99"/>
      <c r="U57" s="99"/>
      <c r="V57" s="99"/>
      <c r="W57" s="99"/>
      <c r="X57" s="99"/>
    </row>
    <row r="58" spans="1:24" ht="12.75" customHeight="1" x14ac:dyDescent="0.2">
      <c r="A58" s="172">
        <v>45</v>
      </c>
      <c r="B58" s="103" t="e">
        <f>#REF!</f>
        <v>#REF!</v>
      </c>
      <c r="C58" s="100" t="e">
        <f>#REF!</f>
        <v>#REF!</v>
      </c>
      <c r="D58" s="103" t="e">
        <f>#REF!</f>
        <v>#REF!</v>
      </c>
      <c r="E58" s="101">
        <v>56</v>
      </c>
      <c r="F58" s="185">
        <f t="shared" si="1"/>
        <v>11</v>
      </c>
      <c r="G58" s="102" t="e">
        <f>#REF!</f>
        <v>#REF!</v>
      </c>
      <c r="H58" s="57"/>
      <c r="I58" s="184"/>
      <c r="J58" s="176">
        <v>45</v>
      </c>
      <c r="K58" s="103" t="s">
        <v>110</v>
      </c>
      <c r="L58" s="105"/>
      <c r="M58" s="100" t="e">
        <f>#REF!</f>
        <v>#REF!</v>
      </c>
      <c r="N58" s="105" t="s">
        <v>198</v>
      </c>
      <c r="O58" s="105"/>
      <c r="P58" s="104"/>
      <c r="Q58" s="178">
        <v>16000000</v>
      </c>
      <c r="R58" s="98"/>
      <c r="S58" s="99"/>
      <c r="T58" s="99"/>
      <c r="U58" s="99"/>
      <c r="V58" s="99"/>
      <c r="W58" s="99"/>
      <c r="X58" s="99"/>
    </row>
    <row r="59" spans="1:24" ht="12.75" customHeight="1" x14ac:dyDescent="0.2">
      <c r="A59" s="172">
        <v>46</v>
      </c>
      <c r="B59" s="103" t="e">
        <f>#REF!</f>
        <v>#REF!</v>
      </c>
      <c r="C59" s="100" t="e">
        <f>#REF!</f>
        <v>#REF!</v>
      </c>
      <c r="D59" s="103" t="e">
        <f>#REF!</f>
        <v>#REF!</v>
      </c>
      <c r="E59" s="101">
        <v>56</v>
      </c>
      <c r="F59" s="185">
        <f t="shared" si="1"/>
        <v>10</v>
      </c>
      <c r="G59" s="102" t="e">
        <f>#REF!</f>
        <v>#REF!</v>
      </c>
      <c r="H59" s="57"/>
      <c r="I59" s="184"/>
      <c r="J59" s="176">
        <v>46</v>
      </c>
      <c r="K59" s="103" t="s">
        <v>199</v>
      </c>
      <c r="L59" s="105"/>
      <c r="M59" s="100" t="e">
        <f>#REF!</f>
        <v>#REF!</v>
      </c>
      <c r="N59" s="105" t="s">
        <v>200</v>
      </c>
      <c r="O59" s="105"/>
      <c r="P59" s="104"/>
      <c r="Q59" s="178">
        <v>16000000</v>
      </c>
      <c r="R59" s="98"/>
      <c r="S59" s="99"/>
      <c r="T59" s="99"/>
      <c r="U59" s="99"/>
      <c r="V59" s="99"/>
      <c r="W59" s="99"/>
      <c r="X59" s="99"/>
    </row>
    <row r="60" spans="1:24" ht="12.75" customHeight="1" x14ac:dyDescent="0.2">
      <c r="A60" s="172">
        <v>47</v>
      </c>
      <c r="B60" s="103" t="e">
        <f>#REF!</f>
        <v>#REF!</v>
      </c>
      <c r="C60" s="100" t="e">
        <f>#REF!</f>
        <v>#REF!</v>
      </c>
      <c r="D60" s="103" t="e">
        <f>#REF!</f>
        <v>#REF!</v>
      </c>
      <c r="E60" s="101">
        <v>56</v>
      </c>
      <c r="F60" s="185">
        <f t="shared" si="1"/>
        <v>9</v>
      </c>
      <c r="G60" s="102" t="e">
        <f>#REF!</f>
        <v>#REF!</v>
      </c>
      <c r="H60" s="57"/>
      <c r="I60" s="184"/>
      <c r="J60" s="176">
        <v>47</v>
      </c>
      <c r="K60" s="103" t="s">
        <v>114</v>
      </c>
      <c r="L60" s="105"/>
      <c r="M60" s="100" t="e">
        <f>#REF!</f>
        <v>#REF!</v>
      </c>
      <c r="N60" s="105" t="s">
        <v>201</v>
      </c>
      <c r="O60" s="105"/>
      <c r="P60" s="104"/>
      <c r="Q60" s="178">
        <v>16000000</v>
      </c>
      <c r="R60" s="98"/>
      <c r="S60" s="99"/>
      <c r="T60" s="99"/>
      <c r="U60" s="99"/>
      <c r="V60" s="99"/>
      <c r="W60" s="99"/>
      <c r="X60" s="99"/>
    </row>
    <row r="61" spans="1:24" ht="12.75" customHeight="1" x14ac:dyDescent="0.2">
      <c r="A61" s="172">
        <v>48</v>
      </c>
      <c r="B61" s="103" t="e">
        <f>#REF!</f>
        <v>#REF!</v>
      </c>
      <c r="C61" s="100" t="e">
        <f>#REF!</f>
        <v>#REF!</v>
      </c>
      <c r="D61" s="103" t="e">
        <f>#REF!</f>
        <v>#REF!</v>
      </c>
      <c r="E61" s="101">
        <v>56</v>
      </c>
      <c r="F61" s="185">
        <f t="shared" si="1"/>
        <v>8</v>
      </c>
      <c r="G61" s="102" t="e">
        <f>#REF!</f>
        <v>#REF!</v>
      </c>
      <c r="H61" s="57"/>
      <c r="I61" s="184"/>
      <c r="J61" s="176">
        <v>48</v>
      </c>
      <c r="K61" s="103" t="s">
        <v>190</v>
      </c>
      <c r="L61" s="105"/>
      <c r="M61" s="100" t="e">
        <f>#REF!</f>
        <v>#REF!</v>
      </c>
      <c r="N61" s="105" t="s">
        <v>202</v>
      </c>
      <c r="O61" s="105"/>
      <c r="P61" s="104"/>
      <c r="Q61" s="178">
        <v>15000000</v>
      </c>
      <c r="R61" s="98"/>
      <c r="S61" s="99"/>
      <c r="T61" s="99"/>
      <c r="U61" s="99"/>
      <c r="V61" s="99"/>
      <c r="W61" s="99"/>
      <c r="X61" s="99"/>
    </row>
    <row r="62" spans="1:24" ht="12.75" customHeight="1" x14ac:dyDescent="0.2">
      <c r="A62" s="172">
        <v>49</v>
      </c>
      <c r="B62" s="103" t="e">
        <f>#REF!</f>
        <v>#REF!</v>
      </c>
      <c r="C62" s="100" t="e">
        <f>#REF!</f>
        <v>#REF!</v>
      </c>
      <c r="D62" s="103" t="e">
        <f>#REF!</f>
        <v>#REF!</v>
      </c>
      <c r="E62" s="101">
        <v>56</v>
      </c>
      <c r="F62" s="185">
        <f t="shared" si="1"/>
        <v>7</v>
      </c>
      <c r="G62" s="102" t="e">
        <f>#REF!</f>
        <v>#REF!</v>
      </c>
      <c r="H62" s="57"/>
      <c r="I62" s="184"/>
      <c r="J62" s="176">
        <v>49</v>
      </c>
      <c r="K62" s="103" t="s">
        <v>203</v>
      </c>
      <c r="L62" s="105"/>
      <c r="M62" s="100" t="e">
        <f>#REF!</f>
        <v>#REF!</v>
      </c>
      <c r="N62" s="105" t="s">
        <v>204</v>
      </c>
      <c r="O62" s="105"/>
      <c r="P62" s="104"/>
      <c r="Q62" s="178">
        <v>16000000</v>
      </c>
      <c r="R62" s="98"/>
      <c r="S62" s="99"/>
      <c r="T62" s="99"/>
      <c r="U62" s="99"/>
      <c r="V62" s="99"/>
      <c r="W62" s="99"/>
      <c r="X62" s="99"/>
    </row>
    <row r="63" spans="1:24" ht="12.75" customHeight="1" x14ac:dyDescent="0.2">
      <c r="A63" s="172">
        <v>50</v>
      </c>
      <c r="B63" s="103" t="e">
        <f>#REF!</f>
        <v>#REF!</v>
      </c>
      <c r="C63" s="100" t="e">
        <f>#REF!</f>
        <v>#REF!</v>
      </c>
      <c r="D63" s="103" t="e">
        <f>#REF!</f>
        <v>#REF!</v>
      </c>
      <c r="E63" s="101">
        <v>56</v>
      </c>
      <c r="F63" s="185">
        <f t="shared" si="1"/>
        <v>6</v>
      </c>
      <c r="G63" s="102" t="e">
        <f>#REF!</f>
        <v>#REF!</v>
      </c>
      <c r="H63" s="57"/>
      <c r="I63" s="184"/>
      <c r="J63" s="176">
        <v>50</v>
      </c>
      <c r="K63" s="103" t="s">
        <v>205</v>
      </c>
      <c r="L63" s="105"/>
      <c r="M63" s="100" t="e">
        <f>#REF!</f>
        <v>#REF!</v>
      </c>
      <c r="N63" s="105" t="s">
        <v>206</v>
      </c>
      <c r="O63" s="105"/>
      <c r="P63" s="104"/>
      <c r="Q63" s="178">
        <v>15500000</v>
      </c>
      <c r="R63" s="98"/>
      <c r="S63" s="99"/>
      <c r="T63" s="99"/>
      <c r="U63" s="99"/>
      <c r="V63" s="99"/>
      <c r="W63" s="99"/>
      <c r="X63" s="99"/>
    </row>
    <row r="64" spans="1:24" ht="12.75" customHeight="1" x14ac:dyDescent="0.2">
      <c r="A64" s="172">
        <v>51</v>
      </c>
      <c r="B64" s="103" t="e">
        <f>#REF!</f>
        <v>#REF!</v>
      </c>
      <c r="C64" s="100" t="e">
        <f>#REF!</f>
        <v>#REF!</v>
      </c>
      <c r="D64" s="103" t="e">
        <f>#REF!</f>
        <v>#REF!</v>
      </c>
      <c r="E64" s="101">
        <v>56</v>
      </c>
      <c r="F64" s="185">
        <f t="shared" si="1"/>
        <v>5</v>
      </c>
      <c r="G64" s="102" t="e">
        <f>#REF!</f>
        <v>#REF!</v>
      </c>
      <c r="H64" s="57"/>
      <c r="I64" s="184"/>
      <c r="J64" s="176">
        <v>51</v>
      </c>
      <c r="K64" s="103" t="s">
        <v>207</v>
      </c>
      <c r="L64" s="105"/>
      <c r="M64" s="100" t="e">
        <f>#REF!</f>
        <v>#REF!</v>
      </c>
      <c r="N64" s="105" t="s">
        <v>208</v>
      </c>
      <c r="O64" s="105"/>
      <c r="P64" s="104"/>
      <c r="Q64" s="178">
        <v>16000000</v>
      </c>
      <c r="R64" s="98"/>
      <c r="S64" s="99"/>
      <c r="T64" s="99"/>
      <c r="U64" s="99"/>
      <c r="V64" s="99"/>
      <c r="W64" s="99"/>
      <c r="X64" s="99"/>
    </row>
    <row r="65" spans="1:24" ht="12.75" customHeight="1" x14ac:dyDescent="0.2">
      <c r="A65" s="172">
        <v>52</v>
      </c>
      <c r="B65" s="103" t="e">
        <f>#REF!</f>
        <v>#REF!</v>
      </c>
      <c r="C65" s="100" t="e">
        <f>#REF!</f>
        <v>#REF!</v>
      </c>
      <c r="D65" s="103" t="e">
        <f>#REF!</f>
        <v>#REF!</v>
      </c>
      <c r="E65" s="101">
        <v>56</v>
      </c>
      <c r="F65" s="185">
        <f t="shared" si="1"/>
        <v>4</v>
      </c>
      <c r="G65" s="102" t="e">
        <f>#REF!</f>
        <v>#REF!</v>
      </c>
      <c r="H65" s="57"/>
      <c r="I65" s="184"/>
      <c r="J65" s="176">
        <v>52</v>
      </c>
      <c r="K65" s="103" t="s">
        <v>209</v>
      </c>
      <c r="L65" s="105"/>
      <c r="M65" s="100" t="e">
        <f>#REF!</f>
        <v>#REF!</v>
      </c>
      <c r="N65" s="105" t="s">
        <v>210</v>
      </c>
      <c r="O65" s="105"/>
      <c r="P65" s="104"/>
      <c r="Q65" s="178">
        <v>16000000</v>
      </c>
      <c r="R65" s="98"/>
      <c r="S65" s="99"/>
      <c r="T65" s="99"/>
      <c r="U65" s="99"/>
      <c r="V65" s="99"/>
      <c r="W65" s="99"/>
      <c r="X65" s="99"/>
    </row>
    <row r="66" spans="1:24" ht="12.75" customHeight="1" x14ac:dyDescent="0.2">
      <c r="A66" s="172">
        <v>53</v>
      </c>
      <c r="B66" s="103" t="e">
        <f>#REF!</f>
        <v>#REF!</v>
      </c>
      <c r="C66" s="100" t="e">
        <f>#REF!</f>
        <v>#REF!</v>
      </c>
      <c r="D66" s="103" t="e">
        <f>#REF!</f>
        <v>#REF!</v>
      </c>
      <c r="E66" s="101">
        <v>56</v>
      </c>
      <c r="F66" s="185">
        <f t="shared" si="1"/>
        <v>3</v>
      </c>
      <c r="G66" s="102" t="e">
        <f>#REF!</f>
        <v>#REF!</v>
      </c>
      <c r="H66" s="57"/>
      <c r="I66" s="184"/>
      <c r="J66" s="176">
        <v>53</v>
      </c>
      <c r="K66" s="103" t="s">
        <v>108</v>
      </c>
      <c r="L66" s="105"/>
      <c r="M66" s="100" t="e">
        <f>#REF!</f>
        <v>#REF!</v>
      </c>
      <c r="N66" s="105" t="s">
        <v>211</v>
      </c>
      <c r="O66" s="105"/>
      <c r="P66" s="104"/>
      <c r="Q66" s="178">
        <v>16000000</v>
      </c>
      <c r="R66" s="98"/>
      <c r="S66" s="99"/>
      <c r="T66" s="99"/>
      <c r="U66" s="99"/>
      <c r="V66" s="99"/>
      <c r="W66" s="99"/>
      <c r="X66" s="99"/>
    </row>
    <row r="67" spans="1:24" ht="12.75" customHeight="1" x14ac:dyDescent="0.2">
      <c r="A67" s="172">
        <v>54</v>
      </c>
      <c r="B67" s="103" t="e">
        <f>#REF!</f>
        <v>#REF!</v>
      </c>
      <c r="C67" s="100" t="e">
        <f>#REF!</f>
        <v>#REF!</v>
      </c>
      <c r="D67" s="103" t="e">
        <f>#REF!</f>
        <v>#REF!</v>
      </c>
      <c r="E67" s="101">
        <v>56</v>
      </c>
      <c r="F67" s="185">
        <f t="shared" si="1"/>
        <v>2</v>
      </c>
      <c r="G67" s="102" t="e">
        <f>#REF!</f>
        <v>#REF!</v>
      </c>
      <c r="H67" s="57"/>
      <c r="I67" s="184"/>
      <c r="J67" s="176">
        <v>54</v>
      </c>
      <c r="K67" s="103" t="s">
        <v>140</v>
      </c>
      <c r="L67" s="105"/>
      <c r="M67" s="100" t="e">
        <f>#REF!</f>
        <v>#REF!</v>
      </c>
      <c r="N67" s="105" t="s">
        <v>212</v>
      </c>
      <c r="O67" s="105"/>
      <c r="P67" s="104"/>
      <c r="Q67" s="178">
        <v>15750000</v>
      </c>
      <c r="R67" s="98"/>
      <c r="S67" s="99"/>
      <c r="T67" s="99"/>
      <c r="U67" s="99"/>
      <c r="V67" s="99"/>
      <c r="W67" s="99"/>
      <c r="X67" s="99"/>
    </row>
    <row r="68" spans="1:24" ht="12.75" x14ac:dyDescent="0.2">
      <c r="A68" s="172">
        <v>55</v>
      </c>
      <c r="B68" s="103" t="e">
        <f>#REF!</f>
        <v>#REF!</v>
      </c>
      <c r="C68" s="100" t="e">
        <f>#REF!</f>
        <v>#REF!</v>
      </c>
      <c r="D68" s="103" t="e">
        <f>#REF!</f>
        <v>#REF!</v>
      </c>
      <c r="E68" s="101">
        <v>56</v>
      </c>
      <c r="F68" s="185">
        <f t="shared" si="1"/>
        <v>1</v>
      </c>
      <c r="G68" s="102" t="e">
        <f>#REF!</f>
        <v>#REF!</v>
      </c>
      <c r="H68" s="57"/>
      <c r="I68" s="184"/>
      <c r="J68" s="176">
        <v>55</v>
      </c>
      <c r="K68" s="103" t="s">
        <v>141</v>
      </c>
      <c r="L68" s="105"/>
      <c r="M68" s="100" t="e">
        <f>#REF!</f>
        <v>#REF!</v>
      </c>
      <c r="N68" s="105" t="s">
        <v>213</v>
      </c>
      <c r="O68" s="105"/>
      <c r="P68" s="104"/>
      <c r="Q68" s="178">
        <v>15500000</v>
      </c>
      <c r="R68" s="98"/>
      <c r="S68" s="99"/>
      <c r="T68" s="99"/>
      <c r="U68" s="99"/>
      <c r="V68" s="99"/>
      <c r="W68" s="99"/>
      <c r="X68" s="99"/>
    </row>
    <row r="69" spans="1:24" ht="12.75" x14ac:dyDescent="0.2">
      <c r="A69" s="172">
        <v>56</v>
      </c>
      <c r="B69" s="103" t="e">
        <f>#REF!</f>
        <v>#REF!</v>
      </c>
      <c r="C69" s="100" t="e">
        <f>#REF!</f>
        <v>#REF!</v>
      </c>
      <c r="D69" s="103" t="e">
        <f>#REF!</f>
        <v>#REF!</v>
      </c>
      <c r="E69" s="101">
        <v>56</v>
      </c>
      <c r="F69" s="185">
        <f t="shared" si="1"/>
        <v>0</v>
      </c>
      <c r="G69" s="102" t="e">
        <f>#REF!</f>
        <v>#REF!</v>
      </c>
      <c r="H69" s="57"/>
      <c r="I69" s="184"/>
      <c r="J69" s="176">
        <v>55</v>
      </c>
      <c r="K69" s="103" t="s">
        <v>214</v>
      </c>
      <c r="L69" s="105"/>
      <c r="M69" s="100" t="e">
        <f>#REF!</f>
        <v>#REF!</v>
      </c>
      <c r="N69" s="105" t="s">
        <v>215</v>
      </c>
      <c r="O69" s="105"/>
      <c r="P69" s="104"/>
      <c r="Q69" s="178">
        <v>16000000</v>
      </c>
      <c r="R69" s="98"/>
      <c r="S69" s="99"/>
      <c r="T69" s="99"/>
      <c r="U69" s="99"/>
      <c r="V69" s="99"/>
      <c r="W69" s="99"/>
      <c r="X69" s="99"/>
    </row>
    <row r="70" spans="1:24" ht="12.75" x14ac:dyDescent="0.2">
      <c r="A70" s="99"/>
      <c r="B70" s="99"/>
      <c r="C70" s="99"/>
      <c r="D70" s="99"/>
      <c r="E70" s="99"/>
      <c r="F70" s="99"/>
      <c r="G70" s="111"/>
      <c r="H70" s="17"/>
      <c r="I70" s="17"/>
      <c r="J70" s="17"/>
      <c r="K70" s="17"/>
      <c r="L70" s="17"/>
      <c r="M70" s="17"/>
      <c r="N70" s="99"/>
      <c r="O70" s="99"/>
      <c r="P70" s="99"/>
      <c r="Q70" s="112"/>
      <c r="R70" s="98"/>
      <c r="S70" s="99"/>
      <c r="T70" s="99"/>
      <c r="U70" s="99"/>
      <c r="V70" s="99"/>
      <c r="W70" s="99"/>
      <c r="X70" s="99"/>
    </row>
    <row r="71" spans="1:24" ht="12.75" x14ac:dyDescent="0.2">
      <c r="A71" s="99"/>
      <c r="B71" s="99"/>
      <c r="C71" s="99"/>
      <c r="D71" s="99"/>
      <c r="E71" s="99"/>
      <c r="F71" s="99"/>
      <c r="G71" s="111"/>
      <c r="H71" s="111"/>
      <c r="I71" s="111"/>
      <c r="J71" s="111"/>
      <c r="K71" s="111"/>
      <c r="L71" s="111"/>
      <c r="M71" s="17"/>
      <c r="N71" s="99"/>
      <c r="O71" s="99"/>
      <c r="P71" s="99"/>
      <c r="Q71" s="112"/>
      <c r="R71" s="98"/>
      <c r="S71" s="99"/>
      <c r="T71" s="99"/>
      <c r="U71" s="99"/>
      <c r="V71" s="99"/>
      <c r="W71" s="99"/>
      <c r="X71" s="99"/>
    </row>
    <row r="72" spans="1:24" ht="12" x14ac:dyDescent="0.2">
      <c r="A72" s="99"/>
      <c r="B72" s="99"/>
      <c r="C72" s="99"/>
      <c r="D72" s="99"/>
      <c r="E72" s="99"/>
      <c r="F72" s="99"/>
      <c r="G72" s="111"/>
      <c r="H72" s="111"/>
      <c r="I72" s="111"/>
      <c r="J72" s="111"/>
      <c r="K72" s="111"/>
      <c r="L72" s="111"/>
      <c r="M72" s="111"/>
      <c r="N72" s="111"/>
      <c r="O72" s="111"/>
      <c r="P72" s="99"/>
      <c r="Q72" s="112"/>
      <c r="R72" s="98"/>
      <c r="S72" s="99"/>
      <c r="T72" s="99"/>
      <c r="U72" s="99"/>
      <c r="V72" s="99"/>
      <c r="W72" s="99"/>
      <c r="X72" s="99"/>
    </row>
    <row r="73" spans="1:24" ht="12" x14ac:dyDescent="0.2">
      <c r="A73" s="66"/>
      <c r="B73" s="99"/>
      <c r="C73" s="99"/>
      <c r="D73" s="99"/>
      <c r="E73" s="99"/>
      <c r="F73" s="99"/>
      <c r="G73" s="66"/>
      <c r="H73" s="66"/>
      <c r="I73" s="66"/>
      <c r="J73" s="66"/>
      <c r="K73" s="66"/>
      <c r="L73" s="66"/>
      <c r="M73" s="66"/>
      <c r="N73" s="66"/>
      <c r="O73" s="66"/>
      <c r="P73" s="66"/>
      <c r="Q73" s="114"/>
    </row>
    <row r="74" spans="1:24" ht="12.75" x14ac:dyDescent="0.2">
      <c r="A74" s="66"/>
      <c r="B74" s="99"/>
      <c r="C74" s="99"/>
      <c r="D74" s="99"/>
      <c r="E74" s="99"/>
      <c r="F74" s="99"/>
      <c r="G74" s="66"/>
      <c r="H74" s="99"/>
      <c r="I74" s="29" t="s">
        <v>151</v>
      </c>
      <c r="J74" s="29"/>
      <c r="K74" s="31" t="s">
        <v>85</v>
      </c>
      <c r="L74" s="99"/>
      <c r="M74" s="17"/>
      <c r="N74" s="66"/>
      <c r="O74" s="66"/>
      <c r="P74" s="66"/>
      <c r="Q74" s="114"/>
    </row>
    <row r="75" spans="1:24" ht="12.75" x14ac:dyDescent="0.2">
      <c r="A75" s="66"/>
      <c r="B75" s="99"/>
      <c r="C75" s="99"/>
      <c r="D75" s="99"/>
      <c r="E75" s="66"/>
      <c r="F75" s="66"/>
      <c r="G75" s="66"/>
      <c r="H75" s="99"/>
      <c r="I75" s="29" t="s">
        <v>150</v>
      </c>
      <c r="J75" s="29"/>
      <c r="K75" s="31" t="s">
        <v>86</v>
      </c>
      <c r="L75" s="99"/>
      <c r="M75" s="17"/>
      <c r="N75" s="66"/>
      <c r="O75" s="66"/>
      <c r="P75" s="66"/>
      <c r="Q75" s="114"/>
    </row>
    <row r="76" spans="1:24" ht="12.75" x14ac:dyDescent="0.2">
      <c r="A76" s="66"/>
      <c r="B76" s="99"/>
      <c r="C76" s="99"/>
      <c r="D76" s="99"/>
      <c r="E76" s="66"/>
      <c r="F76" s="66"/>
      <c r="G76" s="66"/>
      <c r="H76" s="99"/>
      <c r="I76" s="29" t="s">
        <v>145</v>
      </c>
      <c r="J76" s="29"/>
      <c r="K76" s="31" t="s">
        <v>187</v>
      </c>
      <c r="L76" s="99"/>
      <c r="M76" s="17"/>
      <c r="N76" s="66"/>
      <c r="O76" s="66"/>
      <c r="P76" s="66"/>
      <c r="Q76" s="114"/>
    </row>
    <row r="77" spans="1:24" x14ac:dyDescent="0.25">
      <c r="A77" s="66"/>
      <c r="B77" s="99"/>
      <c r="C77" s="99"/>
      <c r="D77" s="99"/>
      <c r="E77" s="66"/>
      <c r="F77" s="66"/>
      <c r="G77" s="66"/>
      <c r="H77" s="99"/>
      <c r="I77" s="55"/>
      <c r="J77" s="56"/>
      <c r="K77" s="56"/>
      <c r="L77" s="99"/>
      <c r="M77" s="110"/>
      <c r="N77" s="66"/>
      <c r="O77" s="66"/>
      <c r="P77" s="66"/>
      <c r="Q77" s="114"/>
    </row>
    <row r="78" spans="1:24" x14ac:dyDescent="0.25">
      <c r="A78" s="66"/>
      <c r="B78" s="99"/>
      <c r="C78" s="99"/>
      <c r="D78" s="99"/>
      <c r="E78" s="66"/>
      <c r="F78" s="66"/>
      <c r="G78" s="66"/>
      <c r="H78" s="99"/>
      <c r="I78" s="17" t="s">
        <v>102</v>
      </c>
      <c r="J78" s="17"/>
      <c r="K78" s="17" t="s">
        <v>103</v>
      </c>
      <c r="L78" s="99"/>
      <c r="M78" s="110"/>
      <c r="N78" s="66"/>
      <c r="O78" s="66"/>
      <c r="P78" s="66"/>
      <c r="Q78" s="114"/>
    </row>
    <row r="79" spans="1:24" x14ac:dyDescent="0.25">
      <c r="A79" s="66"/>
      <c r="B79" s="99"/>
      <c r="C79" s="99"/>
      <c r="D79" s="99"/>
      <c r="E79" s="66"/>
      <c r="F79" s="66"/>
      <c r="G79" s="66"/>
      <c r="H79" s="99"/>
      <c r="I79" s="18" t="s">
        <v>105</v>
      </c>
      <c r="J79" s="19" t="s">
        <v>83</v>
      </c>
      <c r="K79" s="20">
        <v>2000000</v>
      </c>
      <c r="L79" s="99"/>
      <c r="M79" s="110"/>
      <c r="N79" s="66"/>
      <c r="O79" s="66"/>
      <c r="P79" s="66"/>
      <c r="Q79" s="114"/>
    </row>
    <row r="80" spans="1:24" x14ac:dyDescent="0.25">
      <c r="A80" s="66"/>
      <c r="B80" s="99"/>
      <c r="C80" s="99"/>
      <c r="D80" s="99"/>
      <c r="E80" s="66"/>
      <c r="F80" s="66"/>
      <c r="G80" s="66"/>
      <c r="H80" s="99"/>
      <c r="I80" s="16" t="s">
        <v>130</v>
      </c>
      <c r="J80" s="16" t="s">
        <v>20</v>
      </c>
      <c r="K80" s="21">
        <v>1750000</v>
      </c>
      <c r="L80" s="99"/>
      <c r="M80" s="110"/>
      <c r="N80" s="66"/>
      <c r="O80" s="66"/>
      <c r="P80" s="66"/>
      <c r="Q80" s="114"/>
    </row>
    <row r="81" spans="1:17" x14ac:dyDescent="0.25">
      <c r="A81" s="66"/>
      <c r="B81" s="99"/>
      <c r="C81" s="99"/>
      <c r="D81" s="99"/>
      <c r="E81" s="66"/>
      <c r="F81" s="66"/>
      <c r="G81" s="66"/>
      <c r="H81" s="99"/>
      <c r="I81" s="16" t="s">
        <v>129</v>
      </c>
      <c r="J81" s="16" t="s">
        <v>33</v>
      </c>
      <c r="K81" s="21">
        <v>1500000</v>
      </c>
      <c r="L81" s="99"/>
      <c r="M81" s="110"/>
      <c r="N81" s="66"/>
      <c r="O81" s="66"/>
      <c r="P81" s="66"/>
      <c r="Q81" s="114"/>
    </row>
    <row r="82" spans="1:17" x14ac:dyDescent="0.25">
      <c r="A82" s="66"/>
      <c r="B82" s="99"/>
      <c r="C82" s="99"/>
      <c r="D82" s="99"/>
      <c r="E82" s="66"/>
      <c r="F82" s="66"/>
      <c r="G82" s="66"/>
      <c r="H82" s="99"/>
      <c r="I82" s="16" t="s">
        <v>15</v>
      </c>
      <c r="J82" s="16" t="s">
        <v>56</v>
      </c>
      <c r="K82" s="21">
        <v>750000</v>
      </c>
      <c r="L82" s="99"/>
      <c r="M82" s="110"/>
      <c r="N82" s="66"/>
      <c r="O82" s="66"/>
      <c r="P82" s="66"/>
      <c r="Q82" s="114"/>
    </row>
    <row r="83" spans="1:17" x14ac:dyDescent="0.25">
      <c r="A83" s="66"/>
      <c r="B83" s="99"/>
      <c r="C83" s="99"/>
      <c r="D83" s="99"/>
      <c r="E83" s="66"/>
      <c r="F83" s="66"/>
      <c r="G83" s="66"/>
      <c r="H83" s="99"/>
      <c r="I83" s="16" t="s">
        <v>122</v>
      </c>
      <c r="J83" s="16" t="s">
        <v>71</v>
      </c>
      <c r="K83" s="21">
        <v>750000</v>
      </c>
      <c r="L83" s="99"/>
      <c r="M83" s="110"/>
      <c r="N83" s="66"/>
      <c r="O83" s="66"/>
      <c r="P83" s="66"/>
      <c r="Q83" s="114"/>
    </row>
    <row r="84" spans="1:17" x14ac:dyDescent="0.25">
      <c r="A84" s="66"/>
      <c r="B84" s="99"/>
      <c r="C84" s="99"/>
      <c r="D84" s="99"/>
      <c r="E84" s="66"/>
      <c r="F84" s="66"/>
      <c r="G84" s="66"/>
      <c r="H84" s="99"/>
      <c r="I84" s="22" t="s">
        <v>121</v>
      </c>
      <c r="J84" s="23" t="s">
        <v>43</v>
      </c>
      <c r="K84" s="24">
        <v>1750000</v>
      </c>
      <c r="L84" s="99"/>
      <c r="M84" s="110"/>
      <c r="N84" s="66"/>
      <c r="O84" s="66"/>
      <c r="P84" s="66"/>
      <c r="Q84" s="114"/>
    </row>
    <row r="85" spans="1:17" x14ac:dyDescent="0.25">
      <c r="A85" s="66"/>
      <c r="B85" s="99"/>
      <c r="C85" s="99"/>
      <c r="D85" s="99"/>
      <c r="E85" s="66"/>
      <c r="F85" s="66"/>
      <c r="G85" s="66"/>
      <c r="H85" s="99"/>
      <c r="I85" s="25" t="s">
        <v>118</v>
      </c>
      <c r="J85" s="26" t="s">
        <v>61</v>
      </c>
      <c r="K85" s="27">
        <v>1250000</v>
      </c>
      <c r="L85" s="99"/>
      <c r="M85" s="110"/>
      <c r="N85" s="66"/>
      <c r="O85" s="66"/>
      <c r="P85" s="66"/>
      <c r="Q85" s="114"/>
    </row>
    <row r="86" spans="1:17" x14ac:dyDescent="0.25">
      <c r="A86" s="66"/>
      <c r="B86" s="99"/>
      <c r="C86" s="99"/>
      <c r="D86" s="99"/>
      <c r="E86" s="66"/>
      <c r="F86" s="66"/>
      <c r="G86" s="66"/>
      <c r="H86" s="99"/>
      <c r="I86" s="28" t="s">
        <v>96</v>
      </c>
      <c r="J86" s="23" t="s">
        <v>42</v>
      </c>
      <c r="K86" s="24">
        <v>1250000</v>
      </c>
      <c r="L86" s="99"/>
      <c r="M86" s="110"/>
      <c r="N86" s="66"/>
      <c r="O86" s="66"/>
      <c r="P86" s="66"/>
      <c r="Q86" s="114"/>
    </row>
    <row r="87" spans="1:17" x14ac:dyDescent="0.25">
      <c r="A87" s="66"/>
      <c r="B87" s="99"/>
      <c r="C87" s="99"/>
      <c r="D87" s="99"/>
      <c r="E87" s="66"/>
      <c r="F87" s="66"/>
      <c r="G87" s="66"/>
      <c r="H87" s="99"/>
      <c r="I87" s="16" t="s">
        <v>113</v>
      </c>
      <c r="J87" s="16" t="s">
        <v>29</v>
      </c>
      <c r="K87" s="21">
        <v>1750000</v>
      </c>
      <c r="L87" s="99"/>
      <c r="M87" s="110"/>
      <c r="N87" s="66"/>
      <c r="O87" s="66"/>
      <c r="P87" s="66"/>
      <c r="Q87" s="114"/>
    </row>
    <row r="88" spans="1:17" x14ac:dyDescent="0.25">
      <c r="A88" s="66"/>
      <c r="B88" s="99"/>
      <c r="C88" s="99"/>
      <c r="D88" s="99"/>
      <c r="E88" s="66"/>
      <c r="F88" s="66"/>
      <c r="G88" s="66"/>
      <c r="H88" s="113"/>
      <c r="I88" s="16" t="s">
        <v>112</v>
      </c>
      <c r="J88" s="16" t="s">
        <v>44</v>
      </c>
      <c r="K88" s="21">
        <v>2500000</v>
      </c>
      <c r="L88" s="99"/>
      <c r="M88" s="110"/>
      <c r="N88" s="66"/>
      <c r="O88" s="66"/>
      <c r="P88" s="66"/>
      <c r="Q88" s="114"/>
    </row>
    <row r="89" spans="1:17" x14ac:dyDescent="0.25">
      <c r="A89" s="66"/>
      <c r="B89" s="99"/>
      <c r="C89" s="99"/>
      <c r="D89" s="99"/>
      <c r="E89" s="66"/>
      <c r="F89" s="66"/>
      <c r="G89" s="66"/>
      <c r="H89" s="113"/>
      <c r="I89" s="16" t="s">
        <v>14</v>
      </c>
      <c r="J89" s="16" t="s">
        <v>67</v>
      </c>
      <c r="K89" s="21">
        <v>750000</v>
      </c>
      <c r="L89" s="99"/>
      <c r="M89" s="110"/>
      <c r="N89" s="66"/>
      <c r="O89" s="66"/>
      <c r="P89" s="66"/>
      <c r="Q89" s="114"/>
    </row>
    <row r="90" spans="1:17" x14ac:dyDescent="0.25">
      <c r="A90" s="66"/>
      <c r="B90" s="99"/>
      <c r="C90" s="99"/>
      <c r="D90" s="99"/>
      <c r="E90" s="66"/>
      <c r="F90" s="66"/>
      <c r="G90" s="66"/>
      <c r="H90" s="113"/>
      <c r="I90" s="66"/>
      <c r="J90" s="66"/>
      <c r="K90" s="66"/>
      <c r="L90" s="66"/>
      <c r="M90" s="110"/>
      <c r="N90" s="66"/>
      <c r="O90" s="66"/>
      <c r="P90" s="66"/>
      <c r="Q90" s="114"/>
    </row>
    <row r="91" spans="1:17" x14ac:dyDescent="0.25">
      <c r="A91" s="66"/>
      <c r="B91" s="99"/>
      <c r="C91" s="99"/>
      <c r="D91" s="99"/>
      <c r="E91" s="66"/>
      <c r="F91" s="66"/>
      <c r="G91" s="66"/>
      <c r="H91" s="113"/>
      <c r="I91" s="66"/>
      <c r="J91" s="66"/>
      <c r="K91" s="66"/>
      <c r="L91" s="66"/>
      <c r="M91" s="110"/>
      <c r="N91" s="66"/>
      <c r="O91" s="66"/>
      <c r="P91" s="66"/>
      <c r="Q91" s="114"/>
    </row>
    <row r="92" spans="1:17" x14ac:dyDescent="0.25">
      <c r="A92" s="66"/>
      <c r="B92" s="99"/>
      <c r="C92" s="99"/>
      <c r="D92" s="99"/>
      <c r="E92" s="66"/>
      <c r="F92" s="66"/>
      <c r="G92" s="66"/>
      <c r="H92" s="113"/>
      <c r="I92" s="66"/>
      <c r="J92" s="66"/>
      <c r="K92" s="66"/>
      <c r="L92" s="66"/>
      <c r="M92" s="110"/>
      <c r="N92" s="66"/>
      <c r="O92" s="66"/>
      <c r="P92" s="66"/>
      <c r="Q92" s="114"/>
    </row>
    <row r="93" spans="1:17" x14ac:dyDescent="0.25">
      <c r="A93" s="66"/>
      <c r="B93" s="99"/>
      <c r="C93" s="99"/>
      <c r="D93" s="99"/>
      <c r="E93" s="66"/>
      <c r="F93" s="66"/>
      <c r="G93" s="66"/>
      <c r="H93" s="113"/>
      <c r="I93" s="66"/>
      <c r="J93" s="66"/>
      <c r="K93" s="66"/>
      <c r="L93" s="66"/>
      <c r="M93" s="110"/>
      <c r="N93" s="66"/>
      <c r="O93" s="66"/>
      <c r="P93" s="66"/>
      <c r="Q93" s="114"/>
    </row>
    <row r="94" spans="1:17" x14ac:dyDescent="0.25">
      <c r="A94" s="66"/>
      <c r="B94" s="99"/>
      <c r="C94" s="99"/>
      <c r="D94" s="99"/>
      <c r="E94" s="66"/>
      <c r="F94" s="66"/>
      <c r="G94" s="66"/>
      <c r="H94" s="113"/>
      <c r="I94" s="66"/>
      <c r="J94" s="66"/>
      <c r="K94" s="66"/>
      <c r="L94" s="66"/>
      <c r="M94" s="110"/>
      <c r="N94" s="66"/>
      <c r="O94" s="66"/>
      <c r="P94" s="66"/>
      <c r="Q94" s="114"/>
    </row>
    <row r="95" spans="1:17" x14ac:dyDescent="0.25">
      <c r="A95" s="66"/>
      <c r="B95" s="99"/>
      <c r="C95" s="99"/>
      <c r="D95" s="99"/>
      <c r="E95" s="66"/>
      <c r="F95" s="66"/>
      <c r="G95" s="66"/>
      <c r="H95" s="113"/>
      <c r="I95" s="66"/>
      <c r="J95" s="66"/>
      <c r="K95" s="66"/>
      <c r="L95" s="66"/>
      <c r="M95" s="110"/>
      <c r="N95" s="66"/>
      <c r="O95" s="66"/>
      <c r="P95" s="66"/>
      <c r="Q95" s="114"/>
    </row>
    <row r="96" spans="1:17" x14ac:dyDescent="0.25">
      <c r="A96" s="66"/>
      <c r="B96" s="99"/>
      <c r="C96" s="99"/>
      <c r="D96" s="99"/>
      <c r="E96" s="66"/>
      <c r="F96" s="66"/>
      <c r="G96" s="66"/>
      <c r="H96" s="113"/>
      <c r="I96" s="66"/>
      <c r="J96" s="66"/>
      <c r="K96" s="66"/>
      <c r="L96" s="66"/>
      <c r="M96" s="110"/>
      <c r="N96" s="66"/>
      <c r="O96" s="66"/>
      <c r="P96" s="66"/>
      <c r="Q96" s="114"/>
    </row>
    <row r="97" spans="1:17" x14ac:dyDescent="0.25">
      <c r="A97" s="66"/>
      <c r="B97" s="99"/>
      <c r="C97" s="99"/>
      <c r="D97" s="99"/>
      <c r="E97" s="66"/>
      <c r="F97" s="66"/>
      <c r="G97" s="66"/>
      <c r="H97" s="113"/>
      <c r="I97" s="66"/>
      <c r="J97" s="66"/>
      <c r="K97" s="66"/>
      <c r="L97" s="66"/>
      <c r="M97" s="110"/>
      <c r="N97" s="66"/>
      <c r="O97" s="66"/>
      <c r="P97" s="66"/>
      <c r="Q97" s="114"/>
    </row>
    <row r="98" spans="1:17" x14ac:dyDescent="0.25">
      <c r="A98" s="66"/>
      <c r="B98" s="99"/>
      <c r="C98" s="99"/>
      <c r="D98" s="99"/>
      <c r="E98" s="66"/>
      <c r="F98" s="66"/>
      <c r="G98" s="66"/>
      <c r="H98" s="113"/>
      <c r="I98" s="66"/>
      <c r="J98" s="66"/>
      <c r="K98" s="66"/>
      <c r="L98" s="66"/>
      <c r="M98" s="110"/>
      <c r="N98" s="66"/>
      <c r="O98" s="66"/>
      <c r="P98" s="66"/>
      <c r="Q98" s="114"/>
    </row>
    <row r="99" spans="1:17" x14ac:dyDescent="0.25">
      <c r="A99" s="66"/>
      <c r="B99" s="99"/>
      <c r="C99" s="99"/>
      <c r="D99" s="99"/>
      <c r="E99" s="66"/>
      <c r="F99" s="66"/>
      <c r="G99" s="66"/>
      <c r="H99" s="113"/>
      <c r="I99" s="66"/>
      <c r="J99" s="66"/>
      <c r="K99" s="66"/>
      <c r="L99" s="66"/>
      <c r="M99" s="110"/>
      <c r="N99" s="66"/>
      <c r="O99" s="66"/>
      <c r="P99" s="66"/>
      <c r="Q99" s="114"/>
    </row>
    <row r="100" spans="1:17" x14ac:dyDescent="0.25">
      <c r="B100" s="99"/>
      <c r="C100" s="99"/>
      <c r="D100" s="99"/>
    </row>
  </sheetData>
  <phoneticPr fontId="0" type="noConversion"/>
  <hyperlinks>
    <hyperlink ref="K76" r:id="rId1"/>
  </hyperlinks>
  <printOptions horizontalCentered="1" verticalCentered="1"/>
  <pageMargins left="0" right="0" top="0.12" bottom="0" header="0" footer="0"/>
  <pageSetup paperSize="9" orientation="portrait" horizontalDpi="4294967293" verticalDpi="4000" r:id="rId2"/>
  <headerFooter alignWithMargins="0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74121811122111111211111111"/>
  <dimension ref="A1:AO77"/>
  <sheetViews>
    <sheetView zoomScale="93" zoomScaleNormal="93" workbookViewId="0">
      <selection activeCell="F15" sqref="F15"/>
    </sheetView>
  </sheetViews>
  <sheetFormatPr defaultColWidth="8" defaultRowHeight="12.75" x14ac:dyDescent="0.2"/>
  <cols>
    <col min="1" max="1" width="4.125" style="34" customWidth="1"/>
    <col min="2" max="2" width="15.625" style="35" customWidth="1"/>
    <col min="3" max="3" width="4.125" style="34" customWidth="1"/>
    <col min="4" max="4" width="18" style="35" customWidth="1"/>
    <col min="5" max="5" width="3.125" style="35" customWidth="1"/>
    <col min="6" max="6" width="13.875" style="35" customWidth="1"/>
    <col min="7" max="7" width="3.125" style="35" customWidth="1"/>
    <col min="8" max="8" width="6.375" style="35" customWidth="1"/>
    <col min="9" max="16384" width="8" style="35"/>
  </cols>
  <sheetData>
    <row r="1" spans="1:41" ht="21" x14ac:dyDescent="0.35">
      <c r="B1" s="29" t="s">
        <v>151</v>
      </c>
      <c r="C1" s="199" t="s">
        <v>237</v>
      </c>
      <c r="D1" s="199"/>
      <c r="E1" s="32"/>
      <c r="F1" s="33"/>
      <c r="G1" s="33"/>
      <c r="H1" s="33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</row>
    <row r="2" spans="1:41" ht="21.75" thickBot="1" x14ac:dyDescent="0.4">
      <c r="B2" s="29" t="s">
        <v>150</v>
      </c>
      <c r="C2" s="199" t="s">
        <v>265</v>
      </c>
      <c r="D2" s="201"/>
      <c r="E2" s="32"/>
      <c r="F2" s="33"/>
      <c r="G2" s="33"/>
      <c r="H2" s="33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</row>
    <row r="3" spans="1:41" ht="19.5" thickBot="1" x14ac:dyDescent="0.35">
      <c r="B3" s="29" t="s">
        <v>145</v>
      </c>
      <c r="C3" s="221" t="s">
        <v>238</v>
      </c>
      <c r="D3" s="202"/>
      <c r="E3" s="36"/>
      <c r="F3" s="37" t="s">
        <v>91</v>
      </c>
      <c r="G3" s="38"/>
      <c r="H3" s="39" t="s">
        <v>92</v>
      </c>
      <c r="I3" s="39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</row>
    <row r="4" spans="1:41" ht="9.75" customHeight="1" thickBot="1" x14ac:dyDescent="0.35">
      <c r="A4" s="249"/>
      <c r="B4" s="249"/>
      <c r="C4" s="249"/>
      <c r="D4" s="249"/>
      <c r="E4" s="36"/>
      <c r="F4" s="36"/>
      <c r="G4" s="36"/>
      <c r="H4" s="36"/>
      <c r="I4" s="36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</row>
    <row r="5" spans="1:41" s="34" customFormat="1" ht="21.75" thickBot="1" x14ac:dyDescent="0.4">
      <c r="A5" s="31" t="s">
        <v>95</v>
      </c>
      <c r="B5" s="17" t="s">
        <v>104</v>
      </c>
      <c r="C5" s="17" t="s">
        <v>16</v>
      </c>
      <c r="D5" s="17" t="s">
        <v>103</v>
      </c>
      <c r="E5" s="40"/>
      <c r="F5" s="41"/>
      <c r="G5" s="42"/>
      <c r="H5" s="43">
        <v>1</v>
      </c>
      <c r="I5" s="43">
        <v>2</v>
      </c>
      <c r="J5" s="44">
        <v>3</v>
      </c>
      <c r="K5" s="44">
        <v>4</v>
      </c>
      <c r="L5" s="44">
        <v>5</v>
      </c>
      <c r="M5" s="44">
        <v>6</v>
      </c>
      <c r="N5" s="44">
        <v>7</v>
      </c>
      <c r="O5" s="44">
        <v>8</v>
      </c>
      <c r="P5" s="44">
        <v>9</v>
      </c>
      <c r="Q5" s="44">
        <v>10</v>
      </c>
      <c r="R5" s="44">
        <v>11</v>
      </c>
      <c r="S5" s="44">
        <v>12</v>
      </c>
      <c r="T5" s="44">
        <v>13</v>
      </c>
      <c r="U5" s="44">
        <v>14</v>
      </c>
      <c r="V5" s="44">
        <v>15</v>
      </c>
      <c r="W5" s="44">
        <v>16</v>
      </c>
      <c r="X5" s="44">
        <v>17</v>
      </c>
      <c r="Y5" s="44">
        <v>18</v>
      </c>
      <c r="Z5" s="44">
        <v>19</v>
      </c>
      <c r="AA5" s="44">
        <v>20</v>
      </c>
      <c r="AB5" s="44">
        <v>21</v>
      </c>
      <c r="AC5" s="44">
        <v>22</v>
      </c>
      <c r="AD5" s="44">
        <v>23</v>
      </c>
      <c r="AE5" s="44">
        <v>24</v>
      </c>
      <c r="AF5" s="44">
        <v>25</v>
      </c>
      <c r="AG5" s="44">
        <v>26</v>
      </c>
      <c r="AH5" s="44">
        <v>27</v>
      </c>
    </row>
    <row r="6" spans="1:41" ht="22.5" thickTop="1" thickBot="1" x14ac:dyDescent="0.4">
      <c r="A6" s="140">
        <v>1</v>
      </c>
      <c r="B6" s="141" t="s">
        <v>105</v>
      </c>
      <c r="C6" s="141" t="s">
        <v>83</v>
      </c>
      <c r="D6" s="142">
        <v>1500000</v>
      </c>
      <c r="E6" s="30"/>
      <c r="F6" s="45">
        <f>Puntenoverzicht!F2</f>
        <v>12</v>
      </c>
      <c r="G6" s="46"/>
      <c r="H6" s="45">
        <f>Puntenoverzicht!H2</f>
        <v>0</v>
      </c>
      <c r="I6" s="45">
        <f>Puntenoverzicht!I2</f>
        <v>6</v>
      </c>
      <c r="J6" s="45">
        <f>Puntenoverzicht!J2</f>
        <v>8</v>
      </c>
      <c r="K6" s="45">
        <f>Puntenoverzicht!K2</f>
        <v>0</v>
      </c>
      <c r="L6" s="45">
        <f>Puntenoverzicht!L2</f>
        <v>0</v>
      </c>
      <c r="M6" s="45">
        <f>Puntenoverzicht!M2</f>
        <v>1</v>
      </c>
      <c r="N6" s="45">
        <f>Puntenoverzicht!N2</f>
        <v>0</v>
      </c>
      <c r="O6" s="45">
        <f>Puntenoverzicht!O2</f>
        <v>-3</v>
      </c>
      <c r="P6" s="45">
        <f>Puntenoverzicht!P2</f>
        <v>0</v>
      </c>
      <c r="Q6" s="45">
        <f>Puntenoverzicht!Q2</f>
        <v>0</v>
      </c>
      <c r="R6" s="45">
        <f>Puntenoverzicht!R2</f>
        <v>0</v>
      </c>
      <c r="S6" s="45">
        <f>Puntenoverzicht!S2</f>
        <v>0</v>
      </c>
      <c r="T6" s="45">
        <f>Puntenoverzicht!T2</f>
        <v>0</v>
      </c>
      <c r="U6" s="45">
        <f>Puntenoverzicht!U2</f>
        <v>0</v>
      </c>
      <c r="V6" s="45">
        <f>Puntenoverzicht!V2</f>
        <v>0</v>
      </c>
      <c r="W6" s="45">
        <f>Puntenoverzicht!W2</f>
        <v>0</v>
      </c>
      <c r="X6" s="45">
        <f>Puntenoverzicht!X2</f>
        <v>0</v>
      </c>
      <c r="Y6" s="45">
        <f>Puntenoverzicht!Y2</f>
        <v>0</v>
      </c>
      <c r="Z6" s="45">
        <f>Puntenoverzicht!Z2</f>
        <v>0</v>
      </c>
      <c r="AA6" s="45">
        <f>Puntenoverzicht!AA2</f>
        <v>0</v>
      </c>
      <c r="AB6" s="45">
        <f>Puntenoverzicht!AB2</f>
        <v>0</v>
      </c>
      <c r="AC6" s="45">
        <f>Puntenoverzicht!AC2</f>
        <v>0</v>
      </c>
      <c r="AD6" s="45">
        <f>Puntenoverzicht!AD2</f>
        <v>0</v>
      </c>
      <c r="AE6" s="45">
        <f>Puntenoverzicht!AE2</f>
        <v>0</v>
      </c>
      <c r="AF6" s="45">
        <f>Puntenoverzicht!AF2</f>
        <v>0</v>
      </c>
      <c r="AG6" s="45">
        <f>Puntenoverzicht!AG2</f>
        <v>0</v>
      </c>
      <c r="AH6" s="45">
        <f>Puntenoverzicht!AH2</f>
        <v>0</v>
      </c>
      <c r="AI6" s="34"/>
      <c r="AJ6" s="34"/>
      <c r="AK6" s="34"/>
      <c r="AL6" s="34"/>
      <c r="AM6" s="34"/>
      <c r="AN6" s="34"/>
      <c r="AO6" s="34"/>
    </row>
    <row r="7" spans="1:41" ht="21.75" thickBot="1" x14ac:dyDescent="0.4">
      <c r="A7" s="136">
        <v>2</v>
      </c>
      <c r="B7" s="137" t="s">
        <v>110</v>
      </c>
      <c r="C7" s="137" t="s">
        <v>34</v>
      </c>
      <c r="D7" s="138">
        <v>2000000</v>
      </c>
      <c r="E7" s="47"/>
      <c r="F7" s="45">
        <f>Puntenoverzicht!F20</f>
        <v>25</v>
      </c>
      <c r="G7" s="46"/>
      <c r="H7" s="45">
        <f>Puntenoverzicht!H20</f>
        <v>6</v>
      </c>
      <c r="I7" s="45">
        <f>Puntenoverzicht!I20</f>
        <v>0</v>
      </c>
      <c r="J7" s="45">
        <f>Puntenoverzicht!J20</f>
        <v>6</v>
      </c>
      <c r="K7" s="45">
        <f>Puntenoverzicht!K20</f>
        <v>3</v>
      </c>
      <c r="L7" s="45">
        <f>Puntenoverzicht!L20</f>
        <v>3</v>
      </c>
      <c r="M7" s="45">
        <f>Puntenoverzicht!M20</f>
        <v>1</v>
      </c>
      <c r="N7" s="45">
        <f>Puntenoverzicht!N20</f>
        <v>6</v>
      </c>
      <c r="O7" s="45">
        <f>Puntenoverzicht!O20</f>
        <v>0</v>
      </c>
      <c r="P7" s="45">
        <f>Puntenoverzicht!P20</f>
        <v>0</v>
      </c>
      <c r="Q7" s="45">
        <f>Puntenoverzicht!Q20</f>
        <v>0</v>
      </c>
      <c r="R7" s="45">
        <f>Puntenoverzicht!R20</f>
        <v>0</v>
      </c>
      <c r="S7" s="45">
        <f>Puntenoverzicht!S20</f>
        <v>0</v>
      </c>
      <c r="T7" s="45">
        <f>Puntenoverzicht!T20</f>
        <v>0</v>
      </c>
      <c r="U7" s="45">
        <f>Puntenoverzicht!U20</f>
        <v>0</v>
      </c>
      <c r="V7" s="45">
        <f>Puntenoverzicht!V20</f>
        <v>0</v>
      </c>
      <c r="W7" s="45">
        <f>Puntenoverzicht!W20</f>
        <v>0</v>
      </c>
      <c r="X7" s="45">
        <f>Puntenoverzicht!X20</f>
        <v>0</v>
      </c>
      <c r="Y7" s="45">
        <f>Puntenoverzicht!Y20</f>
        <v>0</v>
      </c>
      <c r="Z7" s="45">
        <f>Puntenoverzicht!Z20</f>
        <v>0</v>
      </c>
      <c r="AA7" s="45">
        <f>Puntenoverzicht!AA20</f>
        <v>0</v>
      </c>
      <c r="AB7" s="45">
        <f>Puntenoverzicht!AB20</f>
        <v>0</v>
      </c>
      <c r="AC7" s="45">
        <f>Puntenoverzicht!AC20</f>
        <v>0</v>
      </c>
      <c r="AD7" s="45">
        <f>Puntenoverzicht!AD20</f>
        <v>0</v>
      </c>
      <c r="AE7" s="45">
        <f>Puntenoverzicht!AE20</f>
        <v>0</v>
      </c>
      <c r="AF7" s="45">
        <f>Puntenoverzicht!AF20</f>
        <v>0</v>
      </c>
      <c r="AG7" s="45">
        <f>Puntenoverzicht!AG20</f>
        <v>0</v>
      </c>
      <c r="AH7" s="45">
        <f>Puntenoverzicht!AH20</f>
        <v>0</v>
      </c>
      <c r="AI7" s="34"/>
      <c r="AJ7" s="34"/>
      <c r="AK7" s="34"/>
      <c r="AL7" s="34"/>
      <c r="AM7" s="34"/>
      <c r="AN7" s="34"/>
      <c r="AO7" s="34"/>
    </row>
    <row r="8" spans="1:41" ht="21.75" thickBot="1" x14ac:dyDescent="0.4">
      <c r="A8" s="136">
        <v>1</v>
      </c>
      <c r="B8" s="137" t="s">
        <v>139</v>
      </c>
      <c r="C8" s="137" t="s">
        <v>21</v>
      </c>
      <c r="D8" s="138">
        <v>1000000</v>
      </c>
      <c r="E8" s="47"/>
      <c r="F8" s="45">
        <f>Puntenoverzicht!F7</f>
        <v>5</v>
      </c>
      <c r="G8" s="46"/>
      <c r="H8" s="45">
        <f>Puntenoverzicht!H7</f>
        <v>6</v>
      </c>
      <c r="I8" s="45">
        <f>Puntenoverzicht!I7</f>
        <v>4</v>
      </c>
      <c r="J8" s="45">
        <f>Puntenoverzicht!J7</f>
        <v>0</v>
      </c>
      <c r="K8" s="45">
        <f>Puntenoverzicht!K7</f>
        <v>0</v>
      </c>
      <c r="L8" s="45">
        <f>Puntenoverzicht!L7</f>
        <v>0</v>
      </c>
      <c r="M8" s="45">
        <f>Puntenoverzicht!M7</f>
        <v>-2</v>
      </c>
      <c r="N8" s="45">
        <f>Puntenoverzicht!N7</f>
        <v>-3</v>
      </c>
      <c r="O8" s="45">
        <f>Puntenoverzicht!O7</f>
        <v>0</v>
      </c>
      <c r="P8" s="45">
        <f>Puntenoverzicht!P7</f>
        <v>0</v>
      </c>
      <c r="Q8" s="45">
        <f>Puntenoverzicht!Q7</f>
        <v>0</v>
      </c>
      <c r="R8" s="45">
        <f>Puntenoverzicht!R7</f>
        <v>0</v>
      </c>
      <c r="S8" s="45">
        <f>Puntenoverzicht!S7</f>
        <v>0</v>
      </c>
      <c r="T8" s="45">
        <f>Puntenoverzicht!T7</f>
        <v>0</v>
      </c>
      <c r="U8" s="45">
        <f>Puntenoverzicht!U7</f>
        <v>0</v>
      </c>
      <c r="V8" s="45">
        <f>Puntenoverzicht!V7</f>
        <v>0</v>
      </c>
      <c r="W8" s="45">
        <f>Puntenoverzicht!W7</f>
        <v>0</v>
      </c>
      <c r="X8" s="45">
        <f>Puntenoverzicht!X7</f>
        <v>0</v>
      </c>
      <c r="Y8" s="45">
        <f>Puntenoverzicht!Y7</f>
        <v>0</v>
      </c>
      <c r="Z8" s="45">
        <f>Puntenoverzicht!Z7</f>
        <v>0</v>
      </c>
      <c r="AA8" s="45">
        <f>Puntenoverzicht!AA7</f>
        <v>0</v>
      </c>
      <c r="AB8" s="45">
        <f>Puntenoverzicht!AB7</f>
        <v>0</v>
      </c>
      <c r="AC8" s="45">
        <f>Puntenoverzicht!AC7</f>
        <v>0</v>
      </c>
      <c r="AD8" s="45">
        <f>Puntenoverzicht!AD7</f>
        <v>0</v>
      </c>
      <c r="AE8" s="45">
        <f>Puntenoverzicht!AE7</f>
        <v>0</v>
      </c>
      <c r="AF8" s="45">
        <f>Puntenoverzicht!AF7</f>
        <v>0</v>
      </c>
      <c r="AG8" s="45">
        <f>Puntenoverzicht!AG7</f>
        <v>0</v>
      </c>
      <c r="AH8" s="45">
        <f>Puntenoverzicht!AH7</f>
        <v>0</v>
      </c>
      <c r="AI8" s="34"/>
      <c r="AJ8" s="34"/>
      <c r="AK8" s="34"/>
      <c r="AL8" s="34"/>
      <c r="AM8" s="34"/>
      <c r="AN8" s="34"/>
      <c r="AO8" s="34"/>
    </row>
    <row r="9" spans="1:41" ht="21.75" thickBot="1" x14ac:dyDescent="0.4">
      <c r="A9" s="136">
        <v>2</v>
      </c>
      <c r="B9" s="137" t="s">
        <v>239</v>
      </c>
      <c r="C9" s="137" t="s">
        <v>37</v>
      </c>
      <c r="D9" s="138">
        <v>1000000</v>
      </c>
      <c r="E9" s="47"/>
      <c r="F9" s="45">
        <f>Puntenoverzicht!F23</f>
        <v>19</v>
      </c>
      <c r="G9" s="46"/>
      <c r="H9" s="45">
        <f>Puntenoverzicht!H23</f>
        <v>6</v>
      </c>
      <c r="I9" s="45">
        <f>Puntenoverzicht!I23</f>
        <v>0</v>
      </c>
      <c r="J9" s="45">
        <f>Puntenoverzicht!J23</f>
        <v>0</v>
      </c>
      <c r="K9" s="45">
        <f>Puntenoverzicht!K23</f>
        <v>3</v>
      </c>
      <c r="L9" s="45">
        <f>Puntenoverzicht!L23</f>
        <v>3</v>
      </c>
      <c r="M9" s="45">
        <f>Puntenoverzicht!M23</f>
        <v>1</v>
      </c>
      <c r="N9" s="45">
        <f>Puntenoverzicht!N23</f>
        <v>6</v>
      </c>
      <c r="O9" s="45">
        <f>Puntenoverzicht!O23</f>
        <v>0</v>
      </c>
      <c r="P9" s="45">
        <f>Puntenoverzicht!P23</f>
        <v>0</v>
      </c>
      <c r="Q9" s="45">
        <f>Puntenoverzicht!Q23</f>
        <v>0</v>
      </c>
      <c r="R9" s="45">
        <f>Puntenoverzicht!R23</f>
        <v>0</v>
      </c>
      <c r="S9" s="45">
        <f>Puntenoverzicht!S23</f>
        <v>0</v>
      </c>
      <c r="T9" s="45">
        <f>Puntenoverzicht!T23</f>
        <v>0</v>
      </c>
      <c r="U9" s="45">
        <f>Puntenoverzicht!U23</f>
        <v>0</v>
      </c>
      <c r="V9" s="45">
        <f>Puntenoverzicht!V23</f>
        <v>0</v>
      </c>
      <c r="W9" s="45">
        <f>Puntenoverzicht!W23</f>
        <v>0</v>
      </c>
      <c r="X9" s="45">
        <f>Puntenoverzicht!X23</f>
        <v>0</v>
      </c>
      <c r="Y9" s="45">
        <f>Puntenoverzicht!Y23</f>
        <v>0</v>
      </c>
      <c r="Z9" s="45">
        <f>Puntenoverzicht!Z23</f>
        <v>0</v>
      </c>
      <c r="AA9" s="45">
        <f>Puntenoverzicht!AA23</f>
        <v>0</v>
      </c>
      <c r="AB9" s="45">
        <f>Puntenoverzicht!AB23</f>
        <v>0</v>
      </c>
      <c r="AC9" s="45">
        <f>Puntenoverzicht!AC23</f>
        <v>0</v>
      </c>
      <c r="AD9" s="45">
        <f>Puntenoverzicht!AD23</f>
        <v>0</v>
      </c>
      <c r="AE9" s="45">
        <f>Puntenoverzicht!AE23</f>
        <v>0</v>
      </c>
      <c r="AF9" s="45">
        <f>Puntenoverzicht!AF23</f>
        <v>0</v>
      </c>
      <c r="AG9" s="45">
        <f>Puntenoverzicht!AG23</f>
        <v>0</v>
      </c>
      <c r="AH9" s="45">
        <f>Puntenoverzicht!AH23</f>
        <v>0</v>
      </c>
      <c r="AI9" s="34"/>
      <c r="AJ9" s="34"/>
      <c r="AK9" s="34"/>
      <c r="AL9" s="34"/>
      <c r="AM9" s="34"/>
      <c r="AN9" s="34"/>
      <c r="AO9" s="34"/>
    </row>
    <row r="10" spans="1:41" ht="21.75" thickBot="1" x14ac:dyDescent="0.4">
      <c r="A10" s="127">
        <v>2</v>
      </c>
      <c r="B10" s="128" t="s">
        <v>191</v>
      </c>
      <c r="C10" s="128" t="s">
        <v>40</v>
      </c>
      <c r="D10" s="129">
        <v>1750000</v>
      </c>
      <c r="E10" s="47"/>
      <c r="F10" s="45">
        <f>Puntenoverzicht!F26</f>
        <v>15</v>
      </c>
      <c r="G10" s="46"/>
      <c r="H10" s="45">
        <f>Puntenoverzicht!H26</f>
        <v>3</v>
      </c>
      <c r="I10" s="45">
        <f>Puntenoverzicht!I26</f>
        <v>-11</v>
      </c>
      <c r="J10" s="45">
        <f>Puntenoverzicht!J26</f>
        <v>0</v>
      </c>
      <c r="K10" s="45">
        <f>Puntenoverzicht!K26</f>
        <v>11</v>
      </c>
      <c r="L10" s="45">
        <f>Puntenoverzicht!L26</f>
        <v>0</v>
      </c>
      <c r="M10" s="45">
        <f>Puntenoverzicht!M26</f>
        <v>1</v>
      </c>
      <c r="N10" s="45">
        <f>Puntenoverzicht!N26</f>
        <v>11</v>
      </c>
      <c r="O10" s="45">
        <f>Puntenoverzicht!O26</f>
        <v>0</v>
      </c>
      <c r="P10" s="45">
        <f>Puntenoverzicht!P26</f>
        <v>0</v>
      </c>
      <c r="Q10" s="45">
        <f>Puntenoverzicht!Q26</f>
        <v>0</v>
      </c>
      <c r="R10" s="45">
        <f>Puntenoverzicht!R26</f>
        <v>0</v>
      </c>
      <c r="S10" s="45">
        <f>Puntenoverzicht!S26</f>
        <v>0</v>
      </c>
      <c r="T10" s="45">
        <f>Puntenoverzicht!T26</f>
        <v>0</v>
      </c>
      <c r="U10" s="45">
        <f>Puntenoverzicht!U26</f>
        <v>0</v>
      </c>
      <c r="V10" s="45">
        <f>Puntenoverzicht!V26</f>
        <v>0</v>
      </c>
      <c r="W10" s="45">
        <f>Puntenoverzicht!W26</f>
        <v>0</v>
      </c>
      <c r="X10" s="45">
        <f>Puntenoverzicht!X26</f>
        <v>0</v>
      </c>
      <c r="Y10" s="45">
        <f>Puntenoverzicht!Y26</f>
        <v>0</v>
      </c>
      <c r="Z10" s="45">
        <f>Puntenoverzicht!Z26</f>
        <v>0</v>
      </c>
      <c r="AA10" s="45">
        <f>Puntenoverzicht!AA26</f>
        <v>0</v>
      </c>
      <c r="AB10" s="45">
        <f>Puntenoverzicht!AB26</f>
        <v>0</v>
      </c>
      <c r="AC10" s="45">
        <f>Puntenoverzicht!AC26</f>
        <v>0</v>
      </c>
      <c r="AD10" s="45">
        <f>Puntenoverzicht!AD26</f>
        <v>0</v>
      </c>
      <c r="AE10" s="45">
        <f>Puntenoverzicht!AE26</f>
        <v>0</v>
      </c>
      <c r="AF10" s="45">
        <f>Puntenoverzicht!AF26</f>
        <v>0</v>
      </c>
      <c r="AG10" s="45">
        <f>Puntenoverzicht!AG26</f>
        <v>0</v>
      </c>
      <c r="AH10" s="45">
        <f>Puntenoverzicht!AH26</f>
        <v>0</v>
      </c>
      <c r="AI10" s="34"/>
      <c r="AJ10" s="34"/>
      <c r="AK10" s="34"/>
      <c r="AL10" s="34"/>
      <c r="AM10" s="34"/>
      <c r="AN10" s="34"/>
      <c r="AO10" s="34"/>
    </row>
    <row r="11" spans="1:41" ht="21.75" thickBot="1" x14ac:dyDescent="0.4">
      <c r="A11" s="127" t="s">
        <v>266</v>
      </c>
      <c r="B11" s="128" t="s">
        <v>267</v>
      </c>
      <c r="C11" s="128" t="s">
        <v>81</v>
      </c>
      <c r="D11" s="129">
        <v>1000000</v>
      </c>
      <c r="E11" s="30"/>
      <c r="F11" s="45">
        <f>Puntenoverzicht!F67</f>
        <v>4</v>
      </c>
      <c r="G11" s="46"/>
      <c r="H11" s="45">
        <f>Puntenoverzicht!H63</f>
        <v>0</v>
      </c>
      <c r="I11" s="45">
        <f>Puntenoverzicht!I67</f>
        <v>3</v>
      </c>
      <c r="J11" s="45">
        <f>Puntenoverzicht!J67</f>
        <v>0</v>
      </c>
      <c r="K11" s="45">
        <f>Puntenoverzicht!K67</f>
        <v>0</v>
      </c>
      <c r="L11" s="45">
        <f>Puntenoverzicht!L67</f>
        <v>0</v>
      </c>
      <c r="M11" s="45">
        <f>Puntenoverzicht!M67</f>
        <v>1</v>
      </c>
      <c r="N11" s="45">
        <f>Puntenoverzicht!N67</f>
        <v>0</v>
      </c>
      <c r="O11" s="45">
        <f>Puntenoverzicht!O67</f>
        <v>0</v>
      </c>
      <c r="P11" s="45">
        <f>Puntenoverzicht!P67</f>
        <v>0</v>
      </c>
      <c r="Q11" s="45">
        <f>Puntenoverzicht!Q67</f>
        <v>0</v>
      </c>
      <c r="R11" s="45">
        <f>Puntenoverzicht!R67</f>
        <v>0</v>
      </c>
      <c r="S11" s="45">
        <f>Puntenoverzicht!S67</f>
        <v>0</v>
      </c>
      <c r="T11" s="45">
        <f>Puntenoverzicht!T67</f>
        <v>0</v>
      </c>
      <c r="U11" s="45">
        <f>Puntenoverzicht!U67</f>
        <v>0</v>
      </c>
      <c r="V11" s="45">
        <f>Puntenoverzicht!V67</f>
        <v>0</v>
      </c>
      <c r="W11" s="45">
        <f>Puntenoverzicht!W67</f>
        <v>0</v>
      </c>
      <c r="X11" s="45">
        <f>Puntenoverzicht!X67</f>
        <v>0</v>
      </c>
      <c r="Y11" s="45">
        <f>Puntenoverzicht!Y67</f>
        <v>0</v>
      </c>
      <c r="Z11" s="45">
        <f>Puntenoverzicht!Z67</f>
        <v>0</v>
      </c>
      <c r="AA11" s="45">
        <f>Puntenoverzicht!AA67</f>
        <v>0</v>
      </c>
      <c r="AB11" s="45">
        <f>Puntenoverzicht!AB67</f>
        <v>0</v>
      </c>
      <c r="AC11" s="45">
        <f>Puntenoverzicht!AC67</f>
        <v>0</v>
      </c>
      <c r="AD11" s="45">
        <f>Puntenoverzicht!AD67</f>
        <v>0</v>
      </c>
      <c r="AE11" s="45">
        <f>Puntenoverzicht!AE67</f>
        <v>0</v>
      </c>
      <c r="AF11" s="45">
        <f>Puntenoverzicht!AF67</f>
        <v>0</v>
      </c>
      <c r="AG11" s="45">
        <f>Puntenoverzicht!AG67</f>
        <v>0</v>
      </c>
      <c r="AH11" s="45">
        <f>Puntenoverzicht!AH67</f>
        <v>0</v>
      </c>
      <c r="AI11" s="34"/>
      <c r="AJ11" s="34"/>
      <c r="AK11" s="34"/>
      <c r="AL11" s="34"/>
      <c r="AM11" s="34"/>
      <c r="AN11" s="34"/>
      <c r="AO11" s="34"/>
    </row>
    <row r="12" spans="1:41" ht="21.75" thickBot="1" x14ac:dyDescent="0.4">
      <c r="A12" s="246">
        <v>0.75</v>
      </c>
      <c r="B12" s="128" t="s">
        <v>124</v>
      </c>
      <c r="C12" s="128" t="s">
        <v>64</v>
      </c>
      <c r="D12" s="129">
        <v>500000</v>
      </c>
      <c r="E12" s="30"/>
      <c r="F12" s="45">
        <f>Puntenoverzicht!F50</f>
        <v>0</v>
      </c>
      <c r="G12" s="46"/>
      <c r="H12" s="45">
        <f>Puntenoverzicht!H50</f>
        <v>0</v>
      </c>
      <c r="I12" s="45">
        <f>Puntenoverzicht!I50</f>
        <v>0</v>
      </c>
      <c r="J12" s="45">
        <f>Puntenoverzicht!J50</f>
        <v>0</v>
      </c>
      <c r="K12" s="45">
        <f>Puntenoverzicht!K50</f>
        <v>0</v>
      </c>
      <c r="L12" s="45">
        <f>Puntenoverzicht!L50</f>
        <v>0</v>
      </c>
      <c r="M12" s="45">
        <f>Puntenoverzicht!M50</f>
        <v>0</v>
      </c>
      <c r="N12" s="45">
        <f>Puntenoverzicht!N50</f>
        <v>0</v>
      </c>
      <c r="O12" s="45">
        <f>Puntenoverzicht!O50</f>
        <v>0</v>
      </c>
      <c r="P12" s="45">
        <f>Puntenoverzicht!P50</f>
        <v>0</v>
      </c>
      <c r="Q12" s="45">
        <f>Puntenoverzicht!Q50</f>
        <v>0</v>
      </c>
      <c r="R12" s="45">
        <f>Puntenoverzicht!R50</f>
        <v>0</v>
      </c>
      <c r="S12" s="45">
        <f>Puntenoverzicht!S50</f>
        <v>0</v>
      </c>
      <c r="T12" s="45">
        <f>Puntenoverzicht!T50</f>
        <v>0</v>
      </c>
      <c r="U12" s="45">
        <f>Puntenoverzicht!U50</f>
        <v>0</v>
      </c>
      <c r="V12" s="45">
        <f>Puntenoverzicht!V50</f>
        <v>0</v>
      </c>
      <c r="W12" s="45">
        <f>Puntenoverzicht!W50</f>
        <v>0</v>
      </c>
      <c r="X12" s="45">
        <f>Puntenoverzicht!X50</f>
        <v>0</v>
      </c>
      <c r="Y12" s="45">
        <f>Puntenoverzicht!Y50</f>
        <v>0</v>
      </c>
      <c r="Z12" s="45">
        <f>Puntenoverzicht!Z50</f>
        <v>0</v>
      </c>
      <c r="AA12" s="45">
        <f>Puntenoverzicht!AA50</f>
        <v>0</v>
      </c>
      <c r="AB12" s="45">
        <f>Puntenoverzicht!AB50</f>
        <v>0</v>
      </c>
      <c r="AC12" s="45">
        <f>Puntenoverzicht!AC50</f>
        <v>0</v>
      </c>
      <c r="AD12" s="45">
        <f>Puntenoverzicht!AD50</f>
        <v>0</v>
      </c>
      <c r="AE12" s="45">
        <f>Puntenoverzicht!AE50</f>
        <v>0</v>
      </c>
      <c r="AF12" s="45">
        <f>Puntenoverzicht!AF50</f>
        <v>0</v>
      </c>
      <c r="AG12" s="45">
        <f>Puntenoverzicht!AG50</f>
        <v>0</v>
      </c>
      <c r="AH12" s="45">
        <f>Puntenoverzicht!AH50</f>
        <v>0</v>
      </c>
      <c r="AI12" s="34"/>
      <c r="AJ12" s="34"/>
      <c r="AK12" s="34"/>
      <c r="AL12" s="34"/>
      <c r="AM12" s="34"/>
      <c r="AN12" s="34"/>
      <c r="AO12" s="34"/>
    </row>
    <row r="13" spans="1:41" ht="21.75" thickBot="1" x14ac:dyDescent="0.4">
      <c r="A13" s="246">
        <v>0.75</v>
      </c>
      <c r="B13" s="128" t="s">
        <v>121</v>
      </c>
      <c r="C13" s="128" t="s">
        <v>67</v>
      </c>
      <c r="D13" s="129">
        <v>2500000</v>
      </c>
      <c r="E13" s="30"/>
      <c r="F13" s="45">
        <f>Puntenoverzicht!F53</f>
        <v>0</v>
      </c>
      <c r="G13" s="46"/>
      <c r="H13" s="45">
        <f>Puntenoverzicht!H53</f>
        <v>0</v>
      </c>
      <c r="I13" s="45">
        <f>Puntenoverzicht!I53</f>
        <v>0</v>
      </c>
      <c r="J13" s="45">
        <f>Puntenoverzicht!J53</f>
        <v>0</v>
      </c>
      <c r="K13" s="45">
        <f>Puntenoverzicht!K53</f>
        <v>0</v>
      </c>
      <c r="L13" s="45">
        <f>Puntenoverzicht!L53</f>
        <v>0</v>
      </c>
      <c r="M13" s="45">
        <f>Puntenoverzicht!M53</f>
        <v>0</v>
      </c>
      <c r="N13" s="45">
        <f>Puntenoverzicht!N53</f>
        <v>0</v>
      </c>
      <c r="O13" s="45">
        <f>Puntenoverzicht!O53</f>
        <v>0</v>
      </c>
      <c r="P13" s="45">
        <f>Puntenoverzicht!P53</f>
        <v>0</v>
      </c>
      <c r="Q13" s="45">
        <f>Puntenoverzicht!Q53</f>
        <v>0</v>
      </c>
      <c r="R13" s="45">
        <f>Puntenoverzicht!R53</f>
        <v>0</v>
      </c>
      <c r="S13" s="45">
        <f>Puntenoverzicht!S53</f>
        <v>0</v>
      </c>
      <c r="T13" s="45">
        <f>Puntenoverzicht!T53</f>
        <v>0</v>
      </c>
      <c r="U13" s="45">
        <f>Puntenoverzicht!U53</f>
        <v>0</v>
      </c>
      <c r="V13" s="45">
        <f>Puntenoverzicht!V53</f>
        <v>0</v>
      </c>
      <c r="W13" s="45">
        <f>Puntenoverzicht!W53</f>
        <v>0</v>
      </c>
      <c r="X13" s="45">
        <f>Puntenoverzicht!X53</f>
        <v>0</v>
      </c>
      <c r="Y13" s="45">
        <f>Puntenoverzicht!Y53</f>
        <v>0</v>
      </c>
      <c r="Z13" s="45">
        <f>Puntenoverzicht!Z53</f>
        <v>0</v>
      </c>
      <c r="AA13" s="45">
        <f>Puntenoverzicht!AA53</f>
        <v>0</v>
      </c>
      <c r="AB13" s="45">
        <f>Puntenoverzicht!AB53</f>
        <v>0</v>
      </c>
      <c r="AC13" s="45">
        <f>Puntenoverzicht!AC53</f>
        <v>0</v>
      </c>
      <c r="AD13" s="45">
        <f>Puntenoverzicht!AD53</f>
        <v>0</v>
      </c>
      <c r="AE13" s="45">
        <f>Puntenoverzicht!AE53</f>
        <v>0</v>
      </c>
      <c r="AF13" s="45">
        <f>Puntenoverzicht!AF53</f>
        <v>0</v>
      </c>
      <c r="AG13" s="45">
        <f>Puntenoverzicht!AG53</f>
        <v>0</v>
      </c>
      <c r="AH13" s="45">
        <f>Puntenoverzicht!AH53</f>
        <v>0</v>
      </c>
      <c r="AI13" s="34"/>
      <c r="AJ13" s="34"/>
      <c r="AK13" s="34"/>
      <c r="AL13" s="34"/>
      <c r="AM13" s="34"/>
      <c r="AN13" s="34"/>
      <c r="AO13" s="34"/>
    </row>
    <row r="14" spans="1:41" ht="21.75" thickBot="1" x14ac:dyDescent="0.4">
      <c r="A14" s="136">
        <v>1</v>
      </c>
      <c r="B14" s="137" t="s">
        <v>140</v>
      </c>
      <c r="C14" s="137" t="s">
        <v>28</v>
      </c>
      <c r="D14" s="138">
        <v>2250000</v>
      </c>
      <c r="E14" s="47"/>
      <c r="F14" s="45">
        <f>Puntenoverzicht!F14</f>
        <v>7</v>
      </c>
      <c r="G14" s="46"/>
      <c r="H14" s="45">
        <f>Puntenoverzicht!H14</f>
        <v>6</v>
      </c>
      <c r="I14" s="45">
        <f>Puntenoverzicht!I14</f>
        <v>1</v>
      </c>
      <c r="J14" s="45">
        <f>Puntenoverzicht!J14</f>
        <v>0</v>
      </c>
      <c r="K14" s="45">
        <f>Puntenoverzicht!K14</f>
        <v>0</v>
      </c>
      <c r="L14" s="45">
        <f>Puntenoverzicht!L14</f>
        <v>0</v>
      </c>
      <c r="M14" s="45">
        <f>Puntenoverzicht!M14</f>
        <v>0</v>
      </c>
      <c r="N14" s="45">
        <f>Puntenoverzicht!N14</f>
        <v>0</v>
      </c>
      <c r="O14" s="45">
        <f>Puntenoverzicht!O14</f>
        <v>0</v>
      </c>
      <c r="P14" s="45">
        <f>Puntenoverzicht!P14</f>
        <v>0</v>
      </c>
      <c r="Q14" s="45">
        <f>Puntenoverzicht!Q14</f>
        <v>0</v>
      </c>
      <c r="R14" s="45">
        <f>Puntenoverzicht!R14</f>
        <v>0</v>
      </c>
      <c r="S14" s="45">
        <f>Puntenoverzicht!S14</f>
        <v>0</v>
      </c>
      <c r="T14" s="45">
        <f>Puntenoverzicht!T14</f>
        <v>0</v>
      </c>
      <c r="U14" s="45">
        <f>Puntenoverzicht!U14</f>
        <v>0</v>
      </c>
      <c r="V14" s="45">
        <f>Puntenoverzicht!V14</f>
        <v>0</v>
      </c>
      <c r="W14" s="45">
        <f>Puntenoverzicht!W14</f>
        <v>0</v>
      </c>
      <c r="X14" s="45">
        <f>Puntenoverzicht!X14</f>
        <v>0</v>
      </c>
      <c r="Y14" s="45">
        <f>Puntenoverzicht!Y14</f>
        <v>0</v>
      </c>
      <c r="Z14" s="45">
        <f>Puntenoverzicht!Z14</f>
        <v>0</v>
      </c>
      <c r="AA14" s="45">
        <f>Puntenoverzicht!AA14</f>
        <v>0</v>
      </c>
      <c r="AB14" s="45">
        <f>Puntenoverzicht!AB14</f>
        <v>0</v>
      </c>
      <c r="AC14" s="45">
        <f>Puntenoverzicht!AC14</f>
        <v>0</v>
      </c>
      <c r="AD14" s="45">
        <f>Puntenoverzicht!AD14</f>
        <v>0</v>
      </c>
      <c r="AE14" s="45">
        <f>Puntenoverzicht!AE14</f>
        <v>0</v>
      </c>
      <c r="AF14" s="45">
        <f>Puntenoverzicht!AF14</f>
        <v>0</v>
      </c>
      <c r="AG14" s="45">
        <f>Puntenoverzicht!AG14</f>
        <v>0</v>
      </c>
      <c r="AH14" s="45">
        <f>Puntenoverzicht!AH14</f>
        <v>0</v>
      </c>
      <c r="AI14" s="34"/>
      <c r="AJ14" s="34"/>
      <c r="AK14" s="34"/>
      <c r="AL14" s="34"/>
      <c r="AM14" s="34"/>
      <c r="AN14" s="34"/>
      <c r="AO14" s="34"/>
    </row>
    <row r="15" spans="1:41" ht="21.75" thickBot="1" x14ac:dyDescent="0.4">
      <c r="A15" s="136" t="s">
        <v>266</v>
      </c>
      <c r="B15" s="137" t="s">
        <v>268</v>
      </c>
      <c r="C15" s="137" t="s">
        <v>227</v>
      </c>
      <c r="D15" s="138">
        <v>1000000</v>
      </c>
      <c r="E15" s="47"/>
      <c r="F15" s="45">
        <f>Puntenoverzicht!F72</f>
        <v>118</v>
      </c>
      <c r="G15" s="46"/>
      <c r="H15" s="45">
        <f>Puntenoverzicht!H68</f>
        <v>3</v>
      </c>
      <c r="I15" s="45">
        <f>Puntenoverzicht!I72</f>
        <v>21</v>
      </c>
      <c r="J15" s="45">
        <f>Puntenoverzicht!J72</f>
        <v>0</v>
      </c>
      <c r="K15" s="45">
        <f>Puntenoverzicht!K72</f>
        <v>12</v>
      </c>
      <c r="L15" s="45">
        <f>Puntenoverzicht!L72</f>
        <v>21</v>
      </c>
      <c r="M15" s="45">
        <f>Puntenoverzicht!M72</f>
        <v>1</v>
      </c>
      <c r="N15" s="45">
        <f>Puntenoverzicht!N72</f>
        <v>0</v>
      </c>
      <c r="O15" s="45">
        <f>Puntenoverzicht!O72</f>
        <v>0</v>
      </c>
      <c r="P15" s="45">
        <f>Puntenoverzicht!P72</f>
        <v>30</v>
      </c>
      <c r="Q15" s="45">
        <f>Puntenoverzicht!Q72</f>
        <v>0</v>
      </c>
      <c r="R15" s="45">
        <f>Puntenoverzicht!R72</f>
        <v>0</v>
      </c>
      <c r="S15" s="45">
        <f>Puntenoverzicht!S72</f>
        <v>0</v>
      </c>
      <c r="T15" s="45">
        <f>Puntenoverzicht!T72</f>
        <v>0</v>
      </c>
      <c r="U15" s="45">
        <f>Puntenoverzicht!U72</f>
        <v>0</v>
      </c>
      <c r="V15" s="45">
        <f>Puntenoverzicht!V72</f>
        <v>0</v>
      </c>
      <c r="W15" s="45">
        <f>Puntenoverzicht!W72</f>
        <v>0</v>
      </c>
      <c r="X15" s="45">
        <f>Puntenoverzicht!X72</f>
        <v>0</v>
      </c>
      <c r="Y15" s="45">
        <f>Puntenoverzicht!Y72</f>
        <v>0</v>
      </c>
      <c r="Z15" s="45">
        <f>Puntenoverzicht!Z72</f>
        <v>0</v>
      </c>
      <c r="AA15" s="45">
        <f>Puntenoverzicht!AA72</f>
        <v>0</v>
      </c>
      <c r="AB15" s="45">
        <f>Puntenoverzicht!AB72</f>
        <v>0</v>
      </c>
      <c r="AC15" s="45">
        <f>Puntenoverzicht!AC72</f>
        <v>0</v>
      </c>
      <c r="AD15" s="45">
        <f>Puntenoverzicht!AD72</f>
        <v>0</v>
      </c>
      <c r="AE15" s="45">
        <f>Puntenoverzicht!AE72</f>
        <v>0</v>
      </c>
      <c r="AF15" s="45">
        <f>Puntenoverzicht!AF72</f>
        <v>0</v>
      </c>
      <c r="AG15" s="45">
        <f>Puntenoverzicht!AG72</f>
        <v>0</v>
      </c>
      <c r="AH15" s="45">
        <f>Puntenoverzicht!AH72</f>
        <v>0</v>
      </c>
      <c r="AI15" s="34"/>
      <c r="AJ15" s="34"/>
      <c r="AK15" s="34"/>
      <c r="AL15" s="34"/>
      <c r="AM15" s="34"/>
      <c r="AN15" s="34"/>
      <c r="AO15" s="34"/>
    </row>
    <row r="16" spans="1:41" ht="21.75" thickBot="1" x14ac:dyDescent="0.4">
      <c r="A16" s="247">
        <v>0.75</v>
      </c>
      <c r="B16" s="137" t="s">
        <v>142</v>
      </c>
      <c r="C16" s="137" t="s">
        <v>70</v>
      </c>
      <c r="D16" s="138">
        <v>1500000</v>
      </c>
      <c r="E16" s="47"/>
      <c r="F16" s="45">
        <f>Puntenoverzicht!F56</f>
        <v>10</v>
      </c>
      <c r="G16" s="46"/>
      <c r="H16" s="45">
        <f>Puntenoverzicht!H56</f>
        <v>3</v>
      </c>
      <c r="I16" s="45">
        <f>Puntenoverzicht!I56</f>
        <v>3</v>
      </c>
      <c r="J16" s="45">
        <f>Puntenoverzicht!J56</f>
        <v>0</v>
      </c>
      <c r="K16" s="45">
        <f>Puntenoverzicht!K56</f>
        <v>1</v>
      </c>
      <c r="L16" s="45">
        <f>Puntenoverzicht!L56</f>
        <v>0</v>
      </c>
      <c r="M16" s="45">
        <f>Puntenoverzicht!M56</f>
        <v>1</v>
      </c>
      <c r="N16" s="45">
        <f>Puntenoverzicht!N56</f>
        <v>0</v>
      </c>
      <c r="O16" s="45">
        <f>Puntenoverzicht!O56</f>
        <v>1</v>
      </c>
      <c r="P16" s="45">
        <f>Puntenoverzicht!P56</f>
        <v>1</v>
      </c>
      <c r="Q16" s="45">
        <f>Puntenoverzicht!Q56</f>
        <v>0</v>
      </c>
      <c r="R16" s="45">
        <f>Puntenoverzicht!R56</f>
        <v>0</v>
      </c>
      <c r="S16" s="45">
        <f>Puntenoverzicht!S56</f>
        <v>0</v>
      </c>
      <c r="T16" s="45">
        <f>Puntenoverzicht!T56</f>
        <v>0</v>
      </c>
      <c r="U16" s="45">
        <f>Puntenoverzicht!U56</f>
        <v>0</v>
      </c>
      <c r="V16" s="45">
        <f>Puntenoverzicht!V56</f>
        <v>0</v>
      </c>
      <c r="W16" s="45">
        <f>Puntenoverzicht!W56</f>
        <v>0</v>
      </c>
      <c r="X16" s="45">
        <f>Puntenoverzicht!X56</f>
        <v>0</v>
      </c>
      <c r="Y16" s="45">
        <f>Puntenoverzicht!Y56</f>
        <v>0</v>
      </c>
      <c r="Z16" s="45">
        <f>Puntenoverzicht!Z56</f>
        <v>0</v>
      </c>
      <c r="AA16" s="45">
        <f>Puntenoverzicht!AA56</f>
        <v>0</v>
      </c>
      <c r="AB16" s="45">
        <f>Puntenoverzicht!AB56</f>
        <v>0</v>
      </c>
      <c r="AC16" s="45">
        <f>Puntenoverzicht!AC56</f>
        <v>0</v>
      </c>
      <c r="AD16" s="45">
        <f>Puntenoverzicht!AD56</f>
        <v>0</v>
      </c>
      <c r="AE16" s="45">
        <f>Puntenoverzicht!AE56</f>
        <v>0</v>
      </c>
      <c r="AF16" s="45">
        <f>Puntenoverzicht!AF56</f>
        <v>0</v>
      </c>
      <c r="AG16" s="45">
        <f>Puntenoverzicht!AG56</f>
        <v>0</v>
      </c>
      <c r="AH16" s="45">
        <f>Puntenoverzicht!AH56</f>
        <v>0</v>
      </c>
      <c r="AI16" s="34"/>
      <c r="AJ16" s="34"/>
      <c r="AK16" s="34"/>
      <c r="AL16" s="34"/>
      <c r="AM16" s="34"/>
      <c r="AN16" s="34"/>
      <c r="AO16" s="34"/>
    </row>
    <row r="17" spans="1:41" ht="21" x14ac:dyDescent="0.35">
      <c r="A17" s="40"/>
      <c r="B17" s="40"/>
      <c r="C17" s="40"/>
      <c r="D17" s="48"/>
      <c r="E17" s="40"/>
      <c r="F17" s="41"/>
      <c r="G17" s="42"/>
      <c r="H17" s="49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</row>
    <row r="18" spans="1:41" ht="21.75" thickBot="1" x14ac:dyDescent="0.4">
      <c r="A18" s="50"/>
      <c r="B18" s="40"/>
      <c r="C18" s="40"/>
      <c r="D18" s="48"/>
      <c r="E18" s="40"/>
      <c r="F18" s="41"/>
      <c r="G18" s="42"/>
      <c r="H18" s="49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</row>
    <row r="19" spans="1:41" ht="21.75" thickBot="1" x14ac:dyDescent="0.4">
      <c r="A19" s="36"/>
      <c r="B19" s="51"/>
      <c r="C19" s="51"/>
      <c r="D19" s="52">
        <f>SUM(D6:D16)</f>
        <v>16000000</v>
      </c>
      <c r="E19" s="40"/>
      <c r="F19" s="45">
        <f>SUM(F6:F17)</f>
        <v>215</v>
      </c>
      <c r="G19" s="46"/>
      <c r="H19" s="45">
        <f>SUM(H6:H16)</f>
        <v>33</v>
      </c>
      <c r="I19" s="45">
        <f t="shared" ref="I19:AH19" si="0">SUM(I6:I16)</f>
        <v>27</v>
      </c>
      <c r="J19" s="45">
        <f t="shared" si="0"/>
        <v>14</v>
      </c>
      <c r="K19" s="45">
        <f t="shared" si="0"/>
        <v>30</v>
      </c>
      <c r="L19" s="45">
        <f t="shared" si="0"/>
        <v>27</v>
      </c>
      <c r="M19" s="45">
        <f t="shared" si="0"/>
        <v>5</v>
      </c>
      <c r="N19" s="45">
        <f t="shared" si="0"/>
        <v>20</v>
      </c>
      <c r="O19" s="45">
        <f t="shared" si="0"/>
        <v>-2</v>
      </c>
      <c r="P19" s="45">
        <f t="shared" si="0"/>
        <v>31</v>
      </c>
      <c r="Q19" s="45">
        <f t="shared" si="0"/>
        <v>0</v>
      </c>
      <c r="R19" s="45">
        <f t="shared" si="0"/>
        <v>0</v>
      </c>
      <c r="S19" s="45">
        <f t="shared" si="0"/>
        <v>0</v>
      </c>
      <c r="T19" s="45">
        <f t="shared" si="0"/>
        <v>0</v>
      </c>
      <c r="U19" s="45">
        <f t="shared" si="0"/>
        <v>0</v>
      </c>
      <c r="V19" s="45">
        <f t="shared" si="0"/>
        <v>0</v>
      </c>
      <c r="W19" s="45">
        <f t="shared" si="0"/>
        <v>0</v>
      </c>
      <c r="X19" s="45">
        <f t="shared" si="0"/>
        <v>0</v>
      </c>
      <c r="Y19" s="45">
        <f t="shared" si="0"/>
        <v>0</v>
      </c>
      <c r="Z19" s="45">
        <f t="shared" si="0"/>
        <v>0</v>
      </c>
      <c r="AA19" s="45">
        <f t="shared" si="0"/>
        <v>0</v>
      </c>
      <c r="AB19" s="45">
        <f t="shared" si="0"/>
        <v>0</v>
      </c>
      <c r="AC19" s="45">
        <f t="shared" si="0"/>
        <v>0</v>
      </c>
      <c r="AD19" s="45">
        <f t="shared" si="0"/>
        <v>0</v>
      </c>
      <c r="AE19" s="45">
        <f t="shared" si="0"/>
        <v>0</v>
      </c>
      <c r="AF19" s="45">
        <f t="shared" si="0"/>
        <v>0</v>
      </c>
      <c r="AG19" s="45">
        <f t="shared" si="0"/>
        <v>0</v>
      </c>
      <c r="AH19" s="45">
        <f t="shared" si="0"/>
        <v>0</v>
      </c>
      <c r="AI19" s="34"/>
      <c r="AJ19" s="34"/>
      <c r="AK19" s="34"/>
      <c r="AL19" s="34"/>
      <c r="AM19" s="34"/>
      <c r="AN19" s="34"/>
      <c r="AO19" s="34"/>
    </row>
    <row r="20" spans="1:41" x14ac:dyDescent="0.2">
      <c r="A20" s="53"/>
      <c r="B20" s="54"/>
      <c r="C20" s="5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</row>
    <row r="21" spans="1:41" x14ac:dyDescent="0.2">
      <c r="B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</row>
    <row r="22" spans="1:41" x14ac:dyDescent="0.2">
      <c r="B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</row>
    <row r="23" spans="1:41" x14ac:dyDescent="0.2">
      <c r="B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</row>
    <row r="24" spans="1:41" x14ac:dyDescent="0.2">
      <c r="B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</row>
    <row r="25" spans="1:41" x14ac:dyDescent="0.2">
      <c r="B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</row>
    <row r="26" spans="1:41" x14ac:dyDescent="0.2">
      <c r="B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</row>
    <row r="27" spans="1:41" x14ac:dyDescent="0.2">
      <c r="B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</row>
    <row r="28" spans="1:41" x14ac:dyDescent="0.2">
      <c r="B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</row>
    <row r="29" spans="1:41" x14ac:dyDescent="0.2">
      <c r="B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</row>
    <row r="30" spans="1:41" x14ac:dyDescent="0.2">
      <c r="B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</row>
    <row r="31" spans="1:41" x14ac:dyDescent="0.2">
      <c r="B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</row>
    <row r="32" spans="1:41" x14ac:dyDescent="0.2">
      <c r="B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</row>
    <row r="33" spans="2:41" x14ac:dyDescent="0.2">
      <c r="B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</row>
    <row r="34" spans="2:41" x14ac:dyDescent="0.2">
      <c r="B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</row>
    <row r="35" spans="2:41" x14ac:dyDescent="0.2">
      <c r="B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</row>
    <row r="36" spans="2:41" x14ac:dyDescent="0.2">
      <c r="B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</row>
    <row r="37" spans="2:41" x14ac:dyDescent="0.2">
      <c r="B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</row>
    <row r="38" spans="2:41" x14ac:dyDescent="0.2">
      <c r="B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</row>
    <row r="39" spans="2:41" x14ac:dyDescent="0.2">
      <c r="B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</row>
    <row r="40" spans="2:41" x14ac:dyDescent="0.2">
      <c r="B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</row>
    <row r="41" spans="2:41" x14ac:dyDescent="0.2">
      <c r="B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</row>
    <row r="42" spans="2:41" x14ac:dyDescent="0.2">
      <c r="B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</row>
    <row r="43" spans="2:41" x14ac:dyDescent="0.2">
      <c r="B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</row>
    <row r="44" spans="2:41" x14ac:dyDescent="0.2">
      <c r="B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</row>
    <row r="45" spans="2:41" x14ac:dyDescent="0.2">
      <c r="B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</row>
    <row r="46" spans="2:41" x14ac:dyDescent="0.2">
      <c r="B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</row>
    <row r="47" spans="2:41" x14ac:dyDescent="0.2">
      <c r="B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</row>
    <row r="48" spans="2:41" x14ac:dyDescent="0.2">
      <c r="B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</row>
    <row r="49" spans="2:41" x14ac:dyDescent="0.2">
      <c r="B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</row>
    <row r="50" spans="2:41" x14ac:dyDescent="0.2">
      <c r="B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</row>
    <row r="51" spans="2:41" x14ac:dyDescent="0.2">
      <c r="B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</row>
    <row r="52" spans="2:41" x14ac:dyDescent="0.2">
      <c r="B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</row>
    <row r="53" spans="2:41" x14ac:dyDescent="0.2">
      <c r="B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</row>
    <row r="54" spans="2:41" x14ac:dyDescent="0.2">
      <c r="B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</row>
    <row r="55" spans="2:41" x14ac:dyDescent="0.2">
      <c r="B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</row>
    <row r="56" spans="2:41" x14ac:dyDescent="0.2">
      <c r="B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</row>
    <row r="57" spans="2:41" x14ac:dyDescent="0.2">
      <c r="B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</row>
    <row r="58" spans="2:41" x14ac:dyDescent="0.2">
      <c r="B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</row>
    <row r="59" spans="2:41" x14ac:dyDescent="0.2">
      <c r="B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</row>
    <row r="60" spans="2:41" x14ac:dyDescent="0.2">
      <c r="B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</row>
    <row r="61" spans="2:41" x14ac:dyDescent="0.2">
      <c r="B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</row>
    <row r="62" spans="2:41" x14ac:dyDescent="0.2">
      <c r="B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</row>
    <row r="63" spans="2:41" x14ac:dyDescent="0.2">
      <c r="B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</row>
    <row r="64" spans="2:41" x14ac:dyDescent="0.2">
      <c r="B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</row>
    <row r="65" spans="2:41" x14ac:dyDescent="0.2">
      <c r="B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</row>
    <row r="66" spans="2:41" x14ac:dyDescent="0.2">
      <c r="B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</row>
    <row r="67" spans="2:41" x14ac:dyDescent="0.2">
      <c r="B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</row>
    <row r="68" spans="2:41" x14ac:dyDescent="0.2">
      <c r="B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</row>
    <row r="69" spans="2:41" x14ac:dyDescent="0.2">
      <c r="B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</row>
    <row r="70" spans="2:41" x14ac:dyDescent="0.2">
      <c r="B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</row>
    <row r="71" spans="2:41" x14ac:dyDescent="0.2">
      <c r="B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</row>
    <row r="72" spans="2:41" x14ac:dyDescent="0.2">
      <c r="B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</row>
    <row r="73" spans="2:41" x14ac:dyDescent="0.2">
      <c r="B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</row>
    <row r="74" spans="2:41" x14ac:dyDescent="0.2">
      <c r="B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</row>
    <row r="75" spans="2:41" x14ac:dyDescent="0.2">
      <c r="B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</row>
    <row r="76" spans="2:41" x14ac:dyDescent="0.2">
      <c r="B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</row>
    <row r="77" spans="2:41" x14ac:dyDescent="0.2">
      <c r="B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</row>
  </sheetData>
  <phoneticPr fontId="0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74121811122111111211111112"/>
  <dimension ref="A1:AO77"/>
  <sheetViews>
    <sheetView zoomScaleNormal="100" workbookViewId="0">
      <selection activeCell="H6" sqref="H6:AH16"/>
    </sheetView>
  </sheetViews>
  <sheetFormatPr defaultColWidth="8" defaultRowHeight="12.75" x14ac:dyDescent="0.2"/>
  <cols>
    <col min="1" max="1" width="4.125" style="34" customWidth="1"/>
    <col min="2" max="2" width="15.625" style="35" customWidth="1"/>
    <col min="3" max="3" width="4.125" style="34" customWidth="1"/>
    <col min="4" max="4" width="17.75" style="35" customWidth="1"/>
    <col min="5" max="5" width="3.125" style="35" customWidth="1"/>
    <col min="6" max="6" width="13.875" style="35" customWidth="1"/>
    <col min="7" max="7" width="3.125" style="35" customWidth="1"/>
    <col min="8" max="8" width="6.375" style="35" customWidth="1"/>
    <col min="9" max="16384" width="8" style="35"/>
  </cols>
  <sheetData>
    <row r="1" spans="1:41" ht="21" x14ac:dyDescent="0.35">
      <c r="B1" s="251" t="s">
        <v>151</v>
      </c>
      <c r="C1" s="261" t="s">
        <v>257</v>
      </c>
      <c r="D1" s="262"/>
      <c r="E1" s="32"/>
      <c r="F1" s="33"/>
      <c r="G1" s="33"/>
      <c r="H1" s="33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</row>
    <row r="2" spans="1:41" ht="21.75" thickBot="1" x14ac:dyDescent="0.4">
      <c r="B2" s="251" t="s">
        <v>150</v>
      </c>
      <c r="C2" s="263" t="s">
        <v>258</v>
      </c>
      <c r="D2" s="264"/>
      <c r="E2" s="32"/>
      <c r="F2" s="33"/>
      <c r="G2" s="33"/>
      <c r="H2" s="33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</row>
    <row r="3" spans="1:41" ht="19.5" thickBot="1" x14ac:dyDescent="0.35">
      <c r="B3" s="251" t="s">
        <v>145</v>
      </c>
      <c r="C3" s="270" t="s">
        <v>259</v>
      </c>
      <c r="D3" s="265"/>
      <c r="E3" s="36"/>
      <c r="F3" s="37" t="s">
        <v>91</v>
      </c>
      <c r="G3" s="38"/>
      <c r="H3" s="39" t="s">
        <v>92</v>
      </c>
      <c r="I3" s="39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</row>
    <row r="4" spans="1:41" ht="8.25" customHeight="1" thickBot="1" x14ac:dyDescent="0.35">
      <c r="A4" s="250"/>
      <c r="B4" s="250"/>
      <c r="C4" s="250"/>
      <c r="D4" s="250"/>
      <c r="E4" s="36"/>
      <c r="F4" s="36"/>
      <c r="G4" s="36"/>
      <c r="H4" s="36"/>
      <c r="I4" s="36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</row>
    <row r="5" spans="1:41" s="34" customFormat="1" ht="21.75" thickBot="1" x14ac:dyDescent="0.4">
      <c r="A5" s="252" t="s">
        <v>95</v>
      </c>
      <c r="B5" s="253" t="s">
        <v>104</v>
      </c>
      <c r="C5" s="253" t="s">
        <v>16</v>
      </c>
      <c r="D5" s="253" t="s">
        <v>103</v>
      </c>
      <c r="E5" s="40"/>
      <c r="F5" s="41"/>
      <c r="G5" s="42"/>
      <c r="H5" s="43">
        <v>1</v>
      </c>
      <c r="I5" s="43">
        <v>2</v>
      </c>
      <c r="J5" s="44">
        <v>3</v>
      </c>
      <c r="K5" s="44">
        <v>4</v>
      </c>
      <c r="L5" s="44">
        <v>5</v>
      </c>
      <c r="M5" s="44">
        <v>6</v>
      </c>
      <c r="N5" s="44">
        <v>7</v>
      </c>
      <c r="O5" s="44">
        <v>8</v>
      </c>
      <c r="P5" s="44">
        <v>9</v>
      </c>
      <c r="Q5" s="44">
        <v>10</v>
      </c>
      <c r="R5" s="44">
        <v>11</v>
      </c>
      <c r="S5" s="44">
        <v>12</v>
      </c>
      <c r="T5" s="44">
        <v>13</v>
      </c>
      <c r="U5" s="44">
        <v>14</v>
      </c>
      <c r="V5" s="44">
        <v>15</v>
      </c>
      <c r="W5" s="44">
        <v>16</v>
      </c>
      <c r="X5" s="44">
        <v>17</v>
      </c>
      <c r="Y5" s="44">
        <v>18</v>
      </c>
      <c r="Z5" s="44">
        <v>19</v>
      </c>
      <c r="AA5" s="44">
        <v>20</v>
      </c>
      <c r="AB5" s="44">
        <v>21</v>
      </c>
      <c r="AC5" s="44">
        <v>22</v>
      </c>
      <c r="AD5" s="44">
        <v>23</v>
      </c>
      <c r="AE5" s="44">
        <v>24</v>
      </c>
      <c r="AF5" s="44">
        <v>25</v>
      </c>
      <c r="AG5" s="44">
        <v>26</v>
      </c>
      <c r="AH5" s="44">
        <v>27</v>
      </c>
    </row>
    <row r="6" spans="1:41" ht="22.5" thickTop="1" thickBot="1" x14ac:dyDescent="0.4">
      <c r="A6" s="258">
        <v>1</v>
      </c>
      <c r="B6" s="259" t="s">
        <v>105</v>
      </c>
      <c r="C6" s="259" t="s">
        <v>83</v>
      </c>
      <c r="D6" s="260">
        <v>1500000</v>
      </c>
      <c r="E6" s="30"/>
      <c r="F6" s="45">
        <f>Puntenoverzicht!F2</f>
        <v>12</v>
      </c>
      <c r="G6" s="46"/>
      <c r="H6" s="45">
        <f>Puntenoverzicht!H2</f>
        <v>0</v>
      </c>
      <c r="I6" s="45">
        <f>Puntenoverzicht!I2</f>
        <v>6</v>
      </c>
      <c r="J6" s="45">
        <f>Puntenoverzicht!J2</f>
        <v>8</v>
      </c>
      <c r="K6" s="45">
        <f>Puntenoverzicht!K2</f>
        <v>0</v>
      </c>
      <c r="L6" s="45">
        <f>Puntenoverzicht!L2</f>
        <v>0</v>
      </c>
      <c r="M6" s="45">
        <f>Puntenoverzicht!M2</f>
        <v>1</v>
      </c>
      <c r="N6" s="45">
        <f>Puntenoverzicht!N2</f>
        <v>0</v>
      </c>
      <c r="O6" s="45">
        <f>Puntenoverzicht!O2</f>
        <v>-3</v>
      </c>
      <c r="P6" s="45">
        <f>Puntenoverzicht!P2</f>
        <v>0</v>
      </c>
      <c r="Q6" s="45">
        <f>Puntenoverzicht!Q2</f>
        <v>0</v>
      </c>
      <c r="R6" s="45">
        <f>Puntenoverzicht!R2</f>
        <v>0</v>
      </c>
      <c r="S6" s="45">
        <f>Puntenoverzicht!S2</f>
        <v>0</v>
      </c>
      <c r="T6" s="45">
        <f>Puntenoverzicht!T2</f>
        <v>0</v>
      </c>
      <c r="U6" s="45">
        <f>Puntenoverzicht!U2</f>
        <v>0</v>
      </c>
      <c r="V6" s="45">
        <f>Puntenoverzicht!V2</f>
        <v>0</v>
      </c>
      <c r="W6" s="45">
        <f>Puntenoverzicht!W2</f>
        <v>0</v>
      </c>
      <c r="X6" s="45">
        <f>Puntenoverzicht!X2</f>
        <v>0</v>
      </c>
      <c r="Y6" s="45">
        <f>Puntenoverzicht!Y2</f>
        <v>0</v>
      </c>
      <c r="Z6" s="45">
        <f>Puntenoverzicht!Z2</f>
        <v>0</v>
      </c>
      <c r="AA6" s="45">
        <f>Puntenoverzicht!AA2</f>
        <v>0</v>
      </c>
      <c r="AB6" s="45">
        <f>Puntenoverzicht!AB2</f>
        <v>0</v>
      </c>
      <c r="AC6" s="45">
        <f>Puntenoverzicht!AC2</f>
        <v>0</v>
      </c>
      <c r="AD6" s="45">
        <f>Puntenoverzicht!AD2</f>
        <v>0</v>
      </c>
      <c r="AE6" s="45">
        <f>Puntenoverzicht!AE2</f>
        <v>0</v>
      </c>
      <c r="AF6" s="45">
        <f>Puntenoverzicht!AF2</f>
        <v>0</v>
      </c>
      <c r="AG6" s="45">
        <f>Puntenoverzicht!AG2</f>
        <v>0</v>
      </c>
      <c r="AH6" s="45">
        <f>Puntenoverzicht!AH2</f>
        <v>0</v>
      </c>
      <c r="AI6" s="34"/>
      <c r="AJ6" s="34"/>
      <c r="AK6" s="34"/>
      <c r="AL6" s="34"/>
      <c r="AM6" s="34"/>
      <c r="AN6" s="34"/>
      <c r="AO6" s="34"/>
    </row>
    <row r="7" spans="1:41" ht="21.75" thickBot="1" x14ac:dyDescent="0.4">
      <c r="A7" s="256">
        <v>2</v>
      </c>
      <c r="B7" s="257" t="s">
        <v>272</v>
      </c>
      <c r="C7" s="257" t="s">
        <v>36</v>
      </c>
      <c r="D7" s="267">
        <v>750000</v>
      </c>
      <c r="E7" s="47"/>
      <c r="F7" s="45">
        <f>Puntenoverzicht!F22</f>
        <v>0</v>
      </c>
      <c r="G7" s="46"/>
      <c r="H7" s="45">
        <f>Puntenoverzicht!H22</f>
        <v>0</v>
      </c>
      <c r="I7" s="45">
        <f>Puntenoverzicht!I22</f>
        <v>0</v>
      </c>
      <c r="J7" s="45">
        <f>Puntenoverzicht!J22</f>
        <v>0</v>
      </c>
      <c r="K7" s="45">
        <f>Puntenoverzicht!K22</f>
        <v>0</v>
      </c>
      <c r="L7" s="45">
        <f>Puntenoverzicht!L22</f>
        <v>0</v>
      </c>
      <c r="M7" s="45">
        <f>Puntenoverzicht!M22</f>
        <v>0</v>
      </c>
      <c r="N7" s="45">
        <f>Puntenoverzicht!N22</f>
        <v>0</v>
      </c>
      <c r="O7" s="45">
        <f>Puntenoverzicht!O22</f>
        <v>0</v>
      </c>
      <c r="P7" s="45">
        <f>Puntenoverzicht!P22</f>
        <v>0</v>
      </c>
      <c r="Q7" s="45">
        <f>Puntenoverzicht!Q22</f>
        <v>0</v>
      </c>
      <c r="R7" s="45">
        <f>Puntenoverzicht!R22</f>
        <v>0</v>
      </c>
      <c r="S7" s="45">
        <f>Puntenoverzicht!S22</f>
        <v>0</v>
      </c>
      <c r="T7" s="45">
        <f>Puntenoverzicht!T22</f>
        <v>0</v>
      </c>
      <c r="U7" s="45">
        <f>Puntenoverzicht!U22</f>
        <v>0</v>
      </c>
      <c r="V7" s="45">
        <f>Puntenoverzicht!V22</f>
        <v>0</v>
      </c>
      <c r="W7" s="45">
        <f>Puntenoverzicht!W22</f>
        <v>0</v>
      </c>
      <c r="X7" s="45">
        <f>Puntenoverzicht!X22</f>
        <v>0</v>
      </c>
      <c r="Y7" s="45">
        <f>Puntenoverzicht!Y22</f>
        <v>0</v>
      </c>
      <c r="Z7" s="45">
        <f>Puntenoverzicht!Z22</f>
        <v>0</v>
      </c>
      <c r="AA7" s="45">
        <f>Puntenoverzicht!AA22</f>
        <v>0</v>
      </c>
      <c r="AB7" s="45">
        <f>Puntenoverzicht!AB22</f>
        <v>0</v>
      </c>
      <c r="AC7" s="45">
        <f>Puntenoverzicht!AC22</f>
        <v>0</v>
      </c>
      <c r="AD7" s="45">
        <f>Puntenoverzicht!AD22</f>
        <v>0</v>
      </c>
      <c r="AE7" s="45">
        <f>Puntenoverzicht!AE22</f>
        <v>0</v>
      </c>
      <c r="AF7" s="45">
        <f>Puntenoverzicht!AF22</f>
        <v>0</v>
      </c>
      <c r="AG7" s="45">
        <f>Puntenoverzicht!AG22</f>
        <v>0</v>
      </c>
      <c r="AH7" s="45">
        <f>Puntenoverzicht!AH22</f>
        <v>0</v>
      </c>
      <c r="AI7" s="34"/>
      <c r="AJ7" s="34"/>
      <c r="AK7" s="34"/>
      <c r="AL7" s="34"/>
      <c r="AM7" s="34"/>
      <c r="AN7" s="34"/>
      <c r="AO7" s="34"/>
    </row>
    <row r="8" spans="1:41" ht="21.75" thickBot="1" x14ac:dyDescent="0.4">
      <c r="A8" s="268">
        <v>0.75</v>
      </c>
      <c r="B8" s="257" t="s">
        <v>109</v>
      </c>
      <c r="C8" s="257" t="s">
        <v>53</v>
      </c>
      <c r="D8" s="267">
        <v>1250000</v>
      </c>
      <c r="E8" s="47"/>
      <c r="F8" s="45">
        <f>Puntenoverzicht!F39</f>
        <v>22</v>
      </c>
      <c r="G8" s="46"/>
      <c r="H8" s="45">
        <f>Puntenoverzicht!H39</f>
        <v>0</v>
      </c>
      <c r="I8" s="45">
        <f>Puntenoverzicht!I39</f>
        <v>13</v>
      </c>
      <c r="J8" s="45">
        <f>Puntenoverzicht!J39</f>
        <v>0</v>
      </c>
      <c r="K8" s="45">
        <f>Puntenoverzicht!K39</f>
        <v>1</v>
      </c>
      <c r="L8" s="45">
        <f>Puntenoverzicht!L39</f>
        <v>0</v>
      </c>
      <c r="M8" s="45">
        <f>Puntenoverzicht!M39</f>
        <v>0</v>
      </c>
      <c r="N8" s="45">
        <f>Puntenoverzicht!N39</f>
        <v>6</v>
      </c>
      <c r="O8" s="45">
        <f>Puntenoverzicht!O39</f>
        <v>1</v>
      </c>
      <c r="P8" s="45">
        <f>Puntenoverzicht!P39</f>
        <v>1</v>
      </c>
      <c r="Q8" s="45">
        <f>Puntenoverzicht!Q39</f>
        <v>0</v>
      </c>
      <c r="R8" s="45">
        <f>Puntenoverzicht!R39</f>
        <v>0</v>
      </c>
      <c r="S8" s="45">
        <f>Puntenoverzicht!S39</f>
        <v>0</v>
      </c>
      <c r="T8" s="45">
        <f>Puntenoverzicht!T39</f>
        <v>0</v>
      </c>
      <c r="U8" s="45">
        <f>Puntenoverzicht!U39</f>
        <v>0</v>
      </c>
      <c r="V8" s="45">
        <f>Puntenoverzicht!V39</f>
        <v>0</v>
      </c>
      <c r="W8" s="45">
        <f>Puntenoverzicht!W39</f>
        <v>0</v>
      </c>
      <c r="X8" s="45">
        <f>Puntenoverzicht!X39</f>
        <v>0</v>
      </c>
      <c r="Y8" s="45">
        <f>Puntenoverzicht!Y39</f>
        <v>0</v>
      </c>
      <c r="Z8" s="45">
        <f>Puntenoverzicht!Z39</f>
        <v>0</v>
      </c>
      <c r="AA8" s="45">
        <f>Puntenoverzicht!AA39</f>
        <v>0</v>
      </c>
      <c r="AB8" s="45">
        <f>Puntenoverzicht!AB39</f>
        <v>0</v>
      </c>
      <c r="AC8" s="45">
        <f>Puntenoverzicht!AC39</f>
        <v>0</v>
      </c>
      <c r="AD8" s="45">
        <f>Puntenoverzicht!AD39</f>
        <v>0</v>
      </c>
      <c r="AE8" s="45">
        <f>Puntenoverzicht!AE39</f>
        <v>0</v>
      </c>
      <c r="AF8" s="45">
        <f>Puntenoverzicht!AF39</f>
        <v>0</v>
      </c>
      <c r="AG8" s="45">
        <f>Puntenoverzicht!AG39</f>
        <v>0</v>
      </c>
      <c r="AH8" s="45">
        <f>Puntenoverzicht!AH39</f>
        <v>0</v>
      </c>
      <c r="AI8" s="34"/>
      <c r="AJ8" s="34"/>
      <c r="AK8" s="34"/>
      <c r="AL8" s="34"/>
      <c r="AM8" s="34"/>
      <c r="AN8" s="34"/>
      <c r="AO8" s="34"/>
    </row>
    <row r="9" spans="1:41" ht="21.75" thickBot="1" x14ac:dyDescent="0.4">
      <c r="A9" s="256" t="s">
        <v>266</v>
      </c>
      <c r="B9" s="257" t="s">
        <v>279</v>
      </c>
      <c r="C9" s="257" t="s">
        <v>78</v>
      </c>
      <c r="D9" s="267">
        <v>1000000</v>
      </c>
      <c r="E9" s="47"/>
      <c r="F9" s="45">
        <f>Puntenoverzicht!F64</f>
        <v>43</v>
      </c>
      <c r="G9" s="46"/>
      <c r="H9" s="45">
        <f>Puntenoverzicht!H64</f>
        <v>3</v>
      </c>
      <c r="I9" s="45">
        <f>Puntenoverzicht!I64</f>
        <v>3</v>
      </c>
      <c r="J9" s="45">
        <f>Puntenoverzicht!J64</f>
        <v>0</v>
      </c>
      <c r="K9" s="45">
        <f>Puntenoverzicht!K64</f>
        <v>0</v>
      </c>
      <c r="L9" s="45">
        <f>Puntenoverzicht!L64</f>
        <v>33</v>
      </c>
      <c r="M9" s="45">
        <f>Puntenoverzicht!M64</f>
        <v>4</v>
      </c>
      <c r="N9" s="45">
        <f>Puntenoverzicht!N64</f>
        <v>0</v>
      </c>
      <c r="O9" s="45">
        <f>Puntenoverzicht!O64</f>
        <v>0</v>
      </c>
      <c r="P9" s="45">
        <f>Puntenoverzicht!P64</f>
        <v>0</v>
      </c>
      <c r="Q9" s="45">
        <f>Puntenoverzicht!Q64</f>
        <v>0</v>
      </c>
      <c r="R9" s="45">
        <f>Puntenoverzicht!R64</f>
        <v>0</v>
      </c>
      <c r="S9" s="45">
        <f>Puntenoverzicht!S64</f>
        <v>0</v>
      </c>
      <c r="T9" s="45">
        <f>Puntenoverzicht!T64</f>
        <v>0</v>
      </c>
      <c r="U9" s="45">
        <f>Puntenoverzicht!U64</f>
        <v>0</v>
      </c>
      <c r="V9" s="45">
        <f>Puntenoverzicht!V64</f>
        <v>0</v>
      </c>
      <c r="W9" s="45">
        <f>Puntenoverzicht!W64</f>
        <v>0</v>
      </c>
      <c r="X9" s="45">
        <f>Puntenoverzicht!X64</f>
        <v>0</v>
      </c>
      <c r="Y9" s="45">
        <f>Puntenoverzicht!Y64</f>
        <v>0</v>
      </c>
      <c r="Z9" s="45">
        <f>Puntenoverzicht!Z64</f>
        <v>0</v>
      </c>
      <c r="AA9" s="45">
        <f>Puntenoverzicht!AA64</f>
        <v>0</v>
      </c>
      <c r="AB9" s="45">
        <f>Puntenoverzicht!AB64</f>
        <v>0</v>
      </c>
      <c r="AC9" s="45">
        <f>Puntenoverzicht!AC64</f>
        <v>0</v>
      </c>
      <c r="AD9" s="45">
        <f>Puntenoverzicht!AD64</f>
        <v>0</v>
      </c>
      <c r="AE9" s="45">
        <f>Puntenoverzicht!AE64</f>
        <v>0</v>
      </c>
      <c r="AF9" s="45">
        <f>Puntenoverzicht!AF64</f>
        <v>0</v>
      </c>
      <c r="AG9" s="45">
        <f>Puntenoverzicht!AG64</f>
        <v>0</v>
      </c>
      <c r="AH9" s="45">
        <f>Puntenoverzicht!AH64</f>
        <v>0</v>
      </c>
      <c r="AI9" s="34"/>
      <c r="AJ9" s="34"/>
      <c r="AK9" s="34"/>
      <c r="AL9" s="34"/>
      <c r="AM9" s="34"/>
      <c r="AN9" s="34"/>
      <c r="AO9" s="34"/>
    </row>
    <row r="10" spans="1:41" ht="21.75" thickBot="1" x14ac:dyDescent="0.4">
      <c r="A10" s="254">
        <v>1</v>
      </c>
      <c r="B10" s="255" t="s">
        <v>113</v>
      </c>
      <c r="C10" s="255" t="s">
        <v>25</v>
      </c>
      <c r="D10" s="266">
        <v>1750000</v>
      </c>
      <c r="E10" s="47"/>
      <c r="F10" s="45">
        <f>Puntenoverzicht!F11</f>
        <v>34</v>
      </c>
      <c r="G10" s="46"/>
      <c r="H10" s="45">
        <f>Puntenoverzicht!H11</f>
        <v>8</v>
      </c>
      <c r="I10" s="45">
        <f>Puntenoverzicht!I11</f>
        <v>1</v>
      </c>
      <c r="J10" s="45">
        <f>Puntenoverzicht!J11</f>
        <v>19</v>
      </c>
      <c r="K10" s="45">
        <f>Puntenoverzicht!K11</f>
        <v>-3</v>
      </c>
      <c r="L10" s="45">
        <f>Puntenoverzicht!L11</f>
        <v>0</v>
      </c>
      <c r="M10" s="45">
        <f>Puntenoverzicht!M11</f>
        <v>1</v>
      </c>
      <c r="N10" s="45">
        <f>Puntenoverzicht!N11</f>
        <v>0</v>
      </c>
      <c r="O10" s="45">
        <f>Puntenoverzicht!O11</f>
        <v>8</v>
      </c>
      <c r="P10" s="45">
        <f>Puntenoverzicht!P11</f>
        <v>0</v>
      </c>
      <c r="Q10" s="45">
        <f>Puntenoverzicht!Q11</f>
        <v>0</v>
      </c>
      <c r="R10" s="45">
        <f>Puntenoverzicht!R11</f>
        <v>0</v>
      </c>
      <c r="S10" s="45">
        <f>Puntenoverzicht!S11</f>
        <v>0</v>
      </c>
      <c r="T10" s="45">
        <f>Puntenoverzicht!T11</f>
        <v>0</v>
      </c>
      <c r="U10" s="45">
        <f>Puntenoverzicht!U11</f>
        <v>0</v>
      </c>
      <c r="V10" s="45">
        <f>Puntenoverzicht!V11</f>
        <v>0</v>
      </c>
      <c r="W10" s="45">
        <f>Puntenoverzicht!W11</f>
        <v>0</v>
      </c>
      <c r="X10" s="45">
        <f>Puntenoverzicht!X11</f>
        <v>0</v>
      </c>
      <c r="Y10" s="45">
        <f>Puntenoverzicht!Y11</f>
        <v>0</v>
      </c>
      <c r="Z10" s="45">
        <f>Puntenoverzicht!Z11</f>
        <v>0</v>
      </c>
      <c r="AA10" s="45">
        <f>Puntenoverzicht!AA11</f>
        <v>0</v>
      </c>
      <c r="AB10" s="45">
        <f>Puntenoverzicht!AB11</f>
        <v>0</v>
      </c>
      <c r="AC10" s="45">
        <f>Puntenoverzicht!AC11</f>
        <v>0</v>
      </c>
      <c r="AD10" s="45">
        <f>Puntenoverzicht!AD11</f>
        <v>0</v>
      </c>
      <c r="AE10" s="45">
        <f>Puntenoverzicht!AE11</f>
        <v>0</v>
      </c>
      <c r="AF10" s="45">
        <f>Puntenoverzicht!AF11</f>
        <v>0</v>
      </c>
      <c r="AG10" s="45">
        <f>Puntenoverzicht!AG11</f>
        <v>0</v>
      </c>
      <c r="AH10" s="45">
        <f>Puntenoverzicht!AH11</f>
        <v>0</v>
      </c>
      <c r="AI10" s="34"/>
      <c r="AJ10" s="34"/>
      <c r="AK10" s="34"/>
      <c r="AL10" s="34"/>
      <c r="AM10" s="34"/>
      <c r="AN10" s="34"/>
      <c r="AO10" s="34"/>
    </row>
    <row r="11" spans="1:41" ht="21.75" thickBot="1" x14ac:dyDescent="0.4">
      <c r="A11" s="254">
        <v>2</v>
      </c>
      <c r="B11" s="255" t="s">
        <v>240</v>
      </c>
      <c r="C11" s="255" t="s">
        <v>43</v>
      </c>
      <c r="D11" s="266">
        <v>1250000</v>
      </c>
      <c r="E11" s="30"/>
      <c r="F11" s="45">
        <f>Puntenoverzicht!F29</f>
        <v>4</v>
      </c>
      <c r="G11" s="46"/>
      <c r="H11" s="45">
        <f>Puntenoverzicht!H29</f>
        <v>0</v>
      </c>
      <c r="I11" s="45">
        <f>Puntenoverzicht!I29</f>
        <v>0</v>
      </c>
      <c r="J11" s="45">
        <f>Puntenoverzicht!J29</f>
        <v>3</v>
      </c>
      <c r="K11" s="45">
        <f>Puntenoverzicht!K29</f>
        <v>0</v>
      </c>
      <c r="L11" s="45">
        <f>Puntenoverzicht!L29</f>
        <v>0</v>
      </c>
      <c r="M11" s="45">
        <f>Puntenoverzicht!M29</f>
        <v>1</v>
      </c>
      <c r="N11" s="45">
        <f>Puntenoverzicht!N29</f>
        <v>0</v>
      </c>
      <c r="O11" s="45">
        <f>Puntenoverzicht!O29</f>
        <v>0</v>
      </c>
      <c r="P11" s="45">
        <f>Puntenoverzicht!P29</f>
        <v>0</v>
      </c>
      <c r="Q11" s="45">
        <f>Puntenoverzicht!Q29</f>
        <v>0</v>
      </c>
      <c r="R11" s="45">
        <f>Puntenoverzicht!R29</f>
        <v>0</v>
      </c>
      <c r="S11" s="45">
        <f>Puntenoverzicht!S29</f>
        <v>0</v>
      </c>
      <c r="T11" s="45">
        <f>Puntenoverzicht!T29</f>
        <v>0</v>
      </c>
      <c r="U11" s="45">
        <f>Puntenoverzicht!U29</f>
        <v>0</v>
      </c>
      <c r="V11" s="45">
        <f>Puntenoverzicht!V29</f>
        <v>0</v>
      </c>
      <c r="W11" s="45">
        <f>Puntenoverzicht!W29</f>
        <v>0</v>
      </c>
      <c r="X11" s="45">
        <f>Puntenoverzicht!X29</f>
        <v>0</v>
      </c>
      <c r="Y11" s="45">
        <f>Puntenoverzicht!Y29</f>
        <v>0</v>
      </c>
      <c r="Z11" s="45">
        <f>Puntenoverzicht!Z29</f>
        <v>0</v>
      </c>
      <c r="AA11" s="45">
        <f>Puntenoverzicht!AA29</f>
        <v>0</v>
      </c>
      <c r="AB11" s="45">
        <f>Puntenoverzicht!AB29</f>
        <v>0</v>
      </c>
      <c r="AC11" s="45">
        <f>Puntenoverzicht!AC29</f>
        <v>0</v>
      </c>
      <c r="AD11" s="45">
        <f>Puntenoverzicht!AD29</f>
        <v>0</v>
      </c>
      <c r="AE11" s="45">
        <f>Puntenoverzicht!AE29</f>
        <v>0</v>
      </c>
      <c r="AF11" s="45">
        <f>Puntenoverzicht!AF29</f>
        <v>0</v>
      </c>
      <c r="AG11" s="45">
        <f>Puntenoverzicht!AG29</f>
        <v>0</v>
      </c>
      <c r="AH11" s="45">
        <f>Puntenoverzicht!AH29</f>
        <v>0</v>
      </c>
      <c r="AI11" s="34"/>
      <c r="AJ11" s="34"/>
      <c r="AK11" s="34"/>
      <c r="AL11" s="34"/>
      <c r="AM11" s="34"/>
      <c r="AN11" s="34"/>
      <c r="AO11" s="34"/>
    </row>
    <row r="12" spans="1:41" ht="21.75" thickBot="1" x14ac:dyDescent="0.4">
      <c r="A12" s="269">
        <v>0.75</v>
      </c>
      <c r="B12" s="255" t="s">
        <v>224</v>
      </c>
      <c r="C12" s="255" t="s">
        <v>68</v>
      </c>
      <c r="D12" s="266">
        <v>1000000</v>
      </c>
      <c r="E12" s="30"/>
      <c r="F12" s="45">
        <f>Puntenoverzicht!F54</f>
        <v>21</v>
      </c>
      <c r="G12" s="46"/>
      <c r="H12" s="45">
        <f>Puntenoverzicht!H54</f>
        <v>0</v>
      </c>
      <c r="I12" s="45">
        <f>Puntenoverzicht!I54</f>
        <v>3</v>
      </c>
      <c r="J12" s="45">
        <f>Puntenoverzicht!J54</f>
        <v>0</v>
      </c>
      <c r="K12" s="45">
        <f>Puntenoverzicht!K54</f>
        <v>0</v>
      </c>
      <c r="L12" s="45">
        <f>Puntenoverzicht!L54</f>
        <v>0</v>
      </c>
      <c r="M12" s="45">
        <f>Puntenoverzicht!M54</f>
        <v>0</v>
      </c>
      <c r="N12" s="45">
        <f>Puntenoverzicht!N54</f>
        <v>0</v>
      </c>
      <c r="O12" s="45">
        <f>Puntenoverzicht!O54</f>
        <v>17</v>
      </c>
      <c r="P12" s="45">
        <f>Puntenoverzicht!P54</f>
        <v>1</v>
      </c>
      <c r="Q12" s="45">
        <f>Puntenoverzicht!Q54</f>
        <v>0</v>
      </c>
      <c r="R12" s="45">
        <f>Puntenoverzicht!R54</f>
        <v>0</v>
      </c>
      <c r="S12" s="45">
        <f>Puntenoverzicht!S54</f>
        <v>0</v>
      </c>
      <c r="T12" s="45">
        <f>Puntenoverzicht!T54</f>
        <v>0</v>
      </c>
      <c r="U12" s="45">
        <f>Puntenoverzicht!U54</f>
        <v>0</v>
      </c>
      <c r="V12" s="45">
        <f>Puntenoverzicht!V54</f>
        <v>0</v>
      </c>
      <c r="W12" s="45">
        <f>Puntenoverzicht!W54</f>
        <v>0</v>
      </c>
      <c r="X12" s="45">
        <f>Puntenoverzicht!X54</f>
        <v>0</v>
      </c>
      <c r="Y12" s="45">
        <f>Puntenoverzicht!Y54</f>
        <v>0</v>
      </c>
      <c r="Z12" s="45">
        <f>Puntenoverzicht!Z54</f>
        <v>0</v>
      </c>
      <c r="AA12" s="45">
        <f>Puntenoverzicht!AA54</f>
        <v>0</v>
      </c>
      <c r="AB12" s="45">
        <f>Puntenoverzicht!AB54</f>
        <v>0</v>
      </c>
      <c r="AC12" s="45">
        <f>Puntenoverzicht!AC54</f>
        <v>0</v>
      </c>
      <c r="AD12" s="45">
        <f>Puntenoverzicht!AD54</f>
        <v>0</v>
      </c>
      <c r="AE12" s="45">
        <f>Puntenoverzicht!AE54</f>
        <v>0</v>
      </c>
      <c r="AF12" s="45">
        <f>Puntenoverzicht!AF54</f>
        <v>0</v>
      </c>
      <c r="AG12" s="45">
        <f>Puntenoverzicht!AG54</f>
        <v>0</v>
      </c>
      <c r="AH12" s="45">
        <f>Puntenoverzicht!AH54</f>
        <v>0</v>
      </c>
      <c r="AI12" s="34"/>
      <c r="AJ12" s="34"/>
      <c r="AK12" s="34"/>
      <c r="AL12" s="34"/>
      <c r="AM12" s="34"/>
      <c r="AN12" s="34"/>
      <c r="AO12" s="34"/>
    </row>
    <row r="13" spans="1:41" ht="21.75" thickBot="1" x14ac:dyDescent="0.4">
      <c r="A13" s="254" t="s">
        <v>266</v>
      </c>
      <c r="B13" s="255" t="s">
        <v>285</v>
      </c>
      <c r="C13" s="255" t="s">
        <v>226</v>
      </c>
      <c r="D13" s="266">
        <v>1000000</v>
      </c>
      <c r="E13" s="30"/>
      <c r="F13" s="45">
        <f>Puntenoverzicht!F71</f>
        <v>10</v>
      </c>
      <c r="G13" s="46"/>
      <c r="H13" s="45">
        <f>Puntenoverzicht!H71</f>
        <v>3</v>
      </c>
      <c r="I13" s="45">
        <f>Puntenoverzicht!I71</f>
        <v>3</v>
      </c>
      <c r="J13" s="45">
        <f>Puntenoverzicht!J71</f>
        <v>0</v>
      </c>
      <c r="K13" s="45">
        <f>Puntenoverzicht!K71</f>
        <v>0</v>
      </c>
      <c r="L13" s="45">
        <f>Puntenoverzicht!L71</f>
        <v>3</v>
      </c>
      <c r="M13" s="45">
        <f>Puntenoverzicht!M71</f>
        <v>1</v>
      </c>
      <c r="N13" s="45">
        <f>Puntenoverzicht!N71</f>
        <v>0</v>
      </c>
      <c r="O13" s="45">
        <f>Puntenoverzicht!O71</f>
        <v>0</v>
      </c>
      <c r="P13" s="45">
        <f>Puntenoverzicht!P71</f>
        <v>0</v>
      </c>
      <c r="Q13" s="45">
        <f>Puntenoverzicht!Q71</f>
        <v>0</v>
      </c>
      <c r="R13" s="45">
        <f>Puntenoverzicht!R71</f>
        <v>0</v>
      </c>
      <c r="S13" s="45">
        <f>Puntenoverzicht!S71</f>
        <v>0</v>
      </c>
      <c r="T13" s="45">
        <f>Puntenoverzicht!T71</f>
        <v>0</v>
      </c>
      <c r="U13" s="45">
        <f>Puntenoverzicht!U71</f>
        <v>0</v>
      </c>
      <c r="V13" s="45">
        <f>Puntenoverzicht!V71</f>
        <v>0</v>
      </c>
      <c r="W13" s="45">
        <f>Puntenoverzicht!W71</f>
        <v>0</v>
      </c>
      <c r="X13" s="45">
        <f>Puntenoverzicht!X71</f>
        <v>0</v>
      </c>
      <c r="Y13" s="45">
        <f>Puntenoverzicht!Y71</f>
        <v>0</v>
      </c>
      <c r="Z13" s="45">
        <f>Puntenoverzicht!Z71</f>
        <v>0</v>
      </c>
      <c r="AA13" s="45">
        <f>Puntenoverzicht!AA71</f>
        <v>0</v>
      </c>
      <c r="AB13" s="45">
        <f>Puntenoverzicht!AB71</f>
        <v>0</v>
      </c>
      <c r="AC13" s="45">
        <f>Puntenoverzicht!AC71</f>
        <v>0</v>
      </c>
      <c r="AD13" s="45">
        <f>Puntenoverzicht!AD71</f>
        <v>0</v>
      </c>
      <c r="AE13" s="45">
        <f>Puntenoverzicht!AE71</f>
        <v>0</v>
      </c>
      <c r="AF13" s="45">
        <f>Puntenoverzicht!AF71</f>
        <v>0</v>
      </c>
      <c r="AG13" s="45">
        <f>Puntenoverzicht!AG71</f>
        <v>0</v>
      </c>
      <c r="AH13" s="45">
        <f>Puntenoverzicht!AH71</f>
        <v>0</v>
      </c>
      <c r="AI13" s="34"/>
      <c r="AJ13" s="34"/>
      <c r="AK13" s="34"/>
      <c r="AL13" s="34"/>
      <c r="AM13" s="34"/>
      <c r="AN13" s="34"/>
      <c r="AO13" s="34"/>
    </row>
    <row r="14" spans="1:41" ht="21.75" thickBot="1" x14ac:dyDescent="0.4">
      <c r="A14" s="256">
        <v>1</v>
      </c>
      <c r="B14" s="257" t="s">
        <v>140</v>
      </c>
      <c r="C14" s="257" t="s">
        <v>28</v>
      </c>
      <c r="D14" s="267">
        <v>2250000</v>
      </c>
      <c r="E14" s="47"/>
      <c r="F14" s="45">
        <f>Puntenoverzicht!F14</f>
        <v>7</v>
      </c>
      <c r="G14" s="46"/>
      <c r="H14" s="45">
        <f>Puntenoverzicht!H14</f>
        <v>6</v>
      </c>
      <c r="I14" s="45">
        <f>Puntenoverzicht!I14</f>
        <v>1</v>
      </c>
      <c r="J14" s="45">
        <f>Puntenoverzicht!J14</f>
        <v>0</v>
      </c>
      <c r="K14" s="45">
        <f>Puntenoverzicht!K14</f>
        <v>0</v>
      </c>
      <c r="L14" s="45">
        <f>Puntenoverzicht!L14</f>
        <v>0</v>
      </c>
      <c r="M14" s="45">
        <f>Puntenoverzicht!M14</f>
        <v>0</v>
      </c>
      <c r="N14" s="45">
        <f>Puntenoverzicht!N14</f>
        <v>0</v>
      </c>
      <c r="O14" s="45">
        <f>Puntenoverzicht!O14</f>
        <v>0</v>
      </c>
      <c r="P14" s="45">
        <f>Puntenoverzicht!P14</f>
        <v>0</v>
      </c>
      <c r="Q14" s="45">
        <f>Puntenoverzicht!Q14</f>
        <v>0</v>
      </c>
      <c r="R14" s="45">
        <f>Puntenoverzicht!R14</f>
        <v>0</v>
      </c>
      <c r="S14" s="45">
        <f>Puntenoverzicht!S14</f>
        <v>0</v>
      </c>
      <c r="T14" s="45">
        <f>Puntenoverzicht!T14</f>
        <v>0</v>
      </c>
      <c r="U14" s="45">
        <f>Puntenoverzicht!U14</f>
        <v>0</v>
      </c>
      <c r="V14" s="45">
        <f>Puntenoverzicht!V14</f>
        <v>0</v>
      </c>
      <c r="W14" s="45">
        <f>Puntenoverzicht!W14</f>
        <v>0</v>
      </c>
      <c r="X14" s="45">
        <f>Puntenoverzicht!X14</f>
        <v>0</v>
      </c>
      <c r="Y14" s="45">
        <f>Puntenoverzicht!Y14</f>
        <v>0</v>
      </c>
      <c r="Z14" s="45">
        <f>Puntenoverzicht!Z14</f>
        <v>0</v>
      </c>
      <c r="AA14" s="45">
        <f>Puntenoverzicht!AA14</f>
        <v>0</v>
      </c>
      <c r="AB14" s="45">
        <f>Puntenoverzicht!AB14</f>
        <v>0</v>
      </c>
      <c r="AC14" s="45">
        <f>Puntenoverzicht!AC14</f>
        <v>0</v>
      </c>
      <c r="AD14" s="45">
        <f>Puntenoverzicht!AD14</f>
        <v>0</v>
      </c>
      <c r="AE14" s="45">
        <f>Puntenoverzicht!AE14</f>
        <v>0</v>
      </c>
      <c r="AF14" s="45">
        <f>Puntenoverzicht!AF14</f>
        <v>0</v>
      </c>
      <c r="AG14" s="45">
        <f>Puntenoverzicht!AG14</f>
        <v>0</v>
      </c>
      <c r="AH14" s="45">
        <f>Puntenoverzicht!AH14</f>
        <v>0</v>
      </c>
      <c r="AI14" s="34"/>
      <c r="AJ14" s="34"/>
      <c r="AK14" s="34"/>
      <c r="AL14" s="34"/>
      <c r="AM14" s="34"/>
      <c r="AN14" s="34"/>
      <c r="AO14" s="34"/>
    </row>
    <row r="15" spans="1:41" ht="21.75" thickBot="1" x14ac:dyDescent="0.4">
      <c r="A15" s="256">
        <v>2</v>
      </c>
      <c r="B15" s="257" t="s">
        <v>108</v>
      </c>
      <c r="C15" s="257" t="s">
        <v>45</v>
      </c>
      <c r="D15" s="267">
        <v>2750000</v>
      </c>
      <c r="E15" s="47"/>
      <c r="F15" s="45">
        <f>Puntenoverzicht!F31</f>
        <v>25</v>
      </c>
      <c r="G15" s="46"/>
      <c r="H15" s="45">
        <f>Puntenoverzicht!H31</f>
        <v>3</v>
      </c>
      <c r="I15" s="45">
        <f>Puntenoverzicht!I31</f>
        <v>6</v>
      </c>
      <c r="J15" s="45">
        <f>Puntenoverzicht!J31</f>
        <v>0</v>
      </c>
      <c r="K15" s="45">
        <f>Puntenoverzicht!K31</f>
        <v>9</v>
      </c>
      <c r="L15" s="45">
        <f>Puntenoverzicht!L31</f>
        <v>0</v>
      </c>
      <c r="M15" s="45">
        <f>Puntenoverzicht!M31</f>
        <v>7</v>
      </c>
      <c r="N15" s="45">
        <f>Puntenoverzicht!N31</f>
        <v>0</v>
      </c>
      <c r="O15" s="45">
        <f>Puntenoverzicht!O31</f>
        <v>0</v>
      </c>
      <c r="P15" s="45">
        <f>Puntenoverzicht!P31</f>
        <v>0</v>
      </c>
      <c r="Q15" s="45">
        <f>Puntenoverzicht!Q31</f>
        <v>0</v>
      </c>
      <c r="R15" s="45">
        <f>Puntenoverzicht!R31</f>
        <v>0</v>
      </c>
      <c r="S15" s="45">
        <f>Puntenoverzicht!S31</f>
        <v>0</v>
      </c>
      <c r="T15" s="45">
        <f>Puntenoverzicht!T31</f>
        <v>0</v>
      </c>
      <c r="U15" s="45">
        <f>Puntenoverzicht!U31</f>
        <v>0</v>
      </c>
      <c r="V15" s="45">
        <f>Puntenoverzicht!V31</f>
        <v>0</v>
      </c>
      <c r="W15" s="45">
        <f>Puntenoverzicht!W31</f>
        <v>0</v>
      </c>
      <c r="X15" s="45">
        <f>Puntenoverzicht!X31</f>
        <v>0</v>
      </c>
      <c r="Y15" s="45">
        <f>Puntenoverzicht!Y31</f>
        <v>0</v>
      </c>
      <c r="Z15" s="45">
        <f>Puntenoverzicht!Z31</f>
        <v>0</v>
      </c>
      <c r="AA15" s="45">
        <f>Puntenoverzicht!AA31</f>
        <v>0</v>
      </c>
      <c r="AB15" s="45">
        <f>Puntenoverzicht!AB31</f>
        <v>0</v>
      </c>
      <c r="AC15" s="45">
        <f>Puntenoverzicht!AC31</f>
        <v>0</v>
      </c>
      <c r="AD15" s="45">
        <f>Puntenoverzicht!AD31</f>
        <v>0</v>
      </c>
      <c r="AE15" s="45">
        <f>Puntenoverzicht!AE31</f>
        <v>0</v>
      </c>
      <c r="AF15" s="45">
        <f>Puntenoverzicht!AF31</f>
        <v>0</v>
      </c>
      <c r="AG15" s="45">
        <f>Puntenoverzicht!AG31</f>
        <v>0</v>
      </c>
      <c r="AH15" s="45">
        <f>Puntenoverzicht!AH31</f>
        <v>0</v>
      </c>
      <c r="AI15" s="34"/>
      <c r="AJ15" s="34"/>
      <c r="AK15" s="34"/>
      <c r="AL15" s="34"/>
      <c r="AM15" s="34"/>
      <c r="AN15" s="34"/>
      <c r="AO15" s="34"/>
    </row>
    <row r="16" spans="1:41" ht="21.75" thickBot="1" x14ac:dyDescent="0.4">
      <c r="A16" s="268">
        <v>0.75</v>
      </c>
      <c r="B16" s="257" t="s">
        <v>142</v>
      </c>
      <c r="C16" s="257" t="s">
        <v>70</v>
      </c>
      <c r="D16" s="267">
        <v>1500000</v>
      </c>
      <c r="E16" s="47"/>
      <c r="F16" s="45">
        <f>Puntenoverzicht!F56</f>
        <v>10</v>
      </c>
      <c r="G16" s="46"/>
      <c r="H16" s="45">
        <f>Puntenoverzicht!H56</f>
        <v>3</v>
      </c>
      <c r="I16" s="45">
        <f>Puntenoverzicht!I56</f>
        <v>3</v>
      </c>
      <c r="J16" s="45">
        <f>Puntenoverzicht!J56</f>
        <v>0</v>
      </c>
      <c r="K16" s="45">
        <f>Puntenoverzicht!K56</f>
        <v>1</v>
      </c>
      <c r="L16" s="45">
        <f>Puntenoverzicht!L56</f>
        <v>0</v>
      </c>
      <c r="M16" s="45">
        <f>Puntenoverzicht!M56</f>
        <v>1</v>
      </c>
      <c r="N16" s="45">
        <f>Puntenoverzicht!N56</f>
        <v>0</v>
      </c>
      <c r="O16" s="45">
        <f>Puntenoverzicht!O56</f>
        <v>1</v>
      </c>
      <c r="P16" s="45">
        <f>Puntenoverzicht!P56</f>
        <v>1</v>
      </c>
      <c r="Q16" s="45">
        <f>Puntenoverzicht!Q56</f>
        <v>0</v>
      </c>
      <c r="R16" s="45">
        <f>Puntenoverzicht!R56</f>
        <v>0</v>
      </c>
      <c r="S16" s="45">
        <f>Puntenoverzicht!S56</f>
        <v>0</v>
      </c>
      <c r="T16" s="45">
        <f>Puntenoverzicht!T56</f>
        <v>0</v>
      </c>
      <c r="U16" s="45">
        <f>Puntenoverzicht!U56</f>
        <v>0</v>
      </c>
      <c r="V16" s="45">
        <f>Puntenoverzicht!V56</f>
        <v>0</v>
      </c>
      <c r="W16" s="45">
        <f>Puntenoverzicht!W56</f>
        <v>0</v>
      </c>
      <c r="X16" s="45">
        <f>Puntenoverzicht!X56</f>
        <v>0</v>
      </c>
      <c r="Y16" s="45">
        <f>Puntenoverzicht!Y56</f>
        <v>0</v>
      </c>
      <c r="Z16" s="45">
        <f>Puntenoverzicht!Z56</f>
        <v>0</v>
      </c>
      <c r="AA16" s="45">
        <f>Puntenoverzicht!AA56</f>
        <v>0</v>
      </c>
      <c r="AB16" s="45">
        <f>Puntenoverzicht!AB56</f>
        <v>0</v>
      </c>
      <c r="AC16" s="45">
        <f>Puntenoverzicht!AC56</f>
        <v>0</v>
      </c>
      <c r="AD16" s="45">
        <f>Puntenoverzicht!AD56</f>
        <v>0</v>
      </c>
      <c r="AE16" s="45">
        <f>Puntenoverzicht!AE56</f>
        <v>0</v>
      </c>
      <c r="AF16" s="45">
        <f>Puntenoverzicht!AF56</f>
        <v>0</v>
      </c>
      <c r="AG16" s="45">
        <f>Puntenoverzicht!AG56</f>
        <v>0</v>
      </c>
      <c r="AH16" s="45">
        <f>Puntenoverzicht!AH56</f>
        <v>0</v>
      </c>
      <c r="AI16" s="34"/>
      <c r="AJ16" s="34"/>
      <c r="AK16" s="34"/>
      <c r="AL16" s="34"/>
      <c r="AM16" s="34"/>
      <c r="AN16" s="34"/>
      <c r="AO16" s="34"/>
    </row>
    <row r="17" spans="1:41" ht="21" x14ac:dyDescent="0.35">
      <c r="A17" s="40"/>
      <c r="B17" s="40"/>
      <c r="C17" s="40"/>
      <c r="D17" s="48"/>
      <c r="E17" s="40"/>
      <c r="F17" s="41"/>
      <c r="G17" s="42"/>
      <c r="H17" s="49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</row>
    <row r="18" spans="1:41" ht="21.75" thickBot="1" x14ac:dyDescent="0.4">
      <c r="A18" s="50"/>
      <c r="B18" s="40"/>
      <c r="C18" s="40"/>
      <c r="D18" s="48"/>
      <c r="E18" s="40"/>
      <c r="F18" s="41"/>
      <c r="G18" s="42"/>
      <c r="H18" s="49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</row>
    <row r="19" spans="1:41" ht="21.75" thickBot="1" x14ac:dyDescent="0.4">
      <c r="A19" s="36"/>
      <c r="B19" s="51"/>
      <c r="C19" s="51"/>
      <c r="D19" s="52">
        <f>SUM(D6:D16)</f>
        <v>16000000</v>
      </c>
      <c r="E19" s="40"/>
      <c r="F19" s="45">
        <f>SUM(F6:F17)</f>
        <v>188</v>
      </c>
      <c r="G19" s="46"/>
      <c r="H19" s="45">
        <f t="shared" ref="H19:AH19" si="0">SUM(H6:H16)</f>
        <v>26</v>
      </c>
      <c r="I19" s="45">
        <f t="shared" si="0"/>
        <v>39</v>
      </c>
      <c r="J19" s="45">
        <f t="shared" si="0"/>
        <v>30</v>
      </c>
      <c r="K19" s="45">
        <f t="shared" si="0"/>
        <v>8</v>
      </c>
      <c r="L19" s="45">
        <f t="shared" si="0"/>
        <v>36</v>
      </c>
      <c r="M19" s="45">
        <f t="shared" si="0"/>
        <v>16</v>
      </c>
      <c r="N19" s="45">
        <f t="shared" si="0"/>
        <v>6</v>
      </c>
      <c r="O19" s="45">
        <f t="shared" si="0"/>
        <v>24</v>
      </c>
      <c r="P19" s="45">
        <f t="shared" si="0"/>
        <v>3</v>
      </c>
      <c r="Q19" s="45">
        <f t="shared" si="0"/>
        <v>0</v>
      </c>
      <c r="R19" s="45">
        <f t="shared" si="0"/>
        <v>0</v>
      </c>
      <c r="S19" s="45">
        <f t="shared" si="0"/>
        <v>0</v>
      </c>
      <c r="T19" s="45">
        <f t="shared" si="0"/>
        <v>0</v>
      </c>
      <c r="U19" s="45">
        <f t="shared" si="0"/>
        <v>0</v>
      </c>
      <c r="V19" s="45">
        <f t="shared" si="0"/>
        <v>0</v>
      </c>
      <c r="W19" s="45">
        <f t="shared" si="0"/>
        <v>0</v>
      </c>
      <c r="X19" s="45">
        <f t="shared" si="0"/>
        <v>0</v>
      </c>
      <c r="Y19" s="45">
        <f t="shared" si="0"/>
        <v>0</v>
      </c>
      <c r="Z19" s="45">
        <f t="shared" si="0"/>
        <v>0</v>
      </c>
      <c r="AA19" s="45">
        <f t="shared" si="0"/>
        <v>0</v>
      </c>
      <c r="AB19" s="45">
        <f t="shared" si="0"/>
        <v>0</v>
      </c>
      <c r="AC19" s="45">
        <f t="shared" si="0"/>
        <v>0</v>
      </c>
      <c r="AD19" s="45">
        <f t="shared" si="0"/>
        <v>0</v>
      </c>
      <c r="AE19" s="45">
        <f t="shared" si="0"/>
        <v>0</v>
      </c>
      <c r="AF19" s="45">
        <f t="shared" si="0"/>
        <v>0</v>
      </c>
      <c r="AG19" s="45">
        <f t="shared" si="0"/>
        <v>0</v>
      </c>
      <c r="AH19" s="45">
        <f t="shared" si="0"/>
        <v>0</v>
      </c>
      <c r="AI19" s="34"/>
      <c r="AJ19" s="34"/>
      <c r="AK19" s="34"/>
      <c r="AL19" s="34"/>
      <c r="AM19" s="34"/>
      <c r="AN19" s="34"/>
      <c r="AO19" s="34"/>
    </row>
    <row r="20" spans="1:41" x14ac:dyDescent="0.2">
      <c r="A20" s="53"/>
      <c r="B20" s="54"/>
      <c r="C20" s="5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</row>
    <row r="21" spans="1:41" x14ac:dyDescent="0.2">
      <c r="B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</row>
    <row r="22" spans="1:41" x14ac:dyDescent="0.2">
      <c r="B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</row>
    <row r="23" spans="1:41" x14ac:dyDescent="0.2">
      <c r="B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</row>
    <row r="24" spans="1:41" x14ac:dyDescent="0.2">
      <c r="B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</row>
    <row r="25" spans="1:41" x14ac:dyDescent="0.2">
      <c r="B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</row>
    <row r="26" spans="1:41" x14ac:dyDescent="0.2">
      <c r="B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</row>
    <row r="27" spans="1:41" x14ac:dyDescent="0.2">
      <c r="B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</row>
    <row r="28" spans="1:41" x14ac:dyDescent="0.2">
      <c r="B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</row>
    <row r="29" spans="1:41" x14ac:dyDescent="0.2">
      <c r="B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</row>
    <row r="30" spans="1:41" x14ac:dyDescent="0.2">
      <c r="B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</row>
    <row r="31" spans="1:41" x14ac:dyDescent="0.2">
      <c r="B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</row>
    <row r="32" spans="1:41" x14ac:dyDescent="0.2">
      <c r="B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</row>
    <row r="33" spans="2:41" x14ac:dyDescent="0.2">
      <c r="B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</row>
    <row r="34" spans="2:41" x14ac:dyDescent="0.2">
      <c r="B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</row>
    <row r="35" spans="2:41" x14ac:dyDescent="0.2">
      <c r="B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</row>
    <row r="36" spans="2:41" x14ac:dyDescent="0.2">
      <c r="B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</row>
    <row r="37" spans="2:41" x14ac:dyDescent="0.2">
      <c r="B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</row>
    <row r="38" spans="2:41" x14ac:dyDescent="0.2">
      <c r="B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</row>
    <row r="39" spans="2:41" x14ac:dyDescent="0.2">
      <c r="B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</row>
    <row r="40" spans="2:41" x14ac:dyDescent="0.2">
      <c r="B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</row>
    <row r="41" spans="2:41" x14ac:dyDescent="0.2">
      <c r="B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</row>
    <row r="42" spans="2:41" x14ac:dyDescent="0.2">
      <c r="B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</row>
    <row r="43" spans="2:41" x14ac:dyDescent="0.2">
      <c r="B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</row>
    <row r="44" spans="2:41" x14ac:dyDescent="0.2">
      <c r="B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</row>
    <row r="45" spans="2:41" x14ac:dyDescent="0.2">
      <c r="B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</row>
    <row r="46" spans="2:41" x14ac:dyDescent="0.2">
      <c r="B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</row>
    <row r="47" spans="2:41" x14ac:dyDescent="0.2">
      <c r="B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</row>
    <row r="48" spans="2:41" x14ac:dyDescent="0.2">
      <c r="B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</row>
    <row r="49" spans="2:41" x14ac:dyDescent="0.2">
      <c r="B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</row>
    <row r="50" spans="2:41" x14ac:dyDescent="0.2">
      <c r="B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</row>
    <row r="51" spans="2:41" x14ac:dyDescent="0.2">
      <c r="B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</row>
    <row r="52" spans="2:41" x14ac:dyDescent="0.2">
      <c r="B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</row>
    <row r="53" spans="2:41" x14ac:dyDescent="0.2">
      <c r="B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</row>
    <row r="54" spans="2:41" x14ac:dyDescent="0.2">
      <c r="B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</row>
    <row r="55" spans="2:41" x14ac:dyDescent="0.2">
      <c r="B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</row>
    <row r="56" spans="2:41" x14ac:dyDescent="0.2">
      <c r="B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</row>
    <row r="57" spans="2:41" x14ac:dyDescent="0.2">
      <c r="B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</row>
    <row r="58" spans="2:41" x14ac:dyDescent="0.2">
      <c r="B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</row>
    <row r="59" spans="2:41" x14ac:dyDescent="0.2">
      <c r="B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</row>
    <row r="60" spans="2:41" x14ac:dyDescent="0.2">
      <c r="B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</row>
    <row r="61" spans="2:41" x14ac:dyDescent="0.2">
      <c r="B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</row>
    <row r="62" spans="2:41" x14ac:dyDescent="0.2">
      <c r="B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</row>
    <row r="63" spans="2:41" x14ac:dyDescent="0.2">
      <c r="B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</row>
    <row r="64" spans="2:41" x14ac:dyDescent="0.2">
      <c r="B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</row>
    <row r="65" spans="2:41" x14ac:dyDescent="0.2">
      <c r="B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</row>
    <row r="66" spans="2:41" x14ac:dyDescent="0.2">
      <c r="B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</row>
    <row r="67" spans="2:41" x14ac:dyDescent="0.2">
      <c r="B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</row>
    <row r="68" spans="2:41" x14ac:dyDescent="0.2">
      <c r="B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</row>
    <row r="69" spans="2:41" x14ac:dyDescent="0.2">
      <c r="B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</row>
    <row r="70" spans="2:41" x14ac:dyDescent="0.2">
      <c r="B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</row>
    <row r="71" spans="2:41" x14ac:dyDescent="0.2">
      <c r="B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</row>
    <row r="72" spans="2:41" x14ac:dyDescent="0.2">
      <c r="B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</row>
    <row r="73" spans="2:41" x14ac:dyDescent="0.2">
      <c r="B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</row>
    <row r="74" spans="2:41" x14ac:dyDescent="0.2">
      <c r="B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</row>
    <row r="75" spans="2:41" x14ac:dyDescent="0.2">
      <c r="B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</row>
    <row r="76" spans="2:41" x14ac:dyDescent="0.2">
      <c r="B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</row>
    <row r="77" spans="2:41" x14ac:dyDescent="0.2">
      <c r="B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</row>
  </sheetData>
  <phoneticPr fontId="0" type="noConversion"/>
  <hyperlinks>
    <hyperlink ref="C3" r:id="rId1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74121811122111111211111113"/>
  <dimension ref="A1:AO77"/>
  <sheetViews>
    <sheetView workbookViewId="0">
      <selection activeCell="H6" sqref="H6:AH16"/>
    </sheetView>
  </sheetViews>
  <sheetFormatPr defaultColWidth="8" defaultRowHeight="12.75" x14ac:dyDescent="0.2"/>
  <cols>
    <col min="1" max="1" width="4.125" style="34" customWidth="1"/>
    <col min="2" max="2" width="15.625" style="35" customWidth="1"/>
    <col min="3" max="3" width="4.125" style="34" customWidth="1"/>
    <col min="4" max="4" width="17.75" style="35" customWidth="1"/>
    <col min="5" max="5" width="3.125" style="35" customWidth="1"/>
    <col min="6" max="6" width="13.875" style="35" customWidth="1"/>
    <col min="7" max="7" width="3.125" style="35" customWidth="1"/>
    <col min="8" max="8" width="6.375" style="35" customWidth="1"/>
    <col min="9" max="16384" width="8" style="35"/>
  </cols>
  <sheetData>
    <row r="1" spans="1:41" ht="21" x14ac:dyDescent="0.35">
      <c r="B1" s="271" t="s">
        <v>151</v>
      </c>
      <c r="C1" s="289" t="s">
        <v>13</v>
      </c>
      <c r="D1" s="281"/>
      <c r="E1" s="32"/>
      <c r="F1" s="33"/>
      <c r="G1" s="33"/>
      <c r="H1" s="33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</row>
    <row r="2" spans="1:41" ht="21.75" thickBot="1" x14ac:dyDescent="0.4">
      <c r="B2" s="271" t="s">
        <v>150</v>
      </c>
      <c r="C2" s="288" t="s">
        <v>291</v>
      </c>
      <c r="D2" s="282"/>
      <c r="E2" s="32"/>
      <c r="F2" s="33"/>
      <c r="G2" s="33"/>
      <c r="H2" s="33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</row>
    <row r="3" spans="1:41" ht="19.5" thickBot="1" x14ac:dyDescent="0.35">
      <c r="B3" s="271" t="s">
        <v>145</v>
      </c>
      <c r="C3" s="287" t="s">
        <v>247</v>
      </c>
      <c r="D3" s="283"/>
      <c r="E3" s="36"/>
      <c r="F3" s="37" t="s">
        <v>91</v>
      </c>
      <c r="G3" s="38"/>
      <c r="H3" s="39" t="s">
        <v>92</v>
      </c>
      <c r="I3" s="39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</row>
    <row r="4" spans="1:41" ht="8.25" customHeight="1" thickBot="1" x14ac:dyDescent="0.35">
      <c r="A4" s="250"/>
      <c r="B4" s="250"/>
      <c r="C4" s="250"/>
      <c r="D4" s="250"/>
      <c r="E4" s="36"/>
      <c r="F4" s="36"/>
      <c r="G4" s="36"/>
      <c r="H4" s="36"/>
      <c r="I4" s="36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</row>
    <row r="5" spans="1:41" s="34" customFormat="1" ht="21.75" thickBot="1" x14ac:dyDescent="0.4">
      <c r="A5" s="272" t="s">
        <v>95</v>
      </c>
      <c r="B5" s="273" t="s">
        <v>104</v>
      </c>
      <c r="C5" s="273" t="s">
        <v>16</v>
      </c>
      <c r="D5" s="273" t="s">
        <v>103</v>
      </c>
      <c r="E5" s="40"/>
      <c r="F5" s="41"/>
      <c r="G5" s="42"/>
      <c r="H5" s="43">
        <v>1</v>
      </c>
      <c r="I5" s="43">
        <v>2</v>
      </c>
      <c r="J5" s="44">
        <v>3</v>
      </c>
      <c r="K5" s="44">
        <v>4</v>
      </c>
      <c r="L5" s="44">
        <v>5</v>
      </c>
      <c r="M5" s="44">
        <v>6</v>
      </c>
      <c r="N5" s="44">
        <v>7</v>
      </c>
      <c r="O5" s="44">
        <v>8</v>
      </c>
      <c r="P5" s="44">
        <v>9</v>
      </c>
      <c r="Q5" s="44">
        <v>10</v>
      </c>
      <c r="R5" s="44">
        <v>11</v>
      </c>
      <c r="S5" s="44">
        <v>12</v>
      </c>
      <c r="T5" s="44">
        <v>13</v>
      </c>
      <c r="U5" s="44">
        <v>14</v>
      </c>
      <c r="V5" s="44">
        <v>15</v>
      </c>
      <c r="W5" s="44">
        <v>16</v>
      </c>
      <c r="X5" s="44">
        <v>17</v>
      </c>
      <c r="Y5" s="44">
        <v>18</v>
      </c>
      <c r="Z5" s="44">
        <v>19</v>
      </c>
      <c r="AA5" s="44">
        <v>20</v>
      </c>
      <c r="AB5" s="44">
        <v>21</v>
      </c>
      <c r="AC5" s="44">
        <v>22</v>
      </c>
      <c r="AD5" s="44">
        <v>23</v>
      </c>
      <c r="AE5" s="44">
        <v>24</v>
      </c>
      <c r="AF5" s="44">
        <v>25</v>
      </c>
      <c r="AG5" s="44">
        <v>26</v>
      </c>
      <c r="AH5" s="44">
        <v>27</v>
      </c>
    </row>
    <row r="6" spans="1:41" ht="22.5" thickTop="1" thickBot="1" x14ac:dyDescent="0.4">
      <c r="A6" s="278">
        <v>1</v>
      </c>
      <c r="B6" s="279" t="s">
        <v>105</v>
      </c>
      <c r="C6" s="279" t="s">
        <v>83</v>
      </c>
      <c r="D6" s="280">
        <v>1500000</v>
      </c>
      <c r="E6" s="30"/>
      <c r="F6" s="45">
        <f>Puntenoverzicht!F2</f>
        <v>12</v>
      </c>
      <c r="G6" s="46"/>
      <c r="H6" s="45">
        <f>Puntenoverzicht!H2</f>
        <v>0</v>
      </c>
      <c r="I6" s="45">
        <f>Puntenoverzicht!I2</f>
        <v>6</v>
      </c>
      <c r="J6" s="45">
        <f>Puntenoverzicht!J2</f>
        <v>8</v>
      </c>
      <c r="K6" s="45">
        <f>Puntenoverzicht!K2</f>
        <v>0</v>
      </c>
      <c r="L6" s="45">
        <f>Puntenoverzicht!L2</f>
        <v>0</v>
      </c>
      <c r="M6" s="45">
        <f>Puntenoverzicht!M2</f>
        <v>1</v>
      </c>
      <c r="N6" s="45">
        <f>Puntenoverzicht!N2</f>
        <v>0</v>
      </c>
      <c r="O6" s="45">
        <f>Puntenoverzicht!O2</f>
        <v>-3</v>
      </c>
      <c r="P6" s="45">
        <f>Puntenoverzicht!P2</f>
        <v>0</v>
      </c>
      <c r="Q6" s="45">
        <f>Puntenoverzicht!Q2</f>
        <v>0</v>
      </c>
      <c r="R6" s="45">
        <f>Puntenoverzicht!R2</f>
        <v>0</v>
      </c>
      <c r="S6" s="45">
        <f>Puntenoverzicht!S2</f>
        <v>0</v>
      </c>
      <c r="T6" s="45">
        <f>Puntenoverzicht!T2</f>
        <v>0</v>
      </c>
      <c r="U6" s="45">
        <f>Puntenoverzicht!U2</f>
        <v>0</v>
      </c>
      <c r="V6" s="45">
        <f>Puntenoverzicht!V2</f>
        <v>0</v>
      </c>
      <c r="W6" s="45">
        <f>Puntenoverzicht!W2</f>
        <v>0</v>
      </c>
      <c r="X6" s="45">
        <f>Puntenoverzicht!X2</f>
        <v>0</v>
      </c>
      <c r="Y6" s="45">
        <f>Puntenoverzicht!Y2</f>
        <v>0</v>
      </c>
      <c r="Z6" s="45">
        <f>Puntenoverzicht!Z2</f>
        <v>0</v>
      </c>
      <c r="AA6" s="45">
        <f>Puntenoverzicht!AA2</f>
        <v>0</v>
      </c>
      <c r="AB6" s="45">
        <f>Puntenoverzicht!AB2</f>
        <v>0</v>
      </c>
      <c r="AC6" s="45">
        <f>Puntenoverzicht!AC2</f>
        <v>0</v>
      </c>
      <c r="AD6" s="45">
        <f>Puntenoverzicht!AD2</f>
        <v>0</v>
      </c>
      <c r="AE6" s="45">
        <f>Puntenoverzicht!AE2</f>
        <v>0</v>
      </c>
      <c r="AF6" s="45">
        <f>Puntenoverzicht!AF2</f>
        <v>0</v>
      </c>
      <c r="AG6" s="45">
        <f>Puntenoverzicht!AG2</f>
        <v>0</v>
      </c>
      <c r="AH6" s="45">
        <f>Puntenoverzicht!AH2</f>
        <v>0</v>
      </c>
      <c r="AI6" s="34"/>
      <c r="AJ6" s="34"/>
      <c r="AK6" s="34"/>
      <c r="AL6" s="34"/>
      <c r="AM6" s="34"/>
      <c r="AN6" s="34"/>
      <c r="AO6" s="34"/>
    </row>
    <row r="7" spans="1:41" ht="21.75" thickBot="1" x14ac:dyDescent="0.4">
      <c r="A7" s="286">
        <v>0.75</v>
      </c>
      <c r="B7" s="277" t="s">
        <v>109</v>
      </c>
      <c r="C7" s="277" t="s">
        <v>53</v>
      </c>
      <c r="D7" s="285">
        <v>1250000</v>
      </c>
      <c r="E7" s="47"/>
      <c r="F7" s="45">
        <f>Puntenoverzicht!F39</f>
        <v>22</v>
      </c>
      <c r="G7" s="46"/>
      <c r="H7" s="45">
        <f>Puntenoverzicht!H39</f>
        <v>0</v>
      </c>
      <c r="I7" s="45">
        <f>Puntenoverzicht!I39</f>
        <v>13</v>
      </c>
      <c r="J7" s="45">
        <f>Puntenoverzicht!J39</f>
        <v>0</v>
      </c>
      <c r="K7" s="45">
        <f>Puntenoverzicht!K39</f>
        <v>1</v>
      </c>
      <c r="L7" s="45">
        <f>Puntenoverzicht!L39</f>
        <v>0</v>
      </c>
      <c r="M7" s="45">
        <f>Puntenoverzicht!M39</f>
        <v>0</v>
      </c>
      <c r="N7" s="45">
        <f>Puntenoverzicht!N39</f>
        <v>6</v>
      </c>
      <c r="O7" s="45">
        <f>Puntenoverzicht!O39</f>
        <v>1</v>
      </c>
      <c r="P7" s="45">
        <f>Puntenoverzicht!P39</f>
        <v>1</v>
      </c>
      <c r="Q7" s="45">
        <f>Puntenoverzicht!Q39</f>
        <v>0</v>
      </c>
      <c r="R7" s="45">
        <f>Puntenoverzicht!R39</f>
        <v>0</v>
      </c>
      <c r="S7" s="45">
        <f>Puntenoverzicht!S39</f>
        <v>0</v>
      </c>
      <c r="T7" s="45">
        <f>Puntenoverzicht!T39</f>
        <v>0</v>
      </c>
      <c r="U7" s="45">
        <f>Puntenoverzicht!U39</f>
        <v>0</v>
      </c>
      <c r="V7" s="45">
        <f>Puntenoverzicht!V39</f>
        <v>0</v>
      </c>
      <c r="W7" s="45">
        <f>Puntenoverzicht!W39</f>
        <v>0</v>
      </c>
      <c r="X7" s="45">
        <f>Puntenoverzicht!X39</f>
        <v>0</v>
      </c>
      <c r="Y7" s="45">
        <f>Puntenoverzicht!Y39</f>
        <v>0</v>
      </c>
      <c r="Z7" s="45">
        <f>Puntenoverzicht!Z39</f>
        <v>0</v>
      </c>
      <c r="AA7" s="45">
        <f>Puntenoverzicht!AA39</f>
        <v>0</v>
      </c>
      <c r="AB7" s="45">
        <f>Puntenoverzicht!AB39</f>
        <v>0</v>
      </c>
      <c r="AC7" s="45">
        <f>Puntenoverzicht!AC39</f>
        <v>0</v>
      </c>
      <c r="AD7" s="45">
        <f>Puntenoverzicht!AD39</f>
        <v>0</v>
      </c>
      <c r="AE7" s="45">
        <f>Puntenoverzicht!AE39</f>
        <v>0</v>
      </c>
      <c r="AF7" s="45">
        <f>Puntenoverzicht!AF39</f>
        <v>0</v>
      </c>
      <c r="AG7" s="45">
        <f>Puntenoverzicht!AG39</f>
        <v>0</v>
      </c>
      <c r="AH7" s="45">
        <f>Puntenoverzicht!AH39</f>
        <v>0</v>
      </c>
      <c r="AI7" s="34"/>
      <c r="AJ7" s="34"/>
      <c r="AK7" s="34"/>
      <c r="AL7" s="34"/>
      <c r="AM7" s="34"/>
      <c r="AN7" s="34"/>
      <c r="AO7" s="34"/>
    </row>
    <row r="8" spans="1:41" ht="21.75" thickBot="1" x14ac:dyDescent="0.4">
      <c r="A8" s="276" t="s">
        <v>266</v>
      </c>
      <c r="B8" s="277" t="s">
        <v>278</v>
      </c>
      <c r="C8" s="277" t="s">
        <v>77</v>
      </c>
      <c r="D8" s="285">
        <v>1000000</v>
      </c>
      <c r="E8" s="47"/>
      <c r="F8" s="45">
        <f>Puntenoverzicht!F63</f>
        <v>6</v>
      </c>
      <c r="G8" s="46"/>
      <c r="H8" s="45">
        <f>Puntenoverzicht!H63</f>
        <v>0</v>
      </c>
      <c r="I8" s="45">
        <f>Puntenoverzicht!I63</f>
        <v>3</v>
      </c>
      <c r="J8" s="45">
        <f>Puntenoverzicht!J63</f>
        <v>0</v>
      </c>
      <c r="K8" s="45">
        <f>Puntenoverzicht!K63</f>
        <v>0</v>
      </c>
      <c r="L8" s="45">
        <f>Puntenoverzicht!L63</f>
        <v>3</v>
      </c>
      <c r="M8" s="45">
        <f>Puntenoverzicht!M63</f>
        <v>0</v>
      </c>
      <c r="N8" s="45">
        <f>Puntenoverzicht!N63</f>
        <v>0</v>
      </c>
      <c r="O8" s="45">
        <f>Puntenoverzicht!O63</f>
        <v>0</v>
      </c>
      <c r="P8" s="45">
        <f>Puntenoverzicht!P63</f>
        <v>0</v>
      </c>
      <c r="Q8" s="45">
        <f>Puntenoverzicht!Q63</f>
        <v>0</v>
      </c>
      <c r="R8" s="45">
        <f>Puntenoverzicht!R63</f>
        <v>0</v>
      </c>
      <c r="S8" s="45">
        <f>Puntenoverzicht!S63</f>
        <v>0</v>
      </c>
      <c r="T8" s="45">
        <f>Puntenoverzicht!T63</f>
        <v>0</v>
      </c>
      <c r="U8" s="45">
        <f>Puntenoverzicht!U63</f>
        <v>0</v>
      </c>
      <c r="V8" s="45">
        <f>Puntenoverzicht!V63</f>
        <v>0</v>
      </c>
      <c r="W8" s="45">
        <f>Puntenoverzicht!W63</f>
        <v>0</v>
      </c>
      <c r="X8" s="45">
        <f>Puntenoverzicht!X63</f>
        <v>0</v>
      </c>
      <c r="Y8" s="45">
        <f>Puntenoverzicht!Y63</f>
        <v>0</v>
      </c>
      <c r="Z8" s="45">
        <f>Puntenoverzicht!Z63</f>
        <v>0</v>
      </c>
      <c r="AA8" s="45">
        <f>Puntenoverzicht!AA63</f>
        <v>0</v>
      </c>
      <c r="AB8" s="45">
        <f>Puntenoverzicht!AB63</f>
        <v>0</v>
      </c>
      <c r="AC8" s="45">
        <f>Puntenoverzicht!AC63</f>
        <v>0</v>
      </c>
      <c r="AD8" s="45">
        <f>Puntenoverzicht!AD63</f>
        <v>0</v>
      </c>
      <c r="AE8" s="45">
        <f>Puntenoverzicht!AE63</f>
        <v>0</v>
      </c>
      <c r="AF8" s="45">
        <f>Puntenoverzicht!AF63</f>
        <v>0</v>
      </c>
      <c r="AG8" s="45">
        <f>Puntenoverzicht!AG63</f>
        <v>0</v>
      </c>
      <c r="AH8" s="45">
        <f>Puntenoverzicht!AH63</f>
        <v>0</v>
      </c>
      <c r="AI8" s="34"/>
      <c r="AJ8" s="34"/>
      <c r="AK8" s="34"/>
      <c r="AL8" s="34"/>
      <c r="AM8" s="34"/>
      <c r="AN8" s="34"/>
      <c r="AO8" s="34"/>
    </row>
    <row r="9" spans="1:41" ht="21.75" thickBot="1" x14ac:dyDescent="0.4">
      <c r="A9" s="286">
        <v>0.75</v>
      </c>
      <c r="B9" s="277" t="s">
        <v>111</v>
      </c>
      <c r="C9" s="277" t="s">
        <v>54</v>
      </c>
      <c r="D9" s="285">
        <v>750000</v>
      </c>
      <c r="E9" s="47"/>
      <c r="F9" s="45">
        <f>Puntenoverzicht!F40</f>
        <v>0</v>
      </c>
      <c r="G9" s="46"/>
      <c r="H9" s="45">
        <f>Puntenoverzicht!H40</f>
        <v>0</v>
      </c>
      <c r="I9" s="45">
        <f>Puntenoverzicht!I40</f>
        <v>0</v>
      </c>
      <c r="J9" s="45">
        <f>Puntenoverzicht!J40</f>
        <v>0</v>
      </c>
      <c r="K9" s="45">
        <f>Puntenoverzicht!K40</f>
        <v>0</v>
      </c>
      <c r="L9" s="45">
        <f>Puntenoverzicht!L40</f>
        <v>0</v>
      </c>
      <c r="M9" s="45">
        <f>Puntenoverzicht!M40</f>
        <v>0</v>
      </c>
      <c r="N9" s="45">
        <f>Puntenoverzicht!N40</f>
        <v>0</v>
      </c>
      <c r="O9" s="45">
        <f>Puntenoverzicht!O40</f>
        <v>0</v>
      </c>
      <c r="P9" s="45">
        <f>Puntenoverzicht!P40</f>
        <v>0</v>
      </c>
      <c r="Q9" s="45">
        <f>Puntenoverzicht!Q40</f>
        <v>0</v>
      </c>
      <c r="R9" s="45">
        <f>Puntenoverzicht!R40</f>
        <v>0</v>
      </c>
      <c r="S9" s="45">
        <f>Puntenoverzicht!S40</f>
        <v>0</v>
      </c>
      <c r="T9" s="45">
        <f>Puntenoverzicht!T40</f>
        <v>0</v>
      </c>
      <c r="U9" s="45">
        <f>Puntenoverzicht!U40</f>
        <v>0</v>
      </c>
      <c r="V9" s="45">
        <f>Puntenoverzicht!V40</f>
        <v>0</v>
      </c>
      <c r="W9" s="45">
        <f>Puntenoverzicht!W40</f>
        <v>0</v>
      </c>
      <c r="X9" s="45">
        <f>Puntenoverzicht!X40</f>
        <v>0</v>
      </c>
      <c r="Y9" s="45">
        <f>Puntenoverzicht!Y40</f>
        <v>0</v>
      </c>
      <c r="Z9" s="45">
        <f>Puntenoverzicht!Z40</f>
        <v>0</v>
      </c>
      <c r="AA9" s="45">
        <f>Puntenoverzicht!AA40</f>
        <v>0</v>
      </c>
      <c r="AB9" s="45">
        <f>Puntenoverzicht!AB40</f>
        <v>0</v>
      </c>
      <c r="AC9" s="45">
        <f>Puntenoverzicht!AC40</f>
        <v>0</v>
      </c>
      <c r="AD9" s="45">
        <f>Puntenoverzicht!AD40</f>
        <v>0</v>
      </c>
      <c r="AE9" s="45">
        <f>Puntenoverzicht!AE40</f>
        <v>0</v>
      </c>
      <c r="AF9" s="45">
        <f>Puntenoverzicht!AF40</f>
        <v>0</v>
      </c>
      <c r="AG9" s="45">
        <f>Puntenoverzicht!AG40</f>
        <v>0</v>
      </c>
      <c r="AH9" s="45">
        <f>Puntenoverzicht!AH40</f>
        <v>0</v>
      </c>
      <c r="AI9" s="34"/>
      <c r="AJ9" s="34"/>
      <c r="AK9" s="34"/>
      <c r="AL9" s="34"/>
      <c r="AM9" s="34"/>
      <c r="AN9" s="34"/>
      <c r="AO9" s="34"/>
    </row>
    <row r="10" spans="1:41" ht="21.75" thickBot="1" x14ac:dyDescent="0.4">
      <c r="A10" s="274">
        <v>1</v>
      </c>
      <c r="B10" s="275" t="s">
        <v>113</v>
      </c>
      <c r="C10" s="275" t="s">
        <v>25</v>
      </c>
      <c r="D10" s="284">
        <v>1750000</v>
      </c>
      <c r="E10" s="47"/>
      <c r="F10" s="45">
        <f>Puntenoverzicht!F11</f>
        <v>34</v>
      </c>
      <c r="G10" s="46"/>
      <c r="H10" s="45">
        <f>Puntenoverzicht!H11</f>
        <v>8</v>
      </c>
      <c r="I10" s="45">
        <f>Puntenoverzicht!I11</f>
        <v>1</v>
      </c>
      <c r="J10" s="45">
        <f>Puntenoverzicht!J11</f>
        <v>19</v>
      </c>
      <c r="K10" s="45">
        <f>Puntenoverzicht!K11</f>
        <v>-3</v>
      </c>
      <c r="L10" s="45">
        <f>Puntenoverzicht!L11</f>
        <v>0</v>
      </c>
      <c r="M10" s="45">
        <f>Puntenoverzicht!M11</f>
        <v>1</v>
      </c>
      <c r="N10" s="45">
        <f>Puntenoverzicht!N11</f>
        <v>0</v>
      </c>
      <c r="O10" s="45">
        <f>Puntenoverzicht!O11</f>
        <v>8</v>
      </c>
      <c r="P10" s="45">
        <f>Puntenoverzicht!P11</f>
        <v>0</v>
      </c>
      <c r="Q10" s="45">
        <f>Puntenoverzicht!Q11</f>
        <v>0</v>
      </c>
      <c r="R10" s="45">
        <f>Puntenoverzicht!R11</f>
        <v>0</v>
      </c>
      <c r="S10" s="45">
        <f>Puntenoverzicht!S11</f>
        <v>0</v>
      </c>
      <c r="T10" s="45">
        <f>Puntenoverzicht!T11</f>
        <v>0</v>
      </c>
      <c r="U10" s="45">
        <f>Puntenoverzicht!U11</f>
        <v>0</v>
      </c>
      <c r="V10" s="45">
        <f>Puntenoverzicht!V11</f>
        <v>0</v>
      </c>
      <c r="W10" s="45">
        <f>Puntenoverzicht!W11</f>
        <v>0</v>
      </c>
      <c r="X10" s="45">
        <f>Puntenoverzicht!X11</f>
        <v>0</v>
      </c>
      <c r="Y10" s="45">
        <f>Puntenoverzicht!Y11</f>
        <v>0</v>
      </c>
      <c r="Z10" s="45">
        <f>Puntenoverzicht!Z11</f>
        <v>0</v>
      </c>
      <c r="AA10" s="45">
        <f>Puntenoverzicht!AA11</f>
        <v>0</v>
      </c>
      <c r="AB10" s="45">
        <f>Puntenoverzicht!AB11</f>
        <v>0</v>
      </c>
      <c r="AC10" s="45">
        <f>Puntenoverzicht!AC11</f>
        <v>0</v>
      </c>
      <c r="AD10" s="45">
        <f>Puntenoverzicht!AD11</f>
        <v>0</v>
      </c>
      <c r="AE10" s="45">
        <f>Puntenoverzicht!AE11</f>
        <v>0</v>
      </c>
      <c r="AF10" s="45">
        <f>Puntenoverzicht!AF11</f>
        <v>0</v>
      </c>
      <c r="AG10" s="45">
        <f>Puntenoverzicht!AG11</f>
        <v>0</v>
      </c>
      <c r="AH10" s="45">
        <f>Puntenoverzicht!AH11</f>
        <v>0</v>
      </c>
      <c r="AI10" s="34"/>
      <c r="AJ10" s="34"/>
      <c r="AK10" s="34"/>
      <c r="AL10" s="34"/>
      <c r="AM10" s="34"/>
      <c r="AN10" s="34"/>
      <c r="AO10" s="34"/>
    </row>
    <row r="11" spans="1:41" ht="21.75" thickBot="1" x14ac:dyDescent="0.4">
      <c r="A11" s="274">
        <v>2</v>
      </c>
      <c r="B11" s="275" t="s">
        <v>189</v>
      </c>
      <c r="C11" s="275" t="s">
        <v>39</v>
      </c>
      <c r="D11" s="284">
        <v>1250000</v>
      </c>
      <c r="E11" s="30"/>
      <c r="F11" s="45">
        <f>Puntenoverzicht!F25</f>
        <v>0</v>
      </c>
      <c r="G11" s="46"/>
      <c r="H11" s="45">
        <f>Puntenoverzicht!H25</f>
        <v>0</v>
      </c>
      <c r="I11" s="45">
        <f>Puntenoverzicht!I25</f>
        <v>0</v>
      </c>
      <c r="J11" s="45">
        <f>Puntenoverzicht!J25</f>
        <v>0</v>
      </c>
      <c r="K11" s="45">
        <f>Puntenoverzicht!K25</f>
        <v>0</v>
      </c>
      <c r="L11" s="45">
        <f>Puntenoverzicht!L25</f>
        <v>0</v>
      </c>
      <c r="M11" s="45">
        <f>Puntenoverzicht!M25</f>
        <v>0</v>
      </c>
      <c r="N11" s="45">
        <f>Puntenoverzicht!N25</f>
        <v>0</v>
      </c>
      <c r="O11" s="45">
        <f>Puntenoverzicht!O25</f>
        <v>0</v>
      </c>
      <c r="P11" s="45">
        <f>Puntenoverzicht!P25</f>
        <v>0</v>
      </c>
      <c r="Q11" s="45">
        <f>Puntenoverzicht!Q25</f>
        <v>0</v>
      </c>
      <c r="R11" s="45">
        <f>Puntenoverzicht!R25</f>
        <v>0</v>
      </c>
      <c r="S11" s="45">
        <f>Puntenoverzicht!S25</f>
        <v>0</v>
      </c>
      <c r="T11" s="45">
        <f>Puntenoverzicht!T25</f>
        <v>0</v>
      </c>
      <c r="U11" s="45">
        <f>Puntenoverzicht!U25</f>
        <v>0</v>
      </c>
      <c r="V11" s="45">
        <f>Puntenoverzicht!V25</f>
        <v>0</v>
      </c>
      <c r="W11" s="45">
        <f>Puntenoverzicht!W25</f>
        <v>0</v>
      </c>
      <c r="X11" s="45">
        <f>Puntenoverzicht!X25</f>
        <v>0</v>
      </c>
      <c r="Y11" s="45">
        <f>Puntenoverzicht!Y25</f>
        <v>0</v>
      </c>
      <c r="Z11" s="45">
        <f>Puntenoverzicht!Z25</f>
        <v>0</v>
      </c>
      <c r="AA11" s="45">
        <f>Puntenoverzicht!AA25</f>
        <v>0</v>
      </c>
      <c r="AB11" s="45">
        <f>Puntenoverzicht!AB25</f>
        <v>0</v>
      </c>
      <c r="AC11" s="45">
        <f>Puntenoverzicht!AC25</f>
        <v>0</v>
      </c>
      <c r="AD11" s="45">
        <f>Puntenoverzicht!AD25</f>
        <v>0</v>
      </c>
      <c r="AE11" s="45">
        <f>Puntenoverzicht!AE25</f>
        <v>0</v>
      </c>
      <c r="AF11" s="45">
        <f>Puntenoverzicht!AF25</f>
        <v>0</v>
      </c>
      <c r="AG11" s="45">
        <f>Puntenoverzicht!AG25</f>
        <v>0</v>
      </c>
      <c r="AH11" s="45">
        <f>Puntenoverzicht!AH25</f>
        <v>0</v>
      </c>
      <c r="AI11" s="34"/>
      <c r="AJ11" s="34"/>
      <c r="AK11" s="34"/>
      <c r="AL11" s="34"/>
      <c r="AM11" s="34"/>
      <c r="AN11" s="34"/>
      <c r="AO11" s="34"/>
    </row>
    <row r="12" spans="1:41" ht="21.75" thickBot="1" x14ac:dyDescent="0.4">
      <c r="A12" s="274">
        <v>2</v>
      </c>
      <c r="B12" s="275" t="s">
        <v>240</v>
      </c>
      <c r="C12" s="275" t="s">
        <v>43</v>
      </c>
      <c r="D12" s="284">
        <v>1250000</v>
      </c>
      <c r="E12" s="30"/>
      <c r="F12" s="45">
        <f>Puntenoverzicht!F29</f>
        <v>4</v>
      </c>
      <c r="G12" s="46"/>
      <c r="H12" s="45">
        <f>Puntenoverzicht!H29</f>
        <v>0</v>
      </c>
      <c r="I12" s="45">
        <f>Puntenoverzicht!I29</f>
        <v>0</v>
      </c>
      <c r="J12" s="45">
        <f>Puntenoverzicht!J29</f>
        <v>3</v>
      </c>
      <c r="K12" s="45">
        <f>Puntenoverzicht!K29</f>
        <v>0</v>
      </c>
      <c r="L12" s="45">
        <f>Puntenoverzicht!L29</f>
        <v>0</v>
      </c>
      <c r="M12" s="45">
        <f>Puntenoverzicht!M29</f>
        <v>1</v>
      </c>
      <c r="N12" s="45">
        <f>Puntenoverzicht!N29</f>
        <v>0</v>
      </c>
      <c r="O12" s="45">
        <f>Puntenoverzicht!O29</f>
        <v>0</v>
      </c>
      <c r="P12" s="45">
        <f>Puntenoverzicht!P29</f>
        <v>0</v>
      </c>
      <c r="Q12" s="45">
        <f>Puntenoverzicht!Q29</f>
        <v>0</v>
      </c>
      <c r="R12" s="45">
        <f>Puntenoverzicht!R29</f>
        <v>0</v>
      </c>
      <c r="S12" s="45">
        <f>Puntenoverzicht!S29</f>
        <v>0</v>
      </c>
      <c r="T12" s="45">
        <f>Puntenoverzicht!T29</f>
        <v>0</v>
      </c>
      <c r="U12" s="45">
        <f>Puntenoverzicht!U29</f>
        <v>0</v>
      </c>
      <c r="V12" s="45">
        <f>Puntenoverzicht!V29</f>
        <v>0</v>
      </c>
      <c r="W12" s="45">
        <f>Puntenoverzicht!W29</f>
        <v>0</v>
      </c>
      <c r="X12" s="45">
        <f>Puntenoverzicht!X29</f>
        <v>0</v>
      </c>
      <c r="Y12" s="45">
        <f>Puntenoverzicht!Y29</f>
        <v>0</v>
      </c>
      <c r="Z12" s="45">
        <f>Puntenoverzicht!Z29</f>
        <v>0</v>
      </c>
      <c r="AA12" s="45">
        <f>Puntenoverzicht!AA29</f>
        <v>0</v>
      </c>
      <c r="AB12" s="45">
        <f>Puntenoverzicht!AB29</f>
        <v>0</v>
      </c>
      <c r="AC12" s="45">
        <f>Puntenoverzicht!AC29</f>
        <v>0</v>
      </c>
      <c r="AD12" s="45">
        <f>Puntenoverzicht!AD29</f>
        <v>0</v>
      </c>
      <c r="AE12" s="45">
        <f>Puntenoverzicht!AE29</f>
        <v>0</v>
      </c>
      <c r="AF12" s="45">
        <f>Puntenoverzicht!AF29</f>
        <v>0</v>
      </c>
      <c r="AG12" s="45">
        <f>Puntenoverzicht!AG29</f>
        <v>0</v>
      </c>
      <c r="AH12" s="45">
        <f>Puntenoverzicht!AH29</f>
        <v>0</v>
      </c>
      <c r="AI12" s="34"/>
      <c r="AJ12" s="34"/>
      <c r="AK12" s="34"/>
      <c r="AL12" s="34"/>
      <c r="AM12" s="34"/>
      <c r="AN12" s="34"/>
      <c r="AO12" s="34"/>
    </row>
    <row r="13" spans="1:41" ht="21.75" thickBot="1" x14ac:dyDescent="0.4">
      <c r="A13" s="274" t="s">
        <v>266</v>
      </c>
      <c r="B13" s="275" t="s">
        <v>281</v>
      </c>
      <c r="C13" s="275" t="s">
        <v>80</v>
      </c>
      <c r="D13" s="284">
        <v>1000000</v>
      </c>
      <c r="E13" s="30"/>
      <c r="F13" s="45">
        <f>Puntenoverzicht!F66</f>
        <v>7</v>
      </c>
      <c r="G13" s="46"/>
      <c r="H13" s="45">
        <f>Puntenoverzicht!H66</f>
        <v>3</v>
      </c>
      <c r="I13" s="45">
        <f>Puntenoverzicht!I66</f>
        <v>3</v>
      </c>
      <c r="J13" s="45">
        <f>Puntenoverzicht!J66</f>
        <v>0</v>
      </c>
      <c r="K13" s="45">
        <f>Puntenoverzicht!K66</f>
        <v>0</v>
      </c>
      <c r="L13" s="45">
        <f>Puntenoverzicht!L66</f>
        <v>0</v>
      </c>
      <c r="M13" s="45">
        <f>Puntenoverzicht!M66</f>
        <v>1</v>
      </c>
      <c r="N13" s="45">
        <f>Puntenoverzicht!N66</f>
        <v>0</v>
      </c>
      <c r="O13" s="45">
        <f>Puntenoverzicht!O66</f>
        <v>0</v>
      </c>
      <c r="P13" s="45">
        <f>Puntenoverzicht!P66</f>
        <v>0</v>
      </c>
      <c r="Q13" s="45">
        <f>Puntenoverzicht!Q66</f>
        <v>0</v>
      </c>
      <c r="R13" s="45">
        <f>Puntenoverzicht!R66</f>
        <v>0</v>
      </c>
      <c r="S13" s="45">
        <f>Puntenoverzicht!S66</f>
        <v>0</v>
      </c>
      <c r="T13" s="45">
        <f>Puntenoverzicht!T66</f>
        <v>0</v>
      </c>
      <c r="U13" s="45">
        <f>Puntenoverzicht!U66</f>
        <v>0</v>
      </c>
      <c r="V13" s="45">
        <f>Puntenoverzicht!V66</f>
        <v>0</v>
      </c>
      <c r="W13" s="45">
        <f>Puntenoverzicht!W66</f>
        <v>0</v>
      </c>
      <c r="X13" s="45">
        <f>Puntenoverzicht!X66</f>
        <v>0</v>
      </c>
      <c r="Y13" s="45">
        <f>Puntenoverzicht!Y66</f>
        <v>0</v>
      </c>
      <c r="Z13" s="45">
        <f>Puntenoverzicht!Z66</f>
        <v>0</v>
      </c>
      <c r="AA13" s="45">
        <f>Puntenoverzicht!AA66</f>
        <v>0</v>
      </c>
      <c r="AB13" s="45">
        <f>Puntenoverzicht!AB66</f>
        <v>0</v>
      </c>
      <c r="AC13" s="45">
        <f>Puntenoverzicht!AC66</f>
        <v>0</v>
      </c>
      <c r="AD13" s="45">
        <f>Puntenoverzicht!AD66</f>
        <v>0</v>
      </c>
      <c r="AE13" s="45">
        <f>Puntenoverzicht!AE66</f>
        <v>0</v>
      </c>
      <c r="AF13" s="45">
        <f>Puntenoverzicht!AF66</f>
        <v>0</v>
      </c>
      <c r="AG13" s="45">
        <f>Puntenoverzicht!AG66</f>
        <v>0</v>
      </c>
      <c r="AH13" s="45">
        <f>Puntenoverzicht!AH66</f>
        <v>0</v>
      </c>
      <c r="AI13" s="34"/>
      <c r="AJ13" s="34"/>
      <c r="AK13" s="34"/>
      <c r="AL13" s="34"/>
      <c r="AM13" s="34"/>
      <c r="AN13" s="34"/>
      <c r="AO13" s="34"/>
    </row>
    <row r="14" spans="1:41" ht="21.75" thickBot="1" x14ac:dyDescent="0.4">
      <c r="A14" s="276" t="s">
        <v>266</v>
      </c>
      <c r="B14" s="277" t="s">
        <v>268</v>
      </c>
      <c r="C14" s="277" t="s">
        <v>227</v>
      </c>
      <c r="D14" s="285">
        <v>1000000</v>
      </c>
      <c r="E14" s="47"/>
      <c r="F14" s="45">
        <f>Puntenoverzicht!F72</f>
        <v>118</v>
      </c>
      <c r="G14" s="46"/>
      <c r="H14" s="45">
        <f>Puntenoverzicht!H72</f>
        <v>33</v>
      </c>
      <c r="I14" s="45">
        <f>Puntenoverzicht!I72</f>
        <v>21</v>
      </c>
      <c r="J14" s="45">
        <f>Puntenoverzicht!J72</f>
        <v>0</v>
      </c>
      <c r="K14" s="45">
        <f>Puntenoverzicht!K72</f>
        <v>12</v>
      </c>
      <c r="L14" s="45">
        <f>Puntenoverzicht!L72</f>
        <v>21</v>
      </c>
      <c r="M14" s="45">
        <f>Puntenoverzicht!M72</f>
        <v>1</v>
      </c>
      <c r="N14" s="45">
        <f>Puntenoverzicht!N72</f>
        <v>0</v>
      </c>
      <c r="O14" s="45">
        <f>Puntenoverzicht!O72</f>
        <v>0</v>
      </c>
      <c r="P14" s="45">
        <f>Puntenoverzicht!P72</f>
        <v>30</v>
      </c>
      <c r="Q14" s="45">
        <f>Puntenoverzicht!Q72</f>
        <v>0</v>
      </c>
      <c r="R14" s="45">
        <f>Puntenoverzicht!R72</f>
        <v>0</v>
      </c>
      <c r="S14" s="45">
        <f>Puntenoverzicht!S72</f>
        <v>0</v>
      </c>
      <c r="T14" s="45">
        <f>Puntenoverzicht!T72</f>
        <v>0</v>
      </c>
      <c r="U14" s="45">
        <f>Puntenoverzicht!U72</f>
        <v>0</v>
      </c>
      <c r="V14" s="45">
        <f>Puntenoverzicht!V72</f>
        <v>0</v>
      </c>
      <c r="W14" s="45">
        <f>Puntenoverzicht!W72</f>
        <v>0</v>
      </c>
      <c r="X14" s="45">
        <f>Puntenoverzicht!X72</f>
        <v>0</v>
      </c>
      <c r="Y14" s="45">
        <f>Puntenoverzicht!Y72</f>
        <v>0</v>
      </c>
      <c r="Z14" s="45">
        <f>Puntenoverzicht!Z72</f>
        <v>0</v>
      </c>
      <c r="AA14" s="45">
        <f>Puntenoverzicht!AA72</f>
        <v>0</v>
      </c>
      <c r="AB14" s="45">
        <f>Puntenoverzicht!AB72</f>
        <v>0</v>
      </c>
      <c r="AC14" s="45">
        <f>Puntenoverzicht!AC72</f>
        <v>0</v>
      </c>
      <c r="AD14" s="45">
        <f>Puntenoverzicht!AD72</f>
        <v>0</v>
      </c>
      <c r="AE14" s="45">
        <f>Puntenoverzicht!AE72</f>
        <v>0</v>
      </c>
      <c r="AF14" s="45">
        <f>Puntenoverzicht!AF72</f>
        <v>0</v>
      </c>
      <c r="AG14" s="45">
        <f>Puntenoverzicht!AG72</f>
        <v>0</v>
      </c>
      <c r="AH14" s="45">
        <f>Puntenoverzicht!AH72</f>
        <v>0</v>
      </c>
      <c r="AI14" s="34"/>
      <c r="AJ14" s="34"/>
      <c r="AK14" s="34"/>
      <c r="AL14" s="34"/>
      <c r="AM14" s="34"/>
      <c r="AN14" s="34"/>
      <c r="AO14" s="34"/>
    </row>
    <row r="15" spans="1:41" ht="21.75" thickBot="1" x14ac:dyDescent="0.4">
      <c r="A15" s="276">
        <v>2</v>
      </c>
      <c r="B15" s="277" t="s">
        <v>108</v>
      </c>
      <c r="C15" s="277" t="s">
        <v>45</v>
      </c>
      <c r="D15" s="285">
        <v>2750000</v>
      </c>
      <c r="E15" s="47"/>
      <c r="F15" s="45">
        <f>Puntenoverzicht!F31</f>
        <v>25</v>
      </c>
      <c r="G15" s="46"/>
      <c r="H15" s="45">
        <f>Puntenoverzicht!H31</f>
        <v>3</v>
      </c>
      <c r="I15" s="45">
        <f>Puntenoverzicht!I31</f>
        <v>6</v>
      </c>
      <c r="J15" s="45">
        <f>Puntenoverzicht!J31</f>
        <v>0</v>
      </c>
      <c r="K15" s="45">
        <f>Puntenoverzicht!K31</f>
        <v>9</v>
      </c>
      <c r="L15" s="45">
        <f>Puntenoverzicht!L31</f>
        <v>0</v>
      </c>
      <c r="M15" s="45">
        <f>Puntenoverzicht!M31</f>
        <v>7</v>
      </c>
      <c r="N15" s="45">
        <f>Puntenoverzicht!N31</f>
        <v>0</v>
      </c>
      <c r="O15" s="45">
        <f>Puntenoverzicht!O31</f>
        <v>0</v>
      </c>
      <c r="P15" s="45">
        <f>Puntenoverzicht!P31</f>
        <v>0</v>
      </c>
      <c r="Q15" s="45">
        <f>Puntenoverzicht!Q31</f>
        <v>0</v>
      </c>
      <c r="R15" s="45">
        <f>Puntenoverzicht!R31</f>
        <v>0</v>
      </c>
      <c r="S15" s="45">
        <f>Puntenoverzicht!S31</f>
        <v>0</v>
      </c>
      <c r="T15" s="45">
        <f>Puntenoverzicht!T31</f>
        <v>0</v>
      </c>
      <c r="U15" s="45">
        <f>Puntenoverzicht!U31</f>
        <v>0</v>
      </c>
      <c r="V15" s="45">
        <f>Puntenoverzicht!V31</f>
        <v>0</v>
      </c>
      <c r="W15" s="45">
        <f>Puntenoverzicht!W31</f>
        <v>0</v>
      </c>
      <c r="X15" s="45">
        <f>Puntenoverzicht!X31</f>
        <v>0</v>
      </c>
      <c r="Y15" s="45">
        <f>Puntenoverzicht!Y31</f>
        <v>0</v>
      </c>
      <c r="Z15" s="45">
        <f>Puntenoverzicht!Z31</f>
        <v>0</v>
      </c>
      <c r="AA15" s="45">
        <f>Puntenoverzicht!AA31</f>
        <v>0</v>
      </c>
      <c r="AB15" s="45">
        <f>Puntenoverzicht!AB31</f>
        <v>0</v>
      </c>
      <c r="AC15" s="45">
        <f>Puntenoverzicht!AC31</f>
        <v>0</v>
      </c>
      <c r="AD15" s="45">
        <f>Puntenoverzicht!AD31</f>
        <v>0</v>
      </c>
      <c r="AE15" s="45">
        <f>Puntenoverzicht!AE31</f>
        <v>0</v>
      </c>
      <c r="AF15" s="45">
        <f>Puntenoverzicht!AF31</f>
        <v>0</v>
      </c>
      <c r="AG15" s="45">
        <f>Puntenoverzicht!AG31</f>
        <v>0</v>
      </c>
      <c r="AH15" s="45">
        <f>Puntenoverzicht!AH31</f>
        <v>0</v>
      </c>
      <c r="AI15" s="34"/>
      <c r="AJ15" s="34"/>
      <c r="AK15" s="34"/>
      <c r="AL15" s="34"/>
      <c r="AM15" s="34"/>
      <c r="AN15" s="34"/>
      <c r="AO15" s="34"/>
    </row>
    <row r="16" spans="1:41" ht="21.75" thickBot="1" x14ac:dyDescent="0.4">
      <c r="A16" s="276">
        <v>1</v>
      </c>
      <c r="B16" s="277" t="s">
        <v>140</v>
      </c>
      <c r="C16" s="277" t="s">
        <v>28</v>
      </c>
      <c r="D16" s="285">
        <v>2250000</v>
      </c>
      <c r="E16" s="47"/>
      <c r="F16" s="45">
        <f>Puntenoverzicht!F14</f>
        <v>7</v>
      </c>
      <c r="G16" s="46"/>
      <c r="H16" s="45">
        <f>Puntenoverzicht!H14</f>
        <v>6</v>
      </c>
      <c r="I16" s="45">
        <f>Puntenoverzicht!I14</f>
        <v>1</v>
      </c>
      <c r="J16" s="45">
        <f>Puntenoverzicht!J14</f>
        <v>0</v>
      </c>
      <c r="K16" s="45">
        <f>Puntenoverzicht!K14</f>
        <v>0</v>
      </c>
      <c r="L16" s="45">
        <f>Puntenoverzicht!L14</f>
        <v>0</v>
      </c>
      <c r="M16" s="45">
        <f>Puntenoverzicht!M14</f>
        <v>0</v>
      </c>
      <c r="N16" s="45">
        <f>Puntenoverzicht!N14</f>
        <v>0</v>
      </c>
      <c r="O16" s="45">
        <f>Puntenoverzicht!O14</f>
        <v>0</v>
      </c>
      <c r="P16" s="45">
        <f>Puntenoverzicht!P14</f>
        <v>0</v>
      </c>
      <c r="Q16" s="45">
        <f>Puntenoverzicht!Q14</f>
        <v>0</v>
      </c>
      <c r="R16" s="45">
        <f>Puntenoverzicht!R14</f>
        <v>0</v>
      </c>
      <c r="S16" s="45">
        <f>Puntenoverzicht!S14</f>
        <v>0</v>
      </c>
      <c r="T16" s="45">
        <f>Puntenoverzicht!T14</f>
        <v>0</v>
      </c>
      <c r="U16" s="45">
        <f>Puntenoverzicht!U14</f>
        <v>0</v>
      </c>
      <c r="V16" s="45">
        <f>Puntenoverzicht!V14</f>
        <v>0</v>
      </c>
      <c r="W16" s="45">
        <f>Puntenoverzicht!W14</f>
        <v>0</v>
      </c>
      <c r="X16" s="45">
        <f>Puntenoverzicht!X14</f>
        <v>0</v>
      </c>
      <c r="Y16" s="45">
        <f>Puntenoverzicht!Y14</f>
        <v>0</v>
      </c>
      <c r="Z16" s="45">
        <f>Puntenoverzicht!Z14</f>
        <v>0</v>
      </c>
      <c r="AA16" s="45">
        <f>Puntenoverzicht!AA14</f>
        <v>0</v>
      </c>
      <c r="AB16" s="45">
        <f>Puntenoverzicht!AB14</f>
        <v>0</v>
      </c>
      <c r="AC16" s="45">
        <f>Puntenoverzicht!AC14</f>
        <v>0</v>
      </c>
      <c r="AD16" s="45">
        <f>Puntenoverzicht!AD14</f>
        <v>0</v>
      </c>
      <c r="AE16" s="45">
        <f>Puntenoverzicht!AE14</f>
        <v>0</v>
      </c>
      <c r="AF16" s="45">
        <f>Puntenoverzicht!AF14</f>
        <v>0</v>
      </c>
      <c r="AG16" s="45">
        <f>Puntenoverzicht!AG14</f>
        <v>0</v>
      </c>
      <c r="AH16" s="45">
        <f>Puntenoverzicht!AH14</f>
        <v>0</v>
      </c>
      <c r="AI16" s="34"/>
      <c r="AJ16" s="34"/>
      <c r="AK16" s="34"/>
      <c r="AL16" s="34"/>
      <c r="AM16" s="34"/>
      <c r="AN16" s="34"/>
      <c r="AO16" s="34"/>
    </row>
    <row r="17" spans="1:41" ht="21" x14ac:dyDescent="0.35">
      <c r="A17" s="40"/>
      <c r="B17" s="40"/>
      <c r="C17" s="40"/>
      <c r="D17" s="48"/>
      <c r="E17" s="40"/>
      <c r="F17" s="41"/>
      <c r="G17" s="42"/>
      <c r="H17" s="49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</row>
    <row r="18" spans="1:41" ht="21.75" thickBot="1" x14ac:dyDescent="0.4">
      <c r="A18" s="50"/>
      <c r="B18" s="40"/>
      <c r="C18" s="40"/>
      <c r="D18" s="48"/>
      <c r="E18" s="40"/>
      <c r="F18" s="41"/>
      <c r="G18" s="42"/>
      <c r="H18" s="49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</row>
    <row r="19" spans="1:41" ht="21.75" thickBot="1" x14ac:dyDescent="0.4">
      <c r="A19" s="36"/>
      <c r="B19" s="51"/>
      <c r="C19" s="51"/>
      <c r="D19" s="52">
        <f>SUM(D6:D16)</f>
        <v>15750000</v>
      </c>
      <c r="E19" s="40"/>
      <c r="F19" s="45">
        <f>SUM(F6:F17)</f>
        <v>235</v>
      </c>
      <c r="G19" s="46"/>
      <c r="H19" s="45">
        <f t="shared" ref="H19:AH19" si="0">SUM(H6:H16)</f>
        <v>53</v>
      </c>
      <c r="I19" s="45">
        <f t="shared" si="0"/>
        <v>54</v>
      </c>
      <c r="J19" s="45">
        <f t="shared" si="0"/>
        <v>30</v>
      </c>
      <c r="K19" s="45">
        <f t="shared" si="0"/>
        <v>19</v>
      </c>
      <c r="L19" s="45">
        <f t="shared" si="0"/>
        <v>24</v>
      </c>
      <c r="M19" s="45">
        <f t="shared" si="0"/>
        <v>12</v>
      </c>
      <c r="N19" s="45">
        <f t="shared" si="0"/>
        <v>6</v>
      </c>
      <c r="O19" s="45">
        <f t="shared" si="0"/>
        <v>6</v>
      </c>
      <c r="P19" s="45">
        <f t="shared" si="0"/>
        <v>31</v>
      </c>
      <c r="Q19" s="45">
        <f t="shared" si="0"/>
        <v>0</v>
      </c>
      <c r="R19" s="45">
        <f t="shared" si="0"/>
        <v>0</v>
      </c>
      <c r="S19" s="45">
        <f t="shared" si="0"/>
        <v>0</v>
      </c>
      <c r="T19" s="45">
        <f t="shared" si="0"/>
        <v>0</v>
      </c>
      <c r="U19" s="45">
        <f t="shared" si="0"/>
        <v>0</v>
      </c>
      <c r="V19" s="45">
        <f t="shared" si="0"/>
        <v>0</v>
      </c>
      <c r="W19" s="45">
        <f t="shared" si="0"/>
        <v>0</v>
      </c>
      <c r="X19" s="45">
        <f t="shared" si="0"/>
        <v>0</v>
      </c>
      <c r="Y19" s="45">
        <f t="shared" si="0"/>
        <v>0</v>
      </c>
      <c r="Z19" s="45">
        <f t="shared" si="0"/>
        <v>0</v>
      </c>
      <c r="AA19" s="45">
        <f t="shared" si="0"/>
        <v>0</v>
      </c>
      <c r="AB19" s="45">
        <f t="shared" si="0"/>
        <v>0</v>
      </c>
      <c r="AC19" s="45">
        <f t="shared" si="0"/>
        <v>0</v>
      </c>
      <c r="AD19" s="45">
        <f t="shared" si="0"/>
        <v>0</v>
      </c>
      <c r="AE19" s="45">
        <f t="shared" si="0"/>
        <v>0</v>
      </c>
      <c r="AF19" s="45">
        <f t="shared" si="0"/>
        <v>0</v>
      </c>
      <c r="AG19" s="45">
        <f t="shared" si="0"/>
        <v>0</v>
      </c>
      <c r="AH19" s="45">
        <f t="shared" si="0"/>
        <v>0</v>
      </c>
      <c r="AI19" s="34"/>
      <c r="AJ19" s="34"/>
      <c r="AK19" s="34"/>
      <c r="AL19" s="34"/>
      <c r="AM19" s="34"/>
      <c r="AN19" s="34"/>
      <c r="AO19" s="34"/>
    </row>
    <row r="20" spans="1:41" x14ac:dyDescent="0.2">
      <c r="A20" s="53"/>
      <c r="B20" s="54"/>
      <c r="C20" s="5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</row>
    <row r="21" spans="1:41" x14ac:dyDescent="0.2">
      <c r="B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</row>
    <row r="22" spans="1:41" x14ac:dyDescent="0.2">
      <c r="B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</row>
    <row r="23" spans="1:41" x14ac:dyDescent="0.2">
      <c r="B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</row>
    <row r="24" spans="1:41" x14ac:dyDescent="0.2">
      <c r="B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</row>
    <row r="25" spans="1:41" x14ac:dyDescent="0.2">
      <c r="B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</row>
    <row r="26" spans="1:41" x14ac:dyDescent="0.2">
      <c r="B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</row>
    <row r="27" spans="1:41" x14ac:dyDescent="0.2">
      <c r="B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</row>
    <row r="28" spans="1:41" x14ac:dyDescent="0.2">
      <c r="B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</row>
    <row r="29" spans="1:41" x14ac:dyDescent="0.2">
      <c r="B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</row>
    <row r="30" spans="1:41" x14ac:dyDescent="0.2">
      <c r="B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</row>
    <row r="31" spans="1:41" x14ac:dyDescent="0.2">
      <c r="B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</row>
    <row r="32" spans="1:41" x14ac:dyDescent="0.2">
      <c r="B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</row>
    <row r="33" spans="2:41" x14ac:dyDescent="0.2">
      <c r="B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</row>
    <row r="34" spans="2:41" x14ac:dyDescent="0.2">
      <c r="B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</row>
    <row r="35" spans="2:41" x14ac:dyDescent="0.2">
      <c r="B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</row>
    <row r="36" spans="2:41" x14ac:dyDescent="0.2">
      <c r="B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</row>
    <row r="37" spans="2:41" x14ac:dyDescent="0.2">
      <c r="B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</row>
    <row r="38" spans="2:41" x14ac:dyDescent="0.2">
      <c r="B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</row>
    <row r="39" spans="2:41" x14ac:dyDescent="0.2">
      <c r="B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</row>
    <row r="40" spans="2:41" x14ac:dyDescent="0.2">
      <c r="B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</row>
    <row r="41" spans="2:41" x14ac:dyDescent="0.2">
      <c r="B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</row>
    <row r="42" spans="2:41" x14ac:dyDescent="0.2">
      <c r="B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</row>
    <row r="43" spans="2:41" x14ac:dyDescent="0.2">
      <c r="B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</row>
    <row r="44" spans="2:41" x14ac:dyDescent="0.2">
      <c r="B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</row>
    <row r="45" spans="2:41" x14ac:dyDescent="0.2">
      <c r="B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</row>
    <row r="46" spans="2:41" x14ac:dyDescent="0.2">
      <c r="B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</row>
    <row r="47" spans="2:41" x14ac:dyDescent="0.2">
      <c r="B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</row>
    <row r="48" spans="2:41" x14ac:dyDescent="0.2">
      <c r="B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</row>
    <row r="49" spans="2:41" x14ac:dyDescent="0.2">
      <c r="B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</row>
    <row r="50" spans="2:41" x14ac:dyDescent="0.2">
      <c r="B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</row>
    <row r="51" spans="2:41" x14ac:dyDescent="0.2">
      <c r="B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</row>
    <row r="52" spans="2:41" x14ac:dyDescent="0.2">
      <c r="B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</row>
    <row r="53" spans="2:41" x14ac:dyDescent="0.2">
      <c r="B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</row>
    <row r="54" spans="2:41" x14ac:dyDescent="0.2">
      <c r="B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</row>
    <row r="55" spans="2:41" x14ac:dyDescent="0.2">
      <c r="B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</row>
    <row r="56" spans="2:41" x14ac:dyDescent="0.2">
      <c r="B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</row>
    <row r="57" spans="2:41" x14ac:dyDescent="0.2">
      <c r="B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</row>
    <row r="58" spans="2:41" x14ac:dyDescent="0.2">
      <c r="B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</row>
    <row r="59" spans="2:41" x14ac:dyDescent="0.2">
      <c r="B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</row>
    <row r="60" spans="2:41" x14ac:dyDescent="0.2">
      <c r="B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</row>
    <row r="61" spans="2:41" x14ac:dyDescent="0.2">
      <c r="B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</row>
    <row r="62" spans="2:41" x14ac:dyDescent="0.2">
      <c r="B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</row>
    <row r="63" spans="2:41" x14ac:dyDescent="0.2">
      <c r="B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</row>
    <row r="64" spans="2:41" x14ac:dyDescent="0.2">
      <c r="B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</row>
    <row r="65" spans="2:41" x14ac:dyDescent="0.2">
      <c r="B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</row>
    <row r="66" spans="2:41" x14ac:dyDescent="0.2">
      <c r="B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</row>
    <row r="67" spans="2:41" x14ac:dyDescent="0.2">
      <c r="B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</row>
    <row r="68" spans="2:41" x14ac:dyDescent="0.2">
      <c r="B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</row>
    <row r="69" spans="2:41" x14ac:dyDescent="0.2">
      <c r="B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</row>
    <row r="70" spans="2:41" x14ac:dyDescent="0.2">
      <c r="B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</row>
    <row r="71" spans="2:41" x14ac:dyDescent="0.2">
      <c r="B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</row>
    <row r="72" spans="2:41" x14ac:dyDescent="0.2">
      <c r="B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</row>
    <row r="73" spans="2:41" x14ac:dyDescent="0.2">
      <c r="B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</row>
    <row r="74" spans="2:41" x14ac:dyDescent="0.2">
      <c r="B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</row>
    <row r="75" spans="2:41" x14ac:dyDescent="0.2">
      <c r="B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</row>
    <row r="76" spans="2:41" x14ac:dyDescent="0.2">
      <c r="B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</row>
    <row r="77" spans="2:41" x14ac:dyDescent="0.2">
      <c r="B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</row>
  </sheetData>
  <phoneticPr fontId="0" type="noConversion"/>
  <hyperlinks>
    <hyperlink ref="C3" r:id="rId1"/>
  </hyperlinks>
  <pageMargins left="0.75" right="0.75" top="1" bottom="1" header="0.5" footer="0.5"/>
  <pageSetup paperSize="9" orientation="portrait" r:id="rId2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74121811122111111211111114"/>
  <dimension ref="A1:AO77"/>
  <sheetViews>
    <sheetView workbookViewId="0">
      <selection sqref="A1:D16"/>
    </sheetView>
  </sheetViews>
  <sheetFormatPr defaultColWidth="8" defaultRowHeight="12.75" x14ac:dyDescent="0.2"/>
  <cols>
    <col min="1" max="1" width="4.125" style="34" customWidth="1"/>
    <col min="2" max="2" width="16.5" style="35" customWidth="1"/>
    <col min="3" max="3" width="4.125" style="34" customWidth="1"/>
    <col min="4" max="4" width="19.875" style="35" customWidth="1"/>
    <col min="5" max="5" width="3.125" style="35" customWidth="1"/>
    <col min="6" max="6" width="13.875" style="35" customWidth="1"/>
    <col min="7" max="7" width="3.125" style="35" customWidth="1"/>
    <col min="8" max="8" width="6.375" style="35" customWidth="1"/>
    <col min="9" max="16384" width="8" style="35"/>
  </cols>
  <sheetData>
    <row r="1" spans="1:41" ht="21" x14ac:dyDescent="0.35">
      <c r="B1" s="291" t="s">
        <v>151</v>
      </c>
      <c r="C1" s="301" t="s">
        <v>220</v>
      </c>
      <c r="D1" s="302"/>
      <c r="E1" s="32"/>
      <c r="F1" s="33"/>
      <c r="G1" s="33"/>
      <c r="H1" s="33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</row>
    <row r="2" spans="1:41" ht="21.75" thickBot="1" x14ac:dyDescent="0.4">
      <c r="B2" s="291" t="s">
        <v>150</v>
      </c>
      <c r="C2" s="303" t="s">
        <v>292</v>
      </c>
      <c r="D2" s="304"/>
      <c r="E2" s="32"/>
      <c r="F2" s="33"/>
      <c r="G2" s="33"/>
      <c r="H2" s="33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</row>
    <row r="3" spans="1:41" ht="19.5" thickBot="1" x14ac:dyDescent="0.35">
      <c r="B3" s="291" t="s">
        <v>145</v>
      </c>
      <c r="C3" s="310" t="s">
        <v>293</v>
      </c>
      <c r="D3" s="305"/>
      <c r="E3" s="36"/>
      <c r="F3" s="37" t="s">
        <v>91</v>
      </c>
      <c r="G3" s="38"/>
      <c r="H3" s="39" t="s">
        <v>92</v>
      </c>
      <c r="I3" s="39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</row>
    <row r="4" spans="1:41" ht="8.25" customHeight="1" thickBot="1" x14ac:dyDescent="0.35">
      <c r="A4" s="290"/>
      <c r="B4" s="290"/>
      <c r="C4" s="290"/>
      <c r="D4" s="290"/>
      <c r="E4" s="36"/>
      <c r="F4" s="36"/>
      <c r="G4" s="36"/>
      <c r="H4" s="36"/>
      <c r="I4" s="36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</row>
    <row r="5" spans="1:41" s="34" customFormat="1" ht="21.75" thickBot="1" x14ac:dyDescent="0.4">
      <c r="A5" s="292" t="s">
        <v>95</v>
      </c>
      <c r="B5" s="293" t="s">
        <v>104</v>
      </c>
      <c r="C5" s="293" t="s">
        <v>16</v>
      </c>
      <c r="D5" s="293" t="s">
        <v>103</v>
      </c>
      <c r="E5" s="40"/>
      <c r="F5" s="41"/>
      <c r="G5" s="42"/>
      <c r="H5" s="43">
        <v>1</v>
      </c>
      <c r="I5" s="43">
        <v>2</v>
      </c>
      <c r="J5" s="44">
        <v>3</v>
      </c>
      <c r="K5" s="44">
        <v>4</v>
      </c>
      <c r="L5" s="44">
        <v>5</v>
      </c>
      <c r="M5" s="44">
        <v>6</v>
      </c>
      <c r="N5" s="44">
        <v>7</v>
      </c>
      <c r="O5" s="44">
        <v>8</v>
      </c>
      <c r="P5" s="44">
        <v>9</v>
      </c>
      <c r="Q5" s="44">
        <v>10</v>
      </c>
      <c r="R5" s="44">
        <v>11</v>
      </c>
      <c r="S5" s="44">
        <v>12</v>
      </c>
      <c r="T5" s="44">
        <v>13</v>
      </c>
      <c r="U5" s="44">
        <v>14</v>
      </c>
      <c r="V5" s="44">
        <v>15</v>
      </c>
      <c r="W5" s="44">
        <v>16</v>
      </c>
      <c r="X5" s="44">
        <v>17</v>
      </c>
      <c r="Y5" s="44">
        <v>18</v>
      </c>
      <c r="Z5" s="44">
        <v>19</v>
      </c>
      <c r="AA5" s="44">
        <v>20</v>
      </c>
      <c r="AB5" s="44">
        <v>21</v>
      </c>
      <c r="AC5" s="44">
        <v>22</v>
      </c>
      <c r="AD5" s="44">
        <v>23</v>
      </c>
      <c r="AE5" s="44">
        <v>24</v>
      </c>
      <c r="AF5" s="44">
        <v>25</v>
      </c>
      <c r="AG5" s="44">
        <v>26</v>
      </c>
      <c r="AH5" s="44">
        <v>27</v>
      </c>
    </row>
    <row r="6" spans="1:41" ht="22.5" thickTop="1" thickBot="1" x14ac:dyDescent="0.4">
      <c r="A6" s="298">
        <v>2</v>
      </c>
      <c r="B6" s="299" t="s">
        <v>97</v>
      </c>
      <c r="C6" s="299" t="s">
        <v>30</v>
      </c>
      <c r="D6" s="300">
        <v>1000000</v>
      </c>
      <c r="E6" s="30"/>
      <c r="F6" s="45">
        <f>Puntenoverzicht!F16</f>
        <v>33</v>
      </c>
      <c r="G6" s="46"/>
      <c r="H6" s="45">
        <f>Puntenoverzicht!H16</f>
        <v>8</v>
      </c>
      <c r="I6" s="45">
        <f>Puntenoverzicht!I16</f>
        <v>0</v>
      </c>
      <c r="J6" s="45">
        <f>Puntenoverzicht!J16</f>
        <v>0</v>
      </c>
      <c r="K6" s="45">
        <f>Puntenoverzicht!K16</f>
        <v>13</v>
      </c>
      <c r="L6" s="45">
        <f>Puntenoverzicht!L16</f>
        <v>3</v>
      </c>
      <c r="M6" s="45">
        <f>Puntenoverzicht!M16</f>
        <v>1</v>
      </c>
      <c r="N6" s="45">
        <f>Puntenoverzicht!N16</f>
        <v>8</v>
      </c>
      <c r="O6" s="45">
        <f>Puntenoverzicht!O16</f>
        <v>0</v>
      </c>
      <c r="P6" s="45">
        <f>Puntenoverzicht!P16</f>
        <v>0</v>
      </c>
      <c r="Q6" s="45">
        <f>Puntenoverzicht!Q16</f>
        <v>0</v>
      </c>
      <c r="R6" s="45">
        <f>Puntenoverzicht!R16</f>
        <v>0</v>
      </c>
      <c r="S6" s="45">
        <f>Puntenoverzicht!S16</f>
        <v>0</v>
      </c>
      <c r="T6" s="45">
        <f>Puntenoverzicht!T16</f>
        <v>0</v>
      </c>
      <c r="U6" s="45">
        <f>Puntenoverzicht!U16</f>
        <v>0</v>
      </c>
      <c r="V6" s="45">
        <f>Puntenoverzicht!V16</f>
        <v>0</v>
      </c>
      <c r="W6" s="45">
        <f>Puntenoverzicht!W16</f>
        <v>0</v>
      </c>
      <c r="X6" s="45">
        <f>Puntenoverzicht!X16</f>
        <v>0</v>
      </c>
      <c r="Y6" s="45">
        <f>Puntenoverzicht!Y16</f>
        <v>0</v>
      </c>
      <c r="Z6" s="45">
        <f>Puntenoverzicht!Z16</f>
        <v>0</v>
      </c>
      <c r="AA6" s="45">
        <f>Puntenoverzicht!AA16</f>
        <v>0</v>
      </c>
      <c r="AB6" s="45">
        <f>Puntenoverzicht!AB16</f>
        <v>0</v>
      </c>
      <c r="AC6" s="45">
        <f>Puntenoverzicht!AC16</f>
        <v>0</v>
      </c>
      <c r="AD6" s="45">
        <f>Puntenoverzicht!AD16</f>
        <v>0</v>
      </c>
      <c r="AE6" s="45">
        <f>Puntenoverzicht!AE16</f>
        <v>0</v>
      </c>
      <c r="AF6" s="45">
        <f>Puntenoverzicht!AF16</f>
        <v>0</v>
      </c>
      <c r="AG6" s="45">
        <f>Puntenoverzicht!AG16</f>
        <v>0</v>
      </c>
      <c r="AH6" s="45">
        <f>Puntenoverzicht!AH16</f>
        <v>0</v>
      </c>
      <c r="AI6" s="34"/>
      <c r="AJ6" s="34"/>
      <c r="AK6" s="34"/>
      <c r="AL6" s="34"/>
      <c r="AM6" s="34"/>
      <c r="AN6" s="34"/>
      <c r="AO6" s="34"/>
    </row>
    <row r="7" spans="1:41" ht="21.75" thickBot="1" x14ac:dyDescent="0.4">
      <c r="A7" s="296">
        <v>1</v>
      </c>
      <c r="B7" s="297" t="s">
        <v>131</v>
      </c>
      <c r="C7" s="297" t="s">
        <v>22</v>
      </c>
      <c r="D7" s="307">
        <v>1000000</v>
      </c>
      <c r="E7" s="47"/>
      <c r="F7" s="45">
        <f>Puntenoverzicht!F8</f>
        <v>2</v>
      </c>
      <c r="G7" s="46"/>
      <c r="H7" s="45">
        <f>Puntenoverzicht!H8</f>
        <v>0</v>
      </c>
      <c r="I7" s="45">
        <f>Puntenoverzicht!I8</f>
        <v>1</v>
      </c>
      <c r="J7" s="45">
        <f>Puntenoverzicht!J8</f>
        <v>0</v>
      </c>
      <c r="K7" s="45">
        <f>Puntenoverzicht!K8</f>
        <v>0</v>
      </c>
      <c r="L7" s="45">
        <f>Puntenoverzicht!L8</f>
        <v>0</v>
      </c>
      <c r="M7" s="45">
        <f>Puntenoverzicht!M8</f>
        <v>1</v>
      </c>
      <c r="N7" s="45">
        <f>Puntenoverzicht!N8</f>
        <v>0</v>
      </c>
      <c r="O7" s="45">
        <f>Puntenoverzicht!O8</f>
        <v>0</v>
      </c>
      <c r="P7" s="45">
        <f>Puntenoverzicht!P8</f>
        <v>0</v>
      </c>
      <c r="Q7" s="45">
        <f>Puntenoverzicht!Q8</f>
        <v>0</v>
      </c>
      <c r="R7" s="45">
        <f>Puntenoverzicht!R8</f>
        <v>0</v>
      </c>
      <c r="S7" s="45">
        <f>Puntenoverzicht!S8</f>
        <v>0</v>
      </c>
      <c r="T7" s="45">
        <f>Puntenoverzicht!T8</f>
        <v>0</v>
      </c>
      <c r="U7" s="45">
        <f>Puntenoverzicht!U8</f>
        <v>0</v>
      </c>
      <c r="V7" s="45">
        <f>Puntenoverzicht!V8</f>
        <v>0</v>
      </c>
      <c r="W7" s="45">
        <f>Puntenoverzicht!W8</f>
        <v>0</v>
      </c>
      <c r="X7" s="45">
        <f>Puntenoverzicht!X8</f>
        <v>0</v>
      </c>
      <c r="Y7" s="45">
        <f>Puntenoverzicht!Y8</f>
        <v>0</v>
      </c>
      <c r="Z7" s="45">
        <f>Puntenoverzicht!Z8</f>
        <v>0</v>
      </c>
      <c r="AA7" s="45">
        <f>Puntenoverzicht!AA8</f>
        <v>0</v>
      </c>
      <c r="AB7" s="45">
        <f>Puntenoverzicht!AB8</f>
        <v>0</v>
      </c>
      <c r="AC7" s="45">
        <f>Puntenoverzicht!AC8</f>
        <v>0</v>
      </c>
      <c r="AD7" s="45">
        <f>Puntenoverzicht!AD8</f>
        <v>0</v>
      </c>
      <c r="AE7" s="45">
        <f>Puntenoverzicht!AE8</f>
        <v>0</v>
      </c>
      <c r="AF7" s="45">
        <f>Puntenoverzicht!AF8</f>
        <v>0</v>
      </c>
      <c r="AG7" s="45">
        <f>Puntenoverzicht!AG8</f>
        <v>0</v>
      </c>
      <c r="AH7" s="45">
        <f>Puntenoverzicht!AH8</f>
        <v>0</v>
      </c>
      <c r="AI7" s="34"/>
      <c r="AJ7" s="34"/>
      <c r="AK7" s="34"/>
      <c r="AL7" s="34"/>
      <c r="AM7" s="34"/>
      <c r="AN7" s="34"/>
      <c r="AO7" s="34"/>
    </row>
    <row r="8" spans="1:41" ht="21.75" thickBot="1" x14ac:dyDescent="0.4">
      <c r="A8" s="308">
        <v>0.75</v>
      </c>
      <c r="B8" s="297" t="s">
        <v>109</v>
      </c>
      <c r="C8" s="297" t="s">
        <v>53</v>
      </c>
      <c r="D8" s="307">
        <v>1250000</v>
      </c>
      <c r="E8" s="47"/>
      <c r="F8" s="45">
        <f>Puntenoverzicht!F39</f>
        <v>22</v>
      </c>
      <c r="G8" s="46"/>
      <c r="H8" s="45">
        <f>Puntenoverzicht!H39</f>
        <v>0</v>
      </c>
      <c r="I8" s="45">
        <f>Puntenoverzicht!I39</f>
        <v>13</v>
      </c>
      <c r="J8" s="45">
        <f>Puntenoverzicht!J39</f>
        <v>0</v>
      </c>
      <c r="K8" s="45">
        <f>Puntenoverzicht!K39</f>
        <v>1</v>
      </c>
      <c r="L8" s="45">
        <f>Puntenoverzicht!L39</f>
        <v>0</v>
      </c>
      <c r="M8" s="45">
        <f>Puntenoverzicht!M39</f>
        <v>0</v>
      </c>
      <c r="N8" s="45">
        <f>Puntenoverzicht!N39</f>
        <v>6</v>
      </c>
      <c r="O8" s="45">
        <f>Puntenoverzicht!O39</f>
        <v>1</v>
      </c>
      <c r="P8" s="45">
        <f>Puntenoverzicht!P39</f>
        <v>1</v>
      </c>
      <c r="Q8" s="45">
        <f>Puntenoverzicht!Q39</f>
        <v>0</v>
      </c>
      <c r="R8" s="45">
        <f>Puntenoverzicht!R39</f>
        <v>0</v>
      </c>
      <c r="S8" s="45">
        <f>Puntenoverzicht!S39</f>
        <v>0</v>
      </c>
      <c r="T8" s="45">
        <f>Puntenoverzicht!T39</f>
        <v>0</v>
      </c>
      <c r="U8" s="45">
        <f>Puntenoverzicht!U39</f>
        <v>0</v>
      </c>
      <c r="V8" s="45">
        <f>Puntenoverzicht!V39</f>
        <v>0</v>
      </c>
      <c r="W8" s="45">
        <f>Puntenoverzicht!W39</f>
        <v>0</v>
      </c>
      <c r="X8" s="45">
        <f>Puntenoverzicht!X39</f>
        <v>0</v>
      </c>
      <c r="Y8" s="45">
        <f>Puntenoverzicht!Y39</f>
        <v>0</v>
      </c>
      <c r="Z8" s="45">
        <f>Puntenoverzicht!Z39</f>
        <v>0</v>
      </c>
      <c r="AA8" s="45">
        <f>Puntenoverzicht!AA39</f>
        <v>0</v>
      </c>
      <c r="AB8" s="45">
        <f>Puntenoverzicht!AB39</f>
        <v>0</v>
      </c>
      <c r="AC8" s="45">
        <f>Puntenoverzicht!AC39</f>
        <v>0</v>
      </c>
      <c r="AD8" s="45">
        <f>Puntenoverzicht!AD39</f>
        <v>0</v>
      </c>
      <c r="AE8" s="45">
        <f>Puntenoverzicht!AE39</f>
        <v>0</v>
      </c>
      <c r="AF8" s="45">
        <f>Puntenoverzicht!AF39</f>
        <v>0</v>
      </c>
      <c r="AG8" s="45">
        <f>Puntenoverzicht!AG39</f>
        <v>0</v>
      </c>
      <c r="AH8" s="45">
        <f>Puntenoverzicht!AH39</f>
        <v>0</v>
      </c>
      <c r="AI8" s="34"/>
      <c r="AJ8" s="34"/>
      <c r="AK8" s="34"/>
      <c r="AL8" s="34"/>
      <c r="AM8" s="34"/>
      <c r="AN8" s="34"/>
      <c r="AO8" s="34"/>
    </row>
    <row r="9" spans="1:41" ht="21.75" thickBot="1" x14ac:dyDescent="0.4">
      <c r="A9" s="296" t="s">
        <v>266</v>
      </c>
      <c r="B9" s="297" t="s">
        <v>279</v>
      </c>
      <c r="C9" s="297" t="s">
        <v>78</v>
      </c>
      <c r="D9" s="307">
        <v>1000000</v>
      </c>
      <c r="E9" s="47"/>
      <c r="F9" s="45">
        <f>Puntenoverzicht!F64</f>
        <v>43</v>
      </c>
      <c r="G9" s="46"/>
      <c r="H9" s="45">
        <f>Puntenoverzicht!H64</f>
        <v>3</v>
      </c>
      <c r="I9" s="45">
        <f>Puntenoverzicht!I64</f>
        <v>3</v>
      </c>
      <c r="J9" s="45">
        <f>Puntenoverzicht!J64</f>
        <v>0</v>
      </c>
      <c r="K9" s="45">
        <f>Puntenoverzicht!K64</f>
        <v>0</v>
      </c>
      <c r="L9" s="45">
        <f>Puntenoverzicht!L64</f>
        <v>33</v>
      </c>
      <c r="M9" s="45">
        <f>Puntenoverzicht!M64</f>
        <v>4</v>
      </c>
      <c r="N9" s="45">
        <f>Puntenoverzicht!N64</f>
        <v>0</v>
      </c>
      <c r="O9" s="45">
        <f>Puntenoverzicht!O64</f>
        <v>0</v>
      </c>
      <c r="P9" s="45">
        <f>Puntenoverzicht!P64</f>
        <v>0</v>
      </c>
      <c r="Q9" s="45">
        <f>Puntenoverzicht!Q64</f>
        <v>0</v>
      </c>
      <c r="R9" s="45">
        <f>Puntenoverzicht!R64</f>
        <v>0</v>
      </c>
      <c r="S9" s="45">
        <f>Puntenoverzicht!S64</f>
        <v>0</v>
      </c>
      <c r="T9" s="45">
        <f>Puntenoverzicht!T64</f>
        <v>0</v>
      </c>
      <c r="U9" s="45">
        <f>Puntenoverzicht!U64</f>
        <v>0</v>
      </c>
      <c r="V9" s="45">
        <f>Puntenoverzicht!V64</f>
        <v>0</v>
      </c>
      <c r="W9" s="45">
        <f>Puntenoverzicht!W64</f>
        <v>0</v>
      </c>
      <c r="X9" s="45">
        <f>Puntenoverzicht!X64</f>
        <v>0</v>
      </c>
      <c r="Y9" s="45">
        <f>Puntenoverzicht!Y64</f>
        <v>0</v>
      </c>
      <c r="Z9" s="45">
        <f>Puntenoverzicht!Z64</f>
        <v>0</v>
      </c>
      <c r="AA9" s="45">
        <f>Puntenoverzicht!AA64</f>
        <v>0</v>
      </c>
      <c r="AB9" s="45">
        <f>Puntenoverzicht!AB64</f>
        <v>0</v>
      </c>
      <c r="AC9" s="45">
        <f>Puntenoverzicht!AC64</f>
        <v>0</v>
      </c>
      <c r="AD9" s="45">
        <f>Puntenoverzicht!AD64</f>
        <v>0</v>
      </c>
      <c r="AE9" s="45">
        <f>Puntenoverzicht!AE64</f>
        <v>0</v>
      </c>
      <c r="AF9" s="45">
        <f>Puntenoverzicht!AF64</f>
        <v>0</v>
      </c>
      <c r="AG9" s="45">
        <f>Puntenoverzicht!AG64</f>
        <v>0</v>
      </c>
      <c r="AH9" s="45">
        <f>Puntenoverzicht!AH64</f>
        <v>0</v>
      </c>
      <c r="AI9" s="34"/>
      <c r="AJ9" s="34"/>
      <c r="AK9" s="34"/>
      <c r="AL9" s="34"/>
      <c r="AM9" s="34"/>
      <c r="AN9" s="34"/>
      <c r="AO9" s="34"/>
    </row>
    <row r="10" spans="1:41" ht="21.75" thickBot="1" x14ac:dyDescent="0.4">
      <c r="A10" s="294">
        <v>2</v>
      </c>
      <c r="B10" s="295" t="s">
        <v>220</v>
      </c>
      <c r="C10" s="295" t="s">
        <v>41</v>
      </c>
      <c r="D10" s="306">
        <v>1500000</v>
      </c>
      <c r="E10" s="47"/>
      <c r="F10" s="45">
        <f>Puntenoverzicht!F27</f>
        <v>18</v>
      </c>
      <c r="G10" s="46"/>
      <c r="H10" s="45">
        <f>Puntenoverzicht!H27</f>
        <v>11</v>
      </c>
      <c r="I10" s="45">
        <f>Puntenoverzicht!I27</f>
        <v>0</v>
      </c>
      <c r="J10" s="45">
        <f>Puntenoverzicht!J27</f>
        <v>3</v>
      </c>
      <c r="K10" s="45">
        <f>Puntenoverzicht!K27</f>
        <v>3</v>
      </c>
      <c r="L10" s="45">
        <f>Puntenoverzicht!L27</f>
        <v>0</v>
      </c>
      <c r="M10" s="45">
        <f>Puntenoverzicht!M27</f>
        <v>1</v>
      </c>
      <c r="N10" s="45">
        <f>Puntenoverzicht!N27</f>
        <v>0</v>
      </c>
      <c r="O10" s="45">
        <f>Puntenoverzicht!O27</f>
        <v>0</v>
      </c>
      <c r="P10" s="45">
        <f>Puntenoverzicht!P27</f>
        <v>0</v>
      </c>
      <c r="Q10" s="45">
        <f>Puntenoverzicht!Q27</f>
        <v>0</v>
      </c>
      <c r="R10" s="45">
        <f>Puntenoverzicht!R27</f>
        <v>0</v>
      </c>
      <c r="S10" s="45">
        <f>Puntenoverzicht!S27</f>
        <v>0</v>
      </c>
      <c r="T10" s="45">
        <f>Puntenoverzicht!T27</f>
        <v>0</v>
      </c>
      <c r="U10" s="45">
        <f>Puntenoverzicht!U27</f>
        <v>0</v>
      </c>
      <c r="V10" s="45">
        <f>Puntenoverzicht!V27</f>
        <v>0</v>
      </c>
      <c r="W10" s="45">
        <f>Puntenoverzicht!W27</f>
        <v>0</v>
      </c>
      <c r="X10" s="45">
        <f>Puntenoverzicht!X27</f>
        <v>0</v>
      </c>
      <c r="Y10" s="45">
        <f>Puntenoverzicht!Y27</f>
        <v>0</v>
      </c>
      <c r="Z10" s="45">
        <f>Puntenoverzicht!Z27</f>
        <v>0</v>
      </c>
      <c r="AA10" s="45">
        <f>Puntenoverzicht!AA27</f>
        <v>0</v>
      </c>
      <c r="AB10" s="45">
        <f>Puntenoverzicht!AB27</f>
        <v>0</v>
      </c>
      <c r="AC10" s="45">
        <f>Puntenoverzicht!AC27</f>
        <v>0</v>
      </c>
      <c r="AD10" s="45">
        <f>Puntenoverzicht!AD27</f>
        <v>0</v>
      </c>
      <c r="AE10" s="45">
        <f>Puntenoverzicht!AE27</f>
        <v>0</v>
      </c>
      <c r="AF10" s="45">
        <f>Puntenoverzicht!AF27</f>
        <v>0</v>
      </c>
      <c r="AG10" s="45">
        <f>Puntenoverzicht!AG27</f>
        <v>0</v>
      </c>
      <c r="AH10" s="45">
        <f>Puntenoverzicht!AH27</f>
        <v>0</v>
      </c>
      <c r="AI10" s="34"/>
      <c r="AJ10" s="34"/>
      <c r="AK10" s="34"/>
      <c r="AL10" s="34"/>
      <c r="AM10" s="34"/>
      <c r="AN10" s="34"/>
      <c r="AO10" s="34"/>
    </row>
    <row r="11" spans="1:41" ht="21.75" thickBot="1" x14ac:dyDescent="0.4">
      <c r="A11" s="294">
        <v>1</v>
      </c>
      <c r="B11" s="295" t="s">
        <v>132</v>
      </c>
      <c r="C11" s="295" t="s">
        <v>24</v>
      </c>
      <c r="D11" s="306">
        <v>2000000</v>
      </c>
      <c r="E11" s="30"/>
      <c r="F11" s="45">
        <f>Puntenoverzicht!F10</f>
        <v>13</v>
      </c>
      <c r="G11" s="46"/>
      <c r="H11" s="45">
        <f>Puntenoverzicht!H10</f>
        <v>0</v>
      </c>
      <c r="I11" s="45">
        <f>Puntenoverzicht!I10</f>
        <v>1</v>
      </c>
      <c r="J11" s="45">
        <f>Puntenoverzicht!J10</f>
        <v>11</v>
      </c>
      <c r="K11" s="45">
        <f>Puntenoverzicht!K10</f>
        <v>0</v>
      </c>
      <c r="L11" s="45">
        <f>Puntenoverzicht!L10</f>
        <v>0</v>
      </c>
      <c r="M11" s="45">
        <f>Puntenoverzicht!M10</f>
        <v>1</v>
      </c>
      <c r="N11" s="45">
        <f>Puntenoverzicht!N10</f>
        <v>0</v>
      </c>
      <c r="O11" s="45">
        <f>Puntenoverzicht!O10</f>
        <v>0</v>
      </c>
      <c r="P11" s="45">
        <f>Puntenoverzicht!P10</f>
        <v>0</v>
      </c>
      <c r="Q11" s="45">
        <f>Puntenoverzicht!Q10</f>
        <v>0</v>
      </c>
      <c r="R11" s="45">
        <f>Puntenoverzicht!R10</f>
        <v>0</v>
      </c>
      <c r="S11" s="45">
        <f>Puntenoverzicht!S10</f>
        <v>0</v>
      </c>
      <c r="T11" s="45">
        <f>Puntenoverzicht!T10</f>
        <v>0</v>
      </c>
      <c r="U11" s="45">
        <f>Puntenoverzicht!U10</f>
        <v>0</v>
      </c>
      <c r="V11" s="45">
        <f>Puntenoverzicht!V10</f>
        <v>0</v>
      </c>
      <c r="W11" s="45">
        <f>Puntenoverzicht!W10</f>
        <v>0</v>
      </c>
      <c r="X11" s="45">
        <f>Puntenoverzicht!X10</f>
        <v>0</v>
      </c>
      <c r="Y11" s="45">
        <f>Puntenoverzicht!Y10</f>
        <v>0</v>
      </c>
      <c r="Z11" s="45">
        <f>Puntenoverzicht!Z10</f>
        <v>0</v>
      </c>
      <c r="AA11" s="45">
        <f>Puntenoverzicht!AA10</f>
        <v>0</v>
      </c>
      <c r="AB11" s="45">
        <f>Puntenoverzicht!AB10</f>
        <v>0</v>
      </c>
      <c r="AC11" s="45">
        <f>Puntenoverzicht!AC10</f>
        <v>0</v>
      </c>
      <c r="AD11" s="45">
        <f>Puntenoverzicht!AD10</f>
        <v>0</v>
      </c>
      <c r="AE11" s="45">
        <f>Puntenoverzicht!AE10</f>
        <v>0</v>
      </c>
      <c r="AF11" s="45">
        <f>Puntenoverzicht!AF10</f>
        <v>0</v>
      </c>
      <c r="AG11" s="45">
        <f>Puntenoverzicht!AG10</f>
        <v>0</v>
      </c>
      <c r="AH11" s="45">
        <f>Puntenoverzicht!AH10</f>
        <v>0</v>
      </c>
      <c r="AI11" s="34"/>
      <c r="AJ11" s="34"/>
      <c r="AK11" s="34"/>
      <c r="AL11" s="34"/>
      <c r="AM11" s="34"/>
      <c r="AN11" s="34"/>
      <c r="AO11" s="34"/>
    </row>
    <row r="12" spans="1:41" ht="21.75" thickBot="1" x14ac:dyDescent="0.4">
      <c r="A12" s="294">
        <v>1</v>
      </c>
      <c r="B12" s="295" t="s">
        <v>113</v>
      </c>
      <c r="C12" s="295" t="s">
        <v>25</v>
      </c>
      <c r="D12" s="306">
        <v>1750000</v>
      </c>
      <c r="E12" s="30"/>
      <c r="F12" s="45">
        <f>Puntenoverzicht!F11</f>
        <v>34</v>
      </c>
      <c r="G12" s="46"/>
      <c r="H12" s="45">
        <f>Puntenoverzicht!H11</f>
        <v>8</v>
      </c>
      <c r="I12" s="45">
        <f>Puntenoverzicht!I11</f>
        <v>1</v>
      </c>
      <c r="J12" s="45">
        <f>Puntenoverzicht!J11</f>
        <v>19</v>
      </c>
      <c r="K12" s="45">
        <f>Puntenoverzicht!K11</f>
        <v>-3</v>
      </c>
      <c r="L12" s="45">
        <f>Puntenoverzicht!L11</f>
        <v>0</v>
      </c>
      <c r="M12" s="45">
        <f>Puntenoverzicht!M11</f>
        <v>1</v>
      </c>
      <c r="N12" s="45">
        <f>Puntenoverzicht!N11</f>
        <v>0</v>
      </c>
      <c r="O12" s="45">
        <f>Puntenoverzicht!O11</f>
        <v>8</v>
      </c>
      <c r="P12" s="45">
        <f>Puntenoverzicht!P11</f>
        <v>0</v>
      </c>
      <c r="Q12" s="45">
        <f>Puntenoverzicht!Q11</f>
        <v>0</v>
      </c>
      <c r="R12" s="45">
        <f>Puntenoverzicht!R11</f>
        <v>0</v>
      </c>
      <c r="S12" s="45">
        <f>Puntenoverzicht!S11</f>
        <v>0</v>
      </c>
      <c r="T12" s="45">
        <f>Puntenoverzicht!T11</f>
        <v>0</v>
      </c>
      <c r="U12" s="45">
        <f>Puntenoverzicht!U11</f>
        <v>0</v>
      </c>
      <c r="V12" s="45">
        <f>Puntenoverzicht!V11</f>
        <v>0</v>
      </c>
      <c r="W12" s="45">
        <f>Puntenoverzicht!W11</f>
        <v>0</v>
      </c>
      <c r="X12" s="45">
        <f>Puntenoverzicht!X11</f>
        <v>0</v>
      </c>
      <c r="Y12" s="45">
        <f>Puntenoverzicht!Y11</f>
        <v>0</v>
      </c>
      <c r="Z12" s="45">
        <f>Puntenoverzicht!Z11</f>
        <v>0</v>
      </c>
      <c r="AA12" s="45">
        <f>Puntenoverzicht!AA11</f>
        <v>0</v>
      </c>
      <c r="AB12" s="45">
        <f>Puntenoverzicht!AB11</f>
        <v>0</v>
      </c>
      <c r="AC12" s="45">
        <f>Puntenoverzicht!AC11</f>
        <v>0</v>
      </c>
      <c r="AD12" s="45">
        <f>Puntenoverzicht!AD11</f>
        <v>0</v>
      </c>
      <c r="AE12" s="45">
        <f>Puntenoverzicht!AE11</f>
        <v>0</v>
      </c>
      <c r="AF12" s="45">
        <f>Puntenoverzicht!AF11</f>
        <v>0</v>
      </c>
      <c r="AG12" s="45">
        <f>Puntenoverzicht!AG11</f>
        <v>0</v>
      </c>
      <c r="AH12" s="45">
        <f>Puntenoverzicht!AH11</f>
        <v>0</v>
      </c>
      <c r="AI12" s="34"/>
      <c r="AJ12" s="34"/>
      <c r="AK12" s="34"/>
      <c r="AL12" s="34"/>
      <c r="AM12" s="34"/>
      <c r="AN12" s="34"/>
      <c r="AO12" s="34"/>
    </row>
    <row r="13" spans="1:41" ht="21.75" thickBot="1" x14ac:dyDescent="0.4">
      <c r="A13" s="309">
        <v>0.75</v>
      </c>
      <c r="B13" s="295" t="s">
        <v>123</v>
      </c>
      <c r="C13" s="295" t="s">
        <v>61</v>
      </c>
      <c r="D13" s="306">
        <v>1500000</v>
      </c>
      <c r="E13" s="30"/>
      <c r="F13" s="45">
        <f>Puntenoverzicht!F47</f>
        <v>32</v>
      </c>
      <c r="G13" s="46"/>
      <c r="H13" s="45">
        <f>Puntenoverzicht!H47</f>
        <v>0</v>
      </c>
      <c r="I13" s="45">
        <f>Puntenoverzicht!I47</f>
        <v>3</v>
      </c>
      <c r="J13" s="45">
        <f>Puntenoverzicht!J47</f>
        <v>0</v>
      </c>
      <c r="K13" s="45">
        <f>Puntenoverzicht!K47</f>
        <v>0</v>
      </c>
      <c r="L13" s="45">
        <f>Puntenoverzicht!L47</f>
        <v>3</v>
      </c>
      <c r="M13" s="45">
        <f>Puntenoverzicht!M47</f>
        <v>0</v>
      </c>
      <c r="N13" s="45">
        <f>Puntenoverzicht!N47</f>
        <v>11</v>
      </c>
      <c r="O13" s="45">
        <f>Puntenoverzicht!O47</f>
        <v>1</v>
      </c>
      <c r="P13" s="45">
        <f>Puntenoverzicht!P47</f>
        <v>14</v>
      </c>
      <c r="Q13" s="45">
        <f>Puntenoverzicht!Q47</f>
        <v>0</v>
      </c>
      <c r="R13" s="45">
        <f>Puntenoverzicht!R47</f>
        <v>0</v>
      </c>
      <c r="S13" s="45">
        <f>Puntenoverzicht!S47</f>
        <v>0</v>
      </c>
      <c r="T13" s="45">
        <f>Puntenoverzicht!T47</f>
        <v>0</v>
      </c>
      <c r="U13" s="45">
        <f>Puntenoverzicht!U47</f>
        <v>0</v>
      </c>
      <c r="V13" s="45">
        <f>Puntenoverzicht!V47</f>
        <v>0</v>
      </c>
      <c r="W13" s="45">
        <f>Puntenoverzicht!W47</f>
        <v>0</v>
      </c>
      <c r="X13" s="45">
        <f>Puntenoverzicht!X47</f>
        <v>0</v>
      </c>
      <c r="Y13" s="45">
        <f>Puntenoverzicht!Y47</f>
        <v>0</v>
      </c>
      <c r="Z13" s="45">
        <f>Puntenoverzicht!Z47</f>
        <v>0</v>
      </c>
      <c r="AA13" s="45">
        <f>Puntenoverzicht!AA47</f>
        <v>0</v>
      </c>
      <c r="AB13" s="45">
        <f>Puntenoverzicht!AB47</f>
        <v>0</v>
      </c>
      <c r="AC13" s="45">
        <f>Puntenoverzicht!AC47</f>
        <v>0</v>
      </c>
      <c r="AD13" s="45">
        <f>Puntenoverzicht!AD47</f>
        <v>0</v>
      </c>
      <c r="AE13" s="45">
        <f>Puntenoverzicht!AE47</f>
        <v>0</v>
      </c>
      <c r="AF13" s="45">
        <f>Puntenoverzicht!AF47</f>
        <v>0</v>
      </c>
      <c r="AG13" s="45">
        <f>Puntenoverzicht!AG47</f>
        <v>0</v>
      </c>
      <c r="AH13" s="45">
        <f>Puntenoverzicht!AH47</f>
        <v>0</v>
      </c>
      <c r="AI13" s="34"/>
      <c r="AJ13" s="34"/>
      <c r="AK13" s="34"/>
      <c r="AL13" s="34"/>
      <c r="AM13" s="34"/>
      <c r="AN13" s="34"/>
      <c r="AO13" s="34"/>
    </row>
    <row r="14" spans="1:41" ht="21.75" thickBot="1" x14ac:dyDescent="0.4">
      <c r="A14" s="296" t="s">
        <v>266</v>
      </c>
      <c r="B14" s="297" t="s">
        <v>268</v>
      </c>
      <c r="C14" s="297" t="s">
        <v>227</v>
      </c>
      <c r="D14" s="307">
        <v>1000000</v>
      </c>
      <c r="E14" s="47"/>
      <c r="F14" s="45">
        <f>Puntenoverzicht!F72</f>
        <v>118</v>
      </c>
      <c r="G14" s="46"/>
      <c r="H14" s="45">
        <f>Puntenoverzicht!H72</f>
        <v>33</v>
      </c>
      <c r="I14" s="45">
        <f>Puntenoverzicht!I72</f>
        <v>21</v>
      </c>
      <c r="J14" s="45">
        <f>Puntenoverzicht!J72</f>
        <v>0</v>
      </c>
      <c r="K14" s="45">
        <f>Puntenoverzicht!K72</f>
        <v>12</v>
      </c>
      <c r="L14" s="45">
        <f>Puntenoverzicht!L72</f>
        <v>21</v>
      </c>
      <c r="M14" s="45">
        <f>Puntenoverzicht!M72</f>
        <v>1</v>
      </c>
      <c r="N14" s="45">
        <f>Puntenoverzicht!N72</f>
        <v>0</v>
      </c>
      <c r="O14" s="45">
        <f>Puntenoverzicht!O72</f>
        <v>0</v>
      </c>
      <c r="P14" s="45">
        <f>Puntenoverzicht!P72</f>
        <v>30</v>
      </c>
      <c r="Q14" s="45">
        <f>Puntenoverzicht!Q72</f>
        <v>0</v>
      </c>
      <c r="R14" s="45">
        <f>Puntenoverzicht!R72</f>
        <v>0</v>
      </c>
      <c r="S14" s="45">
        <f>Puntenoverzicht!S72</f>
        <v>0</v>
      </c>
      <c r="T14" s="45">
        <f>Puntenoverzicht!T72</f>
        <v>0</v>
      </c>
      <c r="U14" s="45">
        <f>Puntenoverzicht!U72</f>
        <v>0</v>
      </c>
      <c r="V14" s="45">
        <f>Puntenoverzicht!V72</f>
        <v>0</v>
      </c>
      <c r="W14" s="45">
        <f>Puntenoverzicht!W72</f>
        <v>0</v>
      </c>
      <c r="X14" s="45">
        <f>Puntenoverzicht!X72</f>
        <v>0</v>
      </c>
      <c r="Y14" s="45">
        <f>Puntenoverzicht!Y72</f>
        <v>0</v>
      </c>
      <c r="Z14" s="45">
        <f>Puntenoverzicht!Z72</f>
        <v>0</v>
      </c>
      <c r="AA14" s="45">
        <f>Puntenoverzicht!AA72</f>
        <v>0</v>
      </c>
      <c r="AB14" s="45">
        <f>Puntenoverzicht!AB72</f>
        <v>0</v>
      </c>
      <c r="AC14" s="45">
        <f>Puntenoverzicht!AC72</f>
        <v>0</v>
      </c>
      <c r="AD14" s="45">
        <f>Puntenoverzicht!AD72</f>
        <v>0</v>
      </c>
      <c r="AE14" s="45">
        <f>Puntenoverzicht!AE72</f>
        <v>0</v>
      </c>
      <c r="AF14" s="45">
        <f>Puntenoverzicht!AF72</f>
        <v>0</v>
      </c>
      <c r="AG14" s="45">
        <f>Puntenoverzicht!AG72</f>
        <v>0</v>
      </c>
      <c r="AH14" s="45">
        <f>Puntenoverzicht!AH72</f>
        <v>0</v>
      </c>
      <c r="AI14" s="34"/>
      <c r="AJ14" s="34"/>
      <c r="AK14" s="34"/>
      <c r="AL14" s="34"/>
      <c r="AM14" s="34"/>
      <c r="AN14" s="34"/>
      <c r="AO14" s="34"/>
    </row>
    <row r="15" spans="1:41" ht="21.75" thickBot="1" x14ac:dyDescent="0.4">
      <c r="A15" s="296" t="s">
        <v>266</v>
      </c>
      <c r="B15" s="297" t="s">
        <v>286</v>
      </c>
      <c r="C15" s="297" t="s">
        <v>228</v>
      </c>
      <c r="D15" s="307">
        <v>1000000</v>
      </c>
      <c r="E15" s="47"/>
      <c r="F15" s="45">
        <f>Puntenoverzicht!F73</f>
        <v>70</v>
      </c>
      <c r="G15" s="46"/>
      <c r="H15" s="45">
        <f>Puntenoverzicht!H73</f>
        <v>27</v>
      </c>
      <c r="I15" s="45">
        <f>Puntenoverzicht!I73</f>
        <v>9</v>
      </c>
      <c r="J15" s="45">
        <f>Puntenoverzicht!J73</f>
        <v>6</v>
      </c>
      <c r="K15" s="45">
        <f>Puntenoverzicht!K73</f>
        <v>0</v>
      </c>
      <c r="L15" s="45">
        <f>Puntenoverzicht!L73</f>
        <v>27</v>
      </c>
      <c r="M15" s="45">
        <f>Puntenoverzicht!M73</f>
        <v>1</v>
      </c>
      <c r="N15" s="45">
        <f>Puntenoverzicht!N73</f>
        <v>0</v>
      </c>
      <c r="O15" s="45">
        <f>Puntenoverzicht!O73</f>
        <v>0</v>
      </c>
      <c r="P15" s="45">
        <f>Puntenoverzicht!P73</f>
        <v>0</v>
      </c>
      <c r="Q15" s="45">
        <f>Puntenoverzicht!Q73</f>
        <v>0</v>
      </c>
      <c r="R15" s="45">
        <f>Puntenoverzicht!R73</f>
        <v>0</v>
      </c>
      <c r="S15" s="45">
        <f>Puntenoverzicht!S73</f>
        <v>0</v>
      </c>
      <c r="T15" s="45">
        <f>Puntenoverzicht!T73</f>
        <v>0</v>
      </c>
      <c r="U15" s="45">
        <f>Puntenoverzicht!U73</f>
        <v>0</v>
      </c>
      <c r="V15" s="45">
        <f>Puntenoverzicht!V73</f>
        <v>0</v>
      </c>
      <c r="W15" s="45">
        <f>Puntenoverzicht!W73</f>
        <v>0</v>
      </c>
      <c r="X15" s="45">
        <f>Puntenoverzicht!X73</f>
        <v>0</v>
      </c>
      <c r="Y15" s="45">
        <f>Puntenoverzicht!Y73</f>
        <v>0</v>
      </c>
      <c r="Z15" s="45">
        <f>Puntenoverzicht!Z73</f>
        <v>0</v>
      </c>
      <c r="AA15" s="45">
        <f>Puntenoverzicht!AA73</f>
        <v>0</v>
      </c>
      <c r="AB15" s="45">
        <f>Puntenoverzicht!AB73</f>
        <v>0</v>
      </c>
      <c r="AC15" s="45">
        <f>Puntenoverzicht!AC73</f>
        <v>0</v>
      </c>
      <c r="AD15" s="45">
        <f>Puntenoverzicht!AD73</f>
        <v>0</v>
      </c>
      <c r="AE15" s="45">
        <f>Puntenoverzicht!AE73</f>
        <v>0</v>
      </c>
      <c r="AF15" s="45">
        <f>Puntenoverzicht!AF73</f>
        <v>0</v>
      </c>
      <c r="AG15" s="45">
        <f>Puntenoverzicht!AG73</f>
        <v>0</v>
      </c>
      <c r="AH15" s="45">
        <f>Puntenoverzicht!AH73</f>
        <v>0</v>
      </c>
      <c r="AI15" s="34"/>
      <c r="AJ15" s="34"/>
      <c r="AK15" s="34"/>
      <c r="AL15" s="34"/>
      <c r="AM15" s="34"/>
      <c r="AN15" s="34"/>
      <c r="AO15" s="34"/>
    </row>
    <row r="16" spans="1:41" ht="21.75" thickBot="1" x14ac:dyDescent="0.4">
      <c r="A16" s="296">
        <v>2</v>
      </c>
      <c r="B16" s="297" t="s">
        <v>108</v>
      </c>
      <c r="C16" s="297" t="s">
        <v>45</v>
      </c>
      <c r="D16" s="307">
        <v>2750000</v>
      </c>
      <c r="E16" s="47"/>
      <c r="F16" s="45">
        <f>Puntenoverzicht!F31</f>
        <v>25</v>
      </c>
      <c r="G16" s="46"/>
      <c r="H16" s="45">
        <f>Puntenoverzicht!H31</f>
        <v>3</v>
      </c>
      <c r="I16" s="45">
        <f>Puntenoverzicht!I31</f>
        <v>6</v>
      </c>
      <c r="J16" s="45">
        <f>Puntenoverzicht!J31</f>
        <v>0</v>
      </c>
      <c r="K16" s="45">
        <f>Puntenoverzicht!K31</f>
        <v>9</v>
      </c>
      <c r="L16" s="45">
        <f>Puntenoverzicht!L31</f>
        <v>0</v>
      </c>
      <c r="M16" s="45">
        <f>Puntenoverzicht!M31</f>
        <v>7</v>
      </c>
      <c r="N16" s="45">
        <f>Puntenoverzicht!N31</f>
        <v>0</v>
      </c>
      <c r="O16" s="45">
        <f>Puntenoverzicht!O31</f>
        <v>0</v>
      </c>
      <c r="P16" s="45">
        <f>Puntenoverzicht!P31</f>
        <v>0</v>
      </c>
      <c r="Q16" s="45">
        <f>Puntenoverzicht!Q31</f>
        <v>0</v>
      </c>
      <c r="R16" s="45">
        <f>Puntenoverzicht!R31</f>
        <v>0</v>
      </c>
      <c r="S16" s="45">
        <f>Puntenoverzicht!S31</f>
        <v>0</v>
      </c>
      <c r="T16" s="45">
        <f>Puntenoverzicht!T31</f>
        <v>0</v>
      </c>
      <c r="U16" s="45">
        <f>Puntenoverzicht!U31</f>
        <v>0</v>
      </c>
      <c r="V16" s="45">
        <f>Puntenoverzicht!V31</f>
        <v>0</v>
      </c>
      <c r="W16" s="45">
        <f>Puntenoverzicht!W31</f>
        <v>0</v>
      </c>
      <c r="X16" s="45">
        <f>Puntenoverzicht!X31</f>
        <v>0</v>
      </c>
      <c r="Y16" s="45">
        <f>Puntenoverzicht!Y31</f>
        <v>0</v>
      </c>
      <c r="Z16" s="45">
        <f>Puntenoverzicht!Z31</f>
        <v>0</v>
      </c>
      <c r="AA16" s="45">
        <f>Puntenoverzicht!AA31</f>
        <v>0</v>
      </c>
      <c r="AB16" s="45">
        <f>Puntenoverzicht!AB31</f>
        <v>0</v>
      </c>
      <c r="AC16" s="45">
        <f>Puntenoverzicht!AC31</f>
        <v>0</v>
      </c>
      <c r="AD16" s="45">
        <f>Puntenoverzicht!AD31</f>
        <v>0</v>
      </c>
      <c r="AE16" s="45">
        <f>Puntenoverzicht!AE31</f>
        <v>0</v>
      </c>
      <c r="AF16" s="45">
        <f>Puntenoverzicht!AF31</f>
        <v>0</v>
      </c>
      <c r="AG16" s="45">
        <f>Puntenoverzicht!AG31</f>
        <v>0</v>
      </c>
      <c r="AH16" s="45">
        <f>Puntenoverzicht!AH31</f>
        <v>0</v>
      </c>
      <c r="AI16" s="34"/>
      <c r="AJ16" s="34"/>
      <c r="AK16" s="34"/>
      <c r="AL16" s="34"/>
      <c r="AM16" s="34"/>
      <c r="AN16" s="34"/>
      <c r="AO16" s="34"/>
    </row>
    <row r="17" spans="1:41" ht="21" x14ac:dyDescent="0.35">
      <c r="A17" s="40"/>
      <c r="B17" s="40"/>
      <c r="C17" s="40"/>
      <c r="D17" s="48"/>
      <c r="E17" s="40"/>
      <c r="F17" s="41"/>
      <c r="G17" s="42"/>
      <c r="H17" s="49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</row>
    <row r="18" spans="1:41" ht="21.75" thickBot="1" x14ac:dyDescent="0.4">
      <c r="A18" s="50"/>
      <c r="B18" s="40"/>
      <c r="C18" s="40"/>
      <c r="D18" s="48"/>
      <c r="E18" s="40"/>
      <c r="F18" s="41"/>
      <c r="G18" s="42"/>
      <c r="H18" s="49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</row>
    <row r="19" spans="1:41" ht="21.75" thickBot="1" x14ac:dyDescent="0.4">
      <c r="A19" s="36"/>
      <c r="B19" s="51"/>
      <c r="C19" s="51"/>
      <c r="D19" s="52">
        <f>SUM(D6:D16)</f>
        <v>15750000</v>
      </c>
      <c r="E19" s="40"/>
      <c r="F19" s="45">
        <f>SUM(F6:F17)</f>
        <v>410</v>
      </c>
      <c r="G19" s="46"/>
      <c r="H19" s="45">
        <f t="shared" ref="H19:AH19" si="0">SUM(H6:H16)</f>
        <v>93</v>
      </c>
      <c r="I19" s="45">
        <f t="shared" si="0"/>
        <v>58</v>
      </c>
      <c r="J19" s="45">
        <f t="shared" si="0"/>
        <v>39</v>
      </c>
      <c r="K19" s="45">
        <f t="shared" si="0"/>
        <v>35</v>
      </c>
      <c r="L19" s="45">
        <f t="shared" si="0"/>
        <v>87</v>
      </c>
      <c r="M19" s="45">
        <f t="shared" si="0"/>
        <v>18</v>
      </c>
      <c r="N19" s="45">
        <f t="shared" si="0"/>
        <v>25</v>
      </c>
      <c r="O19" s="45">
        <f t="shared" si="0"/>
        <v>10</v>
      </c>
      <c r="P19" s="45">
        <f t="shared" si="0"/>
        <v>45</v>
      </c>
      <c r="Q19" s="45">
        <f t="shared" si="0"/>
        <v>0</v>
      </c>
      <c r="R19" s="45">
        <f t="shared" si="0"/>
        <v>0</v>
      </c>
      <c r="S19" s="45">
        <f t="shared" si="0"/>
        <v>0</v>
      </c>
      <c r="T19" s="45">
        <f t="shared" si="0"/>
        <v>0</v>
      </c>
      <c r="U19" s="45">
        <f t="shared" si="0"/>
        <v>0</v>
      </c>
      <c r="V19" s="45">
        <f t="shared" si="0"/>
        <v>0</v>
      </c>
      <c r="W19" s="45">
        <f t="shared" si="0"/>
        <v>0</v>
      </c>
      <c r="X19" s="45">
        <f t="shared" si="0"/>
        <v>0</v>
      </c>
      <c r="Y19" s="45">
        <f t="shared" si="0"/>
        <v>0</v>
      </c>
      <c r="Z19" s="45">
        <f t="shared" si="0"/>
        <v>0</v>
      </c>
      <c r="AA19" s="45">
        <f t="shared" si="0"/>
        <v>0</v>
      </c>
      <c r="AB19" s="45">
        <f t="shared" si="0"/>
        <v>0</v>
      </c>
      <c r="AC19" s="45">
        <f t="shared" si="0"/>
        <v>0</v>
      </c>
      <c r="AD19" s="45">
        <f t="shared" si="0"/>
        <v>0</v>
      </c>
      <c r="AE19" s="45">
        <f t="shared" si="0"/>
        <v>0</v>
      </c>
      <c r="AF19" s="45">
        <f t="shared" si="0"/>
        <v>0</v>
      </c>
      <c r="AG19" s="45">
        <f t="shared" si="0"/>
        <v>0</v>
      </c>
      <c r="AH19" s="45">
        <f t="shared" si="0"/>
        <v>0</v>
      </c>
      <c r="AI19" s="34"/>
      <c r="AJ19" s="34"/>
      <c r="AK19" s="34"/>
      <c r="AL19" s="34"/>
      <c r="AM19" s="34"/>
      <c r="AN19" s="34"/>
      <c r="AO19" s="34"/>
    </row>
    <row r="20" spans="1:41" x14ac:dyDescent="0.2">
      <c r="A20" s="53"/>
      <c r="B20" s="54"/>
      <c r="C20" s="5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</row>
    <row r="21" spans="1:41" x14ac:dyDescent="0.2">
      <c r="B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</row>
    <row r="22" spans="1:41" x14ac:dyDescent="0.2">
      <c r="B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</row>
    <row r="23" spans="1:41" x14ac:dyDescent="0.2">
      <c r="B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</row>
    <row r="24" spans="1:41" x14ac:dyDescent="0.2">
      <c r="B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</row>
    <row r="25" spans="1:41" x14ac:dyDescent="0.2">
      <c r="B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</row>
    <row r="26" spans="1:41" x14ac:dyDescent="0.2">
      <c r="B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</row>
    <row r="27" spans="1:41" x14ac:dyDescent="0.2">
      <c r="B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</row>
    <row r="28" spans="1:41" x14ac:dyDescent="0.2">
      <c r="B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</row>
    <row r="29" spans="1:41" x14ac:dyDescent="0.2">
      <c r="B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</row>
    <row r="30" spans="1:41" x14ac:dyDescent="0.2">
      <c r="B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</row>
    <row r="31" spans="1:41" x14ac:dyDescent="0.2">
      <c r="B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</row>
    <row r="32" spans="1:41" x14ac:dyDescent="0.2">
      <c r="B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</row>
    <row r="33" spans="2:41" x14ac:dyDescent="0.2">
      <c r="B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</row>
    <row r="34" spans="2:41" x14ac:dyDescent="0.2">
      <c r="B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</row>
    <row r="35" spans="2:41" x14ac:dyDescent="0.2">
      <c r="B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</row>
    <row r="36" spans="2:41" x14ac:dyDescent="0.2">
      <c r="B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</row>
    <row r="37" spans="2:41" x14ac:dyDescent="0.2">
      <c r="B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</row>
    <row r="38" spans="2:41" x14ac:dyDescent="0.2">
      <c r="B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</row>
    <row r="39" spans="2:41" x14ac:dyDescent="0.2">
      <c r="B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</row>
    <row r="40" spans="2:41" x14ac:dyDescent="0.2">
      <c r="B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</row>
    <row r="41" spans="2:41" x14ac:dyDescent="0.2">
      <c r="B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</row>
    <row r="42" spans="2:41" x14ac:dyDescent="0.2">
      <c r="B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</row>
    <row r="43" spans="2:41" x14ac:dyDescent="0.2">
      <c r="B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</row>
    <row r="44" spans="2:41" x14ac:dyDescent="0.2">
      <c r="B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</row>
    <row r="45" spans="2:41" x14ac:dyDescent="0.2">
      <c r="B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</row>
    <row r="46" spans="2:41" x14ac:dyDescent="0.2">
      <c r="B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</row>
    <row r="47" spans="2:41" x14ac:dyDescent="0.2">
      <c r="B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</row>
    <row r="48" spans="2:41" x14ac:dyDescent="0.2">
      <c r="B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</row>
    <row r="49" spans="2:41" x14ac:dyDescent="0.2">
      <c r="B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</row>
    <row r="50" spans="2:41" x14ac:dyDescent="0.2">
      <c r="B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</row>
    <row r="51" spans="2:41" x14ac:dyDescent="0.2">
      <c r="B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</row>
    <row r="52" spans="2:41" x14ac:dyDescent="0.2">
      <c r="B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</row>
    <row r="53" spans="2:41" x14ac:dyDescent="0.2">
      <c r="B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</row>
    <row r="54" spans="2:41" x14ac:dyDescent="0.2">
      <c r="B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</row>
    <row r="55" spans="2:41" x14ac:dyDescent="0.2">
      <c r="B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</row>
    <row r="56" spans="2:41" x14ac:dyDescent="0.2">
      <c r="B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</row>
    <row r="57" spans="2:41" x14ac:dyDescent="0.2">
      <c r="B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</row>
    <row r="58" spans="2:41" x14ac:dyDescent="0.2">
      <c r="B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</row>
    <row r="59" spans="2:41" x14ac:dyDescent="0.2">
      <c r="B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</row>
    <row r="60" spans="2:41" x14ac:dyDescent="0.2">
      <c r="B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</row>
    <row r="61" spans="2:41" x14ac:dyDescent="0.2">
      <c r="B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</row>
    <row r="62" spans="2:41" x14ac:dyDescent="0.2">
      <c r="B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</row>
    <row r="63" spans="2:41" x14ac:dyDescent="0.2">
      <c r="B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</row>
    <row r="64" spans="2:41" x14ac:dyDescent="0.2">
      <c r="B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</row>
    <row r="65" spans="2:41" x14ac:dyDescent="0.2">
      <c r="B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</row>
    <row r="66" spans="2:41" x14ac:dyDescent="0.2">
      <c r="B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</row>
    <row r="67" spans="2:41" x14ac:dyDescent="0.2">
      <c r="B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</row>
    <row r="68" spans="2:41" x14ac:dyDescent="0.2">
      <c r="B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</row>
    <row r="69" spans="2:41" x14ac:dyDescent="0.2">
      <c r="B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</row>
    <row r="70" spans="2:41" x14ac:dyDescent="0.2">
      <c r="B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</row>
    <row r="71" spans="2:41" x14ac:dyDescent="0.2">
      <c r="B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</row>
    <row r="72" spans="2:41" x14ac:dyDescent="0.2">
      <c r="B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</row>
    <row r="73" spans="2:41" x14ac:dyDescent="0.2">
      <c r="B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</row>
    <row r="74" spans="2:41" x14ac:dyDescent="0.2">
      <c r="B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</row>
    <row r="75" spans="2:41" x14ac:dyDescent="0.2">
      <c r="B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</row>
    <row r="76" spans="2:41" x14ac:dyDescent="0.2">
      <c r="B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</row>
    <row r="77" spans="2:41" x14ac:dyDescent="0.2">
      <c r="B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</row>
  </sheetData>
  <phoneticPr fontId="0" type="noConversion"/>
  <hyperlinks>
    <hyperlink ref="C3" r:id="rId1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74121811122111111211111116"/>
  <dimension ref="A1:AO77"/>
  <sheetViews>
    <sheetView zoomScaleNormal="100" workbookViewId="0">
      <selection activeCell="H6" sqref="H6:AH16"/>
    </sheetView>
  </sheetViews>
  <sheetFormatPr defaultColWidth="8" defaultRowHeight="12.75" x14ac:dyDescent="0.2"/>
  <cols>
    <col min="1" max="1" width="4.125" style="34" customWidth="1"/>
    <col min="2" max="2" width="16.5" style="35" customWidth="1"/>
    <col min="3" max="3" width="4.125" style="34" customWidth="1"/>
    <col min="4" max="4" width="19.875" style="35" customWidth="1"/>
    <col min="5" max="5" width="3.125" style="35" customWidth="1"/>
    <col min="6" max="6" width="13.875" style="35" customWidth="1"/>
    <col min="7" max="7" width="3.125" style="35" customWidth="1"/>
    <col min="8" max="8" width="6.375" style="35" customWidth="1"/>
    <col min="9" max="16384" width="8" style="35"/>
  </cols>
  <sheetData>
    <row r="1" spans="1:41" ht="21" x14ac:dyDescent="0.35">
      <c r="B1" s="312" t="s">
        <v>151</v>
      </c>
      <c r="C1" s="321" t="s">
        <v>216</v>
      </c>
      <c r="D1" s="322"/>
      <c r="E1" s="32"/>
      <c r="F1" s="33"/>
      <c r="G1" s="33"/>
      <c r="H1" s="33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</row>
    <row r="2" spans="1:41" ht="21.75" thickBot="1" x14ac:dyDescent="0.4">
      <c r="B2" s="312" t="s">
        <v>150</v>
      </c>
      <c r="C2" s="323" t="s">
        <v>192</v>
      </c>
      <c r="D2" s="324"/>
      <c r="E2" s="32"/>
      <c r="F2" s="33"/>
      <c r="G2" s="33"/>
      <c r="H2" s="33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</row>
    <row r="3" spans="1:41" ht="19.5" thickBot="1" x14ac:dyDescent="0.35">
      <c r="B3" s="312" t="s">
        <v>145</v>
      </c>
      <c r="C3" s="331" t="s">
        <v>294</v>
      </c>
      <c r="D3" s="325"/>
      <c r="E3" s="36"/>
      <c r="F3" s="37" t="s">
        <v>91</v>
      </c>
      <c r="G3" s="38"/>
      <c r="H3" s="39" t="s">
        <v>92</v>
      </c>
      <c r="I3" s="39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</row>
    <row r="4" spans="1:41" ht="8.25" customHeight="1" thickBot="1" x14ac:dyDescent="0.35">
      <c r="A4" s="311"/>
      <c r="B4" s="311"/>
      <c r="C4" s="311"/>
      <c r="D4" s="311"/>
      <c r="E4" s="36"/>
      <c r="F4" s="36"/>
      <c r="G4" s="36"/>
      <c r="H4" s="36"/>
      <c r="I4" s="36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</row>
    <row r="5" spans="1:41" s="34" customFormat="1" ht="21.75" thickBot="1" x14ac:dyDescent="0.4">
      <c r="A5" s="313" t="s">
        <v>95</v>
      </c>
      <c r="B5" s="314" t="s">
        <v>104</v>
      </c>
      <c r="C5" s="314" t="s">
        <v>16</v>
      </c>
      <c r="D5" s="314" t="s">
        <v>103</v>
      </c>
      <c r="E5" s="40"/>
      <c r="F5" s="41"/>
      <c r="G5" s="42"/>
      <c r="H5" s="43">
        <v>1</v>
      </c>
      <c r="I5" s="43">
        <v>2</v>
      </c>
      <c r="J5" s="44">
        <v>3</v>
      </c>
      <c r="K5" s="44">
        <v>4</v>
      </c>
      <c r="L5" s="44">
        <v>5</v>
      </c>
      <c r="M5" s="44">
        <v>6</v>
      </c>
      <c r="N5" s="44">
        <v>7</v>
      </c>
      <c r="O5" s="44">
        <v>8</v>
      </c>
      <c r="P5" s="44">
        <v>9</v>
      </c>
      <c r="Q5" s="44">
        <v>10</v>
      </c>
      <c r="R5" s="44">
        <v>11</v>
      </c>
      <c r="S5" s="44">
        <v>12</v>
      </c>
      <c r="T5" s="44">
        <v>13</v>
      </c>
      <c r="U5" s="44">
        <v>14</v>
      </c>
      <c r="V5" s="44">
        <v>15</v>
      </c>
      <c r="W5" s="44">
        <v>16</v>
      </c>
      <c r="X5" s="44">
        <v>17</v>
      </c>
      <c r="Y5" s="44">
        <v>18</v>
      </c>
      <c r="Z5" s="44">
        <v>19</v>
      </c>
      <c r="AA5" s="44">
        <v>20</v>
      </c>
      <c r="AB5" s="44">
        <v>21</v>
      </c>
      <c r="AC5" s="44">
        <v>22</v>
      </c>
      <c r="AD5" s="44">
        <v>23</v>
      </c>
      <c r="AE5" s="44">
        <v>24</v>
      </c>
      <c r="AF5" s="44">
        <v>25</v>
      </c>
      <c r="AG5" s="44">
        <v>26</v>
      </c>
      <c r="AH5" s="44">
        <v>27</v>
      </c>
    </row>
    <row r="6" spans="1:41" ht="22.5" thickTop="1" thickBot="1" x14ac:dyDescent="0.4">
      <c r="A6" s="328">
        <v>0.75</v>
      </c>
      <c r="B6" s="319" t="s">
        <v>274</v>
      </c>
      <c r="C6" s="319" t="s">
        <v>47</v>
      </c>
      <c r="D6" s="320">
        <v>1000000</v>
      </c>
      <c r="E6" s="30"/>
      <c r="F6" s="45">
        <f>Puntenoverzicht!F33</f>
        <v>3</v>
      </c>
      <c r="G6" s="46"/>
      <c r="H6" s="45">
        <f>Puntenoverzicht!H33</f>
        <v>0</v>
      </c>
      <c r="I6" s="45">
        <f>Puntenoverzicht!I33</f>
        <v>0</v>
      </c>
      <c r="J6" s="45">
        <f>Puntenoverzicht!J33</f>
        <v>0</v>
      </c>
      <c r="K6" s="45">
        <f>Puntenoverzicht!K33</f>
        <v>1</v>
      </c>
      <c r="L6" s="45">
        <f>Puntenoverzicht!L33</f>
        <v>0</v>
      </c>
      <c r="M6" s="45">
        <f>Puntenoverzicht!M33</f>
        <v>0</v>
      </c>
      <c r="N6" s="45">
        <f>Puntenoverzicht!N33</f>
        <v>0</v>
      </c>
      <c r="O6" s="45">
        <f>Puntenoverzicht!O33</f>
        <v>1</v>
      </c>
      <c r="P6" s="45">
        <f>Puntenoverzicht!P33</f>
        <v>1</v>
      </c>
      <c r="Q6" s="45">
        <f>Puntenoverzicht!Q33</f>
        <v>0</v>
      </c>
      <c r="R6" s="45">
        <f>Puntenoverzicht!R33</f>
        <v>0</v>
      </c>
      <c r="S6" s="45">
        <f>Puntenoverzicht!S33</f>
        <v>0</v>
      </c>
      <c r="T6" s="45">
        <f>Puntenoverzicht!T33</f>
        <v>0</v>
      </c>
      <c r="U6" s="45">
        <f>Puntenoverzicht!U33</f>
        <v>0</v>
      </c>
      <c r="V6" s="45">
        <f>Puntenoverzicht!V33</f>
        <v>0</v>
      </c>
      <c r="W6" s="45">
        <f>Puntenoverzicht!W33</f>
        <v>0</v>
      </c>
      <c r="X6" s="45">
        <f>Puntenoverzicht!X33</f>
        <v>0</v>
      </c>
      <c r="Y6" s="45">
        <f>Puntenoverzicht!Y33</f>
        <v>0</v>
      </c>
      <c r="Z6" s="45">
        <f>Puntenoverzicht!Z33</f>
        <v>0</v>
      </c>
      <c r="AA6" s="45">
        <f>Puntenoverzicht!AA33</f>
        <v>0</v>
      </c>
      <c r="AB6" s="45">
        <f>Puntenoverzicht!AB33</f>
        <v>0</v>
      </c>
      <c r="AC6" s="45">
        <f>Puntenoverzicht!AC33</f>
        <v>0</v>
      </c>
      <c r="AD6" s="45">
        <f>Puntenoverzicht!AD33</f>
        <v>0</v>
      </c>
      <c r="AE6" s="45">
        <f>Puntenoverzicht!AE33</f>
        <v>0</v>
      </c>
      <c r="AF6" s="45">
        <f>Puntenoverzicht!AF33</f>
        <v>0</v>
      </c>
      <c r="AG6" s="45">
        <f>Puntenoverzicht!AG33</f>
        <v>0</v>
      </c>
      <c r="AH6" s="45">
        <f>Puntenoverzicht!AH33</f>
        <v>0</v>
      </c>
      <c r="AI6" s="34"/>
      <c r="AJ6" s="34"/>
      <c r="AK6" s="34"/>
      <c r="AL6" s="34"/>
      <c r="AM6" s="34"/>
      <c r="AN6" s="34"/>
      <c r="AO6" s="34"/>
    </row>
    <row r="7" spans="1:41" ht="21.75" thickBot="1" x14ac:dyDescent="0.4">
      <c r="A7" s="317">
        <v>1</v>
      </c>
      <c r="B7" s="318" t="s">
        <v>130</v>
      </c>
      <c r="C7" s="318" t="s">
        <v>20</v>
      </c>
      <c r="D7" s="327">
        <v>1250000</v>
      </c>
      <c r="E7" s="47"/>
      <c r="F7" s="45">
        <f>Puntenoverzicht!F6</f>
        <v>11</v>
      </c>
      <c r="G7" s="46"/>
      <c r="H7" s="45">
        <f>Puntenoverzicht!H6</f>
        <v>0</v>
      </c>
      <c r="I7" s="45">
        <f>Puntenoverzicht!I6</f>
        <v>4</v>
      </c>
      <c r="J7" s="45">
        <f>Puntenoverzicht!J6</f>
        <v>6</v>
      </c>
      <c r="K7" s="45">
        <f>Puntenoverzicht!K6</f>
        <v>0</v>
      </c>
      <c r="L7" s="45">
        <f>Puntenoverzicht!L6</f>
        <v>0</v>
      </c>
      <c r="M7" s="45">
        <f>Puntenoverzicht!M6</f>
        <v>1</v>
      </c>
      <c r="N7" s="45">
        <f>Puntenoverzicht!N6</f>
        <v>0</v>
      </c>
      <c r="O7" s="45">
        <f>Puntenoverzicht!O6</f>
        <v>0</v>
      </c>
      <c r="P7" s="45">
        <f>Puntenoverzicht!P6</f>
        <v>0</v>
      </c>
      <c r="Q7" s="45">
        <f>Puntenoverzicht!Q6</f>
        <v>0</v>
      </c>
      <c r="R7" s="45">
        <f>Puntenoverzicht!R6</f>
        <v>0</v>
      </c>
      <c r="S7" s="45">
        <f>Puntenoverzicht!S6</f>
        <v>0</v>
      </c>
      <c r="T7" s="45">
        <f>Puntenoverzicht!T6</f>
        <v>0</v>
      </c>
      <c r="U7" s="45">
        <f>Puntenoverzicht!U6</f>
        <v>0</v>
      </c>
      <c r="V7" s="45">
        <f>Puntenoverzicht!V6</f>
        <v>0</v>
      </c>
      <c r="W7" s="45">
        <f>Puntenoverzicht!W6</f>
        <v>0</v>
      </c>
      <c r="X7" s="45">
        <f>Puntenoverzicht!X6</f>
        <v>0</v>
      </c>
      <c r="Y7" s="45">
        <f>Puntenoverzicht!Y6</f>
        <v>0</v>
      </c>
      <c r="Z7" s="45">
        <f>Puntenoverzicht!Z6</f>
        <v>0</v>
      </c>
      <c r="AA7" s="45">
        <f>Puntenoverzicht!AA6</f>
        <v>0</v>
      </c>
      <c r="AB7" s="45">
        <f>Puntenoverzicht!AB6</f>
        <v>0</v>
      </c>
      <c r="AC7" s="45">
        <f>Puntenoverzicht!AC6</f>
        <v>0</v>
      </c>
      <c r="AD7" s="45">
        <f>Puntenoverzicht!AD6</f>
        <v>0</v>
      </c>
      <c r="AE7" s="45">
        <f>Puntenoverzicht!AE6</f>
        <v>0</v>
      </c>
      <c r="AF7" s="45">
        <f>Puntenoverzicht!AF6</f>
        <v>0</v>
      </c>
      <c r="AG7" s="45">
        <f>Puntenoverzicht!AG6</f>
        <v>0</v>
      </c>
      <c r="AH7" s="45">
        <f>Puntenoverzicht!AH6</f>
        <v>0</v>
      </c>
      <c r="AI7" s="34"/>
      <c r="AJ7" s="34"/>
      <c r="AK7" s="34"/>
      <c r="AL7" s="34"/>
      <c r="AM7" s="34"/>
      <c r="AN7" s="34"/>
      <c r="AO7" s="34"/>
    </row>
    <row r="8" spans="1:41" ht="21.75" thickBot="1" x14ac:dyDescent="0.4">
      <c r="A8" s="317" t="s">
        <v>266</v>
      </c>
      <c r="B8" s="318" t="s">
        <v>276</v>
      </c>
      <c r="C8" s="318" t="s">
        <v>75</v>
      </c>
      <c r="D8" s="327">
        <v>1000000</v>
      </c>
      <c r="E8" s="47"/>
      <c r="F8" s="45">
        <f>Puntenoverzicht!F61</f>
        <v>13</v>
      </c>
      <c r="G8" s="46"/>
      <c r="H8" s="45">
        <f>Puntenoverzicht!H61</f>
        <v>3</v>
      </c>
      <c r="I8" s="45">
        <f>Puntenoverzicht!I61</f>
        <v>3</v>
      </c>
      <c r="J8" s="45">
        <f>Puntenoverzicht!J61</f>
        <v>0</v>
      </c>
      <c r="K8" s="45">
        <f>Puntenoverzicht!K61</f>
        <v>0</v>
      </c>
      <c r="L8" s="45">
        <f>Puntenoverzicht!L61</f>
        <v>3</v>
      </c>
      <c r="M8" s="45">
        <f>Puntenoverzicht!M61</f>
        <v>4</v>
      </c>
      <c r="N8" s="45">
        <f>Puntenoverzicht!N61</f>
        <v>0</v>
      </c>
      <c r="O8" s="45">
        <f>Puntenoverzicht!O61</f>
        <v>0</v>
      </c>
      <c r="P8" s="45">
        <f>Puntenoverzicht!P61</f>
        <v>0</v>
      </c>
      <c r="Q8" s="45">
        <f>Puntenoverzicht!Q61</f>
        <v>0</v>
      </c>
      <c r="R8" s="45">
        <f>Puntenoverzicht!R61</f>
        <v>0</v>
      </c>
      <c r="S8" s="45">
        <f>Puntenoverzicht!S61</f>
        <v>0</v>
      </c>
      <c r="T8" s="45">
        <f>Puntenoverzicht!T61</f>
        <v>0</v>
      </c>
      <c r="U8" s="45">
        <f>Puntenoverzicht!U61</f>
        <v>0</v>
      </c>
      <c r="V8" s="45">
        <f>Puntenoverzicht!V61</f>
        <v>0</v>
      </c>
      <c r="W8" s="45">
        <f>Puntenoverzicht!W61</f>
        <v>0</v>
      </c>
      <c r="X8" s="45">
        <f>Puntenoverzicht!X61</f>
        <v>0</v>
      </c>
      <c r="Y8" s="45">
        <f>Puntenoverzicht!Y61</f>
        <v>0</v>
      </c>
      <c r="Z8" s="45">
        <f>Puntenoverzicht!Z61</f>
        <v>0</v>
      </c>
      <c r="AA8" s="45">
        <f>Puntenoverzicht!AA61</f>
        <v>0</v>
      </c>
      <c r="AB8" s="45">
        <f>Puntenoverzicht!AB61</f>
        <v>0</v>
      </c>
      <c r="AC8" s="45">
        <f>Puntenoverzicht!AC61</f>
        <v>0</v>
      </c>
      <c r="AD8" s="45">
        <f>Puntenoverzicht!AD61</f>
        <v>0</v>
      </c>
      <c r="AE8" s="45">
        <f>Puntenoverzicht!AE61</f>
        <v>0</v>
      </c>
      <c r="AF8" s="45">
        <f>Puntenoverzicht!AF61</f>
        <v>0</v>
      </c>
      <c r="AG8" s="45">
        <f>Puntenoverzicht!AG61</f>
        <v>0</v>
      </c>
      <c r="AH8" s="45">
        <f>Puntenoverzicht!AH61</f>
        <v>0</v>
      </c>
      <c r="AI8" s="34"/>
      <c r="AJ8" s="34"/>
      <c r="AK8" s="34"/>
      <c r="AL8" s="34"/>
      <c r="AM8" s="34"/>
      <c r="AN8" s="34"/>
      <c r="AO8" s="34"/>
    </row>
    <row r="9" spans="1:41" ht="21.75" thickBot="1" x14ac:dyDescent="0.4">
      <c r="A9" s="317">
        <v>2</v>
      </c>
      <c r="B9" s="318" t="s">
        <v>96</v>
      </c>
      <c r="C9" s="318" t="s">
        <v>33</v>
      </c>
      <c r="D9" s="327">
        <v>1750000</v>
      </c>
      <c r="E9" s="47"/>
      <c r="F9" s="45">
        <f>Puntenoverzicht!F19</f>
        <v>16</v>
      </c>
      <c r="G9" s="46"/>
      <c r="H9" s="45">
        <f>Puntenoverzicht!H19</f>
        <v>6</v>
      </c>
      <c r="I9" s="45">
        <f>Puntenoverzicht!I19</f>
        <v>0</v>
      </c>
      <c r="J9" s="45">
        <f>Puntenoverzicht!J19</f>
        <v>0</v>
      </c>
      <c r="K9" s="45">
        <f>Puntenoverzicht!K19</f>
        <v>3</v>
      </c>
      <c r="L9" s="45">
        <f>Puntenoverzicht!L19</f>
        <v>0</v>
      </c>
      <c r="M9" s="45">
        <f>Puntenoverzicht!M19</f>
        <v>1</v>
      </c>
      <c r="N9" s="45">
        <f>Puntenoverzicht!N19</f>
        <v>6</v>
      </c>
      <c r="O9" s="45">
        <f>Puntenoverzicht!O19</f>
        <v>0</v>
      </c>
      <c r="P9" s="45">
        <f>Puntenoverzicht!P19</f>
        <v>0</v>
      </c>
      <c r="Q9" s="45">
        <f>Puntenoverzicht!Q19</f>
        <v>0</v>
      </c>
      <c r="R9" s="45">
        <f>Puntenoverzicht!R19</f>
        <v>0</v>
      </c>
      <c r="S9" s="45">
        <f>Puntenoverzicht!S19</f>
        <v>0</v>
      </c>
      <c r="T9" s="45">
        <f>Puntenoverzicht!T19</f>
        <v>0</v>
      </c>
      <c r="U9" s="45">
        <f>Puntenoverzicht!U19</f>
        <v>0</v>
      </c>
      <c r="V9" s="45">
        <f>Puntenoverzicht!V19</f>
        <v>0</v>
      </c>
      <c r="W9" s="45">
        <f>Puntenoverzicht!W19</f>
        <v>0</v>
      </c>
      <c r="X9" s="45">
        <f>Puntenoverzicht!X19</f>
        <v>0</v>
      </c>
      <c r="Y9" s="45">
        <f>Puntenoverzicht!Y19</f>
        <v>0</v>
      </c>
      <c r="Z9" s="45">
        <f>Puntenoverzicht!Z19</f>
        <v>0</v>
      </c>
      <c r="AA9" s="45">
        <f>Puntenoverzicht!AA19</f>
        <v>0</v>
      </c>
      <c r="AB9" s="45">
        <f>Puntenoverzicht!AB19</f>
        <v>0</v>
      </c>
      <c r="AC9" s="45">
        <f>Puntenoverzicht!AC19</f>
        <v>0</v>
      </c>
      <c r="AD9" s="45">
        <f>Puntenoverzicht!AD19</f>
        <v>0</v>
      </c>
      <c r="AE9" s="45">
        <f>Puntenoverzicht!AE19</f>
        <v>0</v>
      </c>
      <c r="AF9" s="45">
        <f>Puntenoverzicht!AF19</f>
        <v>0</v>
      </c>
      <c r="AG9" s="45">
        <f>Puntenoverzicht!AG19</f>
        <v>0</v>
      </c>
      <c r="AH9" s="45">
        <f>Puntenoverzicht!AH19</f>
        <v>0</v>
      </c>
      <c r="AI9" s="34"/>
      <c r="AJ9" s="34"/>
      <c r="AK9" s="34"/>
      <c r="AL9" s="34"/>
      <c r="AM9" s="34"/>
      <c r="AN9" s="34"/>
      <c r="AO9" s="34"/>
    </row>
    <row r="10" spans="1:41" ht="21.75" thickBot="1" x14ac:dyDescent="0.4">
      <c r="A10" s="315">
        <v>1</v>
      </c>
      <c r="B10" s="316" t="s">
        <v>113</v>
      </c>
      <c r="C10" s="316" t="s">
        <v>25</v>
      </c>
      <c r="D10" s="326">
        <v>1750000</v>
      </c>
      <c r="E10" s="47"/>
      <c r="F10" s="45">
        <f>Puntenoverzicht!F11</f>
        <v>34</v>
      </c>
      <c r="G10" s="46"/>
      <c r="H10" s="45">
        <f>Puntenoverzicht!H11</f>
        <v>8</v>
      </c>
      <c r="I10" s="45">
        <f>Puntenoverzicht!I11</f>
        <v>1</v>
      </c>
      <c r="J10" s="45">
        <f>Puntenoverzicht!J11</f>
        <v>19</v>
      </c>
      <c r="K10" s="45">
        <f>Puntenoverzicht!K11</f>
        <v>-3</v>
      </c>
      <c r="L10" s="45">
        <f>Puntenoverzicht!L11</f>
        <v>0</v>
      </c>
      <c r="M10" s="45">
        <f>Puntenoverzicht!M11</f>
        <v>1</v>
      </c>
      <c r="N10" s="45">
        <f>Puntenoverzicht!N11</f>
        <v>0</v>
      </c>
      <c r="O10" s="45">
        <f>Puntenoverzicht!O11</f>
        <v>8</v>
      </c>
      <c r="P10" s="45">
        <f>Puntenoverzicht!P11</f>
        <v>0</v>
      </c>
      <c r="Q10" s="45">
        <f>Puntenoverzicht!Q11</f>
        <v>0</v>
      </c>
      <c r="R10" s="45">
        <f>Puntenoverzicht!R11</f>
        <v>0</v>
      </c>
      <c r="S10" s="45">
        <f>Puntenoverzicht!S11</f>
        <v>0</v>
      </c>
      <c r="T10" s="45">
        <f>Puntenoverzicht!T11</f>
        <v>0</v>
      </c>
      <c r="U10" s="45">
        <f>Puntenoverzicht!U11</f>
        <v>0</v>
      </c>
      <c r="V10" s="45">
        <f>Puntenoverzicht!V11</f>
        <v>0</v>
      </c>
      <c r="W10" s="45">
        <f>Puntenoverzicht!W11</f>
        <v>0</v>
      </c>
      <c r="X10" s="45">
        <f>Puntenoverzicht!X11</f>
        <v>0</v>
      </c>
      <c r="Y10" s="45">
        <f>Puntenoverzicht!Y11</f>
        <v>0</v>
      </c>
      <c r="Z10" s="45">
        <f>Puntenoverzicht!Z11</f>
        <v>0</v>
      </c>
      <c r="AA10" s="45">
        <f>Puntenoverzicht!AA11</f>
        <v>0</v>
      </c>
      <c r="AB10" s="45">
        <f>Puntenoverzicht!AB11</f>
        <v>0</v>
      </c>
      <c r="AC10" s="45">
        <f>Puntenoverzicht!AC11</f>
        <v>0</v>
      </c>
      <c r="AD10" s="45">
        <f>Puntenoverzicht!AD11</f>
        <v>0</v>
      </c>
      <c r="AE10" s="45">
        <f>Puntenoverzicht!AE11</f>
        <v>0</v>
      </c>
      <c r="AF10" s="45">
        <f>Puntenoverzicht!AF11</f>
        <v>0</v>
      </c>
      <c r="AG10" s="45">
        <f>Puntenoverzicht!AG11</f>
        <v>0</v>
      </c>
      <c r="AH10" s="45">
        <f>Puntenoverzicht!AH11</f>
        <v>0</v>
      </c>
      <c r="AI10" s="34"/>
      <c r="AJ10" s="34"/>
      <c r="AK10" s="34"/>
      <c r="AL10" s="34"/>
      <c r="AM10" s="34"/>
      <c r="AN10" s="34"/>
      <c r="AO10" s="34"/>
    </row>
    <row r="11" spans="1:41" ht="21.75" thickBot="1" x14ac:dyDescent="0.4">
      <c r="A11" s="315">
        <v>2</v>
      </c>
      <c r="B11" s="316" t="s">
        <v>191</v>
      </c>
      <c r="C11" s="316" t="s">
        <v>40</v>
      </c>
      <c r="D11" s="326">
        <v>1750000</v>
      </c>
      <c r="E11" s="30"/>
      <c r="F11" s="45">
        <f>Puntenoverzicht!F26</f>
        <v>15</v>
      </c>
      <c r="G11" s="46"/>
      <c r="H11" s="45">
        <f>Puntenoverzicht!H26</f>
        <v>3</v>
      </c>
      <c r="I11" s="45">
        <f>Puntenoverzicht!I26</f>
        <v>-11</v>
      </c>
      <c r="J11" s="45">
        <f>Puntenoverzicht!J26</f>
        <v>0</v>
      </c>
      <c r="K11" s="45">
        <f>Puntenoverzicht!K26</f>
        <v>11</v>
      </c>
      <c r="L11" s="45">
        <f>Puntenoverzicht!L26</f>
        <v>0</v>
      </c>
      <c r="M11" s="45">
        <f>Puntenoverzicht!M26</f>
        <v>1</v>
      </c>
      <c r="N11" s="45">
        <f>Puntenoverzicht!N26</f>
        <v>11</v>
      </c>
      <c r="O11" s="45">
        <f>Puntenoverzicht!O26</f>
        <v>0</v>
      </c>
      <c r="P11" s="45">
        <f>Puntenoverzicht!P26</f>
        <v>0</v>
      </c>
      <c r="Q11" s="45">
        <f>Puntenoverzicht!Q26</f>
        <v>0</v>
      </c>
      <c r="R11" s="45">
        <f>Puntenoverzicht!R26</f>
        <v>0</v>
      </c>
      <c r="S11" s="45">
        <f>Puntenoverzicht!S26</f>
        <v>0</v>
      </c>
      <c r="T11" s="45">
        <f>Puntenoverzicht!T26</f>
        <v>0</v>
      </c>
      <c r="U11" s="45">
        <f>Puntenoverzicht!U26</f>
        <v>0</v>
      </c>
      <c r="V11" s="45">
        <f>Puntenoverzicht!V26</f>
        <v>0</v>
      </c>
      <c r="W11" s="45">
        <f>Puntenoverzicht!W26</f>
        <v>0</v>
      </c>
      <c r="X11" s="45">
        <f>Puntenoverzicht!X26</f>
        <v>0</v>
      </c>
      <c r="Y11" s="45">
        <f>Puntenoverzicht!Y26</f>
        <v>0</v>
      </c>
      <c r="Z11" s="45">
        <f>Puntenoverzicht!Z26</f>
        <v>0</v>
      </c>
      <c r="AA11" s="45">
        <f>Puntenoverzicht!AA26</f>
        <v>0</v>
      </c>
      <c r="AB11" s="45">
        <f>Puntenoverzicht!AB26</f>
        <v>0</v>
      </c>
      <c r="AC11" s="45">
        <f>Puntenoverzicht!AC26</f>
        <v>0</v>
      </c>
      <c r="AD11" s="45">
        <f>Puntenoverzicht!AD26</f>
        <v>0</v>
      </c>
      <c r="AE11" s="45">
        <f>Puntenoverzicht!AE26</f>
        <v>0</v>
      </c>
      <c r="AF11" s="45">
        <f>Puntenoverzicht!AF26</f>
        <v>0</v>
      </c>
      <c r="AG11" s="45">
        <f>Puntenoverzicht!AG26</f>
        <v>0</v>
      </c>
      <c r="AH11" s="45">
        <f>Puntenoverzicht!AH26</f>
        <v>0</v>
      </c>
      <c r="AI11" s="34"/>
      <c r="AJ11" s="34"/>
      <c r="AK11" s="34"/>
      <c r="AL11" s="34"/>
      <c r="AM11" s="34"/>
      <c r="AN11" s="34"/>
      <c r="AO11" s="34"/>
    </row>
    <row r="12" spans="1:41" ht="21.75" thickBot="1" x14ac:dyDescent="0.4">
      <c r="A12" s="330">
        <v>0.75</v>
      </c>
      <c r="B12" s="316" t="s">
        <v>123</v>
      </c>
      <c r="C12" s="316" t="s">
        <v>61</v>
      </c>
      <c r="D12" s="326">
        <v>1500000</v>
      </c>
      <c r="E12" s="30"/>
      <c r="F12" s="45">
        <f>Puntenoverzicht!F47</f>
        <v>32</v>
      </c>
      <c r="G12" s="46"/>
      <c r="H12" s="45">
        <f>Puntenoverzicht!H47</f>
        <v>0</v>
      </c>
      <c r="I12" s="45">
        <f>Puntenoverzicht!I47</f>
        <v>3</v>
      </c>
      <c r="J12" s="45">
        <f>Puntenoverzicht!J47</f>
        <v>0</v>
      </c>
      <c r="K12" s="45">
        <f>Puntenoverzicht!K47</f>
        <v>0</v>
      </c>
      <c r="L12" s="45">
        <f>Puntenoverzicht!L47</f>
        <v>3</v>
      </c>
      <c r="M12" s="45">
        <f>Puntenoverzicht!M47</f>
        <v>0</v>
      </c>
      <c r="N12" s="45">
        <f>Puntenoverzicht!N47</f>
        <v>11</v>
      </c>
      <c r="O12" s="45">
        <f>Puntenoverzicht!O47</f>
        <v>1</v>
      </c>
      <c r="P12" s="45">
        <f>Puntenoverzicht!P47</f>
        <v>14</v>
      </c>
      <c r="Q12" s="45">
        <f>Puntenoverzicht!Q47</f>
        <v>0</v>
      </c>
      <c r="R12" s="45">
        <f>Puntenoverzicht!R47</f>
        <v>0</v>
      </c>
      <c r="S12" s="45">
        <f>Puntenoverzicht!S47</f>
        <v>0</v>
      </c>
      <c r="T12" s="45">
        <f>Puntenoverzicht!T47</f>
        <v>0</v>
      </c>
      <c r="U12" s="45">
        <f>Puntenoverzicht!U47</f>
        <v>0</v>
      </c>
      <c r="V12" s="45">
        <f>Puntenoverzicht!V47</f>
        <v>0</v>
      </c>
      <c r="W12" s="45">
        <f>Puntenoverzicht!W47</f>
        <v>0</v>
      </c>
      <c r="X12" s="45">
        <f>Puntenoverzicht!X47</f>
        <v>0</v>
      </c>
      <c r="Y12" s="45">
        <f>Puntenoverzicht!Y47</f>
        <v>0</v>
      </c>
      <c r="Z12" s="45">
        <f>Puntenoverzicht!Z47</f>
        <v>0</v>
      </c>
      <c r="AA12" s="45">
        <f>Puntenoverzicht!AA47</f>
        <v>0</v>
      </c>
      <c r="AB12" s="45">
        <f>Puntenoverzicht!AB47</f>
        <v>0</v>
      </c>
      <c r="AC12" s="45">
        <f>Puntenoverzicht!AC47</f>
        <v>0</v>
      </c>
      <c r="AD12" s="45">
        <f>Puntenoverzicht!AD47</f>
        <v>0</v>
      </c>
      <c r="AE12" s="45">
        <f>Puntenoverzicht!AE47</f>
        <v>0</v>
      </c>
      <c r="AF12" s="45">
        <f>Puntenoverzicht!AF47</f>
        <v>0</v>
      </c>
      <c r="AG12" s="45">
        <f>Puntenoverzicht!AG47</f>
        <v>0</v>
      </c>
      <c r="AH12" s="45">
        <f>Puntenoverzicht!AH47</f>
        <v>0</v>
      </c>
      <c r="AI12" s="34"/>
      <c r="AJ12" s="34"/>
      <c r="AK12" s="34"/>
      <c r="AL12" s="34"/>
      <c r="AM12" s="34"/>
      <c r="AN12" s="34"/>
      <c r="AO12" s="34"/>
    </row>
    <row r="13" spans="1:41" ht="21.75" thickBot="1" x14ac:dyDescent="0.4">
      <c r="A13" s="315" t="s">
        <v>266</v>
      </c>
      <c r="B13" s="316" t="s">
        <v>281</v>
      </c>
      <c r="C13" s="316" t="s">
        <v>80</v>
      </c>
      <c r="D13" s="326">
        <v>1000000</v>
      </c>
      <c r="E13" s="30"/>
      <c r="F13" s="45">
        <f>Puntenoverzicht!F66</f>
        <v>7</v>
      </c>
      <c r="G13" s="46"/>
      <c r="H13" s="45">
        <f>Puntenoverzicht!H66</f>
        <v>3</v>
      </c>
      <c r="I13" s="45">
        <f>Puntenoverzicht!I66</f>
        <v>3</v>
      </c>
      <c r="J13" s="45">
        <f>Puntenoverzicht!J66</f>
        <v>0</v>
      </c>
      <c r="K13" s="45">
        <f>Puntenoverzicht!K66</f>
        <v>0</v>
      </c>
      <c r="L13" s="45">
        <f>Puntenoverzicht!L66</f>
        <v>0</v>
      </c>
      <c r="M13" s="45">
        <f>Puntenoverzicht!M66</f>
        <v>1</v>
      </c>
      <c r="N13" s="45">
        <f>Puntenoverzicht!N66</f>
        <v>0</v>
      </c>
      <c r="O13" s="45">
        <f>Puntenoverzicht!O66</f>
        <v>0</v>
      </c>
      <c r="P13" s="45">
        <f>Puntenoverzicht!P66</f>
        <v>0</v>
      </c>
      <c r="Q13" s="45">
        <f>Puntenoverzicht!Q66</f>
        <v>0</v>
      </c>
      <c r="R13" s="45">
        <f>Puntenoverzicht!R66</f>
        <v>0</v>
      </c>
      <c r="S13" s="45">
        <f>Puntenoverzicht!S66</f>
        <v>0</v>
      </c>
      <c r="T13" s="45">
        <f>Puntenoverzicht!T66</f>
        <v>0</v>
      </c>
      <c r="U13" s="45">
        <f>Puntenoverzicht!U66</f>
        <v>0</v>
      </c>
      <c r="V13" s="45">
        <f>Puntenoverzicht!V66</f>
        <v>0</v>
      </c>
      <c r="W13" s="45">
        <f>Puntenoverzicht!W66</f>
        <v>0</v>
      </c>
      <c r="X13" s="45">
        <f>Puntenoverzicht!X66</f>
        <v>0</v>
      </c>
      <c r="Y13" s="45">
        <f>Puntenoverzicht!Y66</f>
        <v>0</v>
      </c>
      <c r="Z13" s="45">
        <f>Puntenoverzicht!Z66</f>
        <v>0</v>
      </c>
      <c r="AA13" s="45">
        <f>Puntenoverzicht!AA66</f>
        <v>0</v>
      </c>
      <c r="AB13" s="45">
        <f>Puntenoverzicht!AB66</f>
        <v>0</v>
      </c>
      <c r="AC13" s="45">
        <f>Puntenoverzicht!AC66</f>
        <v>0</v>
      </c>
      <c r="AD13" s="45">
        <f>Puntenoverzicht!AD66</f>
        <v>0</v>
      </c>
      <c r="AE13" s="45">
        <f>Puntenoverzicht!AE66</f>
        <v>0</v>
      </c>
      <c r="AF13" s="45">
        <f>Puntenoverzicht!AF66</f>
        <v>0</v>
      </c>
      <c r="AG13" s="45">
        <f>Puntenoverzicht!AG66</f>
        <v>0</v>
      </c>
      <c r="AH13" s="45">
        <f>Puntenoverzicht!AH66</f>
        <v>0</v>
      </c>
      <c r="AI13" s="34"/>
      <c r="AJ13" s="34"/>
      <c r="AK13" s="34"/>
      <c r="AL13" s="34"/>
      <c r="AM13" s="34"/>
      <c r="AN13" s="34"/>
      <c r="AO13" s="34"/>
    </row>
    <row r="14" spans="1:41" ht="21.75" thickBot="1" x14ac:dyDescent="0.4">
      <c r="A14" s="317" t="s">
        <v>266</v>
      </c>
      <c r="B14" s="318" t="s">
        <v>268</v>
      </c>
      <c r="C14" s="318" t="s">
        <v>227</v>
      </c>
      <c r="D14" s="327">
        <v>1000000</v>
      </c>
      <c r="E14" s="47"/>
      <c r="F14" s="45">
        <f>Puntenoverzicht!F72</f>
        <v>118</v>
      </c>
      <c r="G14" s="46"/>
      <c r="H14" s="45">
        <f>Puntenoverzicht!H72</f>
        <v>33</v>
      </c>
      <c r="I14" s="45">
        <f>Puntenoverzicht!I72</f>
        <v>21</v>
      </c>
      <c r="J14" s="45">
        <f>Puntenoverzicht!J72</f>
        <v>0</v>
      </c>
      <c r="K14" s="45">
        <f>Puntenoverzicht!K72</f>
        <v>12</v>
      </c>
      <c r="L14" s="45">
        <f>Puntenoverzicht!L72</f>
        <v>21</v>
      </c>
      <c r="M14" s="45">
        <f>Puntenoverzicht!M72</f>
        <v>1</v>
      </c>
      <c r="N14" s="45">
        <f>Puntenoverzicht!N72</f>
        <v>0</v>
      </c>
      <c r="O14" s="45">
        <f>Puntenoverzicht!O72</f>
        <v>0</v>
      </c>
      <c r="P14" s="45">
        <f>Puntenoverzicht!P72</f>
        <v>30</v>
      </c>
      <c r="Q14" s="45">
        <f>Puntenoverzicht!Q72</f>
        <v>0</v>
      </c>
      <c r="R14" s="45">
        <f>Puntenoverzicht!R72</f>
        <v>0</v>
      </c>
      <c r="S14" s="45">
        <f>Puntenoverzicht!S72</f>
        <v>0</v>
      </c>
      <c r="T14" s="45">
        <f>Puntenoverzicht!T72</f>
        <v>0</v>
      </c>
      <c r="U14" s="45">
        <f>Puntenoverzicht!U72</f>
        <v>0</v>
      </c>
      <c r="V14" s="45">
        <f>Puntenoverzicht!V72</f>
        <v>0</v>
      </c>
      <c r="W14" s="45">
        <f>Puntenoverzicht!W72</f>
        <v>0</v>
      </c>
      <c r="X14" s="45">
        <f>Puntenoverzicht!X72</f>
        <v>0</v>
      </c>
      <c r="Y14" s="45">
        <f>Puntenoverzicht!Y72</f>
        <v>0</v>
      </c>
      <c r="Z14" s="45">
        <f>Puntenoverzicht!Z72</f>
        <v>0</v>
      </c>
      <c r="AA14" s="45">
        <f>Puntenoverzicht!AA72</f>
        <v>0</v>
      </c>
      <c r="AB14" s="45">
        <f>Puntenoverzicht!AB72</f>
        <v>0</v>
      </c>
      <c r="AC14" s="45">
        <f>Puntenoverzicht!AC72</f>
        <v>0</v>
      </c>
      <c r="AD14" s="45">
        <f>Puntenoverzicht!AD72</f>
        <v>0</v>
      </c>
      <c r="AE14" s="45">
        <f>Puntenoverzicht!AE72</f>
        <v>0</v>
      </c>
      <c r="AF14" s="45">
        <f>Puntenoverzicht!AF72</f>
        <v>0</v>
      </c>
      <c r="AG14" s="45">
        <f>Puntenoverzicht!AG72</f>
        <v>0</v>
      </c>
      <c r="AH14" s="45">
        <f>Puntenoverzicht!AH72</f>
        <v>0</v>
      </c>
      <c r="AI14" s="34"/>
      <c r="AJ14" s="34"/>
      <c r="AK14" s="34"/>
      <c r="AL14" s="34"/>
      <c r="AM14" s="34"/>
      <c r="AN14" s="34"/>
      <c r="AO14" s="34"/>
    </row>
    <row r="15" spans="1:41" ht="21.75" thickBot="1" x14ac:dyDescent="0.4">
      <c r="A15" s="329">
        <v>0.75</v>
      </c>
      <c r="B15" s="318" t="s">
        <v>98</v>
      </c>
      <c r="C15" s="318" t="s">
        <v>71</v>
      </c>
      <c r="D15" s="327">
        <v>1750000</v>
      </c>
      <c r="E15" s="47"/>
      <c r="F15" s="45">
        <f>Puntenoverzicht!F57</f>
        <v>24</v>
      </c>
      <c r="G15" s="46"/>
      <c r="H15" s="45">
        <f>Puntenoverzicht!H57</f>
        <v>0</v>
      </c>
      <c r="I15" s="45">
        <f>Puntenoverzicht!I57</f>
        <v>6</v>
      </c>
      <c r="J15" s="45">
        <f>Puntenoverzicht!J57</f>
        <v>0</v>
      </c>
      <c r="K15" s="45">
        <f>Puntenoverzicht!K57</f>
        <v>1</v>
      </c>
      <c r="L15" s="45">
        <f>Puntenoverzicht!L57</f>
        <v>9</v>
      </c>
      <c r="M15" s="45">
        <f>Puntenoverzicht!M57</f>
        <v>6</v>
      </c>
      <c r="N15" s="45">
        <f>Puntenoverzicht!N57</f>
        <v>0</v>
      </c>
      <c r="O15" s="45">
        <f>Puntenoverzicht!O57</f>
        <v>1</v>
      </c>
      <c r="P15" s="45">
        <f>Puntenoverzicht!P57</f>
        <v>1</v>
      </c>
      <c r="Q15" s="45">
        <f>Puntenoverzicht!Q57</f>
        <v>0</v>
      </c>
      <c r="R15" s="45">
        <f>Puntenoverzicht!R57</f>
        <v>0</v>
      </c>
      <c r="S15" s="45">
        <f>Puntenoverzicht!S57</f>
        <v>0</v>
      </c>
      <c r="T15" s="45">
        <f>Puntenoverzicht!T57</f>
        <v>0</v>
      </c>
      <c r="U15" s="45">
        <f>Puntenoverzicht!U57</f>
        <v>0</v>
      </c>
      <c r="V15" s="45">
        <f>Puntenoverzicht!V57</f>
        <v>0</v>
      </c>
      <c r="W15" s="45">
        <f>Puntenoverzicht!W57</f>
        <v>0</v>
      </c>
      <c r="X15" s="45">
        <f>Puntenoverzicht!X57</f>
        <v>0</v>
      </c>
      <c r="Y15" s="45">
        <f>Puntenoverzicht!Y57</f>
        <v>0</v>
      </c>
      <c r="Z15" s="45">
        <f>Puntenoverzicht!Z57</f>
        <v>0</v>
      </c>
      <c r="AA15" s="45">
        <f>Puntenoverzicht!AA57</f>
        <v>0</v>
      </c>
      <c r="AB15" s="45">
        <f>Puntenoverzicht!AB57</f>
        <v>0</v>
      </c>
      <c r="AC15" s="45">
        <f>Puntenoverzicht!AC57</f>
        <v>0</v>
      </c>
      <c r="AD15" s="45">
        <f>Puntenoverzicht!AD57</f>
        <v>0</v>
      </c>
      <c r="AE15" s="45">
        <f>Puntenoverzicht!AE57</f>
        <v>0</v>
      </c>
      <c r="AF15" s="45">
        <f>Puntenoverzicht!AF57</f>
        <v>0</v>
      </c>
      <c r="AG15" s="45">
        <f>Puntenoverzicht!AG57</f>
        <v>0</v>
      </c>
      <c r="AH15" s="45">
        <f>Puntenoverzicht!AH57</f>
        <v>0</v>
      </c>
      <c r="AI15" s="34"/>
      <c r="AJ15" s="34"/>
      <c r="AK15" s="34"/>
      <c r="AL15" s="34"/>
      <c r="AM15" s="34"/>
      <c r="AN15" s="34"/>
      <c r="AO15" s="34"/>
    </row>
    <row r="16" spans="1:41" ht="21.75" thickBot="1" x14ac:dyDescent="0.4">
      <c r="A16" s="317">
        <v>1</v>
      </c>
      <c r="B16" s="318" t="s">
        <v>140</v>
      </c>
      <c r="C16" s="318" t="s">
        <v>28</v>
      </c>
      <c r="D16" s="327">
        <v>2250000</v>
      </c>
      <c r="E16" s="47"/>
      <c r="F16" s="45">
        <f>Puntenoverzicht!F14</f>
        <v>7</v>
      </c>
      <c r="G16" s="46"/>
      <c r="H16" s="45">
        <f>Puntenoverzicht!H14</f>
        <v>6</v>
      </c>
      <c r="I16" s="45">
        <f>Puntenoverzicht!I14</f>
        <v>1</v>
      </c>
      <c r="J16" s="45">
        <f>Puntenoverzicht!J14</f>
        <v>0</v>
      </c>
      <c r="K16" s="45">
        <f>Puntenoverzicht!K14</f>
        <v>0</v>
      </c>
      <c r="L16" s="45">
        <f>Puntenoverzicht!L14</f>
        <v>0</v>
      </c>
      <c r="M16" s="45">
        <f>Puntenoverzicht!M14</f>
        <v>0</v>
      </c>
      <c r="N16" s="45">
        <f>Puntenoverzicht!N14</f>
        <v>0</v>
      </c>
      <c r="O16" s="45">
        <f>Puntenoverzicht!O14</f>
        <v>0</v>
      </c>
      <c r="P16" s="45">
        <f>Puntenoverzicht!P14</f>
        <v>0</v>
      </c>
      <c r="Q16" s="45">
        <f>Puntenoverzicht!Q14</f>
        <v>0</v>
      </c>
      <c r="R16" s="45">
        <f>Puntenoverzicht!R14</f>
        <v>0</v>
      </c>
      <c r="S16" s="45">
        <f>Puntenoverzicht!S14</f>
        <v>0</v>
      </c>
      <c r="T16" s="45">
        <f>Puntenoverzicht!T14</f>
        <v>0</v>
      </c>
      <c r="U16" s="45">
        <f>Puntenoverzicht!U14</f>
        <v>0</v>
      </c>
      <c r="V16" s="45">
        <f>Puntenoverzicht!V14</f>
        <v>0</v>
      </c>
      <c r="W16" s="45">
        <f>Puntenoverzicht!W14</f>
        <v>0</v>
      </c>
      <c r="X16" s="45">
        <f>Puntenoverzicht!X14</f>
        <v>0</v>
      </c>
      <c r="Y16" s="45">
        <f>Puntenoverzicht!Y14</f>
        <v>0</v>
      </c>
      <c r="Z16" s="45">
        <f>Puntenoverzicht!Z14</f>
        <v>0</v>
      </c>
      <c r="AA16" s="45">
        <f>Puntenoverzicht!AA14</f>
        <v>0</v>
      </c>
      <c r="AB16" s="45">
        <f>Puntenoverzicht!AB14</f>
        <v>0</v>
      </c>
      <c r="AC16" s="45">
        <f>Puntenoverzicht!AC14</f>
        <v>0</v>
      </c>
      <c r="AD16" s="45">
        <f>Puntenoverzicht!AD14</f>
        <v>0</v>
      </c>
      <c r="AE16" s="45">
        <f>Puntenoverzicht!AE14</f>
        <v>0</v>
      </c>
      <c r="AF16" s="45">
        <f>Puntenoverzicht!AF14</f>
        <v>0</v>
      </c>
      <c r="AG16" s="45">
        <f>Puntenoverzicht!AG14</f>
        <v>0</v>
      </c>
      <c r="AH16" s="45">
        <f>Puntenoverzicht!AH14</f>
        <v>0</v>
      </c>
      <c r="AI16" s="34"/>
      <c r="AJ16" s="34"/>
      <c r="AK16" s="34"/>
      <c r="AL16" s="34"/>
      <c r="AM16" s="34"/>
      <c r="AN16" s="34"/>
      <c r="AO16" s="34"/>
    </row>
    <row r="17" spans="1:41" ht="21" x14ac:dyDescent="0.35">
      <c r="A17" s="40"/>
      <c r="B17" s="40"/>
      <c r="C17" s="40"/>
      <c r="D17" s="48"/>
      <c r="E17" s="40"/>
      <c r="F17" s="41"/>
      <c r="G17" s="42"/>
      <c r="H17" s="49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</row>
    <row r="18" spans="1:41" ht="21.75" thickBot="1" x14ac:dyDescent="0.4">
      <c r="A18" s="50"/>
      <c r="B18" s="40"/>
      <c r="C18" s="40"/>
      <c r="D18" s="48"/>
      <c r="E18" s="40"/>
      <c r="F18" s="41"/>
      <c r="G18" s="42"/>
      <c r="H18" s="49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</row>
    <row r="19" spans="1:41" ht="21.75" thickBot="1" x14ac:dyDescent="0.4">
      <c r="A19" s="36"/>
      <c r="B19" s="51"/>
      <c r="C19" s="51"/>
      <c r="D19" s="52">
        <f>SUM(D6:D16)</f>
        <v>16000000</v>
      </c>
      <c r="E19" s="40"/>
      <c r="F19" s="45">
        <f>SUM(F6:F17)</f>
        <v>280</v>
      </c>
      <c r="G19" s="46"/>
      <c r="H19" s="45">
        <f t="shared" ref="H19:AH19" si="0">SUM(H6:H16)</f>
        <v>62</v>
      </c>
      <c r="I19" s="45">
        <f t="shared" si="0"/>
        <v>31</v>
      </c>
      <c r="J19" s="45">
        <f t="shared" si="0"/>
        <v>25</v>
      </c>
      <c r="K19" s="45">
        <f t="shared" si="0"/>
        <v>25</v>
      </c>
      <c r="L19" s="45">
        <f t="shared" si="0"/>
        <v>36</v>
      </c>
      <c r="M19" s="45">
        <f t="shared" si="0"/>
        <v>16</v>
      </c>
      <c r="N19" s="45">
        <f t="shared" si="0"/>
        <v>28</v>
      </c>
      <c r="O19" s="45">
        <f t="shared" si="0"/>
        <v>11</v>
      </c>
      <c r="P19" s="45">
        <f t="shared" si="0"/>
        <v>46</v>
      </c>
      <c r="Q19" s="45">
        <f t="shared" si="0"/>
        <v>0</v>
      </c>
      <c r="R19" s="45">
        <f t="shared" si="0"/>
        <v>0</v>
      </c>
      <c r="S19" s="45">
        <f t="shared" si="0"/>
        <v>0</v>
      </c>
      <c r="T19" s="45">
        <f t="shared" si="0"/>
        <v>0</v>
      </c>
      <c r="U19" s="45">
        <f t="shared" si="0"/>
        <v>0</v>
      </c>
      <c r="V19" s="45">
        <f t="shared" si="0"/>
        <v>0</v>
      </c>
      <c r="W19" s="45">
        <f t="shared" si="0"/>
        <v>0</v>
      </c>
      <c r="X19" s="45">
        <f t="shared" si="0"/>
        <v>0</v>
      </c>
      <c r="Y19" s="45">
        <f t="shared" si="0"/>
        <v>0</v>
      </c>
      <c r="Z19" s="45">
        <f t="shared" si="0"/>
        <v>0</v>
      </c>
      <c r="AA19" s="45">
        <f t="shared" si="0"/>
        <v>0</v>
      </c>
      <c r="AB19" s="45">
        <f t="shared" si="0"/>
        <v>0</v>
      </c>
      <c r="AC19" s="45">
        <f t="shared" si="0"/>
        <v>0</v>
      </c>
      <c r="AD19" s="45">
        <f t="shared" si="0"/>
        <v>0</v>
      </c>
      <c r="AE19" s="45">
        <f t="shared" si="0"/>
        <v>0</v>
      </c>
      <c r="AF19" s="45">
        <f t="shared" si="0"/>
        <v>0</v>
      </c>
      <c r="AG19" s="45">
        <f t="shared" si="0"/>
        <v>0</v>
      </c>
      <c r="AH19" s="45">
        <f t="shared" si="0"/>
        <v>0</v>
      </c>
      <c r="AI19" s="34"/>
      <c r="AJ19" s="34"/>
      <c r="AK19" s="34"/>
      <c r="AL19" s="34"/>
      <c r="AM19" s="34"/>
      <c r="AN19" s="34"/>
      <c r="AO19" s="34"/>
    </row>
    <row r="20" spans="1:41" x14ac:dyDescent="0.2">
      <c r="A20" s="53"/>
      <c r="B20" s="54"/>
      <c r="C20" s="5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</row>
    <row r="21" spans="1:41" x14ac:dyDescent="0.2">
      <c r="B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</row>
    <row r="22" spans="1:41" x14ac:dyDescent="0.2">
      <c r="B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</row>
    <row r="23" spans="1:41" x14ac:dyDescent="0.2">
      <c r="B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</row>
    <row r="24" spans="1:41" x14ac:dyDescent="0.2">
      <c r="B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</row>
    <row r="25" spans="1:41" x14ac:dyDescent="0.2">
      <c r="B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</row>
    <row r="26" spans="1:41" x14ac:dyDescent="0.2">
      <c r="B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</row>
    <row r="27" spans="1:41" x14ac:dyDescent="0.2">
      <c r="B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</row>
    <row r="28" spans="1:41" x14ac:dyDescent="0.2">
      <c r="B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</row>
    <row r="29" spans="1:41" x14ac:dyDescent="0.2">
      <c r="B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</row>
    <row r="30" spans="1:41" x14ac:dyDescent="0.2">
      <c r="B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</row>
    <row r="31" spans="1:41" x14ac:dyDescent="0.2">
      <c r="B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</row>
    <row r="32" spans="1:41" x14ac:dyDescent="0.2">
      <c r="B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</row>
    <row r="33" spans="2:41" x14ac:dyDescent="0.2">
      <c r="B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</row>
    <row r="34" spans="2:41" x14ac:dyDescent="0.2">
      <c r="B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</row>
    <row r="35" spans="2:41" x14ac:dyDescent="0.2">
      <c r="B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</row>
    <row r="36" spans="2:41" x14ac:dyDescent="0.2">
      <c r="B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</row>
    <row r="37" spans="2:41" x14ac:dyDescent="0.2">
      <c r="B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</row>
    <row r="38" spans="2:41" x14ac:dyDescent="0.2">
      <c r="B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</row>
    <row r="39" spans="2:41" x14ac:dyDescent="0.2">
      <c r="B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</row>
    <row r="40" spans="2:41" x14ac:dyDescent="0.2">
      <c r="B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</row>
    <row r="41" spans="2:41" x14ac:dyDescent="0.2">
      <c r="B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</row>
    <row r="42" spans="2:41" x14ac:dyDescent="0.2">
      <c r="B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</row>
    <row r="43" spans="2:41" x14ac:dyDescent="0.2">
      <c r="B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</row>
    <row r="44" spans="2:41" x14ac:dyDescent="0.2">
      <c r="B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</row>
    <row r="45" spans="2:41" x14ac:dyDescent="0.2">
      <c r="B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</row>
    <row r="46" spans="2:41" x14ac:dyDescent="0.2">
      <c r="B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</row>
    <row r="47" spans="2:41" x14ac:dyDescent="0.2">
      <c r="B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</row>
    <row r="48" spans="2:41" x14ac:dyDescent="0.2">
      <c r="B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</row>
    <row r="49" spans="2:41" x14ac:dyDescent="0.2">
      <c r="B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</row>
    <row r="50" spans="2:41" x14ac:dyDescent="0.2">
      <c r="B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</row>
    <row r="51" spans="2:41" x14ac:dyDescent="0.2">
      <c r="B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</row>
    <row r="52" spans="2:41" x14ac:dyDescent="0.2">
      <c r="B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</row>
    <row r="53" spans="2:41" x14ac:dyDescent="0.2">
      <c r="B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</row>
    <row r="54" spans="2:41" x14ac:dyDescent="0.2">
      <c r="B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</row>
    <row r="55" spans="2:41" x14ac:dyDescent="0.2">
      <c r="B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</row>
    <row r="56" spans="2:41" x14ac:dyDescent="0.2">
      <c r="B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</row>
    <row r="57" spans="2:41" x14ac:dyDescent="0.2">
      <c r="B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</row>
    <row r="58" spans="2:41" x14ac:dyDescent="0.2">
      <c r="B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</row>
    <row r="59" spans="2:41" x14ac:dyDescent="0.2">
      <c r="B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</row>
    <row r="60" spans="2:41" x14ac:dyDescent="0.2">
      <c r="B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</row>
    <row r="61" spans="2:41" x14ac:dyDescent="0.2">
      <c r="B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</row>
    <row r="62" spans="2:41" x14ac:dyDescent="0.2">
      <c r="B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</row>
    <row r="63" spans="2:41" x14ac:dyDescent="0.2">
      <c r="B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</row>
    <row r="64" spans="2:41" x14ac:dyDescent="0.2">
      <c r="B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</row>
    <row r="65" spans="2:41" x14ac:dyDescent="0.2">
      <c r="B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</row>
    <row r="66" spans="2:41" x14ac:dyDescent="0.2">
      <c r="B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</row>
    <row r="67" spans="2:41" x14ac:dyDescent="0.2">
      <c r="B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</row>
    <row r="68" spans="2:41" x14ac:dyDescent="0.2">
      <c r="B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</row>
    <row r="69" spans="2:41" x14ac:dyDescent="0.2">
      <c r="B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</row>
    <row r="70" spans="2:41" x14ac:dyDescent="0.2">
      <c r="B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</row>
    <row r="71" spans="2:41" x14ac:dyDescent="0.2">
      <c r="B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</row>
    <row r="72" spans="2:41" x14ac:dyDescent="0.2">
      <c r="B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</row>
    <row r="73" spans="2:41" x14ac:dyDescent="0.2">
      <c r="B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</row>
    <row r="74" spans="2:41" x14ac:dyDescent="0.2">
      <c r="B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</row>
    <row r="75" spans="2:41" x14ac:dyDescent="0.2">
      <c r="B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</row>
    <row r="76" spans="2:41" x14ac:dyDescent="0.2">
      <c r="B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</row>
    <row r="77" spans="2:41" x14ac:dyDescent="0.2">
      <c r="B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</row>
  </sheetData>
  <phoneticPr fontId="0" type="noConversion"/>
  <hyperlinks>
    <hyperlink ref="C3" r:id="rId1"/>
  </hyperlinks>
  <pageMargins left="0.75" right="0.75" top="1" bottom="1" header="0.5" footer="0.5"/>
  <pageSetup paperSize="9" orientation="portrait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46</vt:i4>
      </vt:variant>
      <vt:variant>
        <vt:lpstr>Benoemde bereiken</vt:lpstr>
      </vt:variant>
      <vt:variant>
        <vt:i4>2</vt:i4>
      </vt:variant>
    </vt:vector>
  </HeadingPairs>
  <TitlesOfParts>
    <vt:vector size="48" baseType="lpstr">
      <vt:lpstr>CVHJ</vt:lpstr>
      <vt:lpstr>Score</vt:lpstr>
      <vt:lpstr>Puntenoverzicht</vt:lpstr>
      <vt:lpstr>Winaars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27</vt:lpstr>
      <vt:lpstr>28</vt:lpstr>
      <vt:lpstr>29</vt:lpstr>
      <vt:lpstr>30</vt:lpstr>
      <vt:lpstr>31</vt:lpstr>
      <vt:lpstr>32</vt:lpstr>
      <vt:lpstr>33</vt:lpstr>
      <vt:lpstr>34</vt:lpstr>
      <vt:lpstr>35</vt:lpstr>
      <vt:lpstr>36</vt:lpstr>
      <vt:lpstr>37</vt:lpstr>
      <vt:lpstr>38</vt:lpstr>
      <vt:lpstr>39</vt:lpstr>
      <vt:lpstr>40</vt:lpstr>
      <vt:lpstr>41</vt:lpstr>
      <vt:lpstr>Score (2)</vt:lpstr>
      <vt:lpstr>Score!Afdrukbereik</vt:lpstr>
      <vt:lpstr>'Score (2)'!Afdrukbereik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JW Brontsema</dc:creator>
  <cp:lastModifiedBy>Eigenaar</cp:lastModifiedBy>
  <cp:lastPrinted>2015-11-12T17:56:09Z</cp:lastPrinted>
  <dcterms:created xsi:type="dcterms:W3CDTF">2006-11-13T11:42:38Z</dcterms:created>
  <dcterms:modified xsi:type="dcterms:W3CDTF">2016-02-02T16:00:10Z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1767318957</vt:i4>
  </property>
  <property fmtid="{D5CDD505-2E9C-101B-9397-08002B2CF9AE}" pid="3" name="_EmailSubject">
    <vt:lpwstr/>
  </property>
  <property fmtid="{D5CDD505-2E9C-101B-9397-08002B2CF9AE}" pid="4" name="_AuthorEmail">
    <vt:lpwstr>dj.elema@uszo.nl</vt:lpwstr>
  </property>
  <property fmtid="{D5CDD505-2E9C-101B-9397-08002B2CF9AE}" pid="5" name="_AuthorEmailDisplayName">
    <vt:lpwstr>Elema, DJ (Dirk Jan)</vt:lpwstr>
  </property>
  <property fmtid="{D5CDD505-2E9C-101B-9397-08002B2CF9AE}" pid="6" name="_ReviewingToolsShownOnce">
    <vt:lpwstr/>
  </property>
</Properties>
</file>