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2\"/>
    </mc:Choice>
  </mc:AlternateContent>
  <xr:revisionPtr revIDLastSave="0" documentId="8_{62BB8D4B-20D3-4788-9CCD-960A75A8DB59}" xr6:coauthVersionLast="47" xr6:coauthVersionMax="47" xr10:uidLastSave="{00000000-0000-0000-0000-000000000000}"/>
  <bookViews>
    <workbookView xWindow="-28920" yWindow="-1245" windowWidth="29040" windowHeight="164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3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2" l="1"/>
  <c r="F28" i="2"/>
  <c r="F41" i="2"/>
  <c r="F36" i="2"/>
  <c r="F39" i="2"/>
  <c r="F42" i="2"/>
  <c r="F40" i="2"/>
  <c r="F33" i="2"/>
  <c r="F30" i="2"/>
  <c r="F29" i="2"/>
  <c r="F24" i="2"/>
  <c r="F38" i="2"/>
  <c r="F23" i="2"/>
  <c r="F32" i="2"/>
  <c r="F31" i="2"/>
  <c r="F37" i="2"/>
  <c r="F27" i="2"/>
  <c r="F26" i="2"/>
  <c r="F34" i="2"/>
  <c r="F25" i="2"/>
  <c r="E35" i="2"/>
  <c r="E28" i="2"/>
  <c r="E41" i="2"/>
  <c r="E36" i="2"/>
  <c r="E39" i="2"/>
  <c r="E42" i="2"/>
  <c r="E40" i="2"/>
  <c r="E33" i="2"/>
  <c r="E30" i="2"/>
  <c r="E29" i="2"/>
  <c r="E24" i="2"/>
  <c r="E38" i="2"/>
  <c r="E23" i="2"/>
  <c r="E32" i="2"/>
  <c r="E31" i="2"/>
  <c r="E37" i="2"/>
  <c r="E27" i="2"/>
  <c r="E26" i="2"/>
  <c r="E34" i="2"/>
  <c r="E25" i="2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F113" i="1"/>
  <c r="F112" i="1"/>
  <c r="F111" i="1"/>
  <c r="F110" i="1"/>
  <c r="F109" i="1"/>
  <c r="U42" i="2"/>
  <c r="J38" i="2"/>
  <c r="G38" i="2"/>
  <c r="C38" i="2"/>
  <c r="R35" i="2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AH14" i="31"/>
  <c r="AG14" i="31"/>
  <c r="AF14" i="31"/>
  <c r="AE14" i="31"/>
  <c r="AD14" i="31"/>
  <c r="AC14" i="31"/>
  <c r="AB14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AH9" i="31"/>
  <c r="AG9" i="31"/>
  <c r="AF9" i="31"/>
  <c r="AE9" i="31"/>
  <c r="AD9" i="31"/>
  <c r="AC9" i="31"/>
  <c r="AB9" i="31"/>
  <c r="AA9" i="31"/>
  <c r="Z9" i="31"/>
  <c r="Y9" i="31"/>
  <c r="X9" i="31"/>
  <c r="W9" i="31"/>
  <c r="V9" i="31"/>
  <c r="U9" i="31"/>
  <c r="T9" i="31"/>
  <c r="S9" i="31"/>
  <c r="R9" i="31"/>
  <c r="Q9" i="31"/>
  <c r="P9" i="31"/>
  <c r="O9" i="31"/>
  <c r="N9" i="31"/>
  <c r="M9" i="31"/>
  <c r="L9" i="31"/>
  <c r="K9" i="31"/>
  <c r="J9" i="31"/>
  <c r="I9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AH6" i="31"/>
  <c r="AG6" i="31"/>
  <c r="AF6" i="31"/>
  <c r="AE6" i="31"/>
  <c r="AD6" i="31"/>
  <c r="AC6" i="31"/>
  <c r="AC19" i="31" s="1"/>
  <c r="AB6" i="31"/>
  <c r="AA6" i="31"/>
  <c r="Z6" i="31"/>
  <c r="Y6" i="31"/>
  <c r="X6" i="31"/>
  <c r="W6" i="31"/>
  <c r="V6" i="31"/>
  <c r="U6" i="31"/>
  <c r="T6" i="31"/>
  <c r="S6" i="31"/>
  <c r="R6" i="31"/>
  <c r="Q6" i="31"/>
  <c r="Q19" i="31" s="1"/>
  <c r="P6" i="31"/>
  <c r="O6" i="31"/>
  <c r="N6" i="31"/>
  <c r="M6" i="31"/>
  <c r="M19" i="31" s="1"/>
  <c r="L6" i="31"/>
  <c r="K6" i="31"/>
  <c r="J6" i="31"/>
  <c r="I6" i="31"/>
  <c r="I19" i="31" s="1"/>
  <c r="H16" i="31"/>
  <c r="H15" i="31"/>
  <c r="H14" i="31"/>
  <c r="H13" i="31"/>
  <c r="H12" i="31"/>
  <c r="H11" i="31"/>
  <c r="H10" i="31"/>
  <c r="H9" i="31"/>
  <c r="H8" i="31"/>
  <c r="H7" i="31"/>
  <c r="H6" i="31"/>
  <c r="AG19" i="31"/>
  <c r="D19" i="31"/>
  <c r="Y19" i="31" l="1"/>
  <c r="U19" i="31"/>
  <c r="F12" i="7"/>
  <c r="L19" i="31"/>
  <c r="X19" i="31"/>
  <c r="AB19" i="31"/>
  <c r="J19" i="31"/>
  <c r="V19" i="31"/>
  <c r="Z19" i="31"/>
  <c r="AD19" i="31"/>
  <c r="AH19" i="31"/>
  <c r="AF19" i="31"/>
  <c r="R19" i="31"/>
  <c r="P19" i="31"/>
  <c r="F8" i="31"/>
  <c r="T19" i="31"/>
  <c r="K19" i="31"/>
  <c r="O19" i="31"/>
  <c r="S19" i="31"/>
  <c r="W19" i="31"/>
  <c r="AA19" i="31"/>
  <c r="AE19" i="31"/>
  <c r="F9" i="31"/>
  <c r="F11" i="31"/>
  <c r="F15" i="31"/>
  <c r="N19" i="31"/>
  <c r="F13" i="31"/>
  <c r="F7" i="31"/>
  <c r="F10" i="31"/>
  <c r="F12" i="31"/>
  <c r="F14" i="31"/>
  <c r="F16" i="31"/>
  <c r="H19" i="31"/>
  <c r="F6" i="31"/>
  <c r="F19" i="31" l="1"/>
  <c r="O35" i="2" s="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C40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G33" i="2"/>
  <c r="G40" i="2"/>
  <c r="G35" i="2"/>
  <c r="G24" i="2"/>
  <c r="G27" i="2"/>
  <c r="G36" i="2"/>
  <c r="G39" i="2"/>
  <c r="G34" i="2"/>
  <c r="G28" i="2"/>
  <c r="G25" i="2"/>
  <c r="G29" i="2"/>
  <c r="G31" i="2"/>
  <c r="G42" i="2"/>
  <c r="G32" i="2"/>
  <c r="G30" i="2"/>
  <c r="G37" i="2"/>
  <c r="G41" i="2"/>
  <c r="G26" i="2"/>
  <c r="G23" i="2"/>
  <c r="R23" i="2"/>
  <c r="C33" i="2"/>
  <c r="C35" i="2"/>
  <c r="C24" i="2"/>
  <c r="C27" i="2"/>
  <c r="C36" i="2"/>
  <c r="C39" i="2"/>
  <c r="C34" i="2"/>
  <c r="C28" i="2"/>
  <c r="C25" i="2"/>
  <c r="C29" i="2"/>
  <c r="C31" i="2"/>
  <c r="C42" i="2"/>
  <c r="C32" i="2"/>
  <c r="C30" i="2"/>
  <c r="C37" i="2"/>
  <c r="C41" i="2"/>
  <c r="C26" i="2"/>
  <c r="C23" i="2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16" i="20"/>
  <c r="H15" i="20"/>
  <c r="H14" i="20"/>
  <c r="H13" i="20"/>
  <c r="H12" i="20"/>
  <c r="H11" i="20"/>
  <c r="H10" i="20"/>
  <c r="H9" i="20"/>
  <c r="H8" i="20"/>
  <c r="H7" i="20"/>
  <c r="H6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16" i="18"/>
  <c r="H15" i="18"/>
  <c r="H14" i="18"/>
  <c r="H13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 l="1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6" i="8"/>
  <c r="H15" i="8"/>
  <c r="F15" i="8" s="1"/>
  <c r="H14" i="8"/>
  <c r="H13" i="8"/>
  <c r="H12" i="8"/>
  <c r="H11" i="8"/>
  <c r="H10" i="8"/>
  <c r="H9" i="8"/>
  <c r="H8" i="8"/>
  <c r="H7" i="8"/>
  <c r="H6" i="8"/>
  <c r="AH16" i="7" l="1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8" i="7"/>
  <c r="H7" i="7"/>
  <c r="H6" i="7"/>
  <c r="AH16" i="6" l="1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F15" i="6" l="1"/>
  <c r="F6" i="6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14" i="4"/>
  <c r="H16" i="4"/>
  <c r="H15" i="4"/>
  <c r="H13" i="4"/>
  <c r="H12" i="4"/>
  <c r="H11" i="4"/>
  <c r="H10" i="4"/>
  <c r="H9" i="4"/>
  <c r="H8" i="4"/>
  <c r="H7" i="4"/>
  <c r="H6" i="4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H10" i="3"/>
  <c r="H9" i="3"/>
  <c r="H8" i="3"/>
  <c r="H7" i="3"/>
  <c r="H6" i="3"/>
  <c r="F108" i="1"/>
  <c r="F107" i="1"/>
  <c r="F106" i="1"/>
  <c r="F14" i="4" l="1"/>
  <c r="F105" i="1" l="1"/>
  <c r="F104" i="1"/>
  <c r="F102" i="1" l="1"/>
  <c r="G10" i="2" l="1"/>
  <c r="G13" i="2"/>
  <c r="G15" i="2"/>
  <c r="G18" i="2"/>
  <c r="U22" i="2" l="1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R25" i="2" l="1"/>
  <c r="R38" i="2"/>
  <c r="R29" i="2"/>
  <c r="R33" i="2"/>
  <c r="R41" i="2" l="1"/>
  <c r="G6" i="2" l="1"/>
  <c r="R42" i="2" l="1"/>
  <c r="AE19" i="30"/>
  <c r="AD19" i="30"/>
  <c r="AA19" i="30"/>
  <c r="Z19" i="30"/>
  <c r="V19" i="30"/>
  <c r="S19" i="30"/>
  <c r="R19" i="30"/>
  <c r="O19" i="30"/>
  <c r="K19" i="30"/>
  <c r="J19" i="30"/>
  <c r="D19" i="30"/>
  <c r="J34" i="2" s="1"/>
  <c r="AB19" i="30" l="1"/>
  <c r="F15" i="30"/>
  <c r="I19" i="30"/>
  <c r="Y19" i="30"/>
  <c r="AC19" i="30"/>
  <c r="AG19" i="30"/>
  <c r="F8" i="30"/>
  <c r="W19" i="30"/>
  <c r="T19" i="30"/>
  <c r="AF19" i="30"/>
  <c r="F7" i="30"/>
  <c r="F9" i="30"/>
  <c r="AH19" i="30"/>
  <c r="F14" i="30"/>
  <c r="F12" i="30"/>
  <c r="L19" i="30"/>
  <c r="X19" i="30"/>
  <c r="F10" i="30"/>
  <c r="Q19" i="30"/>
  <c r="F16" i="30"/>
  <c r="N19" i="30"/>
  <c r="U19" i="30"/>
  <c r="F11" i="30"/>
  <c r="F13" i="30"/>
  <c r="P19" i="30"/>
  <c r="F6" i="30"/>
  <c r="M19" i="30"/>
  <c r="H19" i="30"/>
  <c r="F19" i="30" l="1"/>
  <c r="O38" i="2" s="1"/>
  <c r="Q17" i="2" l="1"/>
  <c r="P18" i="2"/>
  <c r="N17" i="2"/>
  <c r="P15" i="2"/>
  <c r="Q13" i="2"/>
  <c r="N13" i="2"/>
  <c r="P13" i="2"/>
  <c r="Q9" i="2"/>
  <c r="P10" i="2"/>
  <c r="N9" i="2"/>
  <c r="P6" i="2"/>
  <c r="M3" i="2"/>
  <c r="M2" i="2"/>
  <c r="B3" i="2"/>
  <c r="B2" i="2"/>
  <c r="I16" i="2"/>
  <c r="C16" i="2"/>
  <c r="I13" i="2"/>
  <c r="C13" i="2"/>
  <c r="I9" i="2"/>
  <c r="C9" i="2"/>
  <c r="AG19" i="15" l="1"/>
  <c r="AC19" i="15"/>
  <c r="AB19" i="15"/>
  <c r="Y19" i="15"/>
  <c r="U19" i="15"/>
  <c r="Q19" i="15"/>
  <c r="M19" i="15"/>
  <c r="L19" i="15"/>
  <c r="I19" i="15"/>
  <c r="F10" i="19"/>
  <c r="AH19" i="19"/>
  <c r="Z19" i="19"/>
  <c r="R19" i="19"/>
  <c r="AF19" i="19"/>
  <c r="AB19" i="19"/>
  <c r="Y19" i="19"/>
  <c r="X19" i="19"/>
  <c r="V19" i="19"/>
  <c r="T19" i="19"/>
  <c r="AF19" i="16"/>
  <c r="R26" i="2"/>
  <c r="R34" i="2"/>
  <c r="R28" i="2"/>
  <c r="R39" i="2"/>
  <c r="R32" i="2"/>
  <c r="R27" i="2"/>
  <c r="R37" i="2"/>
  <c r="D19" i="21"/>
  <c r="J33" i="2" s="1"/>
  <c r="D19" i="20"/>
  <c r="J40" i="2" s="1"/>
  <c r="AA19" i="19"/>
  <c r="D19" i="19"/>
  <c r="J35" i="2" s="1"/>
  <c r="AD19" i="19"/>
  <c r="D19" i="18"/>
  <c r="J24" i="2" s="1"/>
  <c r="D19" i="17"/>
  <c r="J27" i="2" s="1"/>
  <c r="D19" i="16"/>
  <c r="J36" i="2" s="1"/>
  <c r="D19" i="15"/>
  <c r="J39" i="2" s="1"/>
  <c r="D19" i="13"/>
  <c r="J28" i="2" s="1"/>
  <c r="T19" i="5"/>
  <c r="D19" i="12"/>
  <c r="J25" i="2" s="1"/>
  <c r="D19" i="11"/>
  <c r="J29" i="2" s="1"/>
  <c r="D19" i="10"/>
  <c r="J31" i="2" s="1"/>
  <c r="D19" i="9"/>
  <c r="J42" i="2" s="1"/>
  <c r="D19" i="8"/>
  <c r="J32" i="2" s="1"/>
  <c r="AC19" i="8"/>
  <c r="D19" i="7"/>
  <c r="J30" i="2" s="1"/>
  <c r="D19" i="6"/>
  <c r="J37" i="2" s="1"/>
  <c r="D19" i="5"/>
  <c r="J41" i="2" s="1"/>
  <c r="D19" i="4"/>
  <c r="J26" i="2" s="1"/>
  <c r="X19" i="12" l="1"/>
  <c r="O19" i="15"/>
  <c r="AA19" i="15"/>
  <c r="AE19" i="15"/>
  <c r="F14" i="15"/>
  <c r="AE19" i="11"/>
  <c r="T19" i="15"/>
  <c r="Z19" i="5"/>
  <c r="AC19" i="6"/>
  <c r="Y19" i="8"/>
  <c r="I19" i="11"/>
  <c r="Y19" i="11"/>
  <c r="P19" i="15"/>
  <c r="X19" i="15"/>
  <c r="AF19" i="15"/>
  <c r="J19" i="15"/>
  <c r="N19" i="15"/>
  <c r="R19" i="15"/>
  <c r="V19" i="15"/>
  <c r="Z19" i="15"/>
  <c r="AD19" i="15"/>
  <c r="AH19" i="15"/>
  <c r="AF19" i="12"/>
  <c r="J19" i="13"/>
  <c r="N19" i="13"/>
  <c r="R19" i="13"/>
  <c r="V19" i="13"/>
  <c r="Z19" i="13"/>
  <c r="AD19" i="13"/>
  <c r="AH19" i="13"/>
  <c r="AA19" i="18"/>
  <c r="F7" i="15"/>
  <c r="F8" i="15"/>
  <c r="F10" i="15"/>
  <c r="F12" i="15"/>
  <c r="F15" i="15"/>
  <c r="J19" i="5"/>
  <c r="R19" i="5"/>
  <c r="AD19" i="5"/>
  <c r="S19" i="8"/>
  <c r="W19" i="8"/>
  <c r="AA19" i="8"/>
  <c r="AE19" i="8"/>
  <c r="I19" i="8"/>
  <c r="M19" i="11"/>
  <c r="AC19" i="11"/>
  <c r="AG19" i="11"/>
  <c r="J19" i="4"/>
  <c r="N19" i="4"/>
  <c r="Z19" i="4"/>
  <c r="AD19" i="4"/>
  <c r="AH19" i="4"/>
  <c r="X19" i="4"/>
  <c r="AF19" i="4"/>
  <c r="I19" i="5"/>
  <c r="Q19" i="5"/>
  <c r="Y19" i="5"/>
  <c r="AC19" i="5"/>
  <c r="AG19" i="5"/>
  <c r="AA19" i="5"/>
  <c r="AE19" i="5"/>
  <c r="F10" i="5"/>
  <c r="T19" i="6"/>
  <c r="X19" i="6"/>
  <c r="AB19" i="6"/>
  <c r="AF19" i="6"/>
  <c r="J19" i="6"/>
  <c r="N19" i="6"/>
  <c r="V19" i="6"/>
  <c r="Z19" i="6"/>
  <c r="AD19" i="6"/>
  <c r="AH19" i="6"/>
  <c r="F10" i="6"/>
  <c r="AB19" i="7"/>
  <c r="AF19" i="7"/>
  <c r="N19" i="7"/>
  <c r="M19" i="7"/>
  <c r="AC19" i="7"/>
  <c r="AA19" i="7"/>
  <c r="J19" i="8"/>
  <c r="N19" i="8"/>
  <c r="R19" i="8"/>
  <c r="V19" i="8"/>
  <c r="Z19" i="8"/>
  <c r="AD19" i="8"/>
  <c r="AH19" i="8"/>
  <c r="T19" i="8"/>
  <c r="X19" i="8"/>
  <c r="AB19" i="8"/>
  <c r="AF19" i="8"/>
  <c r="X19" i="11"/>
  <c r="AB19" i="11"/>
  <c r="AF19" i="11"/>
  <c r="AF19" i="5"/>
  <c r="AG19" i="8"/>
  <c r="F10" i="10"/>
  <c r="AA19" i="11"/>
  <c r="X19" i="9"/>
  <c r="AD19" i="7"/>
  <c r="F14" i="7"/>
  <c r="F13" i="8"/>
  <c r="F8" i="8"/>
  <c r="F12" i="8"/>
  <c r="F14" i="8"/>
  <c r="F9" i="9"/>
  <c r="Q19" i="9"/>
  <c r="Y19" i="9"/>
  <c r="AC19" i="9"/>
  <c r="AG19" i="9"/>
  <c r="J19" i="9"/>
  <c r="V19" i="9"/>
  <c r="AD19" i="9"/>
  <c r="AB19" i="9"/>
  <c r="AF19" i="9"/>
  <c r="H19" i="10"/>
  <c r="S19" i="10"/>
  <c r="W19" i="10"/>
  <c r="AA19" i="10"/>
  <c r="AE19" i="10"/>
  <c r="I19" i="10"/>
  <c r="M19" i="10"/>
  <c r="Q19" i="10"/>
  <c r="U19" i="10"/>
  <c r="Y19" i="10"/>
  <c r="AC19" i="10"/>
  <c r="AG19" i="10"/>
  <c r="F9" i="10"/>
  <c r="T19" i="10"/>
  <c r="X19" i="10"/>
  <c r="AB19" i="10"/>
  <c r="AF19" i="10"/>
  <c r="N19" i="10"/>
  <c r="F13" i="10"/>
  <c r="F8" i="11"/>
  <c r="F16" i="11"/>
  <c r="J19" i="11"/>
  <c r="N19" i="11"/>
  <c r="R19" i="11"/>
  <c r="V19" i="11"/>
  <c r="Z19" i="11"/>
  <c r="AH19" i="11"/>
  <c r="F15" i="11"/>
  <c r="V19" i="12"/>
  <c r="AH19" i="12"/>
  <c r="F8" i="5"/>
  <c r="F12" i="11"/>
  <c r="Y19" i="17"/>
  <c r="Z19" i="18"/>
  <c r="J19" i="20"/>
  <c r="N19" i="20"/>
  <c r="R19" i="20"/>
  <c r="V19" i="20"/>
  <c r="Z19" i="20"/>
  <c r="AD19" i="20"/>
  <c r="AH19" i="20"/>
  <c r="T19" i="20"/>
  <c r="AB19" i="20"/>
  <c r="AF19" i="20"/>
  <c r="AD19" i="11"/>
  <c r="F11" i="11"/>
  <c r="K19" i="11"/>
  <c r="W19" i="11"/>
  <c r="L19" i="13"/>
  <c r="T19" i="13"/>
  <c r="X19" i="13"/>
  <c r="AB19" i="13"/>
  <c r="AF19" i="13"/>
  <c r="S19" i="4"/>
  <c r="AA19" i="4"/>
  <c r="AE19" i="4"/>
  <c r="Y19" i="4"/>
  <c r="AC19" i="4"/>
  <c r="F6" i="5"/>
  <c r="F14" i="5"/>
  <c r="N19" i="5"/>
  <c r="V19" i="5"/>
  <c r="AH19" i="5"/>
  <c r="X19" i="5"/>
  <c r="AB19" i="5"/>
  <c r="AA19" i="6"/>
  <c r="R19" i="7"/>
  <c r="Z19" i="7"/>
  <c r="AH19" i="7"/>
  <c r="H19" i="8"/>
  <c r="F11" i="8"/>
  <c r="N19" i="9"/>
  <c r="R19" i="9"/>
  <c r="Z19" i="9"/>
  <c r="AH19" i="9"/>
  <c r="F8" i="10"/>
  <c r="F16" i="10"/>
  <c r="J19" i="10"/>
  <c r="V19" i="10"/>
  <c r="Z19" i="10"/>
  <c r="AD19" i="10"/>
  <c r="AH19" i="10"/>
  <c r="F12" i="12"/>
  <c r="N19" i="12"/>
  <c r="R19" i="12"/>
  <c r="Z19" i="12"/>
  <c r="AD19" i="12"/>
  <c r="F9" i="13"/>
  <c r="AA19" i="16"/>
  <c r="Z19" i="16"/>
  <c r="N19" i="17"/>
  <c r="AF19" i="17"/>
  <c r="AF19" i="18"/>
  <c r="N19" i="18"/>
  <c r="O19" i="4"/>
  <c r="U19" i="12"/>
  <c r="O19" i="13"/>
  <c r="W19" i="13"/>
  <c r="AA19" i="13"/>
  <c r="AE19" i="13"/>
  <c r="I19" i="13"/>
  <c r="U19" i="13"/>
  <c r="Y19" i="13"/>
  <c r="AC19" i="13"/>
  <c r="AG19" i="13"/>
  <c r="I19" i="21"/>
  <c r="Y19" i="21"/>
  <c r="O19" i="21"/>
  <c r="AE19" i="21"/>
  <c r="J19" i="21"/>
  <c r="R19" i="21"/>
  <c r="V19" i="21"/>
  <c r="Z19" i="21"/>
  <c r="AD19" i="21"/>
  <c r="AH19" i="21"/>
  <c r="T19" i="21"/>
  <c r="AB19" i="21"/>
  <c r="AF19" i="21"/>
  <c r="O19" i="20"/>
  <c r="W19" i="20"/>
  <c r="AA19" i="20"/>
  <c r="AE19" i="20"/>
  <c r="Y19" i="20"/>
  <c r="W19" i="19"/>
  <c r="AC19" i="19"/>
  <c r="J19" i="7"/>
  <c r="S19" i="12"/>
  <c r="F8" i="12"/>
  <c r="T19" i="12"/>
  <c r="AB19" i="12"/>
  <c r="J19" i="12"/>
  <c r="F11" i="12"/>
  <c r="F14" i="12"/>
  <c r="F7" i="13"/>
  <c r="F6" i="13"/>
  <c r="F8" i="13"/>
  <c r="F12" i="13"/>
  <c r="F16" i="13"/>
  <c r="F6" i="16"/>
  <c r="J19" i="16"/>
  <c r="R19" i="16"/>
  <c r="V19" i="16"/>
  <c r="AD19" i="16"/>
  <c r="AH19" i="16"/>
  <c r="F7" i="16"/>
  <c r="X19" i="16"/>
  <c r="AB19" i="16"/>
  <c r="I19" i="16"/>
  <c r="M19" i="16"/>
  <c r="Q19" i="16"/>
  <c r="U19" i="16"/>
  <c r="Y19" i="16"/>
  <c r="AC19" i="16"/>
  <c r="AG19" i="16"/>
  <c r="W19" i="16"/>
  <c r="AE19" i="16"/>
  <c r="F11" i="16"/>
  <c r="F12" i="16"/>
  <c r="F16" i="16"/>
  <c r="F7" i="17"/>
  <c r="F11" i="17"/>
  <c r="O19" i="17"/>
  <c r="S19" i="17"/>
  <c r="AA19" i="17"/>
  <c r="AE19" i="17"/>
  <c r="I19" i="17"/>
  <c r="U19" i="7"/>
  <c r="AG19" i="7"/>
  <c r="F9" i="3"/>
  <c r="F12" i="4"/>
  <c r="T19" i="4"/>
  <c r="AB19" i="4"/>
  <c r="W19" i="5"/>
  <c r="R19" i="6"/>
  <c r="T19" i="9"/>
  <c r="T19" i="11"/>
  <c r="AG19" i="19"/>
  <c r="AE19" i="19"/>
  <c r="X19" i="7"/>
  <c r="Y19" i="7"/>
  <c r="O19" i="6"/>
  <c r="S19" i="6"/>
  <c r="AE19" i="6"/>
  <c r="Y19" i="6"/>
  <c r="AG19" i="6"/>
  <c r="F8" i="6"/>
  <c r="F7" i="7"/>
  <c r="O19" i="11"/>
  <c r="AG19" i="17"/>
  <c r="J19" i="17"/>
  <c r="Z19" i="17"/>
  <c r="AD19" i="17"/>
  <c r="AH19" i="17"/>
  <c r="P19" i="17"/>
  <c r="T19" i="17"/>
  <c r="X19" i="17"/>
  <c r="AB19" i="17"/>
  <c r="AC19" i="17"/>
  <c r="F16" i="17"/>
  <c r="T19" i="18"/>
  <c r="X19" i="18"/>
  <c r="AB19" i="18"/>
  <c r="J19" i="18"/>
  <c r="R19" i="18"/>
  <c r="V19" i="18"/>
  <c r="AD19" i="18"/>
  <c r="AH19" i="18"/>
  <c r="AC19" i="18"/>
  <c r="W19" i="15"/>
  <c r="S19" i="15"/>
  <c r="F10" i="3"/>
  <c r="M19" i="13"/>
  <c r="T19" i="16"/>
  <c r="F16" i="5"/>
  <c r="M19" i="6"/>
  <c r="F11" i="6"/>
  <c r="O19" i="7"/>
  <c r="S19" i="7"/>
  <c r="W19" i="7"/>
  <c r="AE19" i="7"/>
  <c r="F9" i="11"/>
  <c r="M19" i="19"/>
  <c r="F11" i="21"/>
  <c r="X19" i="21"/>
  <c r="F16" i="15"/>
  <c r="F13" i="3"/>
  <c r="T19" i="7"/>
  <c r="F6" i="15"/>
  <c r="F10" i="18"/>
  <c r="J19" i="19"/>
  <c r="F8" i="4"/>
  <c r="K19" i="5"/>
  <c r="P19" i="6"/>
  <c r="U19" i="9"/>
  <c r="R19" i="10"/>
  <c r="F14" i="10"/>
  <c r="U19" i="11"/>
  <c r="F10" i="12"/>
  <c r="F16" i="12"/>
  <c r="F14" i="13"/>
  <c r="F8" i="16"/>
  <c r="N19" i="16"/>
  <c r="S19" i="16"/>
  <c r="F12" i="17"/>
  <c r="R19" i="17"/>
  <c r="V19" i="17"/>
  <c r="F16" i="18"/>
  <c r="O19" i="19"/>
  <c r="F7" i="20"/>
  <c r="U19" i="20"/>
  <c r="AC19" i="20"/>
  <c r="AG19" i="20"/>
  <c r="F8" i="20"/>
  <c r="F11" i="20"/>
  <c r="F14" i="20"/>
  <c r="F16" i="20"/>
  <c r="F12" i="21"/>
  <c r="F13" i="21"/>
  <c r="AG19" i="4"/>
  <c r="F9" i="7"/>
  <c r="V19" i="7"/>
  <c r="F9" i="8"/>
  <c r="O19" i="9"/>
  <c r="AA19" i="9"/>
  <c r="AE19" i="9"/>
  <c r="F7" i="9"/>
  <c r="M19" i="9"/>
  <c r="F15" i="9"/>
  <c r="F6" i="10"/>
  <c r="F7" i="10"/>
  <c r="O19" i="10"/>
  <c r="F12" i="10"/>
  <c r="O19" i="12"/>
  <c r="W19" i="12"/>
  <c r="AA19" i="12"/>
  <c r="AE19" i="12"/>
  <c r="Q19" i="12"/>
  <c r="Y19" i="12"/>
  <c r="AC19" i="12"/>
  <c r="AG19" i="12"/>
  <c r="F13" i="16"/>
  <c r="F15" i="18"/>
  <c r="F6" i="19"/>
  <c r="P19" i="20"/>
  <c r="X19" i="20"/>
  <c r="F13" i="20"/>
  <c r="K19" i="21"/>
  <c r="W19" i="21"/>
  <c r="AA19" i="21"/>
  <c r="AC19" i="21"/>
  <c r="AG19" i="21"/>
  <c r="F8" i="21"/>
  <c r="V19" i="4"/>
  <c r="U19" i="5"/>
  <c r="F10" i="9"/>
  <c r="L19" i="9"/>
  <c r="S19" i="11"/>
  <c r="L19" i="16"/>
  <c r="U19" i="17"/>
  <c r="F15" i="17"/>
  <c r="O19" i="18"/>
  <c r="AE19" i="18"/>
  <c r="Y19" i="18"/>
  <c r="AG19" i="18"/>
  <c r="F8" i="18"/>
  <c r="I19" i="19"/>
  <c r="F9" i="19"/>
  <c r="F16" i="19"/>
  <c r="L19" i="21"/>
  <c r="F10" i="11"/>
  <c r="F11" i="9"/>
  <c r="W19" i="9"/>
  <c r="W19" i="4"/>
  <c r="W19" i="6"/>
  <c r="W19" i="17"/>
  <c r="F6" i="7"/>
  <c r="W19" i="18"/>
  <c r="F11" i="3"/>
  <c r="F12" i="3"/>
  <c r="U19" i="21"/>
  <c r="U19" i="6"/>
  <c r="F12" i="6"/>
  <c r="F13" i="5"/>
  <c r="U19" i="19"/>
  <c r="U19" i="8"/>
  <c r="U19" i="18"/>
  <c r="U19" i="4"/>
  <c r="F14" i="11"/>
  <c r="S19" i="19"/>
  <c r="S19" i="18"/>
  <c r="F7" i="11"/>
  <c r="S19" i="9"/>
  <c r="S19" i="13"/>
  <c r="S19" i="5"/>
  <c r="S19" i="21"/>
  <c r="F15" i="13"/>
  <c r="S19" i="20"/>
  <c r="R19" i="4"/>
  <c r="F12" i="9"/>
  <c r="F10" i="16"/>
  <c r="Q19" i="6"/>
  <c r="F15" i="3"/>
  <c r="Q19" i="7"/>
  <c r="F10" i="7"/>
  <c r="Q19" i="8"/>
  <c r="F10" i="8"/>
  <c r="Q19" i="13"/>
  <c r="F7" i="21"/>
  <c r="Q19" i="19"/>
  <c r="F13" i="11"/>
  <c r="Q19" i="21"/>
  <c r="Q19" i="18"/>
  <c r="Q19" i="20"/>
  <c r="Q19" i="4"/>
  <c r="Q19" i="11"/>
  <c r="F14" i="16"/>
  <c r="Q19" i="17"/>
  <c r="F16" i="3"/>
  <c r="P19" i="10"/>
  <c r="P19" i="13"/>
  <c r="P19" i="16"/>
  <c r="F8" i="19"/>
  <c r="F7" i="18"/>
  <c r="F14" i="6"/>
  <c r="P19" i="7"/>
  <c r="P19" i="9"/>
  <c r="P19" i="8"/>
  <c r="P19" i="4"/>
  <c r="F11" i="13"/>
  <c r="P19" i="19"/>
  <c r="P19" i="18"/>
  <c r="P19" i="21"/>
  <c r="F7" i="3"/>
  <c r="P19" i="11"/>
  <c r="F8" i="9"/>
  <c r="P19" i="5"/>
  <c r="F15" i="5"/>
  <c r="F16" i="4"/>
  <c r="F16" i="9"/>
  <c r="F11" i="19"/>
  <c r="F7" i="6"/>
  <c r="F6" i="20"/>
  <c r="P19" i="12"/>
  <c r="F8" i="3"/>
  <c r="O19" i="8"/>
  <c r="O19" i="5"/>
  <c r="F7" i="5"/>
  <c r="O19" i="16"/>
  <c r="F14" i="3"/>
  <c r="F7" i="8"/>
  <c r="F6" i="11"/>
  <c r="F13" i="9"/>
  <c r="F10" i="4"/>
  <c r="N19" i="19"/>
  <c r="F12" i="19"/>
  <c r="N19" i="21"/>
  <c r="F9" i="15"/>
  <c r="F13" i="19"/>
  <c r="F9" i="12"/>
  <c r="F9" i="16"/>
  <c r="F15" i="7"/>
  <c r="F14" i="21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F16" i="6"/>
  <c r="F14" i="9"/>
  <c r="F12" i="18"/>
  <c r="F6" i="3"/>
  <c r="L19" i="8"/>
  <c r="L19" i="19"/>
  <c r="F10" i="17"/>
  <c r="L19" i="5"/>
  <c r="L19" i="10"/>
  <c r="L19" i="4"/>
  <c r="L19" i="17"/>
  <c r="L19" i="6"/>
  <c r="F8" i="17"/>
  <c r="L19" i="7"/>
  <c r="F15" i="10"/>
  <c r="F16" i="8"/>
  <c r="F14" i="17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13"/>
  <c r="F10" i="13"/>
  <c r="F11" i="7"/>
  <c r="K19" i="16"/>
  <c r="F15" i="19"/>
  <c r="F15" i="16"/>
  <c r="F11" i="10"/>
  <c r="K19" i="17"/>
  <c r="F9" i="4"/>
  <c r="K19" i="8"/>
  <c r="K19" i="4"/>
  <c r="F7" i="4"/>
  <c r="K19" i="6"/>
  <c r="F6" i="8"/>
  <c r="F6" i="21"/>
  <c r="K19" i="20"/>
  <c r="F12" i="20"/>
  <c r="I19" i="20"/>
  <c r="F10" i="20"/>
  <c r="I19" i="18"/>
  <c r="F13" i="18"/>
  <c r="F6" i="17"/>
  <c r="F13" i="15"/>
  <c r="F6" i="12"/>
  <c r="I19" i="12"/>
  <c r="H19" i="21"/>
  <c r="H19" i="20"/>
  <c r="H19" i="19"/>
  <c r="H19" i="18"/>
  <c r="H19" i="17"/>
  <c r="H19" i="16"/>
  <c r="H19" i="15"/>
  <c r="H19" i="13"/>
  <c r="F6" i="9"/>
  <c r="I19" i="9"/>
  <c r="I19" i="7"/>
  <c r="F8" i="7"/>
  <c r="I19" i="6"/>
  <c r="F6" i="4"/>
  <c r="I19" i="4"/>
  <c r="H19" i="12"/>
  <c r="H19" i="11"/>
  <c r="H19" i="9"/>
  <c r="H19" i="7"/>
  <c r="H19" i="6"/>
  <c r="H19" i="5"/>
  <c r="H19" i="4"/>
  <c r="F101" i="1"/>
  <c r="F100" i="1"/>
  <c r="F99" i="1"/>
  <c r="F98" i="1"/>
  <c r="F89" i="1"/>
  <c r="D19" i="3"/>
  <c r="J23" i="2" s="1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R40" i="2"/>
  <c r="R36" i="2"/>
  <c r="R24" i="2"/>
  <c r="R31" i="2"/>
  <c r="R30" i="2"/>
  <c r="F19" i="10" l="1"/>
  <c r="O26" i="2" s="1"/>
  <c r="F19" i="13"/>
  <c r="O28" i="2" s="1"/>
  <c r="F19" i="8"/>
  <c r="O32" i="2" s="1"/>
  <c r="F19" i="11"/>
  <c r="O40" i="2" s="1"/>
  <c r="F19" i="20"/>
  <c r="O34" i="2" s="1"/>
  <c r="F19" i="3"/>
  <c r="O23" i="2" s="1"/>
  <c r="F19" i="16"/>
  <c r="O31" i="2" s="1"/>
  <c r="F19" i="5"/>
  <c r="O24" i="2" s="1"/>
  <c r="F19" i="6"/>
  <c r="O27" i="2" s="1"/>
  <c r="F19" i="21"/>
  <c r="O42" i="2" s="1"/>
  <c r="F19" i="9"/>
  <c r="O36" i="2" s="1"/>
  <c r="F19" i="19"/>
  <c r="O41" i="2" s="1"/>
  <c r="F19" i="4"/>
  <c r="O37" i="2" s="1"/>
  <c r="F19" i="12"/>
  <c r="O39" i="2" s="1"/>
  <c r="F19" i="18"/>
  <c r="O29" i="2" s="1"/>
  <c r="F19" i="15"/>
  <c r="O30" i="2" s="1"/>
  <c r="F19" i="7"/>
  <c r="O25" i="2" s="1"/>
  <c r="F19" i="17"/>
  <c r="O33" i="2" s="1"/>
  <c r="F103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59" i="1"/>
  <c r="F58" i="1"/>
  <c r="F57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<sst xmlns="http://schemas.openxmlformats.org/spreadsheetml/2006/main" count="1254" uniqueCount="318">
  <si>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</si>
  <si>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</si>
  <si>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</si>
  <si>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</si>
  <si>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</si>
  <si>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</si>
  <si>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</si>
  <si>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</si>
  <si>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</si>
  <si>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</si>
  <si>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</si>
  <si>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</si>
  <si>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</si>
  <si>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</si>
  <si>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</si>
  <si>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</si>
  <si>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</si>
  <si>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</si>
  <si>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</si>
  <si>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</si>
  <si>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</si>
  <si>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</si>
  <si>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</si>
  <si>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</si>
  <si>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</si>
  <si>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F13</t>
  </si>
  <si>
    <t>Mark Kramers</t>
  </si>
  <si>
    <t>F14</t>
  </si>
  <si>
    <t>F15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</si>
  <si>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</si>
  <si>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</si>
  <si>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</si>
  <si>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</si>
  <si>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</si>
  <si>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</si>
  <si>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</si>
  <si>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</si>
  <si>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</si>
  <si>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</si>
  <si>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</si>
  <si>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</si>
  <si>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</si>
  <si>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</si>
  <si>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</si>
  <si>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</si>
  <si>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</si>
  <si>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</si>
  <si>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</si>
  <si>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</si>
  <si>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</si>
  <si>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</si>
  <si>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</si>
  <si>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</si>
  <si>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F30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</si>
  <si>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</si>
  <si>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</si>
  <si>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</si>
  <si>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</si>
  <si>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</si>
  <si>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</si>
  <si>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</si>
  <si>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</si>
  <si>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</si>
  <si>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</si>
  <si>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F37</t>
  </si>
  <si>
    <t>Jos Bijmolt</t>
  </si>
  <si>
    <t>F38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</si>
  <si>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</si>
  <si>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</si>
  <si>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</si>
  <si>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</si>
  <si>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</si>
  <si>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</si>
  <si>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</si>
  <si>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</si>
  <si>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F43</t>
  </si>
  <si>
    <t>F44</t>
  </si>
  <si>
    <t>Marlies Smit</t>
  </si>
  <si>
    <t>F45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</si>
  <si>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</si>
  <si>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</si>
  <si>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</si>
  <si>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</si>
  <si>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</si>
  <si>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</si>
  <si>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</si>
  <si>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</si>
  <si>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</si>
  <si>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</si>
  <si>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</si>
  <si>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</si>
  <si>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</si>
  <si>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</si>
  <si>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</si>
  <si>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</si>
  <si>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</si>
  <si>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</si>
  <si>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</si>
  <si>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</si>
  <si>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</si>
  <si>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</si>
  <si>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</si>
  <si>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</si>
  <si>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</si>
  <si>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</si>
  <si>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</si>
  <si>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</si>
  <si>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</si>
  <si>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</si>
  <si>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</si>
  <si>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</si>
  <si>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</si>
  <si>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</si>
  <si>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</si>
  <si>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</si>
  <si>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</si>
  <si>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</si>
  <si>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</si>
  <si>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</si>
  <si>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</si>
  <si>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</si>
  <si>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</si>
  <si>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</si>
  <si>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</si>
  <si>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</si>
  <si>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</si>
  <si>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</si>
  <si>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</si>
  <si>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</si>
  <si>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</si>
  <si>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F77</t>
  </si>
  <si>
    <t>F78</t>
  </si>
  <si>
    <t>F79</t>
  </si>
  <si>
    <t>F80</t>
  </si>
  <si>
    <t>Baukje Schoonveld-Lenstra</t>
  </si>
  <si>
    <t>F81</t>
  </si>
  <si>
    <t>F82</t>
  </si>
  <si>
    <t>Jantina Wiltjer</t>
  </si>
  <si>
    <t>F83</t>
  </si>
  <si>
    <t>F84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</si>
  <si>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</si>
  <si>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</si>
  <si>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</si>
  <si>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</si>
  <si>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</si>
  <si>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</si>
  <si>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</si>
  <si>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</si>
  <si>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</si>
  <si>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</si>
  <si>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</si>
  <si>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</si>
  <si>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</si>
  <si>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</si>
  <si>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</si>
  <si>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</si>
  <si>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</si>
  <si>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</si>
  <si>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</si>
  <si>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</si>
  <si>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</si>
  <si>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</si>
  <si>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</si>
  <si>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</si>
  <si>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</si>
  <si>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</si>
  <si>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</si>
  <si>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</si>
  <si>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</si>
  <si>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</si>
  <si>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</si>
  <si>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</si>
  <si>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</si>
  <si>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</si>
  <si>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</si>
  <si>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</si>
  <si>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</si>
  <si>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</si>
  <si>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</si>
  <si>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</si>
  <si>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</si>
  <si>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</si>
  <si>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</si>
  <si>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</si>
  <si>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</si>
  <si>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</si>
  <si>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</si>
  <si>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</si>
  <si>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</si>
  <si>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</si>
  <si>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</si>
  <si>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</si>
  <si>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</si>
  <si>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</si>
  <si>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</si>
  <si>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</si>
  <si>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</si>
  <si>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</si>
  <si>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</si>
  <si>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</si>
  <si>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</si>
  <si>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Eirik Eide</t>
  </si>
  <si>
    <t>Aldert Weert</t>
  </si>
  <si>
    <t>Thomas Robinson</t>
  </si>
  <si>
    <t>Danny Woortman</t>
  </si>
  <si>
    <t>Lisa Keijer</t>
  </si>
  <si>
    <t>Eva Mekkering</t>
  </si>
  <si>
    <t>Lynn Drent</t>
  </si>
  <si>
    <t>Sterre van Dijken</t>
  </si>
  <si>
    <t>Yelena Sterenberg</t>
  </si>
  <si>
    <t>Arne Brockmöller</t>
  </si>
  <si>
    <t>Harro Bultena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</si>
  <si>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</si>
  <si>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</si>
  <si>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</si>
  <si>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</si>
  <si>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</si>
  <si>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</si>
  <si>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</si>
  <si>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</si>
  <si>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Jaap de Vroome</t>
  </si>
  <si>
    <t>brockmoller@gmail.com</t>
  </si>
  <si>
    <t>Nik Poortinga</t>
  </si>
  <si>
    <t>Poortje</t>
  </si>
  <si>
    <t>Sven Vos</t>
  </si>
  <si>
    <t>sven-vos@hotmail.com</t>
  </si>
  <si>
    <t>emielbos98@gmail.com</t>
  </si>
  <si>
    <t xml:space="preserve">Bas Huizing </t>
  </si>
  <si>
    <t>Harmen Pestman</t>
  </si>
  <si>
    <t>Max Huisman</t>
  </si>
  <si>
    <t>Björn Everts</t>
  </si>
  <si>
    <t>Corne Bos</t>
  </si>
  <si>
    <t>Martijn Weert</t>
  </si>
  <si>
    <t xml:space="preserve">Colin Sterenberg </t>
  </si>
  <si>
    <t>Iris Rijploeg</t>
  </si>
  <si>
    <t>Elles van Wolde</t>
  </si>
  <si>
    <t>Truus Schenkel</t>
  </si>
  <si>
    <t>Esther Gerding</t>
  </si>
  <si>
    <t>Albert Olthof</t>
  </si>
  <si>
    <t>F66</t>
  </si>
  <si>
    <t>F67</t>
  </si>
  <si>
    <t>Erwin Kuipers</t>
  </si>
  <si>
    <t>Youri Buurlose</t>
  </si>
  <si>
    <t>Senne Bos</t>
  </si>
  <si>
    <t>Mark Viel</t>
  </si>
  <si>
    <t>Mayke Smit</t>
  </si>
  <si>
    <t>Annemarie Don</t>
  </si>
  <si>
    <t>7x7 D</t>
  </si>
  <si>
    <t>Annemiek Biesen</t>
  </si>
  <si>
    <t>Karina Stoppels</t>
  </si>
  <si>
    <t>Pieter Oomen</t>
  </si>
  <si>
    <t>Herman Huistra</t>
  </si>
  <si>
    <t>Kjell Spraakman</t>
  </si>
  <si>
    <t>F108</t>
  </si>
  <si>
    <t>Celta De Rikkie</t>
  </si>
  <si>
    <t>alderik@home.nl</t>
  </si>
  <si>
    <t>Robbie</t>
  </si>
  <si>
    <t>tjr@ziggo.nl</t>
  </si>
  <si>
    <t>Elbrich Oomen F84</t>
  </si>
  <si>
    <t>Barry Bakker    F47</t>
  </si>
  <si>
    <t>Marlies Smit     F64</t>
  </si>
  <si>
    <t>Emiel Bos             F9</t>
  </si>
  <si>
    <t>Thomas Robinson F28</t>
  </si>
  <si>
    <t>Arne Brockmöller f51</t>
  </si>
  <si>
    <t>7x7D</t>
  </si>
  <si>
    <t>Miranda Schipper F86</t>
  </si>
  <si>
    <t>7X7</t>
  </si>
  <si>
    <t>Giacomo Marras F103</t>
  </si>
  <si>
    <t>Margriet Westerhuis F75</t>
  </si>
  <si>
    <t>f51</t>
  </si>
  <si>
    <t>Emilio Estévez Calcio</t>
  </si>
  <si>
    <t>Alles wat we hebben</t>
  </si>
  <si>
    <t>dejong.roelof@gmail.com</t>
  </si>
  <si>
    <t>jwbrontsema82@gmail.com</t>
  </si>
  <si>
    <t>Honger en dorst</t>
  </si>
  <si>
    <t>tvan_der_veen@hotmail.com</t>
  </si>
  <si>
    <t>The Red Victory</t>
  </si>
  <si>
    <t>roderikvanderwerff@hotmail.com</t>
  </si>
  <si>
    <t>Ploegs vedettes</t>
  </si>
  <si>
    <t>markoploeg@hotmail.com</t>
  </si>
  <si>
    <t>Fc Net Niet</t>
  </si>
  <si>
    <t>Rubenvanoostrum@icloud.com</t>
  </si>
  <si>
    <t>Ruben van oostrum</t>
  </si>
  <si>
    <t>Fox United</t>
  </si>
  <si>
    <t>Fc Thijno</t>
  </si>
  <si>
    <t>marthijnbrontsema@gmail.com</t>
  </si>
  <si>
    <t>ditist</t>
  </si>
  <si>
    <t>9922PJ10@hetnet.nl</t>
  </si>
  <si>
    <t xml:space="preserve">Smitje </t>
  </si>
  <si>
    <t>marliessmitt@hotmail.com</t>
  </si>
  <si>
    <t>F.C. Mispoes</t>
  </si>
  <si>
    <t>kjellspraakman@hotmail.com</t>
  </si>
  <si>
    <t>FCC19</t>
  </si>
  <si>
    <t>SC Dikkop</t>
  </si>
  <si>
    <t>pijperf@gmail.com</t>
  </si>
  <si>
    <t>FC Veurzitter</t>
  </si>
  <si>
    <t>bjhuizing@planet.nl</t>
  </si>
  <si>
    <t>nikpoortinga@gmail.com</t>
  </si>
  <si>
    <t>De heer J. Kuik</t>
  </si>
  <si>
    <t>Mysterious Tobacco Dwarves</t>
  </si>
  <si>
    <t xml:space="preserve">jeroenkuik@hotmail.com </t>
  </si>
  <si>
    <t xml:space="preserve">Frank Pijper </t>
  </si>
  <si>
    <t>Equipo Juan-Guillermo</t>
  </si>
  <si>
    <t>Atlectico Grover</t>
  </si>
  <si>
    <t>dluurssen@hotmail.com</t>
  </si>
  <si>
    <t>Ronde</t>
  </si>
  <si>
    <t>Menko Duisterwinkel</t>
  </si>
  <si>
    <t>F109</t>
  </si>
  <si>
    <t>Wouter de Vroome</t>
  </si>
  <si>
    <t>F110</t>
  </si>
  <si>
    <t>Laurens Hijlkema</t>
  </si>
  <si>
    <t>F111</t>
  </si>
  <si>
    <t>Edwin Hoeksema</t>
  </si>
  <si>
    <t>F112</t>
  </si>
  <si>
    <t>Marieke Romp</t>
  </si>
  <si>
    <t>F113</t>
  </si>
  <si>
    <t>Danny Lüürssen en Kjell Spraakman</t>
  </si>
  <si>
    <t xml:space="preserve">Emiel Bos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</si>
</sst>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&quot;€&quot;\ #,##0"/>
  </numFmts>
  <fonts count="86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u/>
      <sz val="10"/>
      <color rgb="FF7F007F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9" tint="-0.249977111117893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7"/>
      <name val="Calibri"/>
      <family val="2"/>
    </font>
    <font>
      <sz val="11"/>
      <color theme="0"/>
      <name val="Calibri"/>
      <family val="2"/>
      <scheme val="minor"/>
    </font>
    <font>
      <sz val="10"/>
      <name val="Arial"/>
    </font>
  </fonts>
  <fills count="6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ck">
        <color rgb="FFFF6600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</borders>
  <cellStyleXfs count="455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4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19" borderId="42" applyNumberFormat="0" applyAlignment="0" applyProtection="0"/>
    <xf numFmtId="0" fontId="42" fillId="19" borderId="42" applyNumberFormat="0" applyAlignment="0" applyProtection="0"/>
    <xf numFmtId="0" fontId="42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3" fillId="0" borderId="47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0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3" fillId="0" borderId="0"/>
    <xf numFmtId="0" fontId="36" fillId="0" borderId="0"/>
    <xf numFmtId="0" fontId="3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50" fillId="32" borderId="51" applyNumberFormat="0" applyAlignment="0" applyProtection="0"/>
    <xf numFmtId="0" fontId="50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39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53" borderId="0" applyNumberFormat="0" applyBorder="0" applyAlignment="0" applyProtection="0"/>
    <xf numFmtId="0" fontId="67" fillId="37" borderId="0" applyNumberFormat="0" applyBorder="0" applyAlignment="0" applyProtection="0"/>
    <xf numFmtId="0" fontId="58" fillId="54" borderId="41" applyNumberFormat="0" applyAlignment="0" applyProtection="0"/>
    <xf numFmtId="0" fontId="58" fillId="54" borderId="41" applyNumberFormat="0" applyAlignment="0" applyProtection="0"/>
    <xf numFmtId="0" fontId="59" fillId="55" borderId="56" applyNumberFormat="0" applyAlignment="0" applyProtection="0"/>
    <xf numFmtId="0" fontId="59" fillId="55" borderId="56" applyNumberFormat="0" applyAlignment="0" applyProtection="0"/>
    <xf numFmtId="0" fontId="71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2" fillId="41" borderId="41" applyNumberFormat="0" applyAlignment="0" applyProtection="0"/>
    <xf numFmtId="0" fontId="62" fillId="41" borderId="41" applyNumberFormat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73" fillId="0" borderId="0"/>
    <xf numFmtId="0" fontId="24" fillId="57" borderId="61" applyNumberFormat="0" applyFont="0" applyAlignment="0" applyProtection="0"/>
    <xf numFmtId="0" fontId="24" fillId="57" borderId="61" applyNumberFormat="0" applyFont="0" applyAlignment="0" applyProtection="0"/>
    <xf numFmtId="0" fontId="67" fillId="37" borderId="0" applyNumberFormat="0" applyBorder="0" applyAlignment="0" applyProtection="0"/>
    <xf numFmtId="0" fontId="70" fillId="54" borderId="62" applyNumberFormat="0" applyAlignment="0" applyProtection="0"/>
    <xf numFmtId="0" fontId="24" fillId="0" borderId="0"/>
    <xf numFmtId="0" fontId="9" fillId="0" borderId="0"/>
    <xf numFmtId="0" fontId="32" fillId="0" borderId="0"/>
    <xf numFmtId="0" fontId="7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70" fillId="5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8" fillId="54" borderId="68" applyNumberFormat="0" applyAlignment="0" applyProtection="0"/>
    <xf numFmtId="0" fontId="58" fillId="54" borderId="68" applyNumberFormat="0" applyAlignment="0" applyProtection="0"/>
    <xf numFmtId="0" fontId="62" fillId="41" borderId="68" applyNumberFormat="0" applyAlignment="0" applyProtection="0"/>
    <xf numFmtId="0" fontId="62" fillId="41" borderId="68" applyNumberFormat="0" applyAlignment="0" applyProtection="0"/>
    <xf numFmtId="0" fontId="36" fillId="2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24" fillId="57" borderId="71" applyNumberFormat="0" applyFont="0" applyAlignment="0" applyProtection="0"/>
    <xf numFmtId="0" fontId="24" fillId="57" borderId="71" applyNumberFormat="0" applyFont="0" applyAlignment="0" applyProtection="0"/>
    <xf numFmtId="0" fontId="70" fillId="54" borderId="72" applyNumberFormat="0" applyAlignment="0" applyProtection="0"/>
    <xf numFmtId="0" fontId="36" fillId="22" borderId="0" applyNumberFormat="0" applyBorder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70" fillId="54" borderId="72" applyNumberFormat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34" fillId="0" borderId="0"/>
    <xf numFmtId="0" fontId="36" fillId="0" borderId="0"/>
    <xf numFmtId="0" fontId="53" fillId="0" borderId="0"/>
    <xf numFmtId="0" fontId="34" fillId="0" borderId="0"/>
    <xf numFmtId="0" fontId="24" fillId="0" borderId="0"/>
    <xf numFmtId="0" fontId="2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85" fillId="0" borderId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</cellStyleXfs>
  <cellXfs count="36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4" fillId="7" borderId="0" xfId="1" applyFont="1" applyFill="1" applyBorder="1" applyAlignment="1" applyProtection="1">
      <alignment horizontal="left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25" fillId="7" borderId="44" xfId="0" applyFont="1" applyFill="1" applyBorder="1"/>
    <xf numFmtId="0" fontId="24" fillId="7" borderId="44" xfId="0" applyFont="1" applyFill="1" applyBorder="1"/>
    <xf numFmtId="0" fontId="74" fillId="2" borderId="17" xfId="0" applyFont="1" applyFill="1" applyBorder="1" applyAlignment="1">
      <alignment horizontal="left"/>
    </xf>
    <xf numFmtId="0" fontId="75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4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5" xfId="0" applyFont="1" applyFill="1" applyBorder="1" applyAlignment="1">
      <alignment horizontal="left"/>
    </xf>
    <xf numFmtId="0" fontId="2" fillId="9" borderId="66" xfId="0" applyFont="1" applyFill="1" applyBorder="1" applyAlignment="1">
      <alignment horizontal="left"/>
    </xf>
    <xf numFmtId="0" fontId="2" fillId="9" borderId="66" xfId="0" applyFont="1" applyFill="1" applyBorder="1"/>
    <xf numFmtId="0" fontId="17" fillId="9" borderId="66" xfId="0" applyFont="1" applyFill="1" applyBorder="1" applyAlignment="1">
      <alignment horizontal="left"/>
    </xf>
    <xf numFmtId="0" fontId="17" fillId="9" borderId="67" xfId="0" applyFont="1" applyFill="1" applyBorder="1" applyAlignment="1">
      <alignment horizontal="left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7" borderId="69" xfId="0" applyFont="1" applyFill="1" applyBorder="1" applyAlignment="1">
      <alignment horizontal="center"/>
    </xf>
    <xf numFmtId="0" fontId="3" fillId="7" borderId="69" xfId="0" applyFont="1" applyFill="1" applyBorder="1"/>
    <xf numFmtId="3" fontId="3" fillId="7" borderId="69" xfId="0" applyNumberFormat="1" applyFont="1" applyFill="1" applyBorder="1"/>
    <xf numFmtId="3" fontId="3" fillId="5" borderId="69" xfId="0" applyNumberFormat="1" applyFont="1" applyFill="1" applyBorder="1" applyAlignment="1">
      <alignment horizontal="center"/>
    </xf>
    <xf numFmtId="0" fontId="3" fillId="5" borderId="69" xfId="0" applyFont="1" applyFill="1" applyBorder="1"/>
    <xf numFmtId="3" fontId="3" fillId="5" borderId="69" xfId="0" applyNumberFormat="1" applyFont="1" applyFill="1" applyBorder="1"/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0" fillId="7" borderId="0" xfId="0" applyFill="1" applyBorder="1"/>
    <xf numFmtId="0" fontId="18" fillId="8" borderId="0" xfId="0" applyFont="1" applyFill="1"/>
    <xf numFmtId="0" fontId="76" fillId="7" borderId="44" xfId="1" applyFont="1" applyFill="1" applyBorder="1" applyAlignment="1" applyProtection="1"/>
    <xf numFmtId="0" fontId="18" fillId="7" borderId="0" xfId="0" applyFont="1" applyFill="1"/>
    <xf numFmtId="0" fontId="3" fillId="5" borderId="74" xfId="0" applyFont="1" applyFill="1" applyBorder="1" applyAlignment="1">
      <alignment horizontal="center"/>
    </xf>
    <xf numFmtId="3" fontId="3" fillId="5" borderId="74" xfId="0" applyNumberFormat="1" applyFont="1" applyFill="1" applyBorder="1"/>
    <xf numFmtId="0" fontId="3" fillId="5" borderId="74" xfId="0" applyFont="1" applyFill="1" applyBorder="1"/>
    <xf numFmtId="3" fontId="3" fillId="5" borderId="74" xfId="0" applyNumberFormat="1" applyFont="1" applyFill="1" applyBorder="1" applyAlignment="1">
      <alignment horizontal="center"/>
    </xf>
    <xf numFmtId="0" fontId="3" fillId="7" borderId="74" xfId="0" applyFont="1" applyFill="1" applyBorder="1"/>
    <xf numFmtId="3" fontId="3" fillId="7" borderId="74" xfId="0" applyNumberFormat="1" applyFont="1" applyFill="1" applyBorder="1"/>
    <xf numFmtId="0" fontId="3" fillId="7" borderId="74" xfId="0" applyFont="1" applyFill="1" applyBorder="1" applyAlignment="1">
      <alignment horizontal="center"/>
    </xf>
    <xf numFmtId="0" fontId="33" fillId="7" borderId="44" xfId="155" applyFill="1" applyBorder="1" applyAlignment="1" applyProtection="1"/>
    <xf numFmtId="168" fontId="3" fillId="5" borderId="29" xfId="0" applyNumberFormat="1" applyFont="1" applyFill="1" applyBorder="1" applyAlignment="1">
      <alignment horizontal="right"/>
    </xf>
    <xf numFmtId="0" fontId="3" fillId="2" borderId="74" xfId="0" applyFont="1" applyFill="1" applyBorder="1"/>
    <xf numFmtId="168" fontId="3" fillId="7" borderId="14" xfId="0" applyNumberFormat="1" applyFont="1" applyFill="1" applyBorder="1" applyAlignment="1">
      <alignment horizontal="right"/>
    </xf>
    <xf numFmtId="168" fontId="3" fillId="5" borderId="14" xfId="0" applyNumberFormat="1" applyFont="1" applyFill="1" applyBorder="1" applyAlignment="1">
      <alignment horizontal="right"/>
    </xf>
    <xf numFmtId="3" fontId="3" fillId="7" borderId="74" xfId="0" applyNumberFormat="1" applyFont="1" applyFill="1" applyBorder="1" applyAlignment="1">
      <alignment horizontal="center"/>
    </xf>
    <xf numFmtId="0" fontId="3" fillId="7" borderId="74" xfId="0" applyFont="1" applyFill="1" applyBorder="1" applyAlignment="1">
      <alignment horizontal="left"/>
    </xf>
    <xf numFmtId="168" fontId="3" fillId="7" borderId="74" xfId="0" applyNumberFormat="1" applyFont="1" applyFill="1" applyBorder="1" applyAlignment="1">
      <alignment horizontal="right"/>
    </xf>
    <xf numFmtId="168" fontId="3" fillId="5" borderId="74" xfId="0" applyNumberFormat="1" applyFont="1" applyFill="1" applyBorder="1" applyAlignment="1">
      <alignment horizontal="right"/>
    </xf>
    <xf numFmtId="0" fontId="6" fillId="58" borderId="74" xfId="0" applyFont="1" applyFill="1" applyBorder="1" applyAlignment="1">
      <alignment horizontal="center"/>
    </xf>
    <xf numFmtId="0" fontId="6" fillId="58" borderId="74" xfId="0" applyFont="1" applyFill="1" applyBorder="1" applyAlignment="1">
      <alignment horizontal="left"/>
    </xf>
    <xf numFmtId="0" fontId="6" fillId="58" borderId="74" xfId="0" applyFont="1" applyFill="1" applyBorder="1"/>
    <xf numFmtId="168" fontId="6" fillId="58" borderId="74" xfId="0" applyNumberFormat="1" applyFont="1" applyFill="1" applyBorder="1" applyAlignment="1">
      <alignment horizontal="right"/>
    </xf>
    <xf numFmtId="3" fontId="6" fillId="59" borderId="74" xfId="0" applyNumberFormat="1" applyFont="1" applyFill="1" applyBorder="1" applyAlignment="1">
      <alignment horizontal="center"/>
    </xf>
    <xf numFmtId="0" fontId="6" fillId="59" borderId="74" xfId="0" applyFont="1" applyFill="1" applyBorder="1"/>
    <xf numFmtId="168" fontId="6" fillId="59" borderId="74" xfId="0" applyNumberFormat="1" applyFont="1" applyFill="1" applyBorder="1" applyAlignment="1">
      <alignment horizontal="right"/>
    </xf>
    <xf numFmtId="0" fontId="78" fillId="60" borderId="0" xfId="0" applyFont="1" applyFill="1" applyAlignment="1">
      <alignment horizontal="right"/>
    </xf>
    <xf numFmtId="0" fontId="25" fillId="60" borderId="53" xfId="0" applyFont="1" applyFill="1" applyBorder="1"/>
    <xf numFmtId="0" fontId="24" fillId="60" borderId="53" xfId="0" applyFont="1" applyFill="1" applyBorder="1"/>
    <xf numFmtId="0" fontId="25" fillId="60" borderId="54" xfId="0" applyFont="1" applyFill="1" applyBorder="1"/>
    <xf numFmtId="0" fontId="24" fillId="60" borderId="54" xfId="0" applyFont="1" applyFill="1" applyBorder="1"/>
    <xf numFmtId="0" fontId="7" fillId="60" borderId="55" xfId="1" applyFill="1" applyBorder="1"/>
    <xf numFmtId="0" fontId="25" fillId="60" borderId="55" xfId="0" applyFont="1" applyFill="1" applyBorder="1"/>
    <xf numFmtId="0" fontId="24" fillId="60" borderId="55" xfId="0" applyFont="1" applyFill="1" applyBorder="1"/>
    <xf numFmtId="0" fontId="24" fillId="60" borderId="0" xfId="0" applyFont="1" applyFill="1"/>
    <xf numFmtId="0" fontId="78" fillId="60" borderId="0" xfId="0" applyFont="1" applyFill="1" applyAlignment="1">
      <alignment horizontal="left"/>
    </xf>
    <xf numFmtId="0" fontId="78" fillId="60" borderId="0" xfId="0" applyFont="1" applyFill="1"/>
    <xf numFmtId="0" fontId="79" fillId="61" borderId="79" xfId="0" applyFont="1" applyFill="1" applyBorder="1" applyAlignment="1">
      <alignment horizontal="center"/>
    </xf>
    <xf numFmtId="0" fontId="79" fillId="61" borderId="79" xfId="0" applyFont="1" applyFill="1" applyBorder="1" applyAlignment="1">
      <alignment horizontal="left"/>
    </xf>
    <xf numFmtId="6" fontId="79" fillId="61" borderId="79" xfId="0" applyNumberFormat="1" applyFont="1" applyFill="1" applyBorder="1" applyAlignment="1">
      <alignment horizontal="right"/>
    </xf>
    <xf numFmtId="0" fontId="79" fillId="60" borderId="74" xfId="0" applyFont="1" applyFill="1" applyBorder="1" applyAlignment="1">
      <alignment horizontal="center"/>
    </xf>
    <xf numFmtId="0" fontId="79" fillId="60" borderId="74" xfId="0" applyFont="1" applyFill="1" applyBorder="1"/>
    <xf numFmtId="6" fontId="79" fillId="60" borderId="74" xfId="0" applyNumberFormat="1" applyFont="1" applyFill="1" applyBorder="1" applyAlignment="1">
      <alignment horizontal="right"/>
    </xf>
    <xf numFmtId="0" fontId="79" fillId="61" borderId="74" xfId="0" applyFont="1" applyFill="1" applyBorder="1" applyAlignment="1">
      <alignment horizontal="center"/>
    </xf>
    <xf numFmtId="0" fontId="79" fillId="61" borderId="74" xfId="0" applyFont="1" applyFill="1" applyBorder="1"/>
    <xf numFmtId="6" fontId="79" fillId="61" borderId="14" xfId="0" applyNumberFormat="1" applyFont="1" applyFill="1" applyBorder="1" applyAlignment="1">
      <alignment horizontal="right"/>
    </xf>
    <xf numFmtId="6" fontId="79" fillId="61" borderId="74" xfId="0" applyNumberFormat="1" applyFont="1" applyFill="1" applyBorder="1" applyAlignment="1">
      <alignment horizontal="right"/>
    </xf>
    <xf numFmtId="6" fontId="79" fillId="60" borderId="14" xfId="0" applyNumberFormat="1" applyFont="1" applyFill="1" applyBorder="1" applyAlignment="1">
      <alignment horizontal="right"/>
    </xf>
    <xf numFmtId="0" fontId="3" fillId="7" borderId="69" xfId="0" applyFont="1" applyFill="1" applyBorder="1" applyAlignment="1">
      <alignment horizontal="left"/>
    </xf>
    <xf numFmtId="168" fontId="3" fillId="7" borderId="69" xfId="0" applyNumberFormat="1" applyFont="1" applyFill="1" applyBorder="1" applyAlignment="1">
      <alignment horizontal="right"/>
    </xf>
    <xf numFmtId="168" fontId="3" fillId="5" borderId="70" xfId="0" applyNumberFormat="1" applyFont="1" applyFill="1" applyBorder="1" applyAlignment="1">
      <alignment horizontal="right"/>
    </xf>
    <xf numFmtId="0" fontId="3" fillId="5" borderId="69" xfId="0" applyFont="1" applyFill="1" applyBorder="1" applyAlignment="1">
      <alignment horizontal="center"/>
    </xf>
    <xf numFmtId="168" fontId="3" fillId="5" borderId="69" xfId="0" applyNumberFormat="1" applyFont="1" applyFill="1" applyBorder="1" applyAlignment="1">
      <alignment horizontal="right"/>
    </xf>
    <xf numFmtId="3" fontId="3" fillId="7" borderId="69" xfId="0" applyNumberFormat="1" applyFont="1" applyFill="1" applyBorder="1" applyAlignment="1">
      <alignment horizontal="center"/>
    </xf>
    <xf numFmtId="168" fontId="3" fillId="7" borderId="70" xfId="0" applyNumberFormat="1" applyFont="1" applyFill="1" applyBorder="1" applyAlignment="1">
      <alignment horizontal="right"/>
    </xf>
    <xf numFmtId="0" fontId="24" fillId="7" borderId="0" xfId="116" applyFont="1" applyFill="1"/>
    <xf numFmtId="0" fontId="3" fillId="7" borderId="69" xfId="116" applyFont="1" applyFill="1" applyBorder="1" applyAlignment="1">
      <alignment horizontal="center"/>
    </xf>
    <xf numFmtId="0" fontId="3" fillId="7" borderId="69" xfId="116" applyFont="1" applyFill="1" applyBorder="1"/>
    <xf numFmtId="3" fontId="3" fillId="7" borderId="69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0" fontId="3" fillId="5" borderId="69" xfId="116" applyFont="1" applyFill="1" applyBorder="1" applyAlignment="1">
      <alignment horizontal="center"/>
    </xf>
    <xf numFmtId="0" fontId="3" fillId="5" borderId="69" xfId="116" applyFont="1" applyFill="1" applyBorder="1"/>
    <xf numFmtId="3" fontId="3" fillId="5" borderId="69" xfId="116" applyNumberFormat="1" applyFont="1" applyFill="1" applyBorder="1"/>
    <xf numFmtId="3" fontId="3" fillId="5" borderId="69" xfId="116" applyNumberFormat="1" applyFont="1" applyFill="1" applyBorder="1" applyAlignment="1">
      <alignment horizontal="center"/>
    </xf>
    <xf numFmtId="168" fontId="3" fillId="5" borderId="29" xfId="116" applyNumberFormat="1" applyFont="1" applyFill="1" applyBorder="1" applyAlignment="1">
      <alignment horizontal="right"/>
    </xf>
    <xf numFmtId="168" fontId="3" fillId="7" borderId="69" xfId="116" applyNumberFormat="1" applyFont="1" applyFill="1" applyBorder="1" applyAlignment="1">
      <alignment horizontal="right"/>
    </xf>
    <xf numFmtId="168" fontId="3" fillId="5" borderId="69" xfId="116" applyNumberFormat="1" applyFont="1" applyFill="1" applyBorder="1" applyAlignment="1">
      <alignment horizontal="right"/>
    </xf>
    <xf numFmtId="168" fontId="3" fillId="5" borderId="70" xfId="116" applyNumberFormat="1" applyFont="1" applyFill="1" applyBorder="1" applyAlignment="1">
      <alignment horizontal="right"/>
    </xf>
    <xf numFmtId="0" fontId="25" fillId="7" borderId="80" xfId="0" applyFont="1" applyFill="1" applyBorder="1"/>
    <xf numFmtId="0" fontId="24" fillId="7" borderId="80" xfId="0" applyFont="1" applyFill="1" applyBorder="1"/>
    <xf numFmtId="0" fontId="33" fillId="7" borderId="81" xfId="155" applyFill="1" applyBorder="1" applyAlignment="1" applyProtection="1"/>
    <xf numFmtId="0" fontId="25" fillId="7" borderId="81" xfId="0" applyFont="1" applyFill="1" applyBorder="1"/>
    <xf numFmtId="0" fontId="24" fillId="7" borderId="81" xfId="0" applyFont="1" applyFill="1" applyBorder="1"/>
    <xf numFmtId="3" fontId="80" fillId="5" borderId="69" xfId="0" applyNumberFormat="1" applyFont="1" applyFill="1" applyBorder="1" applyAlignment="1">
      <alignment horizontal="center"/>
    </xf>
    <xf numFmtId="0" fontId="80" fillId="5" borderId="69" xfId="0" applyFont="1" applyFill="1" applyBorder="1"/>
    <xf numFmtId="168" fontId="80" fillId="5" borderId="69" xfId="0" applyNumberFormat="1" applyFont="1" applyFill="1" applyBorder="1" applyAlignment="1">
      <alignment horizontal="right"/>
    </xf>
    <xf numFmtId="0" fontId="18" fillId="7" borderId="0" xfId="0" applyFont="1" applyFill="1" applyBorder="1"/>
    <xf numFmtId="0" fontId="81" fillId="7" borderId="0" xfId="1" applyFont="1" applyFill="1" applyBorder="1" applyAlignment="1" applyProtection="1">
      <alignment horizontal="left"/>
    </xf>
    <xf numFmtId="0" fontId="82" fillId="3" borderId="20" xfId="0" applyFont="1" applyFill="1" applyBorder="1" applyAlignment="1">
      <alignment horizontal="center"/>
    </xf>
    <xf numFmtId="0" fontId="18" fillId="7" borderId="27" xfId="0" applyFont="1" applyFill="1" applyBorder="1"/>
    <xf numFmtId="0" fontId="82" fillId="3" borderId="25" xfId="0" applyFont="1" applyFill="1" applyBorder="1" applyAlignment="1">
      <alignment horizontal="center"/>
    </xf>
    <xf numFmtId="3" fontId="4" fillId="7" borderId="82" xfId="1" applyNumberFormat="1" applyFont="1" applyFill="1" applyBorder="1" applyAlignment="1" applyProtection="1">
      <alignment horizontal="left"/>
    </xf>
    <xf numFmtId="3" fontId="4" fillId="7" borderId="25" xfId="1" applyNumberFormat="1" applyFont="1" applyFill="1" applyBorder="1" applyAlignment="1" applyProtection="1">
      <alignment horizontal="left"/>
    </xf>
    <xf numFmtId="0" fontId="24" fillId="7" borderId="83" xfId="0" applyFont="1" applyFill="1" applyBorder="1"/>
    <xf numFmtId="0" fontId="25" fillId="7" borderId="83" xfId="0" applyFont="1" applyFill="1" applyBorder="1"/>
    <xf numFmtId="0" fontId="33" fillId="7" borderId="83" xfId="155" applyFill="1" applyBorder="1" applyAlignment="1" applyProtection="1"/>
    <xf numFmtId="3" fontId="80" fillId="5" borderId="74" xfId="0" applyNumberFormat="1" applyFont="1" applyFill="1" applyBorder="1" applyAlignment="1">
      <alignment horizontal="center"/>
    </xf>
    <xf numFmtId="0" fontId="80" fillId="5" borderId="74" xfId="0" applyFont="1" applyFill="1" applyBorder="1"/>
    <xf numFmtId="168" fontId="80" fillId="5" borderId="74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horizontal="right"/>
    </xf>
    <xf numFmtId="0" fontId="3" fillId="4" borderId="8" xfId="0" applyNumberFormat="1" applyFont="1" applyFill="1" applyBorder="1"/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0" fontId="15" fillId="0" borderId="25" xfId="0" applyFont="1" applyFill="1" applyBorder="1" applyAlignment="1">
      <alignment horizontal="center"/>
    </xf>
    <xf numFmtId="3" fontId="4" fillId="7" borderId="25" xfId="1" applyNumberFormat="1" applyFont="1" applyFill="1" applyBorder="1" applyAlignment="1" applyProtection="1">
      <alignment horizontal="left"/>
    </xf>
    <xf numFmtId="2" fontId="3" fillId="2" borderId="0" xfId="0" applyNumberFormat="1" applyFont="1" applyFill="1" applyBorder="1"/>
    <xf numFmtId="1" fontId="3" fillId="4" borderId="0" xfId="0" applyNumberFormat="1" applyFont="1" applyFill="1" applyBorder="1"/>
    <xf numFmtId="0" fontId="3" fillId="4" borderId="0" xfId="0" applyNumberFormat="1" applyFont="1" applyFill="1" applyBorder="1"/>
    <xf numFmtId="0" fontId="3" fillId="2" borderId="0" xfId="0" applyFont="1" applyFill="1" applyBorder="1"/>
    <xf numFmtId="3" fontId="6" fillId="62" borderId="74" xfId="0" applyNumberFormat="1" applyFont="1" applyFill="1" applyBorder="1" applyAlignment="1">
      <alignment horizontal="center"/>
    </xf>
    <xf numFmtId="0" fontId="6" fillId="62" borderId="74" xfId="0" applyFont="1" applyFill="1" applyBorder="1"/>
    <xf numFmtId="168" fontId="6" fillId="62" borderId="74" xfId="0" applyNumberFormat="1" applyFont="1" applyFill="1" applyBorder="1" applyAlignment="1">
      <alignment horizontal="right"/>
    </xf>
    <xf numFmtId="0" fontId="6" fillId="62" borderId="88" xfId="0" applyFont="1" applyFill="1" applyBorder="1" applyAlignment="1">
      <alignment horizontal="center"/>
    </xf>
    <xf numFmtId="0" fontId="6" fillId="62" borderId="88" xfId="0" applyFont="1" applyFill="1" applyBorder="1" applyAlignment="1">
      <alignment horizontal="left"/>
    </xf>
    <xf numFmtId="0" fontId="6" fillId="62" borderId="88" xfId="0" applyFont="1" applyFill="1" applyBorder="1"/>
    <xf numFmtId="168" fontId="6" fillId="62" borderId="88" xfId="0" applyNumberFormat="1" applyFont="1" applyFill="1" applyBorder="1" applyAlignment="1">
      <alignment horizontal="right"/>
    </xf>
    <xf numFmtId="0" fontId="84" fillId="7" borderId="0" xfId="0" applyFont="1" applyFill="1"/>
    <xf numFmtId="0" fontId="16" fillId="7" borderId="88" xfId="0" applyFont="1" applyFill="1" applyBorder="1" applyAlignment="1">
      <alignment horizontal="center"/>
    </xf>
    <xf numFmtId="3" fontId="16" fillId="7" borderId="88" xfId="0" applyNumberFormat="1" applyFont="1" applyFill="1" applyBorder="1"/>
    <xf numFmtId="0" fontId="16" fillId="7" borderId="88" xfId="0" applyFont="1" applyFill="1" applyBorder="1"/>
    <xf numFmtId="168" fontId="16" fillId="7" borderId="89" xfId="0" applyNumberFormat="1" applyFont="1" applyFill="1" applyBorder="1" applyAlignment="1">
      <alignment horizontal="right"/>
    </xf>
    <xf numFmtId="0" fontId="16" fillId="5" borderId="88" xfId="0" applyFont="1" applyFill="1" applyBorder="1" applyAlignment="1">
      <alignment horizontal="center"/>
    </xf>
    <xf numFmtId="0" fontId="16" fillId="5" borderId="88" xfId="0" applyFont="1" applyFill="1" applyBorder="1"/>
    <xf numFmtId="168" fontId="16" fillId="5" borderId="88" xfId="0" applyNumberFormat="1" applyFont="1" applyFill="1" applyBorder="1" applyAlignment="1">
      <alignment horizontal="right"/>
    </xf>
    <xf numFmtId="0" fontId="16" fillId="7" borderId="88" xfId="0" applyFont="1" applyFill="1" applyBorder="1" applyAlignment="1">
      <alignment horizontal="left"/>
    </xf>
    <xf numFmtId="168" fontId="16" fillId="7" borderId="88" xfId="0" applyNumberFormat="1" applyFont="1" applyFill="1" applyBorder="1" applyAlignment="1">
      <alignment horizontal="right"/>
    </xf>
    <xf numFmtId="0" fontId="5" fillId="4" borderId="11" xfId="0" applyNumberFormat="1" applyFont="1" applyFill="1" applyBorder="1" applyProtection="1">
      <protection locked="0"/>
    </xf>
    <xf numFmtId="0" fontId="11" fillId="7" borderId="0" xfId="0" applyFont="1" applyFill="1" applyBorder="1"/>
    <xf numFmtId="0" fontId="3" fillId="7" borderId="0" xfId="0" applyFont="1" applyFill="1"/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0" fontId="2" fillId="9" borderId="0" xfId="0" applyFont="1" applyFill="1" applyBorder="1"/>
    <xf numFmtId="0" fontId="15" fillId="0" borderId="25" xfId="0" applyFont="1" applyFill="1" applyBorder="1" applyAlignment="1">
      <alignment horizontal="center"/>
    </xf>
    <xf numFmtId="0" fontId="11" fillId="7" borderId="0" xfId="0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11" fillId="0" borderId="0" xfId="0" applyFont="1"/>
    <xf numFmtId="0" fontId="17" fillId="9" borderId="30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2" fillId="9" borderId="31" xfId="0" applyFont="1" applyFill="1" applyBorder="1"/>
    <xf numFmtId="168" fontId="3" fillId="5" borderId="29" xfId="0" applyNumberFormat="1" applyFont="1" applyFill="1" applyBorder="1" applyAlignment="1">
      <alignment horizontal="right"/>
    </xf>
    <xf numFmtId="3" fontId="4" fillId="7" borderId="25" xfId="1" applyNumberFormat="1" applyFont="1" applyFill="1" applyBorder="1" applyAlignment="1" applyProtection="1">
      <alignment horizontal="left"/>
    </xf>
    <xf numFmtId="1" fontId="15" fillId="3" borderId="25" xfId="0" applyNumberFormat="1" applyFont="1" applyFill="1" applyBorder="1" applyAlignment="1">
      <alignment horizontal="center"/>
    </xf>
    <xf numFmtId="1" fontId="15" fillId="7" borderId="0" xfId="0" applyNumberFormat="1" applyFont="1" applyFill="1" applyBorder="1" applyAlignment="1">
      <alignment horizontal="center"/>
    </xf>
    <xf numFmtId="1" fontId="15" fillId="11" borderId="21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left"/>
    </xf>
    <xf numFmtId="0" fontId="81" fillId="0" borderId="24" xfId="1" applyFont="1" applyFill="1" applyBorder="1" applyAlignment="1" applyProtection="1"/>
    <xf numFmtId="0" fontId="81" fillId="7" borderId="21" xfId="1" applyFont="1" applyFill="1" applyBorder="1" applyAlignment="1" applyProtection="1"/>
    <xf numFmtId="0" fontId="81" fillId="7" borderId="24" xfId="1" applyFont="1" applyFill="1" applyBorder="1" applyAlignment="1" applyProtection="1"/>
    <xf numFmtId="0" fontId="83" fillId="7" borderId="0" xfId="0" applyFont="1" applyFill="1" applyBorder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94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1" fontId="15" fillId="63" borderId="17" xfId="0" applyNumberFormat="1" applyFont="1" applyFill="1" applyBorder="1" applyAlignment="1">
      <alignment horizontal="center"/>
    </xf>
  </cellXfs>
  <cellStyles count="455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2 2 2" xfId="313" xr:uid="{55E42807-B71C-4E42-8445-95BC111127BB}"/>
    <cellStyle name="Berekening 2 2 2 2 2" xfId="422" xr:uid="{0A5D8D49-4A1F-45AD-9208-DA3BE6987AC1}"/>
    <cellStyle name="Berekening 2 2 2 3" xfId="368" xr:uid="{BEDC37C5-BF32-4C84-97C0-06199C53DF5E}"/>
    <cellStyle name="Berekening 2 2 3" xfId="292" xr:uid="{A9088195-EC05-4D8E-9BE4-8C7D1B03B48C}"/>
    <cellStyle name="Berekening 2 2 3 2" xfId="401" xr:uid="{9BEAE293-0693-4CAA-91BC-51BFFE11F813}"/>
    <cellStyle name="Berekening 2 2 4" xfId="347" xr:uid="{BDD3CFC3-9016-4528-881C-F6CD58A4F04D}"/>
    <cellStyle name="Berekening 2 3" xfId="182" xr:uid="{C7414525-363A-4211-9F8C-2BDD66AE8780}"/>
    <cellStyle name="Berekening 2 3 2" xfId="220" xr:uid="{0109B4C2-2E50-491D-A6D1-B7EB22293EA7}"/>
    <cellStyle name="Berekening 2 3 2 2" xfId="315" xr:uid="{128B0BB2-4539-40FA-814F-0220DE1BF435}"/>
    <cellStyle name="Berekening 2 3 2 2 2" xfId="424" xr:uid="{2D4AC32F-35DA-4E56-AD20-A65BB9E8BD2D}"/>
    <cellStyle name="Berekening 2 3 2 3" xfId="370" xr:uid="{E619F754-0AEF-447E-BCE8-9EC76F2D5ABD}"/>
    <cellStyle name="Berekening 2 3 3" xfId="219" xr:uid="{D3A4702B-3489-4089-A75B-ECC3D372B16E}"/>
    <cellStyle name="Berekening 2 3 3 2" xfId="314" xr:uid="{A849048D-5A52-4F19-AC10-C82AE048D854}"/>
    <cellStyle name="Berekening 2 3 3 2 2" xfId="423" xr:uid="{E28CF488-9C5A-4075-AB24-EF97342F6BA8}"/>
    <cellStyle name="Berekening 2 3 3 3" xfId="369" xr:uid="{66EC3477-F28B-4775-A67E-D250C24E634E}"/>
    <cellStyle name="Berekening 2 3 4" xfId="302" xr:uid="{E1E69DB4-9F87-4307-A2F5-8438B8887F46}"/>
    <cellStyle name="Berekening 2 3 4 2" xfId="411" xr:uid="{E5033637-9285-452D-918D-910DD7A8B80B}"/>
    <cellStyle name="Berekening 2 3 5" xfId="357" xr:uid="{DE199C57-5DA6-497D-B6AE-8672CE04BDD3}"/>
    <cellStyle name="Berekening 2 4" xfId="221" xr:uid="{0400B0E8-38B8-45A6-B094-95BC284771B3}"/>
    <cellStyle name="Berekening 2 5" xfId="217" xr:uid="{E95A025A-A10C-4BC5-93DB-37F5597B8D35}"/>
    <cellStyle name="Berekening 2 5 2" xfId="312" xr:uid="{2B88BC66-FFD0-429A-ABCD-FFEC4E63DABF}"/>
    <cellStyle name="Berekening 2 5 2 2" xfId="421" xr:uid="{5B3324CC-9FD8-4751-9AD6-A93244188A7C}"/>
    <cellStyle name="Berekening 2 5 3" xfId="367" xr:uid="{6820737C-D34B-4600-90BA-B8D8CAC4FE76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2 2 2" xfId="317" xr:uid="{BC198AC8-C0A3-4DEC-82AA-5CD3B9FB342D}"/>
    <cellStyle name="Calculation 2 2 2 2" xfId="426" xr:uid="{D0A3A621-C4D4-4C6A-8692-4039F03A359C}"/>
    <cellStyle name="Calculation 2 2 3" xfId="372" xr:uid="{B5638CEA-58C2-4313-B7D6-5936CB76C70E}"/>
    <cellStyle name="Calculation 2 3" xfId="293" xr:uid="{A09822E1-BE3F-4619-BC48-15BCC9E8FB9A}"/>
    <cellStyle name="Calculation 2 3 2" xfId="402" xr:uid="{0D051542-7AE1-41D3-9B1B-28C017169443}"/>
    <cellStyle name="Calculation 2 4" xfId="348" xr:uid="{A324E1DA-7C9C-4591-80F3-23716ED0C2BE}"/>
    <cellStyle name="Calculation 3" xfId="183" xr:uid="{A2124251-C341-4207-983F-F7B92C3CC0CB}"/>
    <cellStyle name="Calculation 3 2" xfId="225" xr:uid="{C45DAA9C-F32B-487D-91DF-5465AA866849}"/>
    <cellStyle name="Calculation 3 2 2" xfId="319" xr:uid="{116B957E-E0A9-4385-9421-357116962307}"/>
    <cellStyle name="Calculation 3 2 2 2" xfId="428" xr:uid="{97DB6447-FCEB-4131-8678-35891DCA3398}"/>
    <cellStyle name="Calculation 3 2 3" xfId="374" xr:uid="{A8DF0D9A-02F2-4FDE-B936-DC09E3DB7E3B}"/>
    <cellStyle name="Calculation 3 3" xfId="224" xr:uid="{BD6F510A-37E1-4694-8047-A40FB1016D7D}"/>
    <cellStyle name="Calculation 3 3 2" xfId="318" xr:uid="{B579AA11-D115-46DC-A6B9-9099D9A0D6FE}"/>
    <cellStyle name="Calculation 3 3 2 2" xfId="427" xr:uid="{1E1F12DD-A758-4859-B2AC-0EAF212C5D0F}"/>
    <cellStyle name="Calculation 3 3 3" xfId="373" xr:uid="{6FFD1C9F-4E55-4ACA-8845-4AA1703B6A0A}"/>
    <cellStyle name="Calculation 3 4" xfId="303" xr:uid="{58FA9618-2610-4B41-BBB5-024A1F4B8A0F}"/>
    <cellStyle name="Calculation 3 4 2" xfId="412" xr:uid="{21C16A1E-F5EB-4962-B096-18C86F04F059}"/>
    <cellStyle name="Calculation 3 5" xfId="358" xr:uid="{E5C7FC18-E754-4BF3-BFE8-9AFE6DD1A47F}"/>
    <cellStyle name="Calculation 4" xfId="226" xr:uid="{3D0FE591-C1C9-422E-BDD6-D1FEA955134A}"/>
    <cellStyle name="Calculation 5" xfId="222" xr:uid="{BE37631C-E56A-4E20-89DA-52D300CA3A34}"/>
    <cellStyle name="Calculation 5 2" xfId="316" xr:uid="{3421249A-D3D8-4F5F-8519-0450EFF74889}"/>
    <cellStyle name="Calculation 5 2 2" xfId="425" xr:uid="{3C49017A-3456-4A91-80C7-94E65DF9596C}"/>
    <cellStyle name="Calculation 5 3" xfId="371" xr:uid="{81D9F673-1071-4E61-9E26-378A11C706D5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2 2 2" xfId="321" xr:uid="{BC245D92-14D5-4BF9-91DD-121774F63B85}"/>
    <cellStyle name="Input 2 2 2 2" xfId="430" xr:uid="{C635A77B-BA6E-4414-9CBB-666BF2835A01}"/>
    <cellStyle name="Input 2 2 3" xfId="376" xr:uid="{23C9BEDB-F1DD-4C3B-B697-C506D532FF6F}"/>
    <cellStyle name="Input 2 3" xfId="294" xr:uid="{EFEA393A-32AC-4142-BB98-3E4423898585}"/>
    <cellStyle name="Input 2 3 2" xfId="403" xr:uid="{334DABD0-D4D6-4079-80F6-DA7ECC238845}"/>
    <cellStyle name="Input 2 4" xfId="349" xr:uid="{2A6A7441-4D0E-4980-9F79-C335A53BE520}"/>
    <cellStyle name="Input 3" xfId="184" xr:uid="{41BB203F-621E-476A-9B1E-74AB3138D129}"/>
    <cellStyle name="Input 3 2" xfId="242" xr:uid="{69C3B360-DF9C-4AB4-86A0-8B9CDB9E0BFB}"/>
    <cellStyle name="Input 3 2 2" xfId="323" xr:uid="{35941BC2-AAD6-4FE1-9D43-EA7DC63184C8}"/>
    <cellStyle name="Input 3 2 2 2" xfId="432" xr:uid="{2A61CAE3-F906-47A1-893A-8D3F392DAB3D}"/>
    <cellStyle name="Input 3 2 3" xfId="378" xr:uid="{EE935505-0E59-40CA-96FE-D4AF82494F9F}"/>
    <cellStyle name="Input 3 3" xfId="241" xr:uid="{5084B3FE-A3A6-4F92-B579-206D3BFF6977}"/>
    <cellStyle name="Input 3 3 2" xfId="322" xr:uid="{111CBD6A-FC36-4AED-8806-43F28AA1DC8A}"/>
    <cellStyle name="Input 3 3 2 2" xfId="431" xr:uid="{D2542127-1DE0-450C-9DD6-0056792FF71E}"/>
    <cellStyle name="Input 3 3 3" xfId="377" xr:uid="{51AD9583-A68E-4A23-81EF-28F54182CF79}"/>
    <cellStyle name="Input 3 4" xfId="304" xr:uid="{D11A0093-9336-4F04-A7B1-FD274E7F7253}"/>
    <cellStyle name="Input 3 4 2" xfId="413" xr:uid="{188C6184-1B60-4EAD-9365-E8CA01EC6879}"/>
    <cellStyle name="Input 3 5" xfId="359" xr:uid="{99CBFBD4-FC88-4592-9431-CF745DC9CCAC}"/>
    <cellStyle name="Input 4" xfId="243" xr:uid="{19A59A2A-F1F9-45A3-AE52-A987E2B5AA4F}"/>
    <cellStyle name="Input 5" xfId="239" xr:uid="{0A8A6C87-75C9-4DD9-BC0B-3DD61073AD05}"/>
    <cellStyle name="Input 5 2" xfId="320" xr:uid="{CB7F656F-4E6E-400B-8FB3-8E51811FE3A3}"/>
    <cellStyle name="Input 5 2 2" xfId="429" xr:uid="{C044694C-64E3-4C27-9445-95DBB5E50AE8}"/>
    <cellStyle name="Input 5 3" xfId="375" xr:uid="{B95E59D8-162C-4FA7-A89F-1A2D30048351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2 2 2" xfId="325" xr:uid="{4E860AA7-F945-463A-BCB3-4EC0F872702E}"/>
    <cellStyle name="Invoer 2 2 2 2 2" xfId="434" xr:uid="{716CFA2B-F2BE-4183-9176-C06BB10CC52D}"/>
    <cellStyle name="Invoer 2 2 2 3" xfId="380" xr:uid="{C464669D-536D-4565-A7AB-ACEAD83E88FB}"/>
    <cellStyle name="Invoer 2 2 3" xfId="295" xr:uid="{B4684BD0-7EF6-4731-A329-8A62193B0B2F}"/>
    <cellStyle name="Invoer 2 2 3 2" xfId="404" xr:uid="{415FE767-33CF-4668-AE73-BC6C10EF2823}"/>
    <cellStyle name="Invoer 2 2 4" xfId="350" xr:uid="{57608203-7595-4199-8D1C-E74515713D56}"/>
    <cellStyle name="Invoer 2 3" xfId="185" xr:uid="{811030D8-C6E0-4882-A592-0F52BE72B495}"/>
    <cellStyle name="Invoer 2 3 2" xfId="247" xr:uid="{D28D5C83-2E0C-4E66-AE69-B0114DF19604}"/>
    <cellStyle name="Invoer 2 3 2 2" xfId="327" xr:uid="{9BC859A8-866A-4CD3-B852-D014C13AB1DB}"/>
    <cellStyle name="Invoer 2 3 2 2 2" xfId="436" xr:uid="{3E187717-67FA-45D4-91DE-A4369E8DBD08}"/>
    <cellStyle name="Invoer 2 3 2 3" xfId="382" xr:uid="{795A65C6-9532-4C37-81BB-BF55DEDFAE90}"/>
    <cellStyle name="Invoer 2 3 3" xfId="246" xr:uid="{5BB395BF-F4F0-4B81-9BAE-6BC438AF4E43}"/>
    <cellStyle name="Invoer 2 3 3 2" xfId="326" xr:uid="{44DDC677-2743-42F4-B578-8ABEAA53E915}"/>
    <cellStyle name="Invoer 2 3 3 2 2" xfId="435" xr:uid="{B6986D3A-B702-498B-912C-5FBB308D95E8}"/>
    <cellStyle name="Invoer 2 3 3 3" xfId="381" xr:uid="{143EB8C0-039D-45A2-8E9D-EA96CFEE6EB3}"/>
    <cellStyle name="Invoer 2 3 4" xfId="305" xr:uid="{2B3D9C84-8010-4997-8A71-9F9A10497EDF}"/>
    <cellStyle name="Invoer 2 3 4 2" xfId="414" xr:uid="{D9ABEF71-2BA9-4AD2-AC7F-09A14CC5E1F7}"/>
    <cellStyle name="Invoer 2 3 5" xfId="360" xr:uid="{4F409EB0-3914-463F-9EE4-2863576F1B29}"/>
    <cellStyle name="Invoer 2 4" xfId="248" xr:uid="{390CBE87-3F63-4425-86B5-0E4C1E33D3F2}"/>
    <cellStyle name="Invoer 2 5" xfId="244" xr:uid="{B0147FF9-B09F-4F85-B361-37E9F5BB08AB}"/>
    <cellStyle name="Invoer 2 5 2" xfId="324" xr:uid="{EFF1770A-0FB0-4676-9721-1FE34EBF65B3}"/>
    <cellStyle name="Invoer 2 5 2 2" xfId="433" xr:uid="{2D4F6AB7-74A2-4F9A-8718-2F449E1BD5D9}"/>
    <cellStyle name="Invoer 2 5 3" xfId="379" xr:uid="{1483AE1E-CED5-4C02-91F5-44B03E951539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2 2" xfId="330" xr:uid="{D61379BA-A106-4E90-A36E-24ED98C3BD22}"/>
    <cellStyle name="Note 2 2 2 2" xfId="439" xr:uid="{2F023163-D312-485E-84D4-9B42A4E69520}"/>
    <cellStyle name="Note 2 2 3" xfId="385" xr:uid="{A302C6EB-FD6D-4E75-A915-40826916F4F6}"/>
    <cellStyle name="Note 2 3" xfId="257" xr:uid="{4C3361BE-E3F2-462C-A1F8-765DC8F08904}"/>
    <cellStyle name="Note 2 3 2" xfId="329" xr:uid="{355EDA01-F35C-449E-8952-FA038DC690B5}"/>
    <cellStyle name="Note 2 3 2 2" xfId="438" xr:uid="{2B025CA4-712A-4355-9D79-51A4879FFE36}"/>
    <cellStyle name="Note 2 3 3" xfId="384" xr:uid="{B0201215-C529-4298-8101-03F5E81BACAF}"/>
    <cellStyle name="Note 2 4" xfId="296" xr:uid="{A378186B-77C7-4ED9-923E-918B69997C82}"/>
    <cellStyle name="Note 2 4 2" xfId="405" xr:uid="{ED70E761-663E-433A-8F9E-79CB378D994D}"/>
    <cellStyle name="Note 2 5" xfId="351" xr:uid="{3ABF2A5B-462B-4017-9C11-A885F1FE38E8}"/>
    <cellStyle name="Note 3" xfId="194" xr:uid="{94AD64B8-06C1-4507-8766-7E84C8C40FD0}"/>
    <cellStyle name="Note 3 2" xfId="259" xr:uid="{B6060ED7-2C74-4E8D-83A4-D2DB994643F4}"/>
    <cellStyle name="Note 3 3" xfId="306" xr:uid="{AE6C86BD-8AB9-4FBD-8622-93D71BF2DB82}"/>
    <cellStyle name="Note 3 3 2" xfId="415" xr:uid="{551E010B-7CA7-4E9D-BA20-C6655B77E182}"/>
    <cellStyle name="Note 3 4" xfId="361" xr:uid="{7FADC85F-73EC-4A5B-8650-E7E20D7D5C6B}"/>
    <cellStyle name="Note 4" xfId="256" xr:uid="{B0C2D71B-4EB0-46EE-9B00-DEAAEC452B13}"/>
    <cellStyle name="Note 4 2" xfId="328" xr:uid="{9AE7653E-97A3-4775-B520-BA334B835D2B}"/>
    <cellStyle name="Note 4 2 2" xfId="437" xr:uid="{2233EC09-9165-4E0A-B328-A1ADCAD9A19D}"/>
    <cellStyle name="Note 4 3" xfId="383" xr:uid="{FAF68CC9-B3F8-4BF0-890D-E6CE8F3EE186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2 2" xfId="333" xr:uid="{0D27F0F5-D09F-46C4-AD2C-44092A7496AA}"/>
    <cellStyle name="Notitie 2 2 2 2 2" xfId="442" xr:uid="{3914282A-F27B-47BE-8D5F-EC110A51AD1B}"/>
    <cellStyle name="Notitie 2 2 2 3" xfId="388" xr:uid="{53065FAF-8B90-4363-9329-AA8D745B79E1}"/>
    <cellStyle name="Notitie 2 2 3" xfId="261" xr:uid="{72C7C937-D865-4CB9-B09F-53C7B8F673E1}"/>
    <cellStyle name="Notitie 2 2 3 2" xfId="332" xr:uid="{9FCB5E7C-16DC-43CA-841E-5F1F3300399E}"/>
    <cellStyle name="Notitie 2 2 3 2 2" xfId="441" xr:uid="{C90F02F2-3516-46A1-BFC8-1642F5B0F42D}"/>
    <cellStyle name="Notitie 2 2 3 3" xfId="387" xr:uid="{2BEED0CF-BFDF-4DB9-9177-09178C7181D9}"/>
    <cellStyle name="Notitie 2 2 4" xfId="297" xr:uid="{027CDD9C-BA95-4893-9BFB-23FF1F54497B}"/>
    <cellStyle name="Notitie 2 2 4 2" xfId="406" xr:uid="{34A82BB8-B992-4E1F-B236-FDB3157C75AD}"/>
    <cellStyle name="Notitie 2 2 5" xfId="352" xr:uid="{C3688FC2-0262-4997-A7F8-5E2A96E95810}"/>
    <cellStyle name="Notitie 2 3" xfId="195" xr:uid="{674BC2DF-FB84-4F84-8741-560D7D87E4D7}"/>
    <cellStyle name="Notitie 2 3 2" xfId="263" xr:uid="{7EF11365-187A-4FAA-A3E0-DD76F6F3BA8D}"/>
    <cellStyle name="Notitie 2 3 3" xfId="307" xr:uid="{F98F95A2-9E2E-4ADA-BC32-0997F55D4B3A}"/>
    <cellStyle name="Notitie 2 3 3 2" xfId="416" xr:uid="{7DD35581-A9E0-4997-870D-12C0BC6D567E}"/>
    <cellStyle name="Notitie 2 3 4" xfId="362" xr:uid="{80276221-9777-403C-BFB7-555500CE8A95}"/>
    <cellStyle name="Notitie 2 4" xfId="260" xr:uid="{DF1AE1BB-1DD1-41FC-A4EE-71B6E151686A}"/>
    <cellStyle name="Notitie 2 4 2" xfId="331" xr:uid="{EBB9A356-F578-45DC-845A-F443610A4A9C}"/>
    <cellStyle name="Notitie 2 4 2 2" xfId="440" xr:uid="{173B9C17-0922-4BA6-9C23-67D5D7A3789E}"/>
    <cellStyle name="Notitie 2 4 3" xfId="386" xr:uid="{D5C904BC-E450-4770-B70F-1CA6998C3D88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2 2" xfId="336" xr:uid="{FE99AA49-9954-42AE-9C62-816F081674E9}"/>
    <cellStyle name="Output 2 2 2 2" xfId="445" xr:uid="{EB6EA1E4-5B6D-4940-9944-3074EAFEE77D}"/>
    <cellStyle name="Output 2 2 3" xfId="391" xr:uid="{E785173F-D6ED-4E19-9E35-24EB8C2CCD3A}"/>
    <cellStyle name="Output 2 3" xfId="266" xr:uid="{2AD1CBF1-E8FD-4330-9C40-2C871614E3AB}"/>
    <cellStyle name="Output 2 3 2" xfId="335" xr:uid="{FEC91AEF-0E43-4D16-8695-BF783CB80DC3}"/>
    <cellStyle name="Output 2 3 2 2" xfId="444" xr:uid="{FF76C7CA-9A22-4948-A0FE-2C97C9AAF1C1}"/>
    <cellStyle name="Output 2 3 3" xfId="390" xr:uid="{C875397F-51B4-4AD6-AB09-7F643D28F05D}"/>
    <cellStyle name="Output 2 4" xfId="298" xr:uid="{90CE2C3D-ECFA-47FD-B3D4-72263C651103}"/>
    <cellStyle name="Output 2 4 2" xfId="407" xr:uid="{93458352-1608-4F6A-B01B-AF342FC1283B}"/>
    <cellStyle name="Output 2 5" xfId="353" xr:uid="{3F557938-6D1A-4477-A490-8FE06778B9C8}"/>
    <cellStyle name="Output 3" xfId="196" xr:uid="{69F595FC-C5E7-48E2-AA65-E1E240FE5F43}"/>
    <cellStyle name="Output 3 2" xfId="268" xr:uid="{010AAD08-6ACF-4722-88F0-E06E8944149C}"/>
    <cellStyle name="Output 3 3" xfId="308" xr:uid="{3640B5C8-DFE5-40A2-A16F-6B64F15B447B}"/>
    <cellStyle name="Output 3 3 2" xfId="417" xr:uid="{55C9E234-2AD1-4966-9AF3-03581B5F3894}"/>
    <cellStyle name="Output 3 4" xfId="363" xr:uid="{CC3DBA01-3370-4F51-82D8-BBA4B9C89115}"/>
    <cellStyle name="Output 4" xfId="265" xr:uid="{63DD709A-4154-4303-B18B-15CF238281F2}"/>
    <cellStyle name="Output 4 2" xfId="334" xr:uid="{78BCA435-2B39-40B0-BE83-D87D123262DD}"/>
    <cellStyle name="Output 4 2 2" xfId="443" xr:uid="{A00328D1-EBAF-4814-83A5-44051D2FD2B8}"/>
    <cellStyle name="Output 4 3" xfId="389" xr:uid="{FEE8E588-F32A-4EE3-920E-65BA7361229A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 6 4" xfId="346" xr:uid="{D7F9A88F-138B-4360-890D-683B6F16B2EF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2 2" xfId="339" xr:uid="{7C41CDE8-E41A-4A0B-A14C-9B19F7194D78}"/>
    <cellStyle name="Totaal 2 2 2 2 2" xfId="448" xr:uid="{C1CE1398-49F9-4EB2-AE33-BB3033600621}"/>
    <cellStyle name="Totaal 2 2 2 3" xfId="394" xr:uid="{E8C8FDBE-317C-4638-B74C-5A174C2118DE}"/>
    <cellStyle name="Totaal 2 2 3" xfId="278" xr:uid="{6CE32D07-D707-4B68-B2F1-6A785C49E234}"/>
    <cellStyle name="Totaal 2 2 3 2" xfId="338" xr:uid="{2518F886-43B1-4F91-B2FC-0D39256851A6}"/>
    <cellStyle name="Totaal 2 2 3 2 2" xfId="447" xr:uid="{0692E9DD-BFC7-4A44-95E4-6FD9E17EEBC4}"/>
    <cellStyle name="Totaal 2 2 3 3" xfId="393" xr:uid="{C33EB0C4-C893-4B95-B6B6-9D306B884A8A}"/>
    <cellStyle name="Totaal 2 2 4" xfId="299" xr:uid="{7EDCF940-EAC0-4E62-998E-81A7ED86FFFD}"/>
    <cellStyle name="Totaal 2 2 4 2" xfId="408" xr:uid="{CC848425-B321-4005-AC4D-B71DD8333758}"/>
    <cellStyle name="Totaal 2 2 5" xfId="354" xr:uid="{CC48B687-B115-4EC1-82E8-3865A42E8283}"/>
    <cellStyle name="Totaal 2 3" xfId="198" xr:uid="{1856A757-3EFC-43A9-B6BA-E34930CE2D9B}"/>
    <cellStyle name="Totaal 2 3 2" xfId="280" xr:uid="{452736CD-269B-4A41-8B2E-F63C1798E848}"/>
    <cellStyle name="Totaal 2 3 3" xfId="309" xr:uid="{847EEE62-1679-4EB0-BCB2-3012DF755467}"/>
    <cellStyle name="Totaal 2 3 3 2" xfId="418" xr:uid="{646C8D50-0B1D-465A-9F8E-6A3F79627D2E}"/>
    <cellStyle name="Totaal 2 3 4" xfId="364" xr:uid="{4448AD95-F525-4E2B-90DB-E9A30C710E1F}"/>
    <cellStyle name="Totaal 2 4" xfId="277" xr:uid="{D0D87456-BC9E-47C6-83EE-8D9A89359C6C}"/>
    <cellStyle name="Totaal 2 4 2" xfId="337" xr:uid="{D4CEEBE3-6D52-48EC-AE6C-22A0F7DB0B02}"/>
    <cellStyle name="Totaal 2 4 2 2" xfId="446" xr:uid="{32395244-FB99-4881-808E-F6272EA17B5E}"/>
    <cellStyle name="Totaal 2 4 3" xfId="392" xr:uid="{B6EFAE76-9CCE-4F38-BA03-F83ABDA34299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2 2" xfId="342" xr:uid="{CA01A778-F902-47D5-B598-6840FFAFC412}"/>
    <cellStyle name="Total 2 2 2 2" xfId="451" xr:uid="{604BF7C0-1E61-4697-9EFA-979294498EE7}"/>
    <cellStyle name="Total 2 2 3" xfId="397" xr:uid="{9A8658E6-A4A3-4DA4-8700-1EAD4F453134}"/>
    <cellStyle name="Total 2 3" xfId="282" xr:uid="{EABB579C-3D7D-420B-A338-F95743EFBB53}"/>
    <cellStyle name="Total 2 3 2" xfId="341" xr:uid="{FAB99A62-E5B6-4FB3-BEE6-19FD9C2499AE}"/>
    <cellStyle name="Total 2 3 2 2" xfId="450" xr:uid="{C274DFFA-7856-4456-858A-D4EE0984B326}"/>
    <cellStyle name="Total 2 3 3" xfId="396" xr:uid="{E25299AC-CA57-4D3F-B8A5-6BFEC7FD1286}"/>
    <cellStyle name="Total 2 4" xfId="300" xr:uid="{D148A9A0-ACB3-40DE-A555-7F0583909287}"/>
    <cellStyle name="Total 2 4 2" xfId="409" xr:uid="{96AF133E-2467-4ED5-A2AA-731733BCCC12}"/>
    <cellStyle name="Total 2 5" xfId="355" xr:uid="{2D91388D-50C0-4ADB-BC25-2F6FEBC3A433}"/>
    <cellStyle name="Total 3" xfId="199" xr:uid="{E1E8348E-C88C-4221-ABD8-CC4FC376A4FE}"/>
    <cellStyle name="Total 3 2" xfId="284" xr:uid="{C25FB8C6-5E7C-444D-8B75-C74C6F7A6561}"/>
    <cellStyle name="Total 3 3" xfId="310" xr:uid="{B5837E78-3313-4103-B0A2-3F798F1978CC}"/>
    <cellStyle name="Total 3 3 2" xfId="419" xr:uid="{C0EE21AE-025F-4FA1-B5EE-25635866F9BB}"/>
    <cellStyle name="Total 3 4" xfId="365" xr:uid="{6962C4E2-D092-485C-A01F-DF228A720BD0}"/>
    <cellStyle name="Total 4" xfId="281" xr:uid="{3F6EC48F-1930-488E-9EC3-E982A366E76A}"/>
    <cellStyle name="Total 4 2" xfId="340" xr:uid="{160CED30-7C2B-47E3-9FFD-677AAD472701}"/>
    <cellStyle name="Total 4 2 2" xfId="449" xr:uid="{F77E5102-6A79-495F-A0D1-A03272E65131}"/>
    <cellStyle name="Total 4 3" xfId="395" xr:uid="{B9BA6B81-3A4B-4CCA-B0BC-217528AE3E9F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2 2" xfId="345" xr:uid="{1121EDE6-B888-44CD-93D0-F299915CFF1E}"/>
    <cellStyle name="Uitvoer 2 2 2 2 2" xfId="454" xr:uid="{4DBE1D27-9858-4331-A688-ED8D3B78A9A1}"/>
    <cellStyle name="Uitvoer 2 2 2 3" xfId="400" xr:uid="{7CF199BA-9DC3-4D6F-BFE4-5EB3A858B2B4}"/>
    <cellStyle name="Uitvoer 2 2 3" xfId="286" xr:uid="{BC5E02F0-D55B-40DB-916D-B547F7188D3A}"/>
    <cellStyle name="Uitvoer 2 2 3 2" xfId="344" xr:uid="{F2A5A906-5B87-4425-9AA1-E6F8346AB644}"/>
    <cellStyle name="Uitvoer 2 2 3 2 2" xfId="453" xr:uid="{C2728082-C464-4B18-B549-1FADF3273BB4}"/>
    <cellStyle name="Uitvoer 2 2 3 3" xfId="399" xr:uid="{81868C29-9D40-4492-AF02-7E211AED7E3A}"/>
    <cellStyle name="Uitvoer 2 2 4" xfId="301" xr:uid="{1F794F0F-F976-4C55-A47A-38D35F13252C}"/>
    <cellStyle name="Uitvoer 2 2 4 2" xfId="410" xr:uid="{24171649-1232-4AA9-8745-615E0C36383F}"/>
    <cellStyle name="Uitvoer 2 2 5" xfId="356" xr:uid="{D0101DE4-76ED-41E2-B94E-E30FBFC5B10B}"/>
    <cellStyle name="Uitvoer 2 3" xfId="200" xr:uid="{1424B979-0F6C-4A3D-809A-0E4114B7D80E}"/>
    <cellStyle name="Uitvoer 2 3 2" xfId="288" xr:uid="{F6F4D076-A648-4C3E-B8A7-ECAA4E223C7F}"/>
    <cellStyle name="Uitvoer 2 3 3" xfId="311" xr:uid="{674D2BAD-5A1B-471E-9C43-28E9E498990A}"/>
    <cellStyle name="Uitvoer 2 3 3 2" xfId="420" xr:uid="{A8EE7802-D767-4C4C-B03A-AB1E95F5FA7E}"/>
    <cellStyle name="Uitvoer 2 3 4" xfId="366" xr:uid="{E0157DA6-5DD1-4413-A11B-0283AFC53645}"/>
    <cellStyle name="Uitvoer 2 4" xfId="285" xr:uid="{62CD6FAD-1D7D-40DB-8AFE-B9859AD1E3BD}"/>
    <cellStyle name="Uitvoer 2 4 2" xfId="343" xr:uid="{DD7889AB-F886-4F74-8A3C-C21FA81493AE}"/>
    <cellStyle name="Uitvoer 2 4 2 2" xfId="452" xr:uid="{093174EE-9366-48BA-BF8D-2F8EA981BCD1}"/>
    <cellStyle name="Uitvoer 2 4 3" xfId="398" xr:uid="{9FB0721A-37A1-4A0E-BE91-AEC7A73BADE5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B685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316494</xdr:colOff>
      <xdr:row>3</xdr:row>
      <xdr:rowOff>96739</xdr:rowOff>
    </xdr:from>
    <xdr:to>
      <xdr:col>17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427732</xdr:colOff>
      <xdr:row>3</xdr:row>
      <xdr:rowOff>89149</xdr:rowOff>
    </xdr:from>
    <xdr:to>
      <xdr:col>18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7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8</xdr:col>
      <xdr:colOff>482375</xdr:colOff>
      <xdr:row>3</xdr:row>
      <xdr:rowOff>209550</xdr:rowOff>
    </xdr:from>
    <xdr:to>
      <xdr:col>8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8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7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13</xdr:col>
      <xdr:colOff>1914525</xdr:colOff>
      <xdr:row>16</xdr:row>
      <xdr:rowOff>69578</xdr:rowOff>
    </xdr:from>
    <xdr:to>
      <xdr:col>15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1252199</xdr:colOff>
      <xdr:row>3</xdr:row>
      <xdr:rowOff>76201</xdr:rowOff>
    </xdr:from>
    <xdr:to>
      <xdr:col>13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15</xdr:col>
      <xdr:colOff>1777775</xdr:colOff>
      <xdr:row>3</xdr:row>
      <xdr:rowOff>76200</xdr:rowOff>
    </xdr:from>
    <xdr:to>
      <xdr:col>15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13</xdr:col>
      <xdr:colOff>1247775</xdr:colOff>
      <xdr:row>6</xdr:row>
      <xdr:rowOff>142873</xdr:rowOff>
    </xdr:from>
    <xdr:to>
      <xdr:col>15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14</xdr:col>
      <xdr:colOff>232000</xdr:colOff>
      <xdr:row>4</xdr:row>
      <xdr:rowOff>166008</xdr:rowOff>
    </xdr:from>
    <xdr:to>
      <xdr:col>15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17</xdr:col>
      <xdr:colOff>266700</xdr:colOff>
      <xdr:row>0</xdr:row>
      <xdr:rowOff>285750</xdr:rowOff>
    </xdr:from>
    <xdr:to>
      <xdr:col>18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16</xdr:col>
      <xdr:colOff>98265</xdr:colOff>
      <xdr:row>0</xdr:row>
      <xdr:rowOff>269714</xdr:rowOff>
    </xdr:from>
    <xdr:to>
      <xdr:col>18</xdr:col>
      <xdr:colOff>812640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18</xdr:col>
      <xdr:colOff>10370</xdr:colOff>
      <xdr:row>0</xdr:row>
      <xdr:rowOff>0</xdr:rowOff>
    </xdr:from>
    <xdr:to>
      <xdr:col>18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18</xdr:col>
      <xdr:colOff>40968</xdr:colOff>
      <xdr:row>0</xdr:row>
      <xdr:rowOff>0</xdr:rowOff>
    </xdr:from>
    <xdr:to>
      <xdr:col>18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361950</xdr:colOff>
      <xdr:row>81</xdr:row>
      <xdr:rowOff>161925</xdr:rowOff>
    </xdr:from>
    <xdr:to>
      <xdr:col>15</xdr:col>
      <xdr:colOff>257175</xdr:colOff>
      <xdr:row>81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15</xdr:col>
      <xdr:colOff>0</xdr:colOff>
      <xdr:row>82</xdr:row>
      <xdr:rowOff>0</xdr:rowOff>
    </xdr:from>
    <xdr:to>
      <xdr:col>15</xdr:col>
      <xdr:colOff>619125</xdr:colOff>
      <xdr:row>82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81</xdr:row>
      <xdr:rowOff>114300</xdr:rowOff>
    </xdr:from>
    <xdr:to>
      <xdr:col>6</xdr:col>
      <xdr:colOff>714375</xdr:colOff>
      <xdr:row>81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46" name="WordArt 52">
          <a:extLst>
            <a:ext uri="{FF2B5EF4-FFF2-40B4-BE49-F238E27FC236}">
              <a16:creationId xmlns:a16="http://schemas.microsoft.com/office/drawing/2014/main" id="{9877F622-81DF-4B75-978C-C17EBE05D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47" name="WordArt 53">
          <a:extLst>
            <a:ext uri="{FF2B5EF4-FFF2-40B4-BE49-F238E27FC236}">
              <a16:creationId xmlns:a16="http://schemas.microsoft.com/office/drawing/2014/main" id="{A57692F4-1930-417D-B207-0CB324B9C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48" name="WordArt 60">
          <a:extLst>
            <a:ext uri="{FF2B5EF4-FFF2-40B4-BE49-F238E27FC236}">
              <a16:creationId xmlns:a16="http://schemas.microsoft.com/office/drawing/2014/main" id="{4EFE0173-CA3A-41C3-9127-3380A0E28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49" name="WordArt 61">
          <a:extLst>
            <a:ext uri="{FF2B5EF4-FFF2-40B4-BE49-F238E27FC236}">
              <a16:creationId xmlns:a16="http://schemas.microsoft.com/office/drawing/2014/main" id="{38C14B5A-0FC8-4E79-B16A-311F65F7D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50" name="WordArt 63">
          <a:extLst>
            <a:ext uri="{FF2B5EF4-FFF2-40B4-BE49-F238E27FC236}">
              <a16:creationId xmlns:a16="http://schemas.microsoft.com/office/drawing/2014/main" id="{8C3DB5E0-1908-43BA-9996-F7E2CBA9E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51" name="WordArt 66">
          <a:extLst>
            <a:ext uri="{FF2B5EF4-FFF2-40B4-BE49-F238E27FC236}">
              <a16:creationId xmlns:a16="http://schemas.microsoft.com/office/drawing/2014/main" id="{2C930148-BCA6-498E-B7E1-31F754CF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52" name="WordArt 52">
          <a:extLst>
            <a:ext uri="{FF2B5EF4-FFF2-40B4-BE49-F238E27FC236}">
              <a16:creationId xmlns:a16="http://schemas.microsoft.com/office/drawing/2014/main" id="{6566A927-EE21-4292-AA78-42A5D3D46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53" name="WordArt 53">
          <a:extLst>
            <a:ext uri="{FF2B5EF4-FFF2-40B4-BE49-F238E27FC236}">
              <a16:creationId xmlns:a16="http://schemas.microsoft.com/office/drawing/2014/main" id="{0A79D1E8-C311-4211-AA3B-9DCABDF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4" name="WordArt 56">
          <a:extLst>
            <a:ext uri="{FF2B5EF4-FFF2-40B4-BE49-F238E27FC236}">
              <a16:creationId xmlns:a16="http://schemas.microsoft.com/office/drawing/2014/main" id="{2E9B337C-E8C3-475F-BAC9-8ADCC072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5" name="WordArt 59">
          <a:extLst>
            <a:ext uri="{FF2B5EF4-FFF2-40B4-BE49-F238E27FC236}">
              <a16:creationId xmlns:a16="http://schemas.microsoft.com/office/drawing/2014/main" id="{05D8ECFF-0CF9-41CE-B416-08413C01E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56" name="WordArt 60">
          <a:extLst>
            <a:ext uri="{FF2B5EF4-FFF2-40B4-BE49-F238E27FC236}">
              <a16:creationId xmlns:a16="http://schemas.microsoft.com/office/drawing/2014/main" id="{86552CA8-7832-4A47-9704-1A60EC45D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57" name="WordArt 61">
          <a:extLst>
            <a:ext uri="{FF2B5EF4-FFF2-40B4-BE49-F238E27FC236}">
              <a16:creationId xmlns:a16="http://schemas.microsoft.com/office/drawing/2014/main" id="{08BF121F-FA8B-473C-B90E-6508A43F3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58" name="WordArt 63">
          <a:extLst>
            <a:ext uri="{FF2B5EF4-FFF2-40B4-BE49-F238E27FC236}">
              <a16:creationId xmlns:a16="http://schemas.microsoft.com/office/drawing/2014/main" id="{E7F0897C-4A93-4E7C-86B1-C2A1BB0D9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59" name="WordArt 66">
          <a:extLst>
            <a:ext uri="{FF2B5EF4-FFF2-40B4-BE49-F238E27FC236}">
              <a16:creationId xmlns:a16="http://schemas.microsoft.com/office/drawing/2014/main" id="{122892B3-92B6-482A-9E84-B880E01A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60" name="WordArt 52">
          <a:extLst>
            <a:ext uri="{FF2B5EF4-FFF2-40B4-BE49-F238E27FC236}">
              <a16:creationId xmlns:a16="http://schemas.microsoft.com/office/drawing/2014/main" id="{F6D5544E-E3A6-4123-9965-60A5EBB78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61" name="WordArt 53">
          <a:extLst>
            <a:ext uri="{FF2B5EF4-FFF2-40B4-BE49-F238E27FC236}">
              <a16:creationId xmlns:a16="http://schemas.microsoft.com/office/drawing/2014/main" id="{3C9F7316-5D4A-4F75-A206-147F09F0D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62" name="WordArt 60">
          <a:extLst>
            <a:ext uri="{FF2B5EF4-FFF2-40B4-BE49-F238E27FC236}">
              <a16:creationId xmlns:a16="http://schemas.microsoft.com/office/drawing/2014/main" id="{3F371143-286A-4456-B495-072354A95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63" name="WordArt 61">
          <a:extLst>
            <a:ext uri="{FF2B5EF4-FFF2-40B4-BE49-F238E27FC236}">
              <a16:creationId xmlns:a16="http://schemas.microsoft.com/office/drawing/2014/main" id="{44D3EB04-AF60-4566-A453-DD6E05BF1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64" name="WordArt 63">
          <a:extLst>
            <a:ext uri="{FF2B5EF4-FFF2-40B4-BE49-F238E27FC236}">
              <a16:creationId xmlns:a16="http://schemas.microsoft.com/office/drawing/2014/main" id="{318F8B19-CF96-4009-9C56-5AC69E9CE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65" name="WordArt 66">
          <a:extLst>
            <a:ext uri="{FF2B5EF4-FFF2-40B4-BE49-F238E27FC236}">
              <a16:creationId xmlns:a16="http://schemas.microsoft.com/office/drawing/2014/main" id="{B13B98CA-1979-4F1D-90AD-7ABFDCB5E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66" name="WordArt 52">
          <a:extLst>
            <a:ext uri="{FF2B5EF4-FFF2-40B4-BE49-F238E27FC236}">
              <a16:creationId xmlns:a16="http://schemas.microsoft.com/office/drawing/2014/main" id="{BCDD51C3-FC3A-459D-B30B-FD2F654E9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67" name="WordArt 53">
          <a:extLst>
            <a:ext uri="{FF2B5EF4-FFF2-40B4-BE49-F238E27FC236}">
              <a16:creationId xmlns:a16="http://schemas.microsoft.com/office/drawing/2014/main" id="{C6FAF27F-F381-41EE-A6B5-394897A1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68" name="WordArt 60">
          <a:extLst>
            <a:ext uri="{FF2B5EF4-FFF2-40B4-BE49-F238E27FC236}">
              <a16:creationId xmlns:a16="http://schemas.microsoft.com/office/drawing/2014/main" id="{277DF9A0-F6E4-412B-BC3C-A1721E8A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69" name="WordArt 61">
          <a:extLst>
            <a:ext uri="{FF2B5EF4-FFF2-40B4-BE49-F238E27FC236}">
              <a16:creationId xmlns:a16="http://schemas.microsoft.com/office/drawing/2014/main" id="{E80C7D00-378C-4387-96CA-B31493FD5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70" name="WordArt 63">
          <a:extLst>
            <a:ext uri="{FF2B5EF4-FFF2-40B4-BE49-F238E27FC236}">
              <a16:creationId xmlns:a16="http://schemas.microsoft.com/office/drawing/2014/main" id="{BCA06641-08E8-4A2E-9C4F-F8C4E480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71" name="WordArt 66">
          <a:extLst>
            <a:ext uri="{FF2B5EF4-FFF2-40B4-BE49-F238E27FC236}">
              <a16:creationId xmlns:a16="http://schemas.microsoft.com/office/drawing/2014/main" id="{AD9F9440-C1C7-434B-9D3E-699EFC20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72" name="WordArt 52">
          <a:extLst>
            <a:ext uri="{FF2B5EF4-FFF2-40B4-BE49-F238E27FC236}">
              <a16:creationId xmlns:a16="http://schemas.microsoft.com/office/drawing/2014/main" id="{3F8AFBD4-FD04-4FD8-AF93-64F9A0BC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73" name="WordArt 53">
          <a:extLst>
            <a:ext uri="{FF2B5EF4-FFF2-40B4-BE49-F238E27FC236}">
              <a16:creationId xmlns:a16="http://schemas.microsoft.com/office/drawing/2014/main" id="{D85939D9-4BFB-4631-993B-A992E713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74" name="WordArt 60">
          <a:extLst>
            <a:ext uri="{FF2B5EF4-FFF2-40B4-BE49-F238E27FC236}">
              <a16:creationId xmlns:a16="http://schemas.microsoft.com/office/drawing/2014/main" id="{7833374C-2522-422A-9669-FBA5EC62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75" name="WordArt 61">
          <a:extLst>
            <a:ext uri="{FF2B5EF4-FFF2-40B4-BE49-F238E27FC236}">
              <a16:creationId xmlns:a16="http://schemas.microsoft.com/office/drawing/2014/main" id="{E4067DB5-8994-472F-A7E7-20399B02E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76" name="WordArt 63">
          <a:extLst>
            <a:ext uri="{FF2B5EF4-FFF2-40B4-BE49-F238E27FC236}">
              <a16:creationId xmlns:a16="http://schemas.microsoft.com/office/drawing/2014/main" id="{E0D64A77-BBE2-437E-BCF5-12620F8FF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77" name="WordArt 66">
          <a:extLst>
            <a:ext uri="{FF2B5EF4-FFF2-40B4-BE49-F238E27FC236}">
              <a16:creationId xmlns:a16="http://schemas.microsoft.com/office/drawing/2014/main" id="{D4519888-6C70-40A2-9723-4FB63C032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78" name="WordArt 52">
          <a:extLst>
            <a:ext uri="{FF2B5EF4-FFF2-40B4-BE49-F238E27FC236}">
              <a16:creationId xmlns:a16="http://schemas.microsoft.com/office/drawing/2014/main" id="{005585CE-B1E9-4972-9F0E-97C9631C3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79" name="WordArt 53">
          <a:extLst>
            <a:ext uri="{FF2B5EF4-FFF2-40B4-BE49-F238E27FC236}">
              <a16:creationId xmlns:a16="http://schemas.microsoft.com/office/drawing/2014/main" id="{ED42BE11-04F6-4B7E-9389-198463D8E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80" name="WordArt 60">
          <a:extLst>
            <a:ext uri="{FF2B5EF4-FFF2-40B4-BE49-F238E27FC236}">
              <a16:creationId xmlns:a16="http://schemas.microsoft.com/office/drawing/2014/main" id="{EEE1EDA1-52A3-4F23-BAE7-BA1736408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81" name="WordArt 61">
          <a:extLst>
            <a:ext uri="{FF2B5EF4-FFF2-40B4-BE49-F238E27FC236}">
              <a16:creationId xmlns:a16="http://schemas.microsoft.com/office/drawing/2014/main" id="{ABE42359-F5BD-4722-9BD5-130E82A3D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982" name="WordArt 63">
          <a:extLst>
            <a:ext uri="{FF2B5EF4-FFF2-40B4-BE49-F238E27FC236}">
              <a16:creationId xmlns:a16="http://schemas.microsoft.com/office/drawing/2014/main" id="{B6E409C2-EC58-4F84-A948-5EAB1225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983" name="WordArt 66">
          <a:extLst>
            <a:ext uri="{FF2B5EF4-FFF2-40B4-BE49-F238E27FC236}">
              <a16:creationId xmlns:a16="http://schemas.microsoft.com/office/drawing/2014/main" id="{85AB53E6-D2C8-43DE-AEEC-43E4930F4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984" name="WordArt 52">
          <a:extLst>
            <a:ext uri="{FF2B5EF4-FFF2-40B4-BE49-F238E27FC236}">
              <a16:creationId xmlns:a16="http://schemas.microsoft.com/office/drawing/2014/main" id="{06A7A099-B431-4F93-966F-AFC9DB2A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85" name="WordArt 53">
          <a:extLst>
            <a:ext uri="{FF2B5EF4-FFF2-40B4-BE49-F238E27FC236}">
              <a16:creationId xmlns:a16="http://schemas.microsoft.com/office/drawing/2014/main" id="{98CA27C1-A2A2-46E9-9CC8-B5529F55A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026" name="WordArt 60">
          <a:extLst>
            <a:ext uri="{FF2B5EF4-FFF2-40B4-BE49-F238E27FC236}">
              <a16:creationId xmlns:a16="http://schemas.microsoft.com/office/drawing/2014/main" id="{49A77A36-3ECF-4C04-86FC-6E0CA14C5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7" name="WordArt 61">
          <a:extLst>
            <a:ext uri="{FF2B5EF4-FFF2-40B4-BE49-F238E27FC236}">
              <a16:creationId xmlns:a16="http://schemas.microsoft.com/office/drawing/2014/main" id="{CCEF7467-1995-4A96-8544-FDBF0FB3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028" name="WordArt 63">
          <a:extLst>
            <a:ext uri="{FF2B5EF4-FFF2-40B4-BE49-F238E27FC236}">
              <a16:creationId xmlns:a16="http://schemas.microsoft.com/office/drawing/2014/main" id="{B3FFF41A-43D4-4C88-95CC-29278F72E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029" name="WordArt 66">
          <a:extLst>
            <a:ext uri="{FF2B5EF4-FFF2-40B4-BE49-F238E27FC236}">
              <a16:creationId xmlns:a16="http://schemas.microsoft.com/office/drawing/2014/main" id="{9B7DD882-A177-407C-BD1B-AE82D3E9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030" name="WordArt 52">
          <a:extLst>
            <a:ext uri="{FF2B5EF4-FFF2-40B4-BE49-F238E27FC236}">
              <a16:creationId xmlns:a16="http://schemas.microsoft.com/office/drawing/2014/main" id="{DE0E3395-0BA4-4E0A-B315-918D5352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31" name="WordArt 53">
          <a:extLst>
            <a:ext uri="{FF2B5EF4-FFF2-40B4-BE49-F238E27FC236}">
              <a16:creationId xmlns:a16="http://schemas.microsoft.com/office/drawing/2014/main" id="{DFD97504-07C6-4C6A-AD2F-B0EBE3BD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032" name="WordArt 60">
          <a:extLst>
            <a:ext uri="{FF2B5EF4-FFF2-40B4-BE49-F238E27FC236}">
              <a16:creationId xmlns:a16="http://schemas.microsoft.com/office/drawing/2014/main" id="{B094982D-907F-4325-A740-2FCE9E574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33" name="WordArt 61">
          <a:extLst>
            <a:ext uri="{FF2B5EF4-FFF2-40B4-BE49-F238E27FC236}">
              <a16:creationId xmlns:a16="http://schemas.microsoft.com/office/drawing/2014/main" id="{8C70154F-22A6-4DB5-B14B-1F2CB4098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034" name="WordArt 63">
          <a:extLst>
            <a:ext uri="{FF2B5EF4-FFF2-40B4-BE49-F238E27FC236}">
              <a16:creationId xmlns:a16="http://schemas.microsoft.com/office/drawing/2014/main" id="{A5FF021B-A372-4525-88B4-FED727C5D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035" name="WordArt 66">
          <a:extLst>
            <a:ext uri="{FF2B5EF4-FFF2-40B4-BE49-F238E27FC236}">
              <a16:creationId xmlns:a16="http://schemas.microsoft.com/office/drawing/2014/main" id="{5FE59C8F-329F-4790-B341-FED81F8D6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036" name="WordArt 52">
          <a:extLst>
            <a:ext uri="{FF2B5EF4-FFF2-40B4-BE49-F238E27FC236}">
              <a16:creationId xmlns:a16="http://schemas.microsoft.com/office/drawing/2014/main" id="{1BA23AAF-4388-4DAA-A52D-5AE55F667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37" name="WordArt 53">
          <a:extLst>
            <a:ext uri="{FF2B5EF4-FFF2-40B4-BE49-F238E27FC236}">
              <a16:creationId xmlns:a16="http://schemas.microsoft.com/office/drawing/2014/main" id="{1E5F2E86-A0E8-49C5-97D2-3C901ABBC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038" name="WordArt 60">
          <a:extLst>
            <a:ext uri="{FF2B5EF4-FFF2-40B4-BE49-F238E27FC236}">
              <a16:creationId xmlns:a16="http://schemas.microsoft.com/office/drawing/2014/main" id="{0EF9193E-0D7B-4F82-8B3F-C1A149808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39" name="WordArt 61">
          <a:extLst>
            <a:ext uri="{FF2B5EF4-FFF2-40B4-BE49-F238E27FC236}">
              <a16:creationId xmlns:a16="http://schemas.microsoft.com/office/drawing/2014/main" id="{D6F03D7F-D3BC-4E9B-94DF-03256663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040" name="WordArt 63">
          <a:extLst>
            <a:ext uri="{FF2B5EF4-FFF2-40B4-BE49-F238E27FC236}">
              <a16:creationId xmlns:a16="http://schemas.microsoft.com/office/drawing/2014/main" id="{9D6A162B-91DC-4DAD-BAED-D98968849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041" name="WordArt 66">
          <a:extLst>
            <a:ext uri="{FF2B5EF4-FFF2-40B4-BE49-F238E27FC236}">
              <a16:creationId xmlns:a16="http://schemas.microsoft.com/office/drawing/2014/main" id="{8A28D268-8C14-4F05-9517-74B914917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042" name="WordArt 52">
          <a:extLst>
            <a:ext uri="{FF2B5EF4-FFF2-40B4-BE49-F238E27FC236}">
              <a16:creationId xmlns:a16="http://schemas.microsoft.com/office/drawing/2014/main" id="{0F1D8497-26AA-4C48-BAAF-E51A19AF4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43" name="WordArt 53">
          <a:extLst>
            <a:ext uri="{FF2B5EF4-FFF2-40B4-BE49-F238E27FC236}">
              <a16:creationId xmlns:a16="http://schemas.microsoft.com/office/drawing/2014/main" id="{AFEB9C51-D1AD-4B80-98F9-363647B88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044" name="WordArt 60">
          <a:extLst>
            <a:ext uri="{FF2B5EF4-FFF2-40B4-BE49-F238E27FC236}">
              <a16:creationId xmlns:a16="http://schemas.microsoft.com/office/drawing/2014/main" id="{F6BB862F-BB1A-49F1-838D-444C2E46F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45" name="WordArt 61">
          <a:extLst>
            <a:ext uri="{FF2B5EF4-FFF2-40B4-BE49-F238E27FC236}">
              <a16:creationId xmlns:a16="http://schemas.microsoft.com/office/drawing/2014/main" id="{B435C6F8-CF35-4407-891E-5F5336891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046" name="WordArt 63">
          <a:extLst>
            <a:ext uri="{FF2B5EF4-FFF2-40B4-BE49-F238E27FC236}">
              <a16:creationId xmlns:a16="http://schemas.microsoft.com/office/drawing/2014/main" id="{05CC7902-9505-4FBE-8FE3-3F99FD5C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047" name="WordArt 66">
          <a:extLst>
            <a:ext uri="{FF2B5EF4-FFF2-40B4-BE49-F238E27FC236}">
              <a16:creationId xmlns:a16="http://schemas.microsoft.com/office/drawing/2014/main" id="{DF1456BB-CC87-4D95-BC73-2B77E9F26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986" name="WordArt 52">
          <a:extLst>
            <a:ext uri="{FF2B5EF4-FFF2-40B4-BE49-F238E27FC236}">
              <a16:creationId xmlns:a16="http://schemas.microsoft.com/office/drawing/2014/main" id="{EBEDDB25-B921-47A5-B1A5-57DB42357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987" name="WordArt 53">
          <a:extLst>
            <a:ext uri="{FF2B5EF4-FFF2-40B4-BE49-F238E27FC236}">
              <a16:creationId xmlns:a16="http://schemas.microsoft.com/office/drawing/2014/main" id="{E4D1998A-101A-42A0-85CC-09F30C87A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1C95CAE9-8385-4110-A508-484C242063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989" name="WordArt 61">
          <a:extLst>
            <a:ext uri="{FF2B5EF4-FFF2-40B4-BE49-F238E27FC236}">
              <a16:creationId xmlns:a16="http://schemas.microsoft.com/office/drawing/2014/main" id="{AE13221E-19FD-4006-BB63-E33460809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990" name="WordArt 63">
          <a:extLst>
            <a:ext uri="{FF2B5EF4-FFF2-40B4-BE49-F238E27FC236}">
              <a16:creationId xmlns:a16="http://schemas.microsoft.com/office/drawing/2014/main" id="{2E468AFB-B706-4E9C-802E-1E3BCF9C4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991" name="WordArt 66">
          <a:extLst>
            <a:ext uri="{FF2B5EF4-FFF2-40B4-BE49-F238E27FC236}">
              <a16:creationId xmlns:a16="http://schemas.microsoft.com/office/drawing/2014/main" id="{E33AD022-010C-4A96-8D1B-ABE193A3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992" name="WordArt 52">
          <a:extLst>
            <a:ext uri="{FF2B5EF4-FFF2-40B4-BE49-F238E27FC236}">
              <a16:creationId xmlns:a16="http://schemas.microsoft.com/office/drawing/2014/main" id="{BC8A53BD-15D8-49F1-B5C7-2C355BE4F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993" name="WordArt 53">
          <a:extLst>
            <a:ext uri="{FF2B5EF4-FFF2-40B4-BE49-F238E27FC236}">
              <a16:creationId xmlns:a16="http://schemas.microsoft.com/office/drawing/2014/main" id="{CFADFC15-C138-4F6B-BAB9-E99CE07A6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994" name="WordArt 56">
          <a:extLst>
            <a:ext uri="{FF2B5EF4-FFF2-40B4-BE49-F238E27FC236}">
              <a16:creationId xmlns:a16="http://schemas.microsoft.com/office/drawing/2014/main" id="{3DE60DE7-9C6D-44F9-9A09-885F18612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995" name="WordArt 59">
          <a:extLst>
            <a:ext uri="{FF2B5EF4-FFF2-40B4-BE49-F238E27FC236}">
              <a16:creationId xmlns:a16="http://schemas.microsoft.com/office/drawing/2014/main" id="{D8BCEABB-9B19-4C3C-A060-4DF5D677B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DE2B664C-231B-4A0F-BE70-C6BFE8FA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997" name="WordArt 61">
          <a:extLst>
            <a:ext uri="{FF2B5EF4-FFF2-40B4-BE49-F238E27FC236}">
              <a16:creationId xmlns:a16="http://schemas.microsoft.com/office/drawing/2014/main" id="{67A9EB22-96FB-4508-A116-51E3AA02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998" name="WordArt 63">
          <a:extLst>
            <a:ext uri="{FF2B5EF4-FFF2-40B4-BE49-F238E27FC236}">
              <a16:creationId xmlns:a16="http://schemas.microsoft.com/office/drawing/2014/main" id="{EFC675E4-D204-4FF8-8DCD-3BA4349F6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999" name="WordArt 66">
          <a:extLst>
            <a:ext uri="{FF2B5EF4-FFF2-40B4-BE49-F238E27FC236}">
              <a16:creationId xmlns:a16="http://schemas.microsoft.com/office/drawing/2014/main" id="{F726BB6C-DC67-4C2A-9E29-05506ED9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00" name="WordArt 52">
          <a:extLst>
            <a:ext uri="{FF2B5EF4-FFF2-40B4-BE49-F238E27FC236}">
              <a16:creationId xmlns:a16="http://schemas.microsoft.com/office/drawing/2014/main" id="{E35EB37C-55D2-493C-9ED9-83F4C282D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01" name="WordArt 53">
          <a:extLst>
            <a:ext uri="{FF2B5EF4-FFF2-40B4-BE49-F238E27FC236}">
              <a16:creationId xmlns:a16="http://schemas.microsoft.com/office/drawing/2014/main" id="{9951B4A5-1CE5-443A-8D9E-ED1D9BD25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02" name="WordArt 60">
          <a:extLst>
            <a:ext uri="{FF2B5EF4-FFF2-40B4-BE49-F238E27FC236}">
              <a16:creationId xmlns:a16="http://schemas.microsoft.com/office/drawing/2014/main" id="{1FE4FE3D-4DEF-4759-A9E7-756602CE4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03" name="WordArt 61">
          <a:extLst>
            <a:ext uri="{FF2B5EF4-FFF2-40B4-BE49-F238E27FC236}">
              <a16:creationId xmlns:a16="http://schemas.microsoft.com/office/drawing/2014/main" id="{F2E51F5C-CA87-4607-AD53-D17614291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04" name="WordArt 63">
          <a:extLst>
            <a:ext uri="{FF2B5EF4-FFF2-40B4-BE49-F238E27FC236}">
              <a16:creationId xmlns:a16="http://schemas.microsoft.com/office/drawing/2014/main" id="{57169C90-4B7D-466C-AB1F-75CC124BD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05" name="WordArt 66">
          <a:extLst>
            <a:ext uri="{FF2B5EF4-FFF2-40B4-BE49-F238E27FC236}">
              <a16:creationId xmlns:a16="http://schemas.microsoft.com/office/drawing/2014/main" id="{DD422A19-7331-4929-A7FD-3BF5D82B3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06" name="WordArt 52">
          <a:extLst>
            <a:ext uri="{FF2B5EF4-FFF2-40B4-BE49-F238E27FC236}">
              <a16:creationId xmlns:a16="http://schemas.microsoft.com/office/drawing/2014/main" id="{BFA39016-BA85-4A28-ADAA-F06F1E46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07" name="WordArt 53">
          <a:extLst>
            <a:ext uri="{FF2B5EF4-FFF2-40B4-BE49-F238E27FC236}">
              <a16:creationId xmlns:a16="http://schemas.microsoft.com/office/drawing/2014/main" id="{462CFA89-6F0F-4BBB-BBD1-6F2E0FD7A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7D919337-C497-4BBA-B03F-84245EC01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09" name="WordArt 61">
          <a:extLst>
            <a:ext uri="{FF2B5EF4-FFF2-40B4-BE49-F238E27FC236}">
              <a16:creationId xmlns:a16="http://schemas.microsoft.com/office/drawing/2014/main" id="{824D55D5-747B-4ADE-9382-B67A139E4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10" name="WordArt 63">
          <a:extLst>
            <a:ext uri="{FF2B5EF4-FFF2-40B4-BE49-F238E27FC236}">
              <a16:creationId xmlns:a16="http://schemas.microsoft.com/office/drawing/2014/main" id="{10F2BE2C-49B1-4F0D-BEA3-0D5752CC8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11" name="WordArt 66">
          <a:extLst>
            <a:ext uri="{FF2B5EF4-FFF2-40B4-BE49-F238E27FC236}">
              <a16:creationId xmlns:a16="http://schemas.microsoft.com/office/drawing/2014/main" id="{169FAE2A-BF21-472E-9F9F-3F6845C71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12" name="WordArt 52">
          <a:extLst>
            <a:ext uri="{FF2B5EF4-FFF2-40B4-BE49-F238E27FC236}">
              <a16:creationId xmlns:a16="http://schemas.microsoft.com/office/drawing/2014/main" id="{5F25910D-2388-47FE-857D-2AA9E4488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13" name="WordArt 53">
          <a:extLst>
            <a:ext uri="{FF2B5EF4-FFF2-40B4-BE49-F238E27FC236}">
              <a16:creationId xmlns:a16="http://schemas.microsoft.com/office/drawing/2014/main" id="{B4373342-4154-4A7B-AC9E-2F269577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14" name="WordArt 60">
          <a:extLst>
            <a:ext uri="{FF2B5EF4-FFF2-40B4-BE49-F238E27FC236}">
              <a16:creationId xmlns:a16="http://schemas.microsoft.com/office/drawing/2014/main" id="{FD07DA62-3642-4DA9-B71F-1756B90F4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15" name="WordArt 61">
          <a:extLst>
            <a:ext uri="{FF2B5EF4-FFF2-40B4-BE49-F238E27FC236}">
              <a16:creationId xmlns:a16="http://schemas.microsoft.com/office/drawing/2014/main" id="{BF4AF4C7-6917-4539-A027-5541A2DBF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16" name="WordArt 63">
          <a:extLst>
            <a:ext uri="{FF2B5EF4-FFF2-40B4-BE49-F238E27FC236}">
              <a16:creationId xmlns:a16="http://schemas.microsoft.com/office/drawing/2014/main" id="{0E4D7B41-5E2E-4217-AE7F-69481134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17" name="WordArt 66">
          <a:extLst>
            <a:ext uri="{FF2B5EF4-FFF2-40B4-BE49-F238E27FC236}">
              <a16:creationId xmlns:a16="http://schemas.microsoft.com/office/drawing/2014/main" id="{5609B949-452D-4318-AF7E-3D94B2E79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18" name="WordArt 52">
          <a:extLst>
            <a:ext uri="{FF2B5EF4-FFF2-40B4-BE49-F238E27FC236}">
              <a16:creationId xmlns:a16="http://schemas.microsoft.com/office/drawing/2014/main" id="{512DC6B1-497B-40A2-B772-CD535C1F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19" name="WordArt 53">
          <a:extLst>
            <a:ext uri="{FF2B5EF4-FFF2-40B4-BE49-F238E27FC236}">
              <a16:creationId xmlns:a16="http://schemas.microsoft.com/office/drawing/2014/main" id="{C5E2140C-630D-48D2-91B2-22B48434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428B1B69-8620-491F-AE08-7711CF89E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21" name="WordArt 61">
          <a:extLst>
            <a:ext uri="{FF2B5EF4-FFF2-40B4-BE49-F238E27FC236}">
              <a16:creationId xmlns:a16="http://schemas.microsoft.com/office/drawing/2014/main" id="{1F5D94CC-FC23-4F49-A80F-3C51FFB37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22" name="WordArt 63">
          <a:extLst>
            <a:ext uri="{FF2B5EF4-FFF2-40B4-BE49-F238E27FC236}">
              <a16:creationId xmlns:a16="http://schemas.microsoft.com/office/drawing/2014/main" id="{CEDEDAD6-3C0B-416D-9F41-BB908D6F4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23" name="WordArt 66">
          <a:extLst>
            <a:ext uri="{FF2B5EF4-FFF2-40B4-BE49-F238E27FC236}">
              <a16:creationId xmlns:a16="http://schemas.microsoft.com/office/drawing/2014/main" id="{AAD799EB-35EA-4265-9278-F1E4D0133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024" name="WordArt 52">
          <a:extLst>
            <a:ext uri="{FF2B5EF4-FFF2-40B4-BE49-F238E27FC236}">
              <a16:creationId xmlns:a16="http://schemas.microsoft.com/office/drawing/2014/main" id="{927693D6-D0D5-4C7E-A033-98315AD0B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25" name="WordArt 53">
          <a:extLst>
            <a:ext uri="{FF2B5EF4-FFF2-40B4-BE49-F238E27FC236}">
              <a16:creationId xmlns:a16="http://schemas.microsoft.com/office/drawing/2014/main" id="{E52750F6-03AF-42FD-A0BF-3B79F8BEA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12232767-CDF6-4BD6-91D8-05BEFBEB8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49" name="WordArt 61">
          <a:extLst>
            <a:ext uri="{FF2B5EF4-FFF2-40B4-BE49-F238E27FC236}">
              <a16:creationId xmlns:a16="http://schemas.microsoft.com/office/drawing/2014/main" id="{CF8514D0-8F5B-416B-83BF-919104605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050" name="WordArt 63">
          <a:extLst>
            <a:ext uri="{FF2B5EF4-FFF2-40B4-BE49-F238E27FC236}">
              <a16:creationId xmlns:a16="http://schemas.microsoft.com/office/drawing/2014/main" id="{E1CE1BB9-85AF-4F5C-8168-64938DEA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051" name="WordArt 66">
          <a:extLst>
            <a:ext uri="{FF2B5EF4-FFF2-40B4-BE49-F238E27FC236}">
              <a16:creationId xmlns:a16="http://schemas.microsoft.com/office/drawing/2014/main" id="{EA305AE2-725B-4A94-ABB5-D928DA37D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52" name="WordArt 52">
          <a:extLst>
            <a:ext uri="{FF2B5EF4-FFF2-40B4-BE49-F238E27FC236}">
              <a16:creationId xmlns:a16="http://schemas.microsoft.com/office/drawing/2014/main" id="{5176C02B-0D66-4384-B497-19B4F9643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3" name="WordArt 53">
          <a:extLst>
            <a:ext uri="{FF2B5EF4-FFF2-40B4-BE49-F238E27FC236}">
              <a16:creationId xmlns:a16="http://schemas.microsoft.com/office/drawing/2014/main" id="{391BD036-5D63-4585-ACD6-FBF096E0A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54" name="WordArt 60">
          <a:extLst>
            <a:ext uri="{FF2B5EF4-FFF2-40B4-BE49-F238E27FC236}">
              <a16:creationId xmlns:a16="http://schemas.microsoft.com/office/drawing/2014/main" id="{D72D86CF-E2F2-4B18-A083-B1F6A6510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5" name="WordArt 61">
          <a:extLst>
            <a:ext uri="{FF2B5EF4-FFF2-40B4-BE49-F238E27FC236}">
              <a16:creationId xmlns:a16="http://schemas.microsoft.com/office/drawing/2014/main" id="{19C9CE07-5878-4C2C-8433-94BA7248C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7210EEBA-3B0B-490A-9726-567A44808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666B5641-1047-41CD-87C4-A30DF4106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98DB8894-AA52-404C-865D-F15F5B81B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33AA0EBF-FA32-4532-BA62-FE1354508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59D92D-4A41-48AF-ABF1-6DA1F060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F1B18B7A-B53A-4D98-A2F9-DAA4DEFF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A7762A03-BAD4-4635-83F3-A24595033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BA0A9F89-FF4B-46DA-AA89-7490B38AB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C4B03410-19FD-4897-847E-3AD061EB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788368C4-1188-4716-80E9-8E6593765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B17185FA-2333-4D27-A394-E83F093AA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55A6AA18-7DED-419F-8B70-BB0DB6E93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607671EA-79B6-4309-B135-B094B9DA9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C0A39D95-E351-4C78-8078-D5BC0B8C9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51" name="WordArt 53">
          <a:extLst>
            <a:ext uri="{FF2B5EF4-FFF2-40B4-BE49-F238E27FC236}">
              <a16:creationId xmlns:a16="http://schemas.microsoft.com/office/drawing/2014/main" id="{6AED9B6A-10AC-4E2D-9585-723A57F65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53" name="WordArt 61">
          <a:extLst>
            <a:ext uri="{FF2B5EF4-FFF2-40B4-BE49-F238E27FC236}">
              <a16:creationId xmlns:a16="http://schemas.microsoft.com/office/drawing/2014/main" id="{F0B5A85A-DDED-4DE0-8AE3-8245A0A98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57" name="WordArt 53">
          <a:extLst>
            <a:ext uri="{FF2B5EF4-FFF2-40B4-BE49-F238E27FC236}">
              <a16:creationId xmlns:a16="http://schemas.microsoft.com/office/drawing/2014/main" id="{C6C377B0-D477-4EEB-8967-C33F1BA8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8" name="WordArt 56">
          <a:extLst>
            <a:ext uri="{FF2B5EF4-FFF2-40B4-BE49-F238E27FC236}">
              <a16:creationId xmlns:a16="http://schemas.microsoft.com/office/drawing/2014/main" id="{35028A42-69AE-430B-8CA5-C844ADD87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9" name="WordArt 59">
          <a:extLst>
            <a:ext uri="{FF2B5EF4-FFF2-40B4-BE49-F238E27FC236}">
              <a16:creationId xmlns:a16="http://schemas.microsoft.com/office/drawing/2014/main" id="{1F0DA604-A69F-43CC-A1DA-3FB4FB612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61" name="WordArt 61">
          <a:extLst>
            <a:ext uri="{FF2B5EF4-FFF2-40B4-BE49-F238E27FC236}">
              <a16:creationId xmlns:a16="http://schemas.microsoft.com/office/drawing/2014/main" id="{C21A4721-F2E2-46BF-BD2A-617A95940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65" name="WordArt 53">
          <a:extLst>
            <a:ext uri="{FF2B5EF4-FFF2-40B4-BE49-F238E27FC236}">
              <a16:creationId xmlns:a16="http://schemas.microsoft.com/office/drawing/2014/main" id="{23FF55C8-A455-4A88-A14D-D87AABEE2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67" name="WordArt 61">
          <a:extLst>
            <a:ext uri="{FF2B5EF4-FFF2-40B4-BE49-F238E27FC236}">
              <a16:creationId xmlns:a16="http://schemas.microsoft.com/office/drawing/2014/main" id="{41912508-54A5-4937-B6D8-2765D4FB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71" name="WordArt 53">
          <a:extLst>
            <a:ext uri="{FF2B5EF4-FFF2-40B4-BE49-F238E27FC236}">
              <a16:creationId xmlns:a16="http://schemas.microsoft.com/office/drawing/2014/main" id="{BD889AE4-7AC8-4ED9-ADD7-8E59CFF9A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73" name="WordArt 61">
          <a:extLst>
            <a:ext uri="{FF2B5EF4-FFF2-40B4-BE49-F238E27FC236}">
              <a16:creationId xmlns:a16="http://schemas.microsoft.com/office/drawing/2014/main" id="{164D4B94-9C45-492D-974E-ED47B3F08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77" name="WordArt 53">
          <a:extLst>
            <a:ext uri="{FF2B5EF4-FFF2-40B4-BE49-F238E27FC236}">
              <a16:creationId xmlns:a16="http://schemas.microsoft.com/office/drawing/2014/main" id="{4BD41EC7-F391-4DD1-A71D-586AD611A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79" name="WordArt 61">
          <a:extLst>
            <a:ext uri="{FF2B5EF4-FFF2-40B4-BE49-F238E27FC236}">
              <a16:creationId xmlns:a16="http://schemas.microsoft.com/office/drawing/2014/main" id="{245258DD-49A1-4601-898B-3E214F7AA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83" name="WordArt 53">
          <a:extLst>
            <a:ext uri="{FF2B5EF4-FFF2-40B4-BE49-F238E27FC236}">
              <a16:creationId xmlns:a16="http://schemas.microsoft.com/office/drawing/2014/main" id="{B6C2F29E-E6B7-4178-84A6-33E4B30F7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85" name="WordArt 61">
          <a:extLst>
            <a:ext uri="{FF2B5EF4-FFF2-40B4-BE49-F238E27FC236}">
              <a16:creationId xmlns:a16="http://schemas.microsoft.com/office/drawing/2014/main" id="{6B74F11B-B287-4223-8526-F76A51177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89" name="WordArt 53">
          <a:extLst>
            <a:ext uri="{FF2B5EF4-FFF2-40B4-BE49-F238E27FC236}">
              <a16:creationId xmlns:a16="http://schemas.microsoft.com/office/drawing/2014/main" id="{39BC83AC-02D2-403C-813D-62C5934FC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91" name="WordArt 61">
          <a:extLst>
            <a:ext uri="{FF2B5EF4-FFF2-40B4-BE49-F238E27FC236}">
              <a16:creationId xmlns:a16="http://schemas.microsoft.com/office/drawing/2014/main" id="{B34091B6-BCDC-4930-B839-24383F1E1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95" name="WordArt 53">
          <a:extLst>
            <a:ext uri="{FF2B5EF4-FFF2-40B4-BE49-F238E27FC236}">
              <a16:creationId xmlns:a16="http://schemas.microsoft.com/office/drawing/2014/main" id="{BC46CBCD-CFDF-41AB-8E1F-AC2D35F29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97" name="WordArt 61">
          <a:extLst>
            <a:ext uri="{FF2B5EF4-FFF2-40B4-BE49-F238E27FC236}">
              <a16:creationId xmlns:a16="http://schemas.microsoft.com/office/drawing/2014/main" id="{29ADF54B-C2D1-4370-BE84-924F151F9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01" name="WordArt 53">
          <a:extLst>
            <a:ext uri="{FF2B5EF4-FFF2-40B4-BE49-F238E27FC236}">
              <a16:creationId xmlns:a16="http://schemas.microsoft.com/office/drawing/2014/main" id="{BCB69073-04A6-44E2-ACAA-FA4026DCE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03" name="WordArt 61">
          <a:extLst>
            <a:ext uri="{FF2B5EF4-FFF2-40B4-BE49-F238E27FC236}">
              <a16:creationId xmlns:a16="http://schemas.microsoft.com/office/drawing/2014/main" id="{A0B86CA8-70A6-48F6-9CDC-9012659C5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07" name="WordArt 53">
          <a:extLst>
            <a:ext uri="{FF2B5EF4-FFF2-40B4-BE49-F238E27FC236}">
              <a16:creationId xmlns:a16="http://schemas.microsoft.com/office/drawing/2014/main" id="{30364346-71F3-4EE0-9233-8769EB429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09" name="WordArt 61">
          <a:extLst>
            <a:ext uri="{FF2B5EF4-FFF2-40B4-BE49-F238E27FC236}">
              <a16:creationId xmlns:a16="http://schemas.microsoft.com/office/drawing/2014/main" id="{7AD913F7-AA27-4BEF-8F97-530E47A7F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13" name="WordArt 53">
          <a:extLst>
            <a:ext uri="{FF2B5EF4-FFF2-40B4-BE49-F238E27FC236}">
              <a16:creationId xmlns:a16="http://schemas.microsoft.com/office/drawing/2014/main" id="{891F724C-CD6C-4FBA-842C-8F354FFDB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15" name="WordArt 61">
          <a:extLst>
            <a:ext uri="{FF2B5EF4-FFF2-40B4-BE49-F238E27FC236}">
              <a16:creationId xmlns:a16="http://schemas.microsoft.com/office/drawing/2014/main" id="{C2B6EE0B-D6AD-4FE6-B5C3-5588E7354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1673678</xdr:colOff>
      <xdr:row>81</xdr:row>
      <xdr:rowOff>95251</xdr:rowOff>
    </xdr:from>
    <xdr:to>
      <xdr:col>4</xdr:col>
      <xdr:colOff>0</xdr:colOff>
      <xdr:row>81</xdr:row>
      <xdr:rowOff>95251</xdr:rowOff>
    </xdr:to>
    <xdr:sp macro="" textlink="">
      <xdr:nvSpPr>
        <xdr:cNvPr id="1217" name="WordArt 66">
          <a:extLst>
            <a:ext uri="{FF2B5EF4-FFF2-40B4-BE49-F238E27FC236}">
              <a16:creationId xmlns:a16="http://schemas.microsoft.com/office/drawing/2014/main" id="{C8A7C191-569D-49D3-BD1B-DAD69F895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41" name="WordArt 52">
          <a:extLst>
            <a:ext uri="{FF2B5EF4-FFF2-40B4-BE49-F238E27FC236}">
              <a16:creationId xmlns:a16="http://schemas.microsoft.com/office/drawing/2014/main" id="{659418DC-51AF-47F3-B41E-65A91977E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42" name="WordArt 53">
          <a:extLst>
            <a:ext uri="{FF2B5EF4-FFF2-40B4-BE49-F238E27FC236}">
              <a16:creationId xmlns:a16="http://schemas.microsoft.com/office/drawing/2014/main" id="{41C85A1E-3E5E-472D-A27C-EAE1728F7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43" name="WordArt 60">
          <a:extLst>
            <a:ext uri="{FF2B5EF4-FFF2-40B4-BE49-F238E27FC236}">
              <a16:creationId xmlns:a16="http://schemas.microsoft.com/office/drawing/2014/main" id="{379DBF99-3FA8-4AD1-8955-8872CFC5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44" name="WordArt 61">
          <a:extLst>
            <a:ext uri="{FF2B5EF4-FFF2-40B4-BE49-F238E27FC236}">
              <a16:creationId xmlns:a16="http://schemas.microsoft.com/office/drawing/2014/main" id="{EA4DA4CD-E6B9-4D95-8AAD-627391264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DE1FFC8-8908-433B-8ECE-87BC465F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425833A3-EC99-4B44-B2E2-32F479317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ADA51026-D531-493D-9B63-805F30192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48" name="WordArt 53">
          <a:extLst>
            <a:ext uri="{FF2B5EF4-FFF2-40B4-BE49-F238E27FC236}">
              <a16:creationId xmlns:a16="http://schemas.microsoft.com/office/drawing/2014/main" id="{79B3FF14-0DEA-4B5C-A3F2-25D77B540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49" name="WordArt 56">
          <a:extLst>
            <a:ext uri="{FF2B5EF4-FFF2-40B4-BE49-F238E27FC236}">
              <a16:creationId xmlns:a16="http://schemas.microsoft.com/office/drawing/2014/main" id="{C41BBB89-18FE-413A-BF81-A033CCF9A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50" name="WordArt 59">
          <a:extLst>
            <a:ext uri="{FF2B5EF4-FFF2-40B4-BE49-F238E27FC236}">
              <a16:creationId xmlns:a16="http://schemas.microsoft.com/office/drawing/2014/main" id="{2658F0AA-AD55-4A5C-94D5-BDB64C148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51" name="WordArt 60">
          <a:extLst>
            <a:ext uri="{FF2B5EF4-FFF2-40B4-BE49-F238E27FC236}">
              <a16:creationId xmlns:a16="http://schemas.microsoft.com/office/drawing/2014/main" id="{F334C092-62D9-44DD-A5D1-1A4A5B580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52" name="WordArt 61">
          <a:extLst>
            <a:ext uri="{FF2B5EF4-FFF2-40B4-BE49-F238E27FC236}">
              <a16:creationId xmlns:a16="http://schemas.microsoft.com/office/drawing/2014/main" id="{7422D4F3-7E9F-4BC0-87A4-7AB0DDFDE9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95F2068D-D478-433C-A834-8C3A73CDB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88D22294-4501-42E6-9C82-15A4BE21C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97329EA0-8CBC-4EDF-98DF-8BC0BD671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56" name="WordArt 53">
          <a:extLst>
            <a:ext uri="{FF2B5EF4-FFF2-40B4-BE49-F238E27FC236}">
              <a16:creationId xmlns:a16="http://schemas.microsoft.com/office/drawing/2014/main" id="{2FFDA697-E4E1-435D-B714-173231118F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57" name="WordArt 60">
          <a:extLst>
            <a:ext uri="{FF2B5EF4-FFF2-40B4-BE49-F238E27FC236}">
              <a16:creationId xmlns:a16="http://schemas.microsoft.com/office/drawing/2014/main" id="{97CAA93D-2E09-4468-973B-1FA3DCBEE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58" name="WordArt 61">
          <a:extLst>
            <a:ext uri="{FF2B5EF4-FFF2-40B4-BE49-F238E27FC236}">
              <a16:creationId xmlns:a16="http://schemas.microsoft.com/office/drawing/2014/main" id="{8FA86248-4FF1-40EF-962C-54A749FA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59" name="WordArt 63">
          <a:extLst>
            <a:ext uri="{FF2B5EF4-FFF2-40B4-BE49-F238E27FC236}">
              <a16:creationId xmlns:a16="http://schemas.microsoft.com/office/drawing/2014/main" id="{BB1DADDD-4737-4BE1-88B0-5A127B8D8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60" name="WordArt 66">
          <a:extLst>
            <a:ext uri="{FF2B5EF4-FFF2-40B4-BE49-F238E27FC236}">
              <a16:creationId xmlns:a16="http://schemas.microsoft.com/office/drawing/2014/main" id="{F6B4FB4C-C723-4029-A02C-8D36A2598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61" name="WordArt 52">
          <a:extLst>
            <a:ext uri="{FF2B5EF4-FFF2-40B4-BE49-F238E27FC236}">
              <a16:creationId xmlns:a16="http://schemas.microsoft.com/office/drawing/2014/main" id="{033E9178-9808-467D-98FA-EF24B061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62" name="WordArt 53">
          <a:extLst>
            <a:ext uri="{FF2B5EF4-FFF2-40B4-BE49-F238E27FC236}">
              <a16:creationId xmlns:a16="http://schemas.microsoft.com/office/drawing/2014/main" id="{36CDFC88-6A13-4EF4-AFB6-0F7D2193B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63" name="WordArt 60">
          <a:extLst>
            <a:ext uri="{FF2B5EF4-FFF2-40B4-BE49-F238E27FC236}">
              <a16:creationId xmlns:a16="http://schemas.microsoft.com/office/drawing/2014/main" id="{37D1079A-9806-45F0-877B-A378F909A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64" name="WordArt 61">
          <a:extLst>
            <a:ext uri="{FF2B5EF4-FFF2-40B4-BE49-F238E27FC236}">
              <a16:creationId xmlns:a16="http://schemas.microsoft.com/office/drawing/2014/main" id="{5A5D2B02-182E-479B-B4C8-3702AEB0D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E39CC2C2-D3CB-4BDC-8996-B0E08A7A5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8780A624-70B0-44BC-8588-B9F6E2520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771FC773-F73F-45BC-A96E-65801EBA0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68" name="WordArt 53">
          <a:extLst>
            <a:ext uri="{FF2B5EF4-FFF2-40B4-BE49-F238E27FC236}">
              <a16:creationId xmlns:a16="http://schemas.microsoft.com/office/drawing/2014/main" id="{6502FD3B-1BB4-477C-A4C7-C91686D22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69" name="WordArt 60">
          <a:extLst>
            <a:ext uri="{FF2B5EF4-FFF2-40B4-BE49-F238E27FC236}">
              <a16:creationId xmlns:a16="http://schemas.microsoft.com/office/drawing/2014/main" id="{8803F167-0A29-4BB1-ACED-DAA390F59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70" name="WordArt 61">
          <a:extLst>
            <a:ext uri="{FF2B5EF4-FFF2-40B4-BE49-F238E27FC236}">
              <a16:creationId xmlns:a16="http://schemas.microsoft.com/office/drawing/2014/main" id="{34A686F2-480C-4B1D-8A1A-017E32A97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71" name="WordArt 63">
          <a:extLst>
            <a:ext uri="{FF2B5EF4-FFF2-40B4-BE49-F238E27FC236}">
              <a16:creationId xmlns:a16="http://schemas.microsoft.com/office/drawing/2014/main" id="{9B7F1C29-F2E9-4A3B-945F-79D61213B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72" name="WordArt 66">
          <a:extLst>
            <a:ext uri="{FF2B5EF4-FFF2-40B4-BE49-F238E27FC236}">
              <a16:creationId xmlns:a16="http://schemas.microsoft.com/office/drawing/2014/main" id="{A5B35A2F-5ACA-4553-9721-07DF5F8811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73" name="WordArt 52">
          <a:extLst>
            <a:ext uri="{FF2B5EF4-FFF2-40B4-BE49-F238E27FC236}">
              <a16:creationId xmlns:a16="http://schemas.microsoft.com/office/drawing/2014/main" id="{740A34EA-B155-4982-8E52-516961F87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74" name="WordArt 53">
          <a:extLst>
            <a:ext uri="{FF2B5EF4-FFF2-40B4-BE49-F238E27FC236}">
              <a16:creationId xmlns:a16="http://schemas.microsoft.com/office/drawing/2014/main" id="{017512A4-0ADF-4D60-833C-267C98608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75" name="WordArt 60">
          <a:extLst>
            <a:ext uri="{FF2B5EF4-FFF2-40B4-BE49-F238E27FC236}">
              <a16:creationId xmlns:a16="http://schemas.microsoft.com/office/drawing/2014/main" id="{729D6ACF-E71B-4156-87B9-8AE7B5A5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76" name="WordArt 61">
          <a:extLst>
            <a:ext uri="{FF2B5EF4-FFF2-40B4-BE49-F238E27FC236}">
              <a16:creationId xmlns:a16="http://schemas.microsoft.com/office/drawing/2014/main" id="{022DCFDA-53BE-4A71-8B3D-F584C607E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A9587717-51D5-4AF3-8E74-C23F7D65F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1602743C-109F-438B-8E80-B775CD0FC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B139A0B0-6403-4F30-AE7A-5174D18A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0" name="WordArt 53">
          <a:extLst>
            <a:ext uri="{FF2B5EF4-FFF2-40B4-BE49-F238E27FC236}">
              <a16:creationId xmlns:a16="http://schemas.microsoft.com/office/drawing/2014/main" id="{9C09E54F-556E-47EE-ACD1-2BC911BF3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381" name="WordArt 60">
          <a:extLst>
            <a:ext uri="{FF2B5EF4-FFF2-40B4-BE49-F238E27FC236}">
              <a16:creationId xmlns:a16="http://schemas.microsoft.com/office/drawing/2014/main" id="{6358CB00-02A8-4682-9163-F4AFA07A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2" name="WordArt 61">
          <a:extLst>
            <a:ext uri="{FF2B5EF4-FFF2-40B4-BE49-F238E27FC236}">
              <a16:creationId xmlns:a16="http://schemas.microsoft.com/office/drawing/2014/main" id="{5CAE8CCE-CC49-4556-AAD8-012696C4F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383" name="WordArt 63">
          <a:extLst>
            <a:ext uri="{FF2B5EF4-FFF2-40B4-BE49-F238E27FC236}">
              <a16:creationId xmlns:a16="http://schemas.microsoft.com/office/drawing/2014/main" id="{76C77F60-1C18-419D-A26A-C5A2FF012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384" name="WordArt 66">
          <a:extLst>
            <a:ext uri="{FF2B5EF4-FFF2-40B4-BE49-F238E27FC236}">
              <a16:creationId xmlns:a16="http://schemas.microsoft.com/office/drawing/2014/main" id="{31ABE747-7896-45E8-842F-9A582BAA30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85" name="WordArt 52">
          <a:extLst>
            <a:ext uri="{FF2B5EF4-FFF2-40B4-BE49-F238E27FC236}">
              <a16:creationId xmlns:a16="http://schemas.microsoft.com/office/drawing/2014/main" id="{472909E8-D9D6-4A46-9ABB-ABA7FB974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6" name="WordArt 53">
          <a:extLst>
            <a:ext uri="{FF2B5EF4-FFF2-40B4-BE49-F238E27FC236}">
              <a16:creationId xmlns:a16="http://schemas.microsoft.com/office/drawing/2014/main" id="{3C746ACB-F2E8-48E4-80A5-E0D013DC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87" name="WordArt 60">
          <a:extLst>
            <a:ext uri="{FF2B5EF4-FFF2-40B4-BE49-F238E27FC236}">
              <a16:creationId xmlns:a16="http://schemas.microsoft.com/office/drawing/2014/main" id="{890DD035-28E4-4472-B287-48DBEAA18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8" name="WordArt 61">
          <a:extLst>
            <a:ext uri="{FF2B5EF4-FFF2-40B4-BE49-F238E27FC236}">
              <a16:creationId xmlns:a16="http://schemas.microsoft.com/office/drawing/2014/main" id="{730818A0-824C-4956-ACBB-1CC695D17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89" name="WordArt 63">
          <a:extLst>
            <a:ext uri="{FF2B5EF4-FFF2-40B4-BE49-F238E27FC236}">
              <a16:creationId xmlns:a16="http://schemas.microsoft.com/office/drawing/2014/main" id="{F58CFB8F-4108-4F4C-8DD4-B4EF2FF33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90" name="WordArt 66">
          <a:extLst>
            <a:ext uri="{FF2B5EF4-FFF2-40B4-BE49-F238E27FC236}">
              <a16:creationId xmlns:a16="http://schemas.microsoft.com/office/drawing/2014/main" id="{67F24FA9-45E9-494B-B88E-708810660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91" name="WordArt 52">
          <a:extLst>
            <a:ext uri="{FF2B5EF4-FFF2-40B4-BE49-F238E27FC236}">
              <a16:creationId xmlns:a16="http://schemas.microsoft.com/office/drawing/2014/main" id="{86BF3E38-EFE6-4BC8-A283-3B650B2B7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92" name="WordArt 53">
          <a:extLst>
            <a:ext uri="{FF2B5EF4-FFF2-40B4-BE49-F238E27FC236}">
              <a16:creationId xmlns:a16="http://schemas.microsoft.com/office/drawing/2014/main" id="{782D611F-D2EE-4996-88DA-A0BDB0B7A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93" name="WordArt 60">
          <a:extLst>
            <a:ext uri="{FF2B5EF4-FFF2-40B4-BE49-F238E27FC236}">
              <a16:creationId xmlns:a16="http://schemas.microsoft.com/office/drawing/2014/main" id="{A0865ACF-39DE-4120-9672-E893BDFA9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94" name="WordArt 61">
          <a:extLst>
            <a:ext uri="{FF2B5EF4-FFF2-40B4-BE49-F238E27FC236}">
              <a16:creationId xmlns:a16="http://schemas.microsoft.com/office/drawing/2014/main" id="{58AA1F6C-5F0A-4426-BFCD-35D377C93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95" name="WordArt 63">
          <a:extLst>
            <a:ext uri="{FF2B5EF4-FFF2-40B4-BE49-F238E27FC236}">
              <a16:creationId xmlns:a16="http://schemas.microsoft.com/office/drawing/2014/main" id="{2169768E-7C83-472D-9695-14AAD3FD2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96" name="WordArt 66">
          <a:extLst>
            <a:ext uri="{FF2B5EF4-FFF2-40B4-BE49-F238E27FC236}">
              <a16:creationId xmlns:a16="http://schemas.microsoft.com/office/drawing/2014/main" id="{C8C3503C-A60C-49C7-915C-FA6769825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97" name="WordArt 52">
          <a:extLst>
            <a:ext uri="{FF2B5EF4-FFF2-40B4-BE49-F238E27FC236}">
              <a16:creationId xmlns:a16="http://schemas.microsoft.com/office/drawing/2014/main" id="{841C5BFE-B3C3-4F71-84A6-9B8922EE1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98" name="WordArt 53">
          <a:extLst>
            <a:ext uri="{FF2B5EF4-FFF2-40B4-BE49-F238E27FC236}">
              <a16:creationId xmlns:a16="http://schemas.microsoft.com/office/drawing/2014/main" id="{6FA64E42-D363-4B59-8B0A-FB9B3535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99" name="WordArt 60">
          <a:extLst>
            <a:ext uri="{FF2B5EF4-FFF2-40B4-BE49-F238E27FC236}">
              <a16:creationId xmlns:a16="http://schemas.microsoft.com/office/drawing/2014/main" id="{931051BC-27B9-44CF-9AB6-ADF3D3FF6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00" name="WordArt 61">
          <a:extLst>
            <a:ext uri="{FF2B5EF4-FFF2-40B4-BE49-F238E27FC236}">
              <a16:creationId xmlns:a16="http://schemas.microsoft.com/office/drawing/2014/main" id="{8820D814-B5F2-4F7F-9CE9-7BF5CF160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401" name="WordArt 63">
          <a:extLst>
            <a:ext uri="{FF2B5EF4-FFF2-40B4-BE49-F238E27FC236}">
              <a16:creationId xmlns:a16="http://schemas.microsoft.com/office/drawing/2014/main" id="{07C0F025-1DAE-4757-B850-FC74B96A5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402" name="WordArt 66">
          <a:extLst>
            <a:ext uri="{FF2B5EF4-FFF2-40B4-BE49-F238E27FC236}">
              <a16:creationId xmlns:a16="http://schemas.microsoft.com/office/drawing/2014/main" id="{AA498D7C-375A-4A39-8A67-3EA7B9E69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188595</xdr:colOff>
      <xdr:row>82</xdr:row>
      <xdr:rowOff>0</xdr:rowOff>
    </xdr:from>
    <xdr:to>
      <xdr:col>6</xdr:col>
      <xdr:colOff>604051</xdr:colOff>
      <xdr:row>82</xdr:row>
      <xdr:rowOff>0</xdr:rowOff>
    </xdr:to>
    <xdr:sp macro="" textlink="">
      <xdr:nvSpPr>
        <xdr:cNvPr id="1403" name="WordArt 52">
          <a:extLst>
            <a:ext uri="{FF2B5EF4-FFF2-40B4-BE49-F238E27FC236}">
              <a16:creationId xmlns:a16="http://schemas.microsoft.com/office/drawing/2014/main" id="{23783797-5788-46E6-A7D0-EFD6D846E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04" name="WordArt 53">
          <a:extLst>
            <a:ext uri="{FF2B5EF4-FFF2-40B4-BE49-F238E27FC236}">
              <a16:creationId xmlns:a16="http://schemas.microsoft.com/office/drawing/2014/main" id="{FE7DC6A2-7696-4F48-BAAE-D5696DB91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85725</xdr:colOff>
      <xdr:row>82</xdr:row>
      <xdr:rowOff>0</xdr:rowOff>
    </xdr:from>
    <xdr:to>
      <xdr:col>6</xdr:col>
      <xdr:colOff>708615</xdr:colOff>
      <xdr:row>82</xdr:row>
      <xdr:rowOff>0</xdr:rowOff>
    </xdr:to>
    <xdr:sp macro="" textlink="">
      <xdr:nvSpPr>
        <xdr:cNvPr id="1405" name="WordArt 60">
          <a:extLst>
            <a:ext uri="{FF2B5EF4-FFF2-40B4-BE49-F238E27FC236}">
              <a16:creationId xmlns:a16="http://schemas.microsoft.com/office/drawing/2014/main" id="{42E26438-0FBA-408A-A930-E44174DCE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06" name="WordArt 61">
          <a:extLst>
            <a:ext uri="{FF2B5EF4-FFF2-40B4-BE49-F238E27FC236}">
              <a16:creationId xmlns:a16="http://schemas.microsoft.com/office/drawing/2014/main" id="{87A3CE29-AC50-455D-B8EF-3B9F7A365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188595</xdr:colOff>
      <xdr:row>82</xdr:row>
      <xdr:rowOff>0</xdr:rowOff>
    </xdr:from>
    <xdr:to>
      <xdr:col>6</xdr:col>
      <xdr:colOff>604051</xdr:colOff>
      <xdr:row>82</xdr:row>
      <xdr:rowOff>0</xdr:rowOff>
    </xdr:to>
    <xdr:sp macro="" textlink="">
      <xdr:nvSpPr>
        <xdr:cNvPr id="1407" name="WordArt 63">
          <a:extLst>
            <a:ext uri="{FF2B5EF4-FFF2-40B4-BE49-F238E27FC236}">
              <a16:creationId xmlns:a16="http://schemas.microsoft.com/office/drawing/2014/main" id="{E1F3447A-574E-4940-9630-8071BBC6A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85725</xdr:colOff>
      <xdr:row>82</xdr:row>
      <xdr:rowOff>0</xdr:rowOff>
    </xdr:from>
    <xdr:to>
      <xdr:col>6</xdr:col>
      <xdr:colOff>708615</xdr:colOff>
      <xdr:row>82</xdr:row>
      <xdr:rowOff>0</xdr:rowOff>
    </xdr:to>
    <xdr:sp macro="" textlink="">
      <xdr:nvSpPr>
        <xdr:cNvPr id="1408" name="WordArt 66">
          <a:extLst>
            <a:ext uri="{FF2B5EF4-FFF2-40B4-BE49-F238E27FC236}">
              <a16:creationId xmlns:a16="http://schemas.microsoft.com/office/drawing/2014/main" id="{C9AA52F7-B309-4A4A-ABB9-B4E1D8A3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09" name="WordArt 52">
          <a:extLst>
            <a:ext uri="{FF2B5EF4-FFF2-40B4-BE49-F238E27FC236}">
              <a16:creationId xmlns:a16="http://schemas.microsoft.com/office/drawing/2014/main" id="{B8516191-437C-4E16-AB6D-DFFFFCE66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10" name="WordArt 53">
          <a:extLst>
            <a:ext uri="{FF2B5EF4-FFF2-40B4-BE49-F238E27FC236}">
              <a16:creationId xmlns:a16="http://schemas.microsoft.com/office/drawing/2014/main" id="{12980D02-2946-492B-A758-D8D2EFD26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11" name="WordArt 60">
          <a:extLst>
            <a:ext uri="{FF2B5EF4-FFF2-40B4-BE49-F238E27FC236}">
              <a16:creationId xmlns:a16="http://schemas.microsoft.com/office/drawing/2014/main" id="{4FDC6027-9FB2-4E0B-B368-379E6A34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12" name="WordArt 61">
          <a:extLst>
            <a:ext uri="{FF2B5EF4-FFF2-40B4-BE49-F238E27FC236}">
              <a16:creationId xmlns:a16="http://schemas.microsoft.com/office/drawing/2014/main" id="{CA9CB8CC-C2EC-4470-89FA-F21A42143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13" name="WordArt 63">
          <a:extLst>
            <a:ext uri="{FF2B5EF4-FFF2-40B4-BE49-F238E27FC236}">
              <a16:creationId xmlns:a16="http://schemas.microsoft.com/office/drawing/2014/main" id="{77376339-F1B5-4851-9CA1-ED966E79ED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14" name="WordArt 66">
          <a:extLst>
            <a:ext uri="{FF2B5EF4-FFF2-40B4-BE49-F238E27FC236}">
              <a16:creationId xmlns:a16="http://schemas.microsoft.com/office/drawing/2014/main" id="{A06BB763-CC6F-4106-9E9B-214C5F9E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15" name="WordArt 52">
          <a:extLst>
            <a:ext uri="{FF2B5EF4-FFF2-40B4-BE49-F238E27FC236}">
              <a16:creationId xmlns:a16="http://schemas.microsoft.com/office/drawing/2014/main" id="{4B795639-D46B-4E9B-929F-BD43AB1D4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16" name="WordArt 53">
          <a:extLst>
            <a:ext uri="{FF2B5EF4-FFF2-40B4-BE49-F238E27FC236}">
              <a16:creationId xmlns:a16="http://schemas.microsoft.com/office/drawing/2014/main" id="{077A4DF2-2509-4B2A-B9DD-13827D19F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417" name="WordArt 56">
          <a:extLst>
            <a:ext uri="{FF2B5EF4-FFF2-40B4-BE49-F238E27FC236}">
              <a16:creationId xmlns:a16="http://schemas.microsoft.com/office/drawing/2014/main" id="{8252B33C-B0CA-44C5-8909-E0E08F67B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418" name="WordArt 59">
          <a:extLst>
            <a:ext uri="{FF2B5EF4-FFF2-40B4-BE49-F238E27FC236}">
              <a16:creationId xmlns:a16="http://schemas.microsoft.com/office/drawing/2014/main" id="{2BC6E476-9A2E-4494-8407-32CD88766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7C7E695F-BDEE-4A7B-8EBC-62697DF91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8122154D-4C13-4EDE-8426-12477E200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7DEDB162-F8CF-48C1-94D9-2A18C0FCB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996263C7-EFA1-4CE1-BFFE-70BB3A9E9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23" name="WordArt 52">
          <a:extLst>
            <a:ext uri="{FF2B5EF4-FFF2-40B4-BE49-F238E27FC236}">
              <a16:creationId xmlns:a16="http://schemas.microsoft.com/office/drawing/2014/main" id="{36647285-C883-4193-BF7F-000CF26FF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24" name="WordArt 53">
          <a:extLst>
            <a:ext uri="{FF2B5EF4-FFF2-40B4-BE49-F238E27FC236}">
              <a16:creationId xmlns:a16="http://schemas.microsoft.com/office/drawing/2014/main" id="{79571FA6-0C42-4E88-852F-4BEF0CF4B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25" name="WordArt 60">
          <a:extLst>
            <a:ext uri="{FF2B5EF4-FFF2-40B4-BE49-F238E27FC236}">
              <a16:creationId xmlns:a16="http://schemas.microsoft.com/office/drawing/2014/main" id="{A5E4AA48-8D1F-4E81-B9F3-AD99626C6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26" name="WordArt 61">
          <a:extLst>
            <a:ext uri="{FF2B5EF4-FFF2-40B4-BE49-F238E27FC236}">
              <a16:creationId xmlns:a16="http://schemas.microsoft.com/office/drawing/2014/main" id="{93F6A418-6607-461F-85E8-8480B4018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27" name="WordArt 63">
          <a:extLst>
            <a:ext uri="{FF2B5EF4-FFF2-40B4-BE49-F238E27FC236}">
              <a16:creationId xmlns:a16="http://schemas.microsoft.com/office/drawing/2014/main" id="{36ED879D-C5B6-4D69-A1DD-CE282DA5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28" name="WordArt 66">
          <a:extLst>
            <a:ext uri="{FF2B5EF4-FFF2-40B4-BE49-F238E27FC236}">
              <a16:creationId xmlns:a16="http://schemas.microsoft.com/office/drawing/2014/main" id="{DF4DEBB4-93BD-4379-AF26-004DC772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9CA21B63-6B2B-4BA7-A9C2-6F9A0C9F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4FCC4ECB-B61D-45A6-9FFC-AFBF19424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A5B8B611-BABC-454F-AF36-2923EBEC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01B793AE-1B06-4E92-91A1-BF1F810B6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D474BAE5-5359-40DA-A26E-64AE5CAC5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0F05D52D-8556-419D-B39E-3BF476991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ABE61566-4258-4035-AADD-8C8A6B46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E74D13D3-7BD5-469B-A3C2-353C9B2EF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DBF12128-4961-483E-AE98-EBB9E58DE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66933076-8470-4EEE-AAD8-34CBB5DC5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FBB10030-798A-4C46-9610-1795F69D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46D114BD-894F-4628-8197-B15E61153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41" name="WordArt 52">
          <a:extLst>
            <a:ext uri="{FF2B5EF4-FFF2-40B4-BE49-F238E27FC236}">
              <a16:creationId xmlns:a16="http://schemas.microsoft.com/office/drawing/2014/main" id="{183BE506-11BE-4E21-96E9-F4406EEF7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2" name="WordArt 53">
          <a:extLst>
            <a:ext uri="{FF2B5EF4-FFF2-40B4-BE49-F238E27FC236}">
              <a16:creationId xmlns:a16="http://schemas.microsoft.com/office/drawing/2014/main" id="{A38CB654-E07F-47FE-A182-28A18BB40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43" name="WordArt 60">
          <a:extLst>
            <a:ext uri="{FF2B5EF4-FFF2-40B4-BE49-F238E27FC236}">
              <a16:creationId xmlns:a16="http://schemas.microsoft.com/office/drawing/2014/main" id="{8E793CE9-9CAB-47E6-B197-AD13BEE0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4" name="WordArt 61">
          <a:extLst>
            <a:ext uri="{FF2B5EF4-FFF2-40B4-BE49-F238E27FC236}">
              <a16:creationId xmlns:a16="http://schemas.microsoft.com/office/drawing/2014/main" id="{C868B1D2-9F04-428A-A55D-FE8069C12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45" name="WordArt 63">
          <a:extLst>
            <a:ext uri="{FF2B5EF4-FFF2-40B4-BE49-F238E27FC236}">
              <a16:creationId xmlns:a16="http://schemas.microsoft.com/office/drawing/2014/main" id="{25FB374C-87A2-4F82-971D-19C1F1D6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46" name="WordArt 66">
          <a:extLst>
            <a:ext uri="{FF2B5EF4-FFF2-40B4-BE49-F238E27FC236}">
              <a16:creationId xmlns:a16="http://schemas.microsoft.com/office/drawing/2014/main" id="{85125BAF-1C61-4E9C-B8E7-3E4CC3F86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55EE0058-8ACB-403E-A1B9-420D4422D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6772C078-AD1F-40C5-AA09-04253C042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B4F10128-AB70-4698-8764-5F5E14D5E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502F65B1-206B-402F-BE99-2070B0916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320A5D99-4EA2-4647-9473-62F97592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D53DF190-2C5C-4018-85D3-71DEDA4F4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47A8C228-EC74-45CD-BD39-54AEB1E20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3BA74BE2-618F-4396-B8C1-3624D0FA6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DCAF71A1-BAEE-4C54-A625-D96BBABB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BD1A9073-61E3-4DB3-A569-F3704F498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F200B7B1-C10A-49FF-AA5B-2A23E6FD0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2F9BCCA5-F4A8-4017-A9EB-E2329D673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51ACEE1D-9BEF-4970-B048-574641F7E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C6CCF97D-CB66-4945-AB12-5725F41EF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89D91D2-FAC8-49B9-9B97-5186D602F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15FFF793-1EB0-488B-812A-59A82C4F7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285103F2-F3E6-41F2-9056-AD586CF70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28379378-D89D-461F-A12B-26BB3EBCF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E62AB9D9-F156-4424-92A7-4F323C70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9CBEA14B-44D0-4DA5-9565-F4D2F2869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30911CE9-6F3F-442B-BDAA-3801BD055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0D5FEEA7-6410-4DA6-B03E-90B751DC3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004582EC-EEE4-4A65-8E70-A36A59EDB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FC03E1BA-F23A-4610-8535-87174366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187325</xdr:colOff>
      <xdr:row>82</xdr:row>
      <xdr:rowOff>0</xdr:rowOff>
    </xdr:from>
    <xdr:to>
      <xdr:col>15</xdr:col>
      <xdr:colOff>603686</xdr:colOff>
      <xdr:row>82</xdr:row>
      <xdr:rowOff>0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EB85BA62-8605-48A0-BD46-9C87D8C24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ED652CC1-5402-4212-8B34-DA23AA3DC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88900</xdr:colOff>
      <xdr:row>82</xdr:row>
      <xdr:rowOff>0</xdr:rowOff>
    </xdr:from>
    <xdr:to>
      <xdr:col>15</xdr:col>
      <xdr:colOff>715613</xdr:colOff>
      <xdr:row>82</xdr:row>
      <xdr:rowOff>0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DD0A5DDB-266C-4223-A8D8-E7569B573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FC615CD1-ADE4-4FDA-A5F4-2527852E6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187325</xdr:colOff>
      <xdr:row>82</xdr:row>
      <xdr:rowOff>0</xdr:rowOff>
    </xdr:from>
    <xdr:to>
      <xdr:col>15</xdr:col>
      <xdr:colOff>603686</xdr:colOff>
      <xdr:row>82</xdr:row>
      <xdr:rowOff>0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3DC0D40C-8CDF-414C-8F8F-3E7C7F1A3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88900</xdr:colOff>
      <xdr:row>82</xdr:row>
      <xdr:rowOff>0</xdr:rowOff>
    </xdr:from>
    <xdr:to>
      <xdr:col>15</xdr:col>
      <xdr:colOff>715613</xdr:colOff>
      <xdr:row>82</xdr:row>
      <xdr:rowOff>0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79291811-9521-41CA-BF18-FB6B28C60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8</xdr:col>
      <xdr:colOff>338951</xdr:colOff>
      <xdr:row>0</xdr:row>
      <xdr:rowOff>0</xdr:rowOff>
    </xdr:from>
    <xdr:to>
      <xdr:col>9</xdr:col>
      <xdr:colOff>901290</xdr:colOff>
      <xdr:row>3</xdr:row>
      <xdr:rowOff>143387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77B5341-2606-499A-BA50-18422599C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75"/>
        <a:stretch/>
      </xdr:blipFill>
      <xdr:spPr>
        <a:xfrm>
          <a:off x="4374274" y="0"/>
          <a:ext cx="1197339" cy="145435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7582360-9288-467E-BF39-3C1DC4CFC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64" name="WordArt 53">
          <a:extLst>
            <a:ext uri="{FF2B5EF4-FFF2-40B4-BE49-F238E27FC236}">
              <a16:creationId xmlns:a16="http://schemas.microsoft.com/office/drawing/2014/main" id="{341036BC-6978-48E6-A558-DEBCA2821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66" name="WordArt 60">
          <a:extLst>
            <a:ext uri="{FF2B5EF4-FFF2-40B4-BE49-F238E27FC236}">
              <a16:creationId xmlns:a16="http://schemas.microsoft.com/office/drawing/2014/main" id="{C8020571-C2C4-457F-BE2B-3D7AC53DF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68" name="WordArt 61">
          <a:extLst>
            <a:ext uri="{FF2B5EF4-FFF2-40B4-BE49-F238E27FC236}">
              <a16:creationId xmlns:a16="http://schemas.microsoft.com/office/drawing/2014/main" id="{140E11CB-F9EA-4494-89A4-955412D0A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84D30803-1ABE-47CF-900C-37B90EB0F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CB8EEEEB-5CA5-456F-AA66-07D0DC4F1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72" name="WordArt 52">
          <a:extLst>
            <a:ext uri="{FF2B5EF4-FFF2-40B4-BE49-F238E27FC236}">
              <a16:creationId xmlns:a16="http://schemas.microsoft.com/office/drawing/2014/main" id="{8D06B2DC-D6A7-4A90-B8ED-A993B8607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74" name="WordArt 53">
          <a:extLst>
            <a:ext uri="{FF2B5EF4-FFF2-40B4-BE49-F238E27FC236}">
              <a16:creationId xmlns:a16="http://schemas.microsoft.com/office/drawing/2014/main" id="{08F215C6-8918-469F-818F-18A8B9886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5" name="WordArt 56">
          <a:extLst>
            <a:ext uri="{FF2B5EF4-FFF2-40B4-BE49-F238E27FC236}">
              <a16:creationId xmlns:a16="http://schemas.microsoft.com/office/drawing/2014/main" id="{FA7A3D0F-2AE1-4529-ADF7-3D9B1A936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6" name="WordArt 59">
          <a:extLst>
            <a:ext uri="{FF2B5EF4-FFF2-40B4-BE49-F238E27FC236}">
              <a16:creationId xmlns:a16="http://schemas.microsoft.com/office/drawing/2014/main" id="{2CD4D374-237E-498F-A004-9C40B9068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78" name="WordArt 60">
          <a:extLst>
            <a:ext uri="{FF2B5EF4-FFF2-40B4-BE49-F238E27FC236}">
              <a16:creationId xmlns:a16="http://schemas.microsoft.com/office/drawing/2014/main" id="{F3FD1A08-7753-4D8D-8146-76574FAE3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80" name="WordArt 61">
          <a:extLst>
            <a:ext uri="{FF2B5EF4-FFF2-40B4-BE49-F238E27FC236}">
              <a16:creationId xmlns:a16="http://schemas.microsoft.com/office/drawing/2014/main" id="{69D25D17-5650-4DF0-85E1-347F6186E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81" name="WordArt 63">
          <a:extLst>
            <a:ext uri="{FF2B5EF4-FFF2-40B4-BE49-F238E27FC236}">
              <a16:creationId xmlns:a16="http://schemas.microsoft.com/office/drawing/2014/main" id="{4A7850D4-62C0-4323-9AB5-9E4A2B066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82" name="WordArt 66">
          <a:extLst>
            <a:ext uri="{FF2B5EF4-FFF2-40B4-BE49-F238E27FC236}">
              <a16:creationId xmlns:a16="http://schemas.microsoft.com/office/drawing/2014/main" id="{2CDF6C14-48A6-451E-BA49-0EB7295F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84" name="WordArt 52">
          <a:extLst>
            <a:ext uri="{FF2B5EF4-FFF2-40B4-BE49-F238E27FC236}">
              <a16:creationId xmlns:a16="http://schemas.microsoft.com/office/drawing/2014/main" id="{46289743-6BD7-4C54-A32C-6E7F8B0A4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77733F8E-8A42-40BB-B817-F0629E71A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87" name="WordArt 60">
          <a:extLst>
            <a:ext uri="{FF2B5EF4-FFF2-40B4-BE49-F238E27FC236}">
              <a16:creationId xmlns:a16="http://schemas.microsoft.com/office/drawing/2014/main" id="{38E17CCA-FB87-43CE-A265-BBBB865CF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88" name="WordArt 61">
          <a:extLst>
            <a:ext uri="{FF2B5EF4-FFF2-40B4-BE49-F238E27FC236}">
              <a16:creationId xmlns:a16="http://schemas.microsoft.com/office/drawing/2014/main" id="{36EB3F8B-ECFD-4906-8542-F2507266D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90" name="WordArt 63">
          <a:extLst>
            <a:ext uri="{FF2B5EF4-FFF2-40B4-BE49-F238E27FC236}">
              <a16:creationId xmlns:a16="http://schemas.microsoft.com/office/drawing/2014/main" id="{61BBF6BC-FA5A-4845-841B-A230C3E81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54C246AF-87ED-4368-AFFE-4278C3F1A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5564F13E-11BC-424A-AE02-1D03D4AE7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52D3EECF-3F69-4A12-ACCB-00256F105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196" name="WordArt 60">
          <a:extLst>
            <a:ext uri="{FF2B5EF4-FFF2-40B4-BE49-F238E27FC236}">
              <a16:creationId xmlns:a16="http://schemas.microsoft.com/office/drawing/2014/main" id="{C494273D-650E-46E9-AD3D-A31350FB3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98" name="WordArt 61">
          <a:extLst>
            <a:ext uri="{FF2B5EF4-FFF2-40B4-BE49-F238E27FC236}">
              <a16:creationId xmlns:a16="http://schemas.microsoft.com/office/drawing/2014/main" id="{FFB961F1-2B5D-49A5-951D-D4BB20199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199" name="WordArt 63">
          <a:extLst>
            <a:ext uri="{FF2B5EF4-FFF2-40B4-BE49-F238E27FC236}">
              <a16:creationId xmlns:a16="http://schemas.microsoft.com/office/drawing/2014/main" id="{2941FCF9-B056-4530-B73D-2A60D87A4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00" name="WordArt 66">
          <a:extLst>
            <a:ext uri="{FF2B5EF4-FFF2-40B4-BE49-F238E27FC236}">
              <a16:creationId xmlns:a16="http://schemas.microsoft.com/office/drawing/2014/main" id="{FFEF82E4-C082-41BC-818E-416559C65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02" name="WordArt 52">
          <a:extLst>
            <a:ext uri="{FF2B5EF4-FFF2-40B4-BE49-F238E27FC236}">
              <a16:creationId xmlns:a16="http://schemas.microsoft.com/office/drawing/2014/main" id="{109175F0-58E2-4CFC-97B3-416275CEA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04" name="WordArt 53">
          <a:extLst>
            <a:ext uri="{FF2B5EF4-FFF2-40B4-BE49-F238E27FC236}">
              <a16:creationId xmlns:a16="http://schemas.microsoft.com/office/drawing/2014/main" id="{70DBC941-E850-40DD-995B-DEBFC506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05" name="WordArt 60">
          <a:extLst>
            <a:ext uri="{FF2B5EF4-FFF2-40B4-BE49-F238E27FC236}">
              <a16:creationId xmlns:a16="http://schemas.microsoft.com/office/drawing/2014/main" id="{9A9A2C29-194C-4DFD-9F6D-3687EBBEA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06" name="WordArt 61">
          <a:extLst>
            <a:ext uri="{FF2B5EF4-FFF2-40B4-BE49-F238E27FC236}">
              <a16:creationId xmlns:a16="http://schemas.microsoft.com/office/drawing/2014/main" id="{BCA6D550-4EB7-4358-831A-F06AC6942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08" name="WordArt 63">
          <a:extLst>
            <a:ext uri="{FF2B5EF4-FFF2-40B4-BE49-F238E27FC236}">
              <a16:creationId xmlns:a16="http://schemas.microsoft.com/office/drawing/2014/main" id="{FFC8CA79-960B-4A4F-8AA4-ECC5A8067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9C4443BC-368C-4E96-8B74-CD65FF0AA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B606E525-34AA-4AA6-99E9-37D70A929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C31FB8D2-29EB-4F39-BF80-12DAA2553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14" name="WordArt 60">
          <a:extLst>
            <a:ext uri="{FF2B5EF4-FFF2-40B4-BE49-F238E27FC236}">
              <a16:creationId xmlns:a16="http://schemas.microsoft.com/office/drawing/2014/main" id="{23518A7B-AC08-4FF7-8A30-BD763BAE8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8B9C32C2-E3A3-4CB6-8A6D-2CC06F43E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18" name="WordArt 63">
          <a:extLst>
            <a:ext uri="{FF2B5EF4-FFF2-40B4-BE49-F238E27FC236}">
              <a16:creationId xmlns:a16="http://schemas.microsoft.com/office/drawing/2014/main" id="{520F462F-9877-42DE-9917-06A7DFA04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19" name="WordArt 66">
          <a:extLst>
            <a:ext uri="{FF2B5EF4-FFF2-40B4-BE49-F238E27FC236}">
              <a16:creationId xmlns:a16="http://schemas.microsoft.com/office/drawing/2014/main" id="{7D517D4B-2FFD-41F8-B044-57684BD77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220" name="WordArt 52">
          <a:extLst>
            <a:ext uri="{FF2B5EF4-FFF2-40B4-BE49-F238E27FC236}">
              <a16:creationId xmlns:a16="http://schemas.microsoft.com/office/drawing/2014/main" id="{2453E373-826E-495F-BB1E-4990AEC24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1" name="WordArt 53">
          <a:extLst>
            <a:ext uri="{FF2B5EF4-FFF2-40B4-BE49-F238E27FC236}">
              <a16:creationId xmlns:a16="http://schemas.microsoft.com/office/drawing/2014/main" id="{D7249323-4D44-4D3A-B19F-9FEC8235F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222" name="WordArt 60">
          <a:extLst>
            <a:ext uri="{FF2B5EF4-FFF2-40B4-BE49-F238E27FC236}">
              <a16:creationId xmlns:a16="http://schemas.microsoft.com/office/drawing/2014/main" id="{BBEF4AB3-88DE-4629-80BB-6AC0E8836E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3" name="WordArt 61">
          <a:extLst>
            <a:ext uri="{FF2B5EF4-FFF2-40B4-BE49-F238E27FC236}">
              <a16:creationId xmlns:a16="http://schemas.microsoft.com/office/drawing/2014/main" id="{2F8E19F1-970F-4721-8051-8EFD15260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224" name="WordArt 63">
          <a:extLst>
            <a:ext uri="{FF2B5EF4-FFF2-40B4-BE49-F238E27FC236}">
              <a16:creationId xmlns:a16="http://schemas.microsoft.com/office/drawing/2014/main" id="{57DA3572-F4CD-4475-A579-18005DBDB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225" name="WordArt 66">
          <a:extLst>
            <a:ext uri="{FF2B5EF4-FFF2-40B4-BE49-F238E27FC236}">
              <a16:creationId xmlns:a16="http://schemas.microsoft.com/office/drawing/2014/main" id="{211D8356-3314-4EC5-87C9-251A3F670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26" name="WordArt 52">
          <a:extLst>
            <a:ext uri="{FF2B5EF4-FFF2-40B4-BE49-F238E27FC236}">
              <a16:creationId xmlns:a16="http://schemas.microsoft.com/office/drawing/2014/main" id="{7D5F5F7B-8250-4145-8ED6-E678D5801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7" name="WordArt 53">
          <a:extLst>
            <a:ext uri="{FF2B5EF4-FFF2-40B4-BE49-F238E27FC236}">
              <a16:creationId xmlns:a16="http://schemas.microsoft.com/office/drawing/2014/main" id="{8264D254-A262-4AB4-BC43-03480E03F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28" name="WordArt 60">
          <a:extLst>
            <a:ext uri="{FF2B5EF4-FFF2-40B4-BE49-F238E27FC236}">
              <a16:creationId xmlns:a16="http://schemas.microsoft.com/office/drawing/2014/main" id="{7DF3646D-F44E-44FE-9BF7-28773835F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9" name="WordArt 61">
          <a:extLst>
            <a:ext uri="{FF2B5EF4-FFF2-40B4-BE49-F238E27FC236}">
              <a16:creationId xmlns:a16="http://schemas.microsoft.com/office/drawing/2014/main" id="{BD760390-B81D-4AD2-BA7D-26C6A4870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30" name="WordArt 63">
          <a:extLst>
            <a:ext uri="{FF2B5EF4-FFF2-40B4-BE49-F238E27FC236}">
              <a16:creationId xmlns:a16="http://schemas.microsoft.com/office/drawing/2014/main" id="{17F414EA-0DD3-4E8C-AC7A-178975897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31" name="WordArt 66">
          <a:extLst>
            <a:ext uri="{FF2B5EF4-FFF2-40B4-BE49-F238E27FC236}">
              <a16:creationId xmlns:a16="http://schemas.microsoft.com/office/drawing/2014/main" id="{B3318589-D4A6-479E-8A3E-71827C5CA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32" name="WordArt 52">
          <a:extLst>
            <a:ext uri="{FF2B5EF4-FFF2-40B4-BE49-F238E27FC236}">
              <a16:creationId xmlns:a16="http://schemas.microsoft.com/office/drawing/2014/main" id="{CDE4A993-135F-4B76-BD5D-B2BA44713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33" name="WordArt 53">
          <a:extLst>
            <a:ext uri="{FF2B5EF4-FFF2-40B4-BE49-F238E27FC236}">
              <a16:creationId xmlns:a16="http://schemas.microsoft.com/office/drawing/2014/main" id="{67B268BB-C045-43B4-8306-356F3C091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34" name="WordArt 60">
          <a:extLst>
            <a:ext uri="{FF2B5EF4-FFF2-40B4-BE49-F238E27FC236}">
              <a16:creationId xmlns:a16="http://schemas.microsoft.com/office/drawing/2014/main" id="{F34AEBA8-274F-4E44-AB12-3E0E56511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35" name="WordArt 61">
          <a:extLst>
            <a:ext uri="{FF2B5EF4-FFF2-40B4-BE49-F238E27FC236}">
              <a16:creationId xmlns:a16="http://schemas.microsoft.com/office/drawing/2014/main" id="{C2CA8E8C-D4B6-47CA-9C3C-31037E4E0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36" name="WordArt 63">
          <a:extLst>
            <a:ext uri="{FF2B5EF4-FFF2-40B4-BE49-F238E27FC236}">
              <a16:creationId xmlns:a16="http://schemas.microsoft.com/office/drawing/2014/main" id="{A0F0DC50-F3C7-49F4-9138-518088D84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37" name="WordArt 66">
          <a:extLst>
            <a:ext uri="{FF2B5EF4-FFF2-40B4-BE49-F238E27FC236}">
              <a16:creationId xmlns:a16="http://schemas.microsoft.com/office/drawing/2014/main" id="{5F1DBFBF-BAEB-4186-A87D-B99C5B450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38" name="WordArt 52">
          <a:extLst>
            <a:ext uri="{FF2B5EF4-FFF2-40B4-BE49-F238E27FC236}">
              <a16:creationId xmlns:a16="http://schemas.microsoft.com/office/drawing/2014/main" id="{9C4D7795-41F5-4A1D-96B7-EFDD80D99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39" name="WordArt 53">
          <a:extLst>
            <a:ext uri="{FF2B5EF4-FFF2-40B4-BE49-F238E27FC236}">
              <a16:creationId xmlns:a16="http://schemas.microsoft.com/office/drawing/2014/main" id="{830AD9A4-8C0C-4693-898B-95AEB6E5D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1DF47B10-78AA-4DD3-8908-BB5EE778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41" name="WordArt 61">
          <a:extLst>
            <a:ext uri="{FF2B5EF4-FFF2-40B4-BE49-F238E27FC236}">
              <a16:creationId xmlns:a16="http://schemas.microsoft.com/office/drawing/2014/main" id="{FE38FD92-9F50-4BFE-8276-ACA446AE0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42" name="WordArt 63">
          <a:extLst>
            <a:ext uri="{FF2B5EF4-FFF2-40B4-BE49-F238E27FC236}">
              <a16:creationId xmlns:a16="http://schemas.microsoft.com/office/drawing/2014/main" id="{94C786D2-3AB8-47E8-88D7-BA32B38B7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43" name="WordArt 66">
          <a:extLst>
            <a:ext uri="{FF2B5EF4-FFF2-40B4-BE49-F238E27FC236}">
              <a16:creationId xmlns:a16="http://schemas.microsoft.com/office/drawing/2014/main" id="{5A7AAC57-2AE5-4BFB-A061-6029119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187325</xdr:colOff>
      <xdr:row>82</xdr:row>
      <xdr:rowOff>0</xdr:rowOff>
    </xdr:from>
    <xdr:to>
      <xdr:col>6</xdr:col>
      <xdr:colOff>603686</xdr:colOff>
      <xdr:row>82</xdr:row>
      <xdr:rowOff>0</xdr:rowOff>
    </xdr:to>
    <xdr:sp macro="" textlink="">
      <xdr:nvSpPr>
        <xdr:cNvPr id="1244" name="WordArt 52">
          <a:extLst>
            <a:ext uri="{FF2B5EF4-FFF2-40B4-BE49-F238E27FC236}">
              <a16:creationId xmlns:a16="http://schemas.microsoft.com/office/drawing/2014/main" id="{78F9F091-CC4D-4731-979A-28F77E1C8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45" name="WordArt 53">
          <a:extLst>
            <a:ext uri="{FF2B5EF4-FFF2-40B4-BE49-F238E27FC236}">
              <a16:creationId xmlns:a16="http://schemas.microsoft.com/office/drawing/2014/main" id="{3D0068B1-259B-4494-80D5-73C196220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88900</xdr:colOff>
      <xdr:row>82</xdr:row>
      <xdr:rowOff>0</xdr:rowOff>
    </xdr:from>
    <xdr:to>
      <xdr:col>6</xdr:col>
      <xdr:colOff>715613</xdr:colOff>
      <xdr:row>82</xdr:row>
      <xdr:rowOff>0</xdr:rowOff>
    </xdr:to>
    <xdr:sp macro="" textlink="">
      <xdr:nvSpPr>
        <xdr:cNvPr id="1246" name="WordArt 60">
          <a:extLst>
            <a:ext uri="{FF2B5EF4-FFF2-40B4-BE49-F238E27FC236}">
              <a16:creationId xmlns:a16="http://schemas.microsoft.com/office/drawing/2014/main" id="{A9AEB2DA-5722-495A-9CAB-6F2B2A9B7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47" name="WordArt 61">
          <a:extLst>
            <a:ext uri="{FF2B5EF4-FFF2-40B4-BE49-F238E27FC236}">
              <a16:creationId xmlns:a16="http://schemas.microsoft.com/office/drawing/2014/main" id="{82E9EA00-5CDA-4AC2-AF6A-C7D19213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187325</xdr:colOff>
      <xdr:row>82</xdr:row>
      <xdr:rowOff>0</xdr:rowOff>
    </xdr:from>
    <xdr:to>
      <xdr:col>6</xdr:col>
      <xdr:colOff>603686</xdr:colOff>
      <xdr:row>82</xdr:row>
      <xdr:rowOff>0</xdr:rowOff>
    </xdr:to>
    <xdr:sp macro="" textlink="">
      <xdr:nvSpPr>
        <xdr:cNvPr id="1248" name="WordArt 63">
          <a:extLst>
            <a:ext uri="{FF2B5EF4-FFF2-40B4-BE49-F238E27FC236}">
              <a16:creationId xmlns:a16="http://schemas.microsoft.com/office/drawing/2014/main" id="{4BCFC47B-56AE-4D36-8421-293578E6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88900</xdr:colOff>
      <xdr:row>82</xdr:row>
      <xdr:rowOff>0</xdr:rowOff>
    </xdr:from>
    <xdr:to>
      <xdr:col>6</xdr:col>
      <xdr:colOff>715613</xdr:colOff>
      <xdr:row>82</xdr:row>
      <xdr:rowOff>0</xdr:rowOff>
    </xdr:to>
    <xdr:sp macro="" textlink="">
      <xdr:nvSpPr>
        <xdr:cNvPr id="1249" name="WordArt 66">
          <a:extLst>
            <a:ext uri="{FF2B5EF4-FFF2-40B4-BE49-F238E27FC236}">
              <a16:creationId xmlns:a16="http://schemas.microsoft.com/office/drawing/2014/main" id="{75031310-4FCE-45AA-AAD7-CF3BC0E42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91" name="WordArt 52">
          <a:extLst>
            <a:ext uri="{FF2B5EF4-FFF2-40B4-BE49-F238E27FC236}">
              <a16:creationId xmlns:a16="http://schemas.microsoft.com/office/drawing/2014/main" id="{B7F36F19-7833-4EE5-87DA-964A5B984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92" name="WordArt 53">
          <a:extLst>
            <a:ext uri="{FF2B5EF4-FFF2-40B4-BE49-F238E27FC236}">
              <a16:creationId xmlns:a16="http://schemas.microsoft.com/office/drawing/2014/main" id="{7425976F-FD1E-4479-9169-AC36BDBC7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93" name="WordArt 60">
          <a:extLst>
            <a:ext uri="{FF2B5EF4-FFF2-40B4-BE49-F238E27FC236}">
              <a16:creationId xmlns:a16="http://schemas.microsoft.com/office/drawing/2014/main" id="{DC4D560F-9A3B-4ECF-9C3B-751124440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94" name="WordArt 61">
          <a:extLst>
            <a:ext uri="{FF2B5EF4-FFF2-40B4-BE49-F238E27FC236}">
              <a16:creationId xmlns:a16="http://schemas.microsoft.com/office/drawing/2014/main" id="{21E3336F-C22C-427E-B201-5D12B336B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95" name="WordArt 63">
          <a:extLst>
            <a:ext uri="{FF2B5EF4-FFF2-40B4-BE49-F238E27FC236}">
              <a16:creationId xmlns:a16="http://schemas.microsoft.com/office/drawing/2014/main" id="{DC1D2345-F8B8-49B6-8441-FB5CCFD36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296" name="WordArt 66">
          <a:extLst>
            <a:ext uri="{FF2B5EF4-FFF2-40B4-BE49-F238E27FC236}">
              <a16:creationId xmlns:a16="http://schemas.microsoft.com/office/drawing/2014/main" id="{29AA23C8-93A9-4C3B-B792-4A005C44A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297" name="WordArt 52">
          <a:extLst>
            <a:ext uri="{FF2B5EF4-FFF2-40B4-BE49-F238E27FC236}">
              <a16:creationId xmlns:a16="http://schemas.microsoft.com/office/drawing/2014/main" id="{98A5EE07-18C1-4FAA-8157-23484636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98" name="WordArt 53">
          <a:extLst>
            <a:ext uri="{FF2B5EF4-FFF2-40B4-BE49-F238E27FC236}">
              <a16:creationId xmlns:a16="http://schemas.microsoft.com/office/drawing/2014/main" id="{D164D1A5-977A-4FDF-A4E0-D98DEBEF6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299" name="WordArt 56">
          <a:extLst>
            <a:ext uri="{FF2B5EF4-FFF2-40B4-BE49-F238E27FC236}">
              <a16:creationId xmlns:a16="http://schemas.microsoft.com/office/drawing/2014/main" id="{68C45948-9AB9-46FC-A709-5930EA74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00" name="WordArt 59">
          <a:extLst>
            <a:ext uri="{FF2B5EF4-FFF2-40B4-BE49-F238E27FC236}">
              <a16:creationId xmlns:a16="http://schemas.microsoft.com/office/drawing/2014/main" id="{6EFC801E-162F-4367-8CD6-CC71D1D84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01" name="WordArt 60">
          <a:extLst>
            <a:ext uri="{FF2B5EF4-FFF2-40B4-BE49-F238E27FC236}">
              <a16:creationId xmlns:a16="http://schemas.microsoft.com/office/drawing/2014/main" id="{AE876E01-4462-4744-A6B7-1E401A123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02" name="WordArt 61">
          <a:extLst>
            <a:ext uri="{FF2B5EF4-FFF2-40B4-BE49-F238E27FC236}">
              <a16:creationId xmlns:a16="http://schemas.microsoft.com/office/drawing/2014/main" id="{5158F681-738D-4E0C-9BB6-CBCC4397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03" name="WordArt 63">
          <a:extLst>
            <a:ext uri="{FF2B5EF4-FFF2-40B4-BE49-F238E27FC236}">
              <a16:creationId xmlns:a16="http://schemas.microsoft.com/office/drawing/2014/main" id="{0E5D12AF-B8FA-458D-A5D1-EB467DE9C1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04" name="WordArt 66">
          <a:extLst>
            <a:ext uri="{FF2B5EF4-FFF2-40B4-BE49-F238E27FC236}">
              <a16:creationId xmlns:a16="http://schemas.microsoft.com/office/drawing/2014/main" id="{5E8719FA-18F7-4226-8364-E0C9C7F87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05" name="WordArt 52">
          <a:extLst>
            <a:ext uri="{FF2B5EF4-FFF2-40B4-BE49-F238E27FC236}">
              <a16:creationId xmlns:a16="http://schemas.microsoft.com/office/drawing/2014/main" id="{DAC2408C-6380-4FD3-A329-DFB8591F4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06" name="WordArt 53">
          <a:extLst>
            <a:ext uri="{FF2B5EF4-FFF2-40B4-BE49-F238E27FC236}">
              <a16:creationId xmlns:a16="http://schemas.microsoft.com/office/drawing/2014/main" id="{7F1F8E64-0E9E-4C50-9574-ACB083534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07" name="WordArt 60">
          <a:extLst>
            <a:ext uri="{FF2B5EF4-FFF2-40B4-BE49-F238E27FC236}">
              <a16:creationId xmlns:a16="http://schemas.microsoft.com/office/drawing/2014/main" id="{798EE78C-EF4D-4520-92B0-4ECB5AC16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08" name="WordArt 61">
          <a:extLst>
            <a:ext uri="{FF2B5EF4-FFF2-40B4-BE49-F238E27FC236}">
              <a16:creationId xmlns:a16="http://schemas.microsoft.com/office/drawing/2014/main" id="{7CBC87A2-F087-497D-A644-FB0D2C4EE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09" name="WordArt 63">
          <a:extLst>
            <a:ext uri="{FF2B5EF4-FFF2-40B4-BE49-F238E27FC236}">
              <a16:creationId xmlns:a16="http://schemas.microsoft.com/office/drawing/2014/main" id="{8F133FD6-09F4-4B88-8FB2-924778721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10" name="WordArt 66">
          <a:extLst>
            <a:ext uri="{FF2B5EF4-FFF2-40B4-BE49-F238E27FC236}">
              <a16:creationId xmlns:a16="http://schemas.microsoft.com/office/drawing/2014/main" id="{BF88F9FA-96D5-4749-BA03-39779EC66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11" name="WordArt 52">
          <a:extLst>
            <a:ext uri="{FF2B5EF4-FFF2-40B4-BE49-F238E27FC236}">
              <a16:creationId xmlns:a16="http://schemas.microsoft.com/office/drawing/2014/main" id="{943A1769-51F6-4EE1-B212-8A01A8C08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12" name="WordArt 53">
          <a:extLst>
            <a:ext uri="{FF2B5EF4-FFF2-40B4-BE49-F238E27FC236}">
              <a16:creationId xmlns:a16="http://schemas.microsoft.com/office/drawing/2014/main" id="{2BDDC94B-F62F-4622-A01A-2E46FE9CE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13" name="WordArt 60">
          <a:extLst>
            <a:ext uri="{FF2B5EF4-FFF2-40B4-BE49-F238E27FC236}">
              <a16:creationId xmlns:a16="http://schemas.microsoft.com/office/drawing/2014/main" id="{69AAC532-57CD-4BAA-B37E-0EC075D5B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14" name="WordArt 61">
          <a:extLst>
            <a:ext uri="{FF2B5EF4-FFF2-40B4-BE49-F238E27FC236}">
              <a16:creationId xmlns:a16="http://schemas.microsoft.com/office/drawing/2014/main" id="{2D4FC3F1-ED12-465C-93D2-233028152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15" name="WordArt 63">
          <a:extLst>
            <a:ext uri="{FF2B5EF4-FFF2-40B4-BE49-F238E27FC236}">
              <a16:creationId xmlns:a16="http://schemas.microsoft.com/office/drawing/2014/main" id="{4946A2DC-E593-4B2E-8D07-916C4D01C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16" name="WordArt 66">
          <a:extLst>
            <a:ext uri="{FF2B5EF4-FFF2-40B4-BE49-F238E27FC236}">
              <a16:creationId xmlns:a16="http://schemas.microsoft.com/office/drawing/2014/main" id="{6A7A0AF2-0823-4F44-A81A-920533E14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17" name="WordArt 52">
          <a:extLst>
            <a:ext uri="{FF2B5EF4-FFF2-40B4-BE49-F238E27FC236}">
              <a16:creationId xmlns:a16="http://schemas.microsoft.com/office/drawing/2014/main" id="{250FB11A-298E-4AFF-AC60-FBFF68A0F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18" name="WordArt 53">
          <a:extLst>
            <a:ext uri="{FF2B5EF4-FFF2-40B4-BE49-F238E27FC236}">
              <a16:creationId xmlns:a16="http://schemas.microsoft.com/office/drawing/2014/main" id="{8D95FD8F-62E1-43AE-B632-E16906292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19" name="WordArt 60">
          <a:extLst>
            <a:ext uri="{FF2B5EF4-FFF2-40B4-BE49-F238E27FC236}">
              <a16:creationId xmlns:a16="http://schemas.microsoft.com/office/drawing/2014/main" id="{6BA650F7-563A-4ADE-A923-6DA0FEA22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20" name="WordArt 61">
          <a:extLst>
            <a:ext uri="{FF2B5EF4-FFF2-40B4-BE49-F238E27FC236}">
              <a16:creationId xmlns:a16="http://schemas.microsoft.com/office/drawing/2014/main" id="{DA880DD6-37F3-4183-9EBC-5C3520378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21" name="WordArt 63">
          <a:extLst>
            <a:ext uri="{FF2B5EF4-FFF2-40B4-BE49-F238E27FC236}">
              <a16:creationId xmlns:a16="http://schemas.microsoft.com/office/drawing/2014/main" id="{D626936E-669F-437E-A826-DD6E026F9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22" name="WordArt 66">
          <a:extLst>
            <a:ext uri="{FF2B5EF4-FFF2-40B4-BE49-F238E27FC236}">
              <a16:creationId xmlns:a16="http://schemas.microsoft.com/office/drawing/2014/main" id="{8C2E927F-0F54-49C4-8DFA-397D49BAF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23" name="WordArt 52">
          <a:extLst>
            <a:ext uri="{FF2B5EF4-FFF2-40B4-BE49-F238E27FC236}">
              <a16:creationId xmlns:a16="http://schemas.microsoft.com/office/drawing/2014/main" id="{2F1044F2-BCE8-42FB-B2C9-D9BC5AC96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24" name="WordArt 53">
          <a:extLst>
            <a:ext uri="{FF2B5EF4-FFF2-40B4-BE49-F238E27FC236}">
              <a16:creationId xmlns:a16="http://schemas.microsoft.com/office/drawing/2014/main" id="{7349B6C9-CEC7-45D2-B461-881EB5A77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25" name="WordArt 60">
          <a:extLst>
            <a:ext uri="{FF2B5EF4-FFF2-40B4-BE49-F238E27FC236}">
              <a16:creationId xmlns:a16="http://schemas.microsoft.com/office/drawing/2014/main" id="{454C9A3B-5FC3-4B53-AB74-10D7C05E5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26" name="WordArt 61">
          <a:extLst>
            <a:ext uri="{FF2B5EF4-FFF2-40B4-BE49-F238E27FC236}">
              <a16:creationId xmlns:a16="http://schemas.microsoft.com/office/drawing/2014/main" id="{71B02228-4789-4CDA-8D22-C45D20C73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27" name="WordArt 63">
          <a:extLst>
            <a:ext uri="{FF2B5EF4-FFF2-40B4-BE49-F238E27FC236}">
              <a16:creationId xmlns:a16="http://schemas.microsoft.com/office/drawing/2014/main" id="{7F2C8A15-04F3-4BBF-A240-4861B7CA3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28" name="WordArt 66">
          <a:extLst>
            <a:ext uri="{FF2B5EF4-FFF2-40B4-BE49-F238E27FC236}">
              <a16:creationId xmlns:a16="http://schemas.microsoft.com/office/drawing/2014/main" id="{81F6D0CF-65F8-493B-9E35-877686D12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329" name="WordArt 52">
          <a:extLst>
            <a:ext uri="{FF2B5EF4-FFF2-40B4-BE49-F238E27FC236}">
              <a16:creationId xmlns:a16="http://schemas.microsoft.com/office/drawing/2014/main" id="{8B650E76-BBB4-4B9E-92DF-FA183538A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0" name="WordArt 53">
          <a:extLst>
            <a:ext uri="{FF2B5EF4-FFF2-40B4-BE49-F238E27FC236}">
              <a16:creationId xmlns:a16="http://schemas.microsoft.com/office/drawing/2014/main" id="{35E9726B-B6FE-4F8F-8B77-143F5DD6B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331" name="WordArt 60">
          <a:extLst>
            <a:ext uri="{FF2B5EF4-FFF2-40B4-BE49-F238E27FC236}">
              <a16:creationId xmlns:a16="http://schemas.microsoft.com/office/drawing/2014/main" id="{E0CF42AD-9B29-40DF-91BE-0A7FA0481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2" name="WordArt 61">
          <a:extLst>
            <a:ext uri="{FF2B5EF4-FFF2-40B4-BE49-F238E27FC236}">
              <a16:creationId xmlns:a16="http://schemas.microsoft.com/office/drawing/2014/main" id="{52F8D854-0C22-42ED-AD8D-9E6D4EA4E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333" name="WordArt 63">
          <a:extLst>
            <a:ext uri="{FF2B5EF4-FFF2-40B4-BE49-F238E27FC236}">
              <a16:creationId xmlns:a16="http://schemas.microsoft.com/office/drawing/2014/main" id="{37C5247B-18AA-4563-ADAC-7901D0AC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334" name="WordArt 66">
          <a:extLst>
            <a:ext uri="{FF2B5EF4-FFF2-40B4-BE49-F238E27FC236}">
              <a16:creationId xmlns:a16="http://schemas.microsoft.com/office/drawing/2014/main" id="{FD3D6D46-9256-47E7-859A-1B0823F0D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35" name="WordArt 52">
          <a:extLst>
            <a:ext uri="{FF2B5EF4-FFF2-40B4-BE49-F238E27FC236}">
              <a16:creationId xmlns:a16="http://schemas.microsoft.com/office/drawing/2014/main" id="{53156412-01D4-451A-83CA-0AFE690E6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6" name="WordArt 53">
          <a:extLst>
            <a:ext uri="{FF2B5EF4-FFF2-40B4-BE49-F238E27FC236}">
              <a16:creationId xmlns:a16="http://schemas.microsoft.com/office/drawing/2014/main" id="{D6133FB2-3F2B-4120-B884-E0D30C192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37" name="WordArt 60">
          <a:extLst>
            <a:ext uri="{FF2B5EF4-FFF2-40B4-BE49-F238E27FC236}">
              <a16:creationId xmlns:a16="http://schemas.microsoft.com/office/drawing/2014/main" id="{B250008B-9C20-4F6B-8477-4EFE79D09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8" name="WordArt 61">
          <a:extLst>
            <a:ext uri="{FF2B5EF4-FFF2-40B4-BE49-F238E27FC236}">
              <a16:creationId xmlns:a16="http://schemas.microsoft.com/office/drawing/2014/main" id="{64BAF78A-FD97-4380-930B-3D5532CC7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339" name="WordArt 63">
          <a:extLst>
            <a:ext uri="{FF2B5EF4-FFF2-40B4-BE49-F238E27FC236}">
              <a16:creationId xmlns:a16="http://schemas.microsoft.com/office/drawing/2014/main" id="{F948372A-434E-48C0-A329-751568FAD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340" name="WordArt 66">
          <a:extLst>
            <a:ext uri="{FF2B5EF4-FFF2-40B4-BE49-F238E27FC236}">
              <a16:creationId xmlns:a16="http://schemas.microsoft.com/office/drawing/2014/main" id="{2EC7C9F9-2D33-4A7E-BE55-29026F0B0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477" name="WordArt 52">
          <a:extLst>
            <a:ext uri="{FF2B5EF4-FFF2-40B4-BE49-F238E27FC236}">
              <a16:creationId xmlns:a16="http://schemas.microsoft.com/office/drawing/2014/main" id="{5F87F407-1D55-4D54-965B-3B00EB14D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78" name="WordArt 53">
          <a:extLst>
            <a:ext uri="{FF2B5EF4-FFF2-40B4-BE49-F238E27FC236}">
              <a16:creationId xmlns:a16="http://schemas.microsoft.com/office/drawing/2014/main" id="{82FE0A7A-BDFA-49E0-86AF-413072CEB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479" name="WordArt 60">
          <a:extLst>
            <a:ext uri="{FF2B5EF4-FFF2-40B4-BE49-F238E27FC236}">
              <a16:creationId xmlns:a16="http://schemas.microsoft.com/office/drawing/2014/main" id="{2DB6507D-BA4F-4673-8D70-AE51C4A4A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80" name="WordArt 61">
          <a:extLst>
            <a:ext uri="{FF2B5EF4-FFF2-40B4-BE49-F238E27FC236}">
              <a16:creationId xmlns:a16="http://schemas.microsoft.com/office/drawing/2014/main" id="{D138E326-A147-4BB1-9B4D-A9A133463F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481" name="WordArt 63">
          <a:extLst>
            <a:ext uri="{FF2B5EF4-FFF2-40B4-BE49-F238E27FC236}">
              <a16:creationId xmlns:a16="http://schemas.microsoft.com/office/drawing/2014/main" id="{4F49D162-BB82-40A8-B441-65FEE1A76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482" name="WordArt 66">
          <a:extLst>
            <a:ext uri="{FF2B5EF4-FFF2-40B4-BE49-F238E27FC236}">
              <a16:creationId xmlns:a16="http://schemas.microsoft.com/office/drawing/2014/main" id="{371DD2B3-8CD6-425C-AFE8-4F6E941A8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483" name="WordArt 52">
          <a:extLst>
            <a:ext uri="{FF2B5EF4-FFF2-40B4-BE49-F238E27FC236}">
              <a16:creationId xmlns:a16="http://schemas.microsoft.com/office/drawing/2014/main" id="{6772DA26-1392-42A8-8B07-F9C6A49AC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84" name="WordArt 53">
          <a:extLst>
            <a:ext uri="{FF2B5EF4-FFF2-40B4-BE49-F238E27FC236}">
              <a16:creationId xmlns:a16="http://schemas.microsoft.com/office/drawing/2014/main" id="{4719FCCC-7415-462E-879D-3A1B971EC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485" name="WordArt 60">
          <a:extLst>
            <a:ext uri="{FF2B5EF4-FFF2-40B4-BE49-F238E27FC236}">
              <a16:creationId xmlns:a16="http://schemas.microsoft.com/office/drawing/2014/main" id="{14C9230D-B1BE-4084-A2BD-36B6F4C5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86" name="WordArt 61">
          <a:extLst>
            <a:ext uri="{FF2B5EF4-FFF2-40B4-BE49-F238E27FC236}">
              <a16:creationId xmlns:a16="http://schemas.microsoft.com/office/drawing/2014/main" id="{3CF86601-140B-484D-BB36-7C96FFC104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487" name="WordArt 63">
          <a:extLst>
            <a:ext uri="{FF2B5EF4-FFF2-40B4-BE49-F238E27FC236}">
              <a16:creationId xmlns:a16="http://schemas.microsoft.com/office/drawing/2014/main" id="{87082709-36D7-46CE-A416-2CE4BEB8C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488" name="WordArt 66">
          <a:extLst>
            <a:ext uri="{FF2B5EF4-FFF2-40B4-BE49-F238E27FC236}">
              <a16:creationId xmlns:a16="http://schemas.microsoft.com/office/drawing/2014/main" id="{5B08A05B-905C-4A88-BA72-B7275655B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188595</xdr:colOff>
      <xdr:row>82</xdr:row>
      <xdr:rowOff>0</xdr:rowOff>
    </xdr:from>
    <xdr:to>
      <xdr:col>6</xdr:col>
      <xdr:colOff>613283</xdr:colOff>
      <xdr:row>82</xdr:row>
      <xdr:rowOff>0</xdr:rowOff>
    </xdr:to>
    <xdr:sp macro="" textlink="">
      <xdr:nvSpPr>
        <xdr:cNvPr id="1489" name="WordArt 52">
          <a:extLst>
            <a:ext uri="{FF2B5EF4-FFF2-40B4-BE49-F238E27FC236}">
              <a16:creationId xmlns:a16="http://schemas.microsoft.com/office/drawing/2014/main" id="{3F940641-F9C3-40B4-8D38-708B7498C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90" name="WordArt 53">
          <a:extLst>
            <a:ext uri="{FF2B5EF4-FFF2-40B4-BE49-F238E27FC236}">
              <a16:creationId xmlns:a16="http://schemas.microsoft.com/office/drawing/2014/main" id="{69EEA804-693B-4CE4-A275-B7D03EC68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708980</xdr:colOff>
      <xdr:row>82</xdr:row>
      <xdr:rowOff>0</xdr:rowOff>
    </xdr:to>
    <xdr:sp macro="" textlink="">
      <xdr:nvSpPr>
        <xdr:cNvPr id="1491" name="WordArt 60">
          <a:extLst>
            <a:ext uri="{FF2B5EF4-FFF2-40B4-BE49-F238E27FC236}">
              <a16:creationId xmlns:a16="http://schemas.microsoft.com/office/drawing/2014/main" id="{96F05985-6A79-4DDE-B856-E13B62474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492" name="WordArt 61">
          <a:extLst>
            <a:ext uri="{FF2B5EF4-FFF2-40B4-BE49-F238E27FC236}">
              <a16:creationId xmlns:a16="http://schemas.microsoft.com/office/drawing/2014/main" id="{0B57FF86-7DB4-4AC0-80B7-8C4398461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188595</xdr:colOff>
      <xdr:row>82</xdr:row>
      <xdr:rowOff>0</xdr:rowOff>
    </xdr:from>
    <xdr:to>
      <xdr:col>6</xdr:col>
      <xdr:colOff>613283</xdr:colOff>
      <xdr:row>82</xdr:row>
      <xdr:rowOff>0</xdr:rowOff>
    </xdr:to>
    <xdr:sp macro="" textlink="">
      <xdr:nvSpPr>
        <xdr:cNvPr id="1493" name="WordArt 63">
          <a:extLst>
            <a:ext uri="{FF2B5EF4-FFF2-40B4-BE49-F238E27FC236}">
              <a16:creationId xmlns:a16="http://schemas.microsoft.com/office/drawing/2014/main" id="{7FBD2679-44AA-4D2C-A299-8E3FB984A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708980</xdr:colOff>
      <xdr:row>82</xdr:row>
      <xdr:rowOff>0</xdr:rowOff>
    </xdr:to>
    <xdr:sp macro="" textlink="">
      <xdr:nvSpPr>
        <xdr:cNvPr id="1494" name="WordArt 66">
          <a:extLst>
            <a:ext uri="{FF2B5EF4-FFF2-40B4-BE49-F238E27FC236}">
              <a16:creationId xmlns:a16="http://schemas.microsoft.com/office/drawing/2014/main" id="{BF66BD69-95E2-4D3A-9CD5-52233713F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6" name="WordArt 56">
          <a:extLst>
            <a:ext uri="{FF2B5EF4-FFF2-40B4-BE49-F238E27FC236}">
              <a16:creationId xmlns:a16="http://schemas.microsoft.com/office/drawing/2014/main" id="{ED3B0C69-F096-4B73-9118-C22C12A45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7" name="WordArt 59">
          <a:extLst>
            <a:ext uri="{FF2B5EF4-FFF2-40B4-BE49-F238E27FC236}">
              <a16:creationId xmlns:a16="http://schemas.microsoft.com/office/drawing/2014/main" id="{FA8DA75E-B743-4A4B-B886-5F089146B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686" name="WordArt 52">
          <a:extLst>
            <a:ext uri="{FF2B5EF4-FFF2-40B4-BE49-F238E27FC236}">
              <a16:creationId xmlns:a16="http://schemas.microsoft.com/office/drawing/2014/main" id="{5318B864-2BD3-4771-A282-BF40C709C0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687" name="WordArt 53">
          <a:extLst>
            <a:ext uri="{FF2B5EF4-FFF2-40B4-BE49-F238E27FC236}">
              <a16:creationId xmlns:a16="http://schemas.microsoft.com/office/drawing/2014/main" id="{0B99F234-29B3-426B-8FCE-2836A0868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688" name="WordArt 60">
          <a:extLst>
            <a:ext uri="{FF2B5EF4-FFF2-40B4-BE49-F238E27FC236}">
              <a16:creationId xmlns:a16="http://schemas.microsoft.com/office/drawing/2014/main" id="{73598347-8031-4876-87BA-7E644FDAF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689" name="WordArt 61">
          <a:extLst>
            <a:ext uri="{FF2B5EF4-FFF2-40B4-BE49-F238E27FC236}">
              <a16:creationId xmlns:a16="http://schemas.microsoft.com/office/drawing/2014/main" id="{1C797ED6-C425-4307-8675-677A5E7E6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690" name="WordArt 63">
          <a:extLst>
            <a:ext uri="{FF2B5EF4-FFF2-40B4-BE49-F238E27FC236}">
              <a16:creationId xmlns:a16="http://schemas.microsoft.com/office/drawing/2014/main" id="{D61A1E22-972D-4B39-AA2E-4F0F731A6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691" name="WordArt 66">
          <a:extLst>
            <a:ext uri="{FF2B5EF4-FFF2-40B4-BE49-F238E27FC236}">
              <a16:creationId xmlns:a16="http://schemas.microsoft.com/office/drawing/2014/main" id="{61C700DF-6D1F-4375-BFB7-7AFCBCE88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692" name="WordArt 52">
          <a:extLst>
            <a:ext uri="{FF2B5EF4-FFF2-40B4-BE49-F238E27FC236}">
              <a16:creationId xmlns:a16="http://schemas.microsoft.com/office/drawing/2014/main" id="{871A37D2-73DB-4AA5-9986-31BA4EF4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693" name="WordArt 53">
          <a:extLst>
            <a:ext uri="{FF2B5EF4-FFF2-40B4-BE49-F238E27FC236}">
              <a16:creationId xmlns:a16="http://schemas.microsoft.com/office/drawing/2014/main" id="{C4BD7A7C-99A5-4B06-9E74-656E3191E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694" name="WordArt 56">
          <a:extLst>
            <a:ext uri="{FF2B5EF4-FFF2-40B4-BE49-F238E27FC236}">
              <a16:creationId xmlns:a16="http://schemas.microsoft.com/office/drawing/2014/main" id="{EA1349AF-A831-46EA-A2A2-34C833361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695" name="WordArt 59">
          <a:extLst>
            <a:ext uri="{FF2B5EF4-FFF2-40B4-BE49-F238E27FC236}">
              <a16:creationId xmlns:a16="http://schemas.microsoft.com/office/drawing/2014/main" id="{C5D6516D-FD29-4AD9-9149-710BDBA95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696" name="WordArt 60">
          <a:extLst>
            <a:ext uri="{FF2B5EF4-FFF2-40B4-BE49-F238E27FC236}">
              <a16:creationId xmlns:a16="http://schemas.microsoft.com/office/drawing/2014/main" id="{AA658E47-BECC-4DA6-9D04-6D4CF72EB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697" name="WordArt 61">
          <a:extLst>
            <a:ext uri="{FF2B5EF4-FFF2-40B4-BE49-F238E27FC236}">
              <a16:creationId xmlns:a16="http://schemas.microsoft.com/office/drawing/2014/main" id="{AB17E11F-7678-44CF-BE6F-64F56E9CF1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698" name="WordArt 63">
          <a:extLst>
            <a:ext uri="{FF2B5EF4-FFF2-40B4-BE49-F238E27FC236}">
              <a16:creationId xmlns:a16="http://schemas.microsoft.com/office/drawing/2014/main" id="{5A4EB1AE-E25E-4CF5-B336-4A992A2A3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699" name="WordArt 66">
          <a:extLst>
            <a:ext uri="{FF2B5EF4-FFF2-40B4-BE49-F238E27FC236}">
              <a16:creationId xmlns:a16="http://schemas.microsoft.com/office/drawing/2014/main" id="{99931749-1A95-4743-B44E-127D378A0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00" name="WordArt 52">
          <a:extLst>
            <a:ext uri="{FF2B5EF4-FFF2-40B4-BE49-F238E27FC236}">
              <a16:creationId xmlns:a16="http://schemas.microsoft.com/office/drawing/2014/main" id="{9193F40E-F2FC-4F1F-8EC4-597D7B9D9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01" name="WordArt 53">
          <a:extLst>
            <a:ext uri="{FF2B5EF4-FFF2-40B4-BE49-F238E27FC236}">
              <a16:creationId xmlns:a16="http://schemas.microsoft.com/office/drawing/2014/main" id="{56946B2D-5D44-423B-BABC-C953A5FAF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02" name="WordArt 60">
          <a:extLst>
            <a:ext uri="{FF2B5EF4-FFF2-40B4-BE49-F238E27FC236}">
              <a16:creationId xmlns:a16="http://schemas.microsoft.com/office/drawing/2014/main" id="{0356407A-91FE-4D42-B981-143D922CC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03" name="WordArt 61">
          <a:extLst>
            <a:ext uri="{FF2B5EF4-FFF2-40B4-BE49-F238E27FC236}">
              <a16:creationId xmlns:a16="http://schemas.microsoft.com/office/drawing/2014/main" id="{8ABE7587-97A3-4710-B7EA-5DB79A455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04" name="WordArt 63">
          <a:extLst>
            <a:ext uri="{FF2B5EF4-FFF2-40B4-BE49-F238E27FC236}">
              <a16:creationId xmlns:a16="http://schemas.microsoft.com/office/drawing/2014/main" id="{3D7C01B1-A754-43F7-BC50-145523218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05" name="WordArt 66">
          <a:extLst>
            <a:ext uri="{FF2B5EF4-FFF2-40B4-BE49-F238E27FC236}">
              <a16:creationId xmlns:a16="http://schemas.microsoft.com/office/drawing/2014/main" id="{CEF9DA41-7476-4E39-BDFA-A3142C2EF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06" name="WordArt 52">
          <a:extLst>
            <a:ext uri="{FF2B5EF4-FFF2-40B4-BE49-F238E27FC236}">
              <a16:creationId xmlns:a16="http://schemas.microsoft.com/office/drawing/2014/main" id="{DA3176DE-DFA7-44A6-8F21-7EF60F630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07" name="WordArt 53">
          <a:extLst>
            <a:ext uri="{FF2B5EF4-FFF2-40B4-BE49-F238E27FC236}">
              <a16:creationId xmlns:a16="http://schemas.microsoft.com/office/drawing/2014/main" id="{46ABE99F-19DE-4302-8EE1-F3CDA68E6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08" name="WordArt 60">
          <a:extLst>
            <a:ext uri="{FF2B5EF4-FFF2-40B4-BE49-F238E27FC236}">
              <a16:creationId xmlns:a16="http://schemas.microsoft.com/office/drawing/2014/main" id="{B5D1026A-6DB8-4BE5-8D47-9B6BD46CF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09" name="WordArt 61">
          <a:extLst>
            <a:ext uri="{FF2B5EF4-FFF2-40B4-BE49-F238E27FC236}">
              <a16:creationId xmlns:a16="http://schemas.microsoft.com/office/drawing/2014/main" id="{80C57658-C73C-4A3A-90D5-812F60D2A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10" name="WordArt 63">
          <a:extLst>
            <a:ext uri="{FF2B5EF4-FFF2-40B4-BE49-F238E27FC236}">
              <a16:creationId xmlns:a16="http://schemas.microsoft.com/office/drawing/2014/main" id="{44B7DF73-02D4-4AB3-8D72-84F9CF43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11" name="WordArt 66">
          <a:extLst>
            <a:ext uri="{FF2B5EF4-FFF2-40B4-BE49-F238E27FC236}">
              <a16:creationId xmlns:a16="http://schemas.microsoft.com/office/drawing/2014/main" id="{7632D389-0AD5-4D9B-8230-E7F707B81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12" name="WordArt 52">
          <a:extLst>
            <a:ext uri="{FF2B5EF4-FFF2-40B4-BE49-F238E27FC236}">
              <a16:creationId xmlns:a16="http://schemas.microsoft.com/office/drawing/2014/main" id="{23BD6974-5FCC-40B3-B12C-9BF52F0A5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13" name="WordArt 53">
          <a:extLst>
            <a:ext uri="{FF2B5EF4-FFF2-40B4-BE49-F238E27FC236}">
              <a16:creationId xmlns:a16="http://schemas.microsoft.com/office/drawing/2014/main" id="{AC5BB4B4-52ED-4D82-91E4-C01B7DDD7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14" name="WordArt 60">
          <a:extLst>
            <a:ext uri="{FF2B5EF4-FFF2-40B4-BE49-F238E27FC236}">
              <a16:creationId xmlns:a16="http://schemas.microsoft.com/office/drawing/2014/main" id="{7E43570A-5A1E-4307-8F44-3205898A3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15" name="WordArt 61">
          <a:extLst>
            <a:ext uri="{FF2B5EF4-FFF2-40B4-BE49-F238E27FC236}">
              <a16:creationId xmlns:a16="http://schemas.microsoft.com/office/drawing/2014/main" id="{520336D7-B349-45B5-9EEE-B6A045EE6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16" name="WordArt 63">
          <a:extLst>
            <a:ext uri="{FF2B5EF4-FFF2-40B4-BE49-F238E27FC236}">
              <a16:creationId xmlns:a16="http://schemas.microsoft.com/office/drawing/2014/main" id="{A2C4E46B-C4AC-4CBC-B420-CFCAC7EF3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17" name="WordArt 66">
          <a:extLst>
            <a:ext uri="{FF2B5EF4-FFF2-40B4-BE49-F238E27FC236}">
              <a16:creationId xmlns:a16="http://schemas.microsoft.com/office/drawing/2014/main" id="{9538A3DF-E8C0-470E-B9B6-9963551A5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18" name="WordArt 52">
          <a:extLst>
            <a:ext uri="{FF2B5EF4-FFF2-40B4-BE49-F238E27FC236}">
              <a16:creationId xmlns:a16="http://schemas.microsoft.com/office/drawing/2014/main" id="{5FA80D24-D56D-45AD-A283-29299FE77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19" name="WordArt 53">
          <a:extLst>
            <a:ext uri="{FF2B5EF4-FFF2-40B4-BE49-F238E27FC236}">
              <a16:creationId xmlns:a16="http://schemas.microsoft.com/office/drawing/2014/main" id="{D5D58DC2-BFF9-4D68-A3DC-825D998D5F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20" name="WordArt 60">
          <a:extLst>
            <a:ext uri="{FF2B5EF4-FFF2-40B4-BE49-F238E27FC236}">
              <a16:creationId xmlns:a16="http://schemas.microsoft.com/office/drawing/2014/main" id="{7449756B-FC16-4FF2-9480-AC72A8651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1" name="WordArt 61">
          <a:extLst>
            <a:ext uri="{FF2B5EF4-FFF2-40B4-BE49-F238E27FC236}">
              <a16:creationId xmlns:a16="http://schemas.microsoft.com/office/drawing/2014/main" id="{F72A3632-DE11-45CD-988B-7171B0E6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22" name="WordArt 63">
          <a:extLst>
            <a:ext uri="{FF2B5EF4-FFF2-40B4-BE49-F238E27FC236}">
              <a16:creationId xmlns:a16="http://schemas.microsoft.com/office/drawing/2014/main" id="{2AEFB664-E2DB-47F0-936C-87004C24E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23" name="WordArt 66">
          <a:extLst>
            <a:ext uri="{FF2B5EF4-FFF2-40B4-BE49-F238E27FC236}">
              <a16:creationId xmlns:a16="http://schemas.microsoft.com/office/drawing/2014/main" id="{606C8EB9-9FFB-4815-AEC8-14E6CD087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724" name="WordArt 52">
          <a:extLst>
            <a:ext uri="{FF2B5EF4-FFF2-40B4-BE49-F238E27FC236}">
              <a16:creationId xmlns:a16="http://schemas.microsoft.com/office/drawing/2014/main" id="{62C11C94-A734-4922-B238-928CE089E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5" name="WordArt 53">
          <a:extLst>
            <a:ext uri="{FF2B5EF4-FFF2-40B4-BE49-F238E27FC236}">
              <a16:creationId xmlns:a16="http://schemas.microsoft.com/office/drawing/2014/main" id="{91933BF0-E9B7-4C17-9814-4C5D7EFAC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726" name="WordArt 60">
          <a:extLst>
            <a:ext uri="{FF2B5EF4-FFF2-40B4-BE49-F238E27FC236}">
              <a16:creationId xmlns:a16="http://schemas.microsoft.com/office/drawing/2014/main" id="{90549AFF-F2A6-4FC1-B379-A41DE1A44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7" name="WordArt 61">
          <a:extLst>
            <a:ext uri="{FF2B5EF4-FFF2-40B4-BE49-F238E27FC236}">
              <a16:creationId xmlns:a16="http://schemas.microsoft.com/office/drawing/2014/main" id="{50B8F198-84C6-4417-B5A0-8BE1360D5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728" name="WordArt 63">
          <a:extLst>
            <a:ext uri="{FF2B5EF4-FFF2-40B4-BE49-F238E27FC236}">
              <a16:creationId xmlns:a16="http://schemas.microsoft.com/office/drawing/2014/main" id="{64DC6EB3-54C0-4908-9679-162026D543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729" name="WordArt 66">
          <a:extLst>
            <a:ext uri="{FF2B5EF4-FFF2-40B4-BE49-F238E27FC236}">
              <a16:creationId xmlns:a16="http://schemas.microsoft.com/office/drawing/2014/main" id="{5F7584A9-9E30-4699-A226-43676EC2F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30" name="WordArt 52">
          <a:extLst>
            <a:ext uri="{FF2B5EF4-FFF2-40B4-BE49-F238E27FC236}">
              <a16:creationId xmlns:a16="http://schemas.microsoft.com/office/drawing/2014/main" id="{A5F722B4-E922-4BAD-A55F-C0DC3E4D5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31" name="WordArt 53">
          <a:extLst>
            <a:ext uri="{FF2B5EF4-FFF2-40B4-BE49-F238E27FC236}">
              <a16:creationId xmlns:a16="http://schemas.microsoft.com/office/drawing/2014/main" id="{2C94E410-0F15-45CB-9DE5-382D1257F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32" name="WordArt 60">
          <a:extLst>
            <a:ext uri="{FF2B5EF4-FFF2-40B4-BE49-F238E27FC236}">
              <a16:creationId xmlns:a16="http://schemas.microsoft.com/office/drawing/2014/main" id="{F508B83E-2E89-4E68-8361-3CAB1319C6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33" name="WordArt 61">
          <a:extLst>
            <a:ext uri="{FF2B5EF4-FFF2-40B4-BE49-F238E27FC236}">
              <a16:creationId xmlns:a16="http://schemas.microsoft.com/office/drawing/2014/main" id="{74006602-2515-4558-8DFE-2B7CBA8E3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34" name="WordArt 63">
          <a:extLst>
            <a:ext uri="{FF2B5EF4-FFF2-40B4-BE49-F238E27FC236}">
              <a16:creationId xmlns:a16="http://schemas.microsoft.com/office/drawing/2014/main" id="{C5D704EB-6191-455C-96C5-C37DF424A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35" name="WordArt 66">
          <a:extLst>
            <a:ext uri="{FF2B5EF4-FFF2-40B4-BE49-F238E27FC236}">
              <a16:creationId xmlns:a16="http://schemas.microsoft.com/office/drawing/2014/main" id="{48A241ED-596C-4FF3-A18F-44D0F73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36" name="WordArt 52">
          <a:extLst>
            <a:ext uri="{FF2B5EF4-FFF2-40B4-BE49-F238E27FC236}">
              <a16:creationId xmlns:a16="http://schemas.microsoft.com/office/drawing/2014/main" id="{CDF97EDE-0B0B-4E8B-BA5F-F6145D654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37" name="WordArt 53">
          <a:extLst>
            <a:ext uri="{FF2B5EF4-FFF2-40B4-BE49-F238E27FC236}">
              <a16:creationId xmlns:a16="http://schemas.microsoft.com/office/drawing/2014/main" id="{34F72B92-ACA1-409A-AAA4-06F7DAC5D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38" name="WordArt 60">
          <a:extLst>
            <a:ext uri="{FF2B5EF4-FFF2-40B4-BE49-F238E27FC236}">
              <a16:creationId xmlns:a16="http://schemas.microsoft.com/office/drawing/2014/main" id="{C6613212-2833-48A6-8FE9-EE624941A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39" name="WordArt 61">
          <a:extLst>
            <a:ext uri="{FF2B5EF4-FFF2-40B4-BE49-F238E27FC236}">
              <a16:creationId xmlns:a16="http://schemas.microsoft.com/office/drawing/2014/main" id="{E9A56049-1ED2-4365-AD6D-FE8D0E0D5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40" name="WordArt 63">
          <a:extLst>
            <a:ext uri="{FF2B5EF4-FFF2-40B4-BE49-F238E27FC236}">
              <a16:creationId xmlns:a16="http://schemas.microsoft.com/office/drawing/2014/main" id="{029F9DE1-5E79-4D30-A351-664E0FC75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41" name="WordArt 66">
          <a:extLst>
            <a:ext uri="{FF2B5EF4-FFF2-40B4-BE49-F238E27FC236}">
              <a16:creationId xmlns:a16="http://schemas.microsoft.com/office/drawing/2014/main" id="{E5C02E3D-8F28-4B1C-9657-F57D561D2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42" name="WordArt 52">
          <a:extLst>
            <a:ext uri="{FF2B5EF4-FFF2-40B4-BE49-F238E27FC236}">
              <a16:creationId xmlns:a16="http://schemas.microsoft.com/office/drawing/2014/main" id="{4C02F26D-34F3-4333-83B8-059E1F7199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43" name="WordArt 53">
          <a:extLst>
            <a:ext uri="{FF2B5EF4-FFF2-40B4-BE49-F238E27FC236}">
              <a16:creationId xmlns:a16="http://schemas.microsoft.com/office/drawing/2014/main" id="{97C41FC8-6634-4CFA-8E69-870B1ED24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44" name="WordArt 60">
          <a:extLst>
            <a:ext uri="{FF2B5EF4-FFF2-40B4-BE49-F238E27FC236}">
              <a16:creationId xmlns:a16="http://schemas.microsoft.com/office/drawing/2014/main" id="{C74DE0FD-C011-4A53-8013-47D958ADC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45" name="WordArt 61">
          <a:extLst>
            <a:ext uri="{FF2B5EF4-FFF2-40B4-BE49-F238E27FC236}">
              <a16:creationId xmlns:a16="http://schemas.microsoft.com/office/drawing/2014/main" id="{83078801-EA1E-40E4-B8AD-6D0C87464D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46" name="WordArt 63">
          <a:extLst>
            <a:ext uri="{FF2B5EF4-FFF2-40B4-BE49-F238E27FC236}">
              <a16:creationId xmlns:a16="http://schemas.microsoft.com/office/drawing/2014/main" id="{DC694C50-9473-4DCD-B3EC-C1E778694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47" name="WordArt 66">
          <a:extLst>
            <a:ext uri="{FF2B5EF4-FFF2-40B4-BE49-F238E27FC236}">
              <a16:creationId xmlns:a16="http://schemas.microsoft.com/office/drawing/2014/main" id="{4E39DE1B-FD9F-4F9C-ADBE-8C6CB4506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48" name="WordArt 52">
          <a:extLst>
            <a:ext uri="{FF2B5EF4-FFF2-40B4-BE49-F238E27FC236}">
              <a16:creationId xmlns:a16="http://schemas.microsoft.com/office/drawing/2014/main" id="{FEA11AEB-914B-440D-9DA6-705B5EDA3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49" name="WordArt 53">
          <a:extLst>
            <a:ext uri="{FF2B5EF4-FFF2-40B4-BE49-F238E27FC236}">
              <a16:creationId xmlns:a16="http://schemas.microsoft.com/office/drawing/2014/main" id="{695DB73D-51F0-4F27-BD24-498C43471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50" name="WordArt 60">
          <a:extLst>
            <a:ext uri="{FF2B5EF4-FFF2-40B4-BE49-F238E27FC236}">
              <a16:creationId xmlns:a16="http://schemas.microsoft.com/office/drawing/2014/main" id="{2E32ADA9-6E00-49F0-9C42-79AED7475B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51" name="WordArt 61">
          <a:extLst>
            <a:ext uri="{FF2B5EF4-FFF2-40B4-BE49-F238E27FC236}">
              <a16:creationId xmlns:a16="http://schemas.microsoft.com/office/drawing/2014/main" id="{1E470000-1A9E-469F-8B26-7A4F7EA1C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52" name="WordArt 63">
          <a:extLst>
            <a:ext uri="{FF2B5EF4-FFF2-40B4-BE49-F238E27FC236}">
              <a16:creationId xmlns:a16="http://schemas.microsoft.com/office/drawing/2014/main" id="{AB2BA5FA-8162-4955-BF71-54ABDEFFC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53" name="WordArt 66">
          <a:extLst>
            <a:ext uri="{FF2B5EF4-FFF2-40B4-BE49-F238E27FC236}">
              <a16:creationId xmlns:a16="http://schemas.microsoft.com/office/drawing/2014/main" id="{A404BAC9-A86A-4CB1-AE7F-CE237781F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54" name="WordArt 53">
          <a:extLst>
            <a:ext uri="{FF2B5EF4-FFF2-40B4-BE49-F238E27FC236}">
              <a16:creationId xmlns:a16="http://schemas.microsoft.com/office/drawing/2014/main" id="{54E3805E-A88E-412E-B700-41A46E1D7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55" name="WordArt 60">
          <a:extLst>
            <a:ext uri="{FF2B5EF4-FFF2-40B4-BE49-F238E27FC236}">
              <a16:creationId xmlns:a16="http://schemas.microsoft.com/office/drawing/2014/main" id="{56E32CDD-725F-439A-AFEC-00BF0F25E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56" name="WordArt 61">
          <a:extLst>
            <a:ext uri="{FF2B5EF4-FFF2-40B4-BE49-F238E27FC236}">
              <a16:creationId xmlns:a16="http://schemas.microsoft.com/office/drawing/2014/main" id="{96ED88F4-4A84-4BD7-B245-BD8234870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57" name="WordArt 63">
          <a:extLst>
            <a:ext uri="{FF2B5EF4-FFF2-40B4-BE49-F238E27FC236}">
              <a16:creationId xmlns:a16="http://schemas.microsoft.com/office/drawing/2014/main" id="{226E8236-06C9-4FB3-A32F-1DC9FA4A0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58" name="WordArt 66">
          <a:extLst>
            <a:ext uri="{FF2B5EF4-FFF2-40B4-BE49-F238E27FC236}">
              <a16:creationId xmlns:a16="http://schemas.microsoft.com/office/drawing/2014/main" id="{C483DFB4-AC60-45A3-A1A7-4B476FAFE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59" name="WordArt 52">
          <a:extLst>
            <a:ext uri="{FF2B5EF4-FFF2-40B4-BE49-F238E27FC236}">
              <a16:creationId xmlns:a16="http://schemas.microsoft.com/office/drawing/2014/main" id="{94D17B86-2F65-4D39-B439-4A83FE1E2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60" name="WordArt 53">
          <a:extLst>
            <a:ext uri="{FF2B5EF4-FFF2-40B4-BE49-F238E27FC236}">
              <a16:creationId xmlns:a16="http://schemas.microsoft.com/office/drawing/2014/main" id="{F71DAD27-5649-4696-84AD-D8BD3E564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61" name="WordArt 60">
          <a:extLst>
            <a:ext uri="{FF2B5EF4-FFF2-40B4-BE49-F238E27FC236}">
              <a16:creationId xmlns:a16="http://schemas.microsoft.com/office/drawing/2014/main" id="{E089AAAF-44A9-4385-85A2-BFB2B818B9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62" name="WordArt 61">
          <a:extLst>
            <a:ext uri="{FF2B5EF4-FFF2-40B4-BE49-F238E27FC236}">
              <a16:creationId xmlns:a16="http://schemas.microsoft.com/office/drawing/2014/main" id="{D1BE2AE7-3B28-45DA-85CF-1DE061871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63" name="WordArt 63">
          <a:extLst>
            <a:ext uri="{FF2B5EF4-FFF2-40B4-BE49-F238E27FC236}">
              <a16:creationId xmlns:a16="http://schemas.microsoft.com/office/drawing/2014/main" id="{716E8D87-1C7E-4F50-9A8B-655BD8C85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64" name="WordArt 66">
          <a:extLst>
            <a:ext uri="{FF2B5EF4-FFF2-40B4-BE49-F238E27FC236}">
              <a16:creationId xmlns:a16="http://schemas.microsoft.com/office/drawing/2014/main" id="{AA269DC3-86D2-45DA-9DF9-1525CDAF4A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65" name="WordArt 52">
          <a:extLst>
            <a:ext uri="{FF2B5EF4-FFF2-40B4-BE49-F238E27FC236}">
              <a16:creationId xmlns:a16="http://schemas.microsoft.com/office/drawing/2014/main" id="{5C371A59-0202-45E3-987C-8C2001AF0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66" name="WordArt 53">
          <a:extLst>
            <a:ext uri="{FF2B5EF4-FFF2-40B4-BE49-F238E27FC236}">
              <a16:creationId xmlns:a16="http://schemas.microsoft.com/office/drawing/2014/main" id="{8D2604E1-315A-48D7-9CE3-F6AD06E02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767" name="WordArt 56">
          <a:extLst>
            <a:ext uri="{FF2B5EF4-FFF2-40B4-BE49-F238E27FC236}">
              <a16:creationId xmlns:a16="http://schemas.microsoft.com/office/drawing/2014/main" id="{910216DC-4688-49EC-9B66-164477EAF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768" name="WordArt 59">
          <a:extLst>
            <a:ext uri="{FF2B5EF4-FFF2-40B4-BE49-F238E27FC236}">
              <a16:creationId xmlns:a16="http://schemas.microsoft.com/office/drawing/2014/main" id="{ED3C44F3-8914-4609-894C-55AF6F2A8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69" name="WordArt 60">
          <a:extLst>
            <a:ext uri="{FF2B5EF4-FFF2-40B4-BE49-F238E27FC236}">
              <a16:creationId xmlns:a16="http://schemas.microsoft.com/office/drawing/2014/main" id="{99FFF0B7-14EC-4E32-8FF1-CE6B634FB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70" name="WordArt 61">
          <a:extLst>
            <a:ext uri="{FF2B5EF4-FFF2-40B4-BE49-F238E27FC236}">
              <a16:creationId xmlns:a16="http://schemas.microsoft.com/office/drawing/2014/main" id="{47A6D474-7DCA-4F12-ADE5-EDC023BDF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71" name="WordArt 63">
          <a:extLst>
            <a:ext uri="{FF2B5EF4-FFF2-40B4-BE49-F238E27FC236}">
              <a16:creationId xmlns:a16="http://schemas.microsoft.com/office/drawing/2014/main" id="{C1577EC8-A4C0-4542-B20B-10DDD857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72" name="WordArt 66">
          <a:extLst>
            <a:ext uri="{FF2B5EF4-FFF2-40B4-BE49-F238E27FC236}">
              <a16:creationId xmlns:a16="http://schemas.microsoft.com/office/drawing/2014/main" id="{61E7AA30-F5BB-4AC9-AF06-E0EB04535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73" name="WordArt 52">
          <a:extLst>
            <a:ext uri="{FF2B5EF4-FFF2-40B4-BE49-F238E27FC236}">
              <a16:creationId xmlns:a16="http://schemas.microsoft.com/office/drawing/2014/main" id="{514CC24A-F331-4E18-8195-D8F56FF14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74" name="WordArt 53">
          <a:extLst>
            <a:ext uri="{FF2B5EF4-FFF2-40B4-BE49-F238E27FC236}">
              <a16:creationId xmlns:a16="http://schemas.microsoft.com/office/drawing/2014/main" id="{92762508-E2B6-48A6-A42F-319B95C43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75" name="WordArt 60">
          <a:extLst>
            <a:ext uri="{FF2B5EF4-FFF2-40B4-BE49-F238E27FC236}">
              <a16:creationId xmlns:a16="http://schemas.microsoft.com/office/drawing/2014/main" id="{A3629A1A-7C1E-4098-9182-EF38F0805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76" name="WordArt 61">
          <a:extLst>
            <a:ext uri="{FF2B5EF4-FFF2-40B4-BE49-F238E27FC236}">
              <a16:creationId xmlns:a16="http://schemas.microsoft.com/office/drawing/2014/main" id="{EFE3DEC1-19E6-475D-86CE-D86490FCA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77" name="WordArt 63">
          <a:extLst>
            <a:ext uri="{FF2B5EF4-FFF2-40B4-BE49-F238E27FC236}">
              <a16:creationId xmlns:a16="http://schemas.microsoft.com/office/drawing/2014/main" id="{639110D8-A635-4116-A0B9-7C296B5BA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78" name="WordArt 66">
          <a:extLst>
            <a:ext uri="{FF2B5EF4-FFF2-40B4-BE49-F238E27FC236}">
              <a16:creationId xmlns:a16="http://schemas.microsoft.com/office/drawing/2014/main" id="{53406C90-AB08-4485-B3E6-0262DF85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79" name="WordArt 52">
          <a:extLst>
            <a:ext uri="{FF2B5EF4-FFF2-40B4-BE49-F238E27FC236}">
              <a16:creationId xmlns:a16="http://schemas.microsoft.com/office/drawing/2014/main" id="{79935C94-8ECF-45E9-8686-1A22D72A1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80" name="WordArt 53">
          <a:extLst>
            <a:ext uri="{FF2B5EF4-FFF2-40B4-BE49-F238E27FC236}">
              <a16:creationId xmlns:a16="http://schemas.microsoft.com/office/drawing/2014/main" id="{367B1BAD-FBB6-4439-99E7-3EFE502FA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81" name="WordArt 60">
          <a:extLst>
            <a:ext uri="{FF2B5EF4-FFF2-40B4-BE49-F238E27FC236}">
              <a16:creationId xmlns:a16="http://schemas.microsoft.com/office/drawing/2014/main" id="{1B0921E1-AD6D-4F1D-9881-89A4A6D68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82" name="WordArt 61">
          <a:extLst>
            <a:ext uri="{FF2B5EF4-FFF2-40B4-BE49-F238E27FC236}">
              <a16:creationId xmlns:a16="http://schemas.microsoft.com/office/drawing/2014/main" id="{27528280-F331-44F8-9D36-CDB19828D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83" name="WordArt 63">
          <a:extLst>
            <a:ext uri="{FF2B5EF4-FFF2-40B4-BE49-F238E27FC236}">
              <a16:creationId xmlns:a16="http://schemas.microsoft.com/office/drawing/2014/main" id="{43DAA83C-0823-481C-9B31-88DCA79D7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84" name="WordArt 66">
          <a:extLst>
            <a:ext uri="{FF2B5EF4-FFF2-40B4-BE49-F238E27FC236}">
              <a16:creationId xmlns:a16="http://schemas.microsoft.com/office/drawing/2014/main" id="{C278787E-4875-4DF1-896E-0EF203FF9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85" name="WordArt 52">
          <a:extLst>
            <a:ext uri="{FF2B5EF4-FFF2-40B4-BE49-F238E27FC236}">
              <a16:creationId xmlns:a16="http://schemas.microsoft.com/office/drawing/2014/main" id="{F63C7F05-AB6E-47DA-A786-5D8367FB2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86" name="WordArt 53">
          <a:extLst>
            <a:ext uri="{FF2B5EF4-FFF2-40B4-BE49-F238E27FC236}">
              <a16:creationId xmlns:a16="http://schemas.microsoft.com/office/drawing/2014/main" id="{1D8879BE-CED1-4A06-A08F-23ADDA2ED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87" name="WordArt 60">
          <a:extLst>
            <a:ext uri="{FF2B5EF4-FFF2-40B4-BE49-F238E27FC236}">
              <a16:creationId xmlns:a16="http://schemas.microsoft.com/office/drawing/2014/main" id="{B5B7A869-7AE5-48D0-BCD2-D830D6755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88" name="WordArt 61">
          <a:extLst>
            <a:ext uri="{FF2B5EF4-FFF2-40B4-BE49-F238E27FC236}">
              <a16:creationId xmlns:a16="http://schemas.microsoft.com/office/drawing/2014/main" id="{4C2F9A84-5DD3-4769-A919-B28DEDDF3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89" name="WordArt 63">
          <a:extLst>
            <a:ext uri="{FF2B5EF4-FFF2-40B4-BE49-F238E27FC236}">
              <a16:creationId xmlns:a16="http://schemas.microsoft.com/office/drawing/2014/main" id="{FAEF985B-8BE4-400F-AB53-40C552E57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90" name="WordArt 66">
          <a:extLst>
            <a:ext uri="{FF2B5EF4-FFF2-40B4-BE49-F238E27FC236}">
              <a16:creationId xmlns:a16="http://schemas.microsoft.com/office/drawing/2014/main" id="{549B0451-A798-4591-94A2-857C568B7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91" name="WordArt 52">
          <a:extLst>
            <a:ext uri="{FF2B5EF4-FFF2-40B4-BE49-F238E27FC236}">
              <a16:creationId xmlns:a16="http://schemas.microsoft.com/office/drawing/2014/main" id="{EAD539B4-3395-412E-8757-979F69203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2" name="WordArt 53">
          <a:extLst>
            <a:ext uri="{FF2B5EF4-FFF2-40B4-BE49-F238E27FC236}">
              <a16:creationId xmlns:a16="http://schemas.microsoft.com/office/drawing/2014/main" id="{C55656FD-E283-49D1-9E74-ECF3632A5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93" name="WordArt 60">
          <a:extLst>
            <a:ext uri="{FF2B5EF4-FFF2-40B4-BE49-F238E27FC236}">
              <a16:creationId xmlns:a16="http://schemas.microsoft.com/office/drawing/2014/main" id="{E4DF3E25-E33E-4409-863D-3FA0F6B23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4" name="WordArt 61">
          <a:extLst>
            <a:ext uri="{FF2B5EF4-FFF2-40B4-BE49-F238E27FC236}">
              <a16:creationId xmlns:a16="http://schemas.microsoft.com/office/drawing/2014/main" id="{1D623B3C-B9E2-43AE-AE74-1B0FBBB43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795" name="WordArt 63">
          <a:extLst>
            <a:ext uri="{FF2B5EF4-FFF2-40B4-BE49-F238E27FC236}">
              <a16:creationId xmlns:a16="http://schemas.microsoft.com/office/drawing/2014/main" id="{FD352A4D-157F-445B-9109-7F52A39EA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796" name="WordArt 66">
          <a:extLst>
            <a:ext uri="{FF2B5EF4-FFF2-40B4-BE49-F238E27FC236}">
              <a16:creationId xmlns:a16="http://schemas.microsoft.com/office/drawing/2014/main" id="{923A5DED-6AC9-4033-977C-543DB0E1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797" name="WordArt 52">
          <a:extLst>
            <a:ext uri="{FF2B5EF4-FFF2-40B4-BE49-F238E27FC236}">
              <a16:creationId xmlns:a16="http://schemas.microsoft.com/office/drawing/2014/main" id="{1417CA3D-0D49-4070-BAC0-5B165B76D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8" name="WordArt 53">
          <a:extLst>
            <a:ext uri="{FF2B5EF4-FFF2-40B4-BE49-F238E27FC236}">
              <a16:creationId xmlns:a16="http://schemas.microsoft.com/office/drawing/2014/main" id="{83BB769C-D394-4C7E-A554-61FF20AFD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799" name="WordArt 60">
          <a:extLst>
            <a:ext uri="{FF2B5EF4-FFF2-40B4-BE49-F238E27FC236}">
              <a16:creationId xmlns:a16="http://schemas.microsoft.com/office/drawing/2014/main" id="{6ABAF22D-FACC-4AA8-9FE5-8719E07DF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0" name="WordArt 61">
          <a:extLst>
            <a:ext uri="{FF2B5EF4-FFF2-40B4-BE49-F238E27FC236}">
              <a16:creationId xmlns:a16="http://schemas.microsoft.com/office/drawing/2014/main" id="{B4B17A83-4407-48F0-B868-D38880FD9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801" name="WordArt 63">
          <a:extLst>
            <a:ext uri="{FF2B5EF4-FFF2-40B4-BE49-F238E27FC236}">
              <a16:creationId xmlns:a16="http://schemas.microsoft.com/office/drawing/2014/main" id="{44A59804-EBAA-4F44-8C35-B412395A1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802" name="WordArt 66">
          <a:extLst>
            <a:ext uri="{FF2B5EF4-FFF2-40B4-BE49-F238E27FC236}">
              <a16:creationId xmlns:a16="http://schemas.microsoft.com/office/drawing/2014/main" id="{E371B5F4-8630-4298-A9DD-EEFFA0F8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03" name="WordArt 52">
          <a:extLst>
            <a:ext uri="{FF2B5EF4-FFF2-40B4-BE49-F238E27FC236}">
              <a16:creationId xmlns:a16="http://schemas.microsoft.com/office/drawing/2014/main" id="{DBA82DB0-02BA-4C8C-AB35-E59AD6905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4" name="WordArt 53">
          <a:extLst>
            <a:ext uri="{FF2B5EF4-FFF2-40B4-BE49-F238E27FC236}">
              <a16:creationId xmlns:a16="http://schemas.microsoft.com/office/drawing/2014/main" id="{C483E020-6507-4ECD-9F78-069CBC4C7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05" name="WordArt 60">
          <a:extLst>
            <a:ext uri="{FF2B5EF4-FFF2-40B4-BE49-F238E27FC236}">
              <a16:creationId xmlns:a16="http://schemas.microsoft.com/office/drawing/2014/main" id="{45B0ADE9-8038-45A9-9E58-9A80CCE00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6" name="WordArt 61">
          <a:extLst>
            <a:ext uri="{FF2B5EF4-FFF2-40B4-BE49-F238E27FC236}">
              <a16:creationId xmlns:a16="http://schemas.microsoft.com/office/drawing/2014/main" id="{DA08CDE0-A0BE-4103-A4A8-CA3FC06ED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07" name="WordArt 63">
          <a:extLst>
            <a:ext uri="{FF2B5EF4-FFF2-40B4-BE49-F238E27FC236}">
              <a16:creationId xmlns:a16="http://schemas.microsoft.com/office/drawing/2014/main" id="{8F367A0C-7137-448B-8C27-AA18CD693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08" name="WordArt 66">
          <a:extLst>
            <a:ext uri="{FF2B5EF4-FFF2-40B4-BE49-F238E27FC236}">
              <a16:creationId xmlns:a16="http://schemas.microsoft.com/office/drawing/2014/main" id="{7D65E2EA-088A-4C56-A718-903D1BA80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09" name="WordArt 52">
          <a:extLst>
            <a:ext uri="{FF2B5EF4-FFF2-40B4-BE49-F238E27FC236}">
              <a16:creationId xmlns:a16="http://schemas.microsoft.com/office/drawing/2014/main" id="{5E697FF5-2F23-42D8-8581-7A306ABD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10" name="WordArt 53">
          <a:extLst>
            <a:ext uri="{FF2B5EF4-FFF2-40B4-BE49-F238E27FC236}">
              <a16:creationId xmlns:a16="http://schemas.microsoft.com/office/drawing/2014/main" id="{19632052-495D-436C-9658-BB83B89BF1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11" name="WordArt 60">
          <a:extLst>
            <a:ext uri="{FF2B5EF4-FFF2-40B4-BE49-F238E27FC236}">
              <a16:creationId xmlns:a16="http://schemas.microsoft.com/office/drawing/2014/main" id="{B04E608B-9517-49BC-8ECD-CE58C7C16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12" name="WordArt 61">
          <a:extLst>
            <a:ext uri="{FF2B5EF4-FFF2-40B4-BE49-F238E27FC236}">
              <a16:creationId xmlns:a16="http://schemas.microsoft.com/office/drawing/2014/main" id="{CF658285-2172-4409-BF5E-A0CBF62EB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13" name="WordArt 63">
          <a:extLst>
            <a:ext uri="{FF2B5EF4-FFF2-40B4-BE49-F238E27FC236}">
              <a16:creationId xmlns:a16="http://schemas.microsoft.com/office/drawing/2014/main" id="{124C4323-CC9A-4B80-ADEF-FADAFC80F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14" name="WordArt 66">
          <a:extLst>
            <a:ext uri="{FF2B5EF4-FFF2-40B4-BE49-F238E27FC236}">
              <a16:creationId xmlns:a16="http://schemas.microsoft.com/office/drawing/2014/main" id="{D9B60F4E-C7E7-4291-B8B3-B12954ECF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15" name="WordArt 52">
          <a:extLst>
            <a:ext uri="{FF2B5EF4-FFF2-40B4-BE49-F238E27FC236}">
              <a16:creationId xmlns:a16="http://schemas.microsoft.com/office/drawing/2014/main" id="{938A0B78-1943-48A5-994A-FCCC76EC57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16" name="WordArt 53">
          <a:extLst>
            <a:ext uri="{FF2B5EF4-FFF2-40B4-BE49-F238E27FC236}">
              <a16:creationId xmlns:a16="http://schemas.microsoft.com/office/drawing/2014/main" id="{2C59F4B3-9683-4A28-A380-0EC3E5620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17" name="WordArt 60">
          <a:extLst>
            <a:ext uri="{FF2B5EF4-FFF2-40B4-BE49-F238E27FC236}">
              <a16:creationId xmlns:a16="http://schemas.microsoft.com/office/drawing/2014/main" id="{8275F191-D9D6-426B-95B9-0CAFD3152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18" name="WordArt 61">
          <a:extLst>
            <a:ext uri="{FF2B5EF4-FFF2-40B4-BE49-F238E27FC236}">
              <a16:creationId xmlns:a16="http://schemas.microsoft.com/office/drawing/2014/main" id="{6811A31C-A3D6-4A80-B557-A60B3196A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19" name="WordArt 63">
          <a:extLst>
            <a:ext uri="{FF2B5EF4-FFF2-40B4-BE49-F238E27FC236}">
              <a16:creationId xmlns:a16="http://schemas.microsoft.com/office/drawing/2014/main" id="{83A07F9A-B3F1-49B4-BC33-1D37D8114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20" name="WordArt 66">
          <a:extLst>
            <a:ext uri="{FF2B5EF4-FFF2-40B4-BE49-F238E27FC236}">
              <a16:creationId xmlns:a16="http://schemas.microsoft.com/office/drawing/2014/main" id="{9BA55CC0-EB41-417E-81B0-197B7F3C1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187325</xdr:colOff>
      <xdr:row>82</xdr:row>
      <xdr:rowOff>0</xdr:rowOff>
    </xdr:from>
    <xdr:to>
      <xdr:col>15</xdr:col>
      <xdr:colOff>603686</xdr:colOff>
      <xdr:row>82</xdr:row>
      <xdr:rowOff>0</xdr:rowOff>
    </xdr:to>
    <xdr:sp macro="" textlink="">
      <xdr:nvSpPr>
        <xdr:cNvPr id="1821" name="WordArt 52">
          <a:extLst>
            <a:ext uri="{FF2B5EF4-FFF2-40B4-BE49-F238E27FC236}">
              <a16:creationId xmlns:a16="http://schemas.microsoft.com/office/drawing/2014/main" id="{5E71EC96-34E7-47EB-A461-6D069BFA5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22" name="WordArt 53">
          <a:extLst>
            <a:ext uri="{FF2B5EF4-FFF2-40B4-BE49-F238E27FC236}">
              <a16:creationId xmlns:a16="http://schemas.microsoft.com/office/drawing/2014/main" id="{8BB11674-33DA-4DEC-9879-8B0FDAB8F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88900</xdr:colOff>
      <xdr:row>82</xdr:row>
      <xdr:rowOff>0</xdr:rowOff>
    </xdr:from>
    <xdr:to>
      <xdr:col>15</xdr:col>
      <xdr:colOff>715613</xdr:colOff>
      <xdr:row>82</xdr:row>
      <xdr:rowOff>0</xdr:rowOff>
    </xdr:to>
    <xdr:sp macro="" textlink="">
      <xdr:nvSpPr>
        <xdr:cNvPr id="1823" name="WordArt 60">
          <a:extLst>
            <a:ext uri="{FF2B5EF4-FFF2-40B4-BE49-F238E27FC236}">
              <a16:creationId xmlns:a16="http://schemas.microsoft.com/office/drawing/2014/main" id="{A84D8808-9215-41FC-93AC-8EB264E63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24" name="WordArt 61">
          <a:extLst>
            <a:ext uri="{FF2B5EF4-FFF2-40B4-BE49-F238E27FC236}">
              <a16:creationId xmlns:a16="http://schemas.microsoft.com/office/drawing/2014/main" id="{B2DC26D8-0C67-4A1B-91D4-FBAD18A79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187325</xdr:colOff>
      <xdr:row>82</xdr:row>
      <xdr:rowOff>0</xdr:rowOff>
    </xdr:from>
    <xdr:to>
      <xdr:col>15</xdr:col>
      <xdr:colOff>603686</xdr:colOff>
      <xdr:row>82</xdr:row>
      <xdr:rowOff>0</xdr:rowOff>
    </xdr:to>
    <xdr:sp macro="" textlink="">
      <xdr:nvSpPr>
        <xdr:cNvPr id="1825" name="WordArt 63">
          <a:extLst>
            <a:ext uri="{FF2B5EF4-FFF2-40B4-BE49-F238E27FC236}">
              <a16:creationId xmlns:a16="http://schemas.microsoft.com/office/drawing/2014/main" id="{EB498F21-7F6E-4897-B248-C8B0270E9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88900</xdr:colOff>
      <xdr:row>82</xdr:row>
      <xdr:rowOff>0</xdr:rowOff>
    </xdr:from>
    <xdr:to>
      <xdr:col>15</xdr:col>
      <xdr:colOff>715613</xdr:colOff>
      <xdr:row>82</xdr:row>
      <xdr:rowOff>0</xdr:rowOff>
    </xdr:to>
    <xdr:sp macro="" textlink="">
      <xdr:nvSpPr>
        <xdr:cNvPr id="1826" name="WordArt 66">
          <a:extLst>
            <a:ext uri="{FF2B5EF4-FFF2-40B4-BE49-F238E27FC236}">
              <a16:creationId xmlns:a16="http://schemas.microsoft.com/office/drawing/2014/main" id="{32F16DCE-8530-4D58-8D9F-3A7627C7FC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68" name="WordArt 52">
          <a:extLst>
            <a:ext uri="{FF2B5EF4-FFF2-40B4-BE49-F238E27FC236}">
              <a16:creationId xmlns:a16="http://schemas.microsoft.com/office/drawing/2014/main" id="{367227C8-F333-432E-AA3D-63930426C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69" name="WordArt 53">
          <a:extLst>
            <a:ext uri="{FF2B5EF4-FFF2-40B4-BE49-F238E27FC236}">
              <a16:creationId xmlns:a16="http://schemas.microsoft.com/office/drawing/2014/main" id="{842BE382-99F8-44ED-8A0E-33ACED8DD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70" name="WordArt 60">
          <a:extLst>
            <a:ext uri="{FF2B5EF4-FFF2-40B4-BE49-F238E27FC236}">
              <a16:creationId xmlns:a16="http://schemas.microsoft.com/office/drawing/2014/main" id="{AC122940-8594-4801-BA65-E5C6E052F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71" name="WordArt 61">
          <a:extLst>
            <a:ext uri="{FF2B5EF4-FFF2-40B4-BE49-F238E27FC236}">
              <a16:creationId xmlns:a16="http://schemas.microsoft.com/office/drawing/2014/main" id="{794D4E24-8E3D-463C-9F58-42466273E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72" name="WordArt 63">
          <a:extLst>
            <a:ext uri="{FF2B5EF4-FFF2-40B4-BE49-F238E27FC236}">
              <a16:creationId xmlns:a16="http://schemas.microsoft.com/office/drawing/2014/main" id="{DE4DE84F-E6D6-4B5D-88C3-72E964E60D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73" name="WordArt 66">
          <a:extLst>
            <a:ext uri="{FF2B5EF4-FFF2-40B4-BE49-F238E27FC236}">
              <a16:creationId xmlns:a16="http://schemas.microsoft.com/office/drawing/2014/main" id="{5FA11CA5-B31B-4D24-8EC4-23C3BC541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74" name="WordArt 52">
          <a:extLst>
            <a:ext uri="{FF2B5EF4-FFF2-40B4-BE49-F238E27FC236}">
              <a16:creationId xmlns:a16="http://schemas.microsoft.com/office/drawing/2014/main" id="{314DE4BA-8250-49E1-B93E-BE57FB705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75" name="WordArt 53">
          <a:extLst>
            <a:ext uri="{FF2B5EF4-FFF2-40B4-BE49-F238E27FC236}">
              <a16:creationId xmlns:a16="http://schemas.microsoft.com/office/drawing/2014/main" id="{B3740998-834B-410A-B53D-CC6866F3F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876" name="WordArt 56">
          <a:extLst>
            <a:ext uri="{FF2B5EF4-FFF2-40B4-BE49-F238E27FC236}">
              <a16:creationId xmlns:a16="http://schemas.microsoft.com/office/drawing/2014/main" id="{39432091-8B94-435E-A6AD-F2A6FDA4D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82</xdr:row>
      <xdr:rowOff>0</xdr:rowOff>
    </xdr:from>
    <xdr:to>
      <xdr:col>12</xdr:col>
      <xdr:colOff>428625</xdr:colOff>
      <xdr:row>82</xdr:row>
      <xdr:rowOff>0</xdr:rowOff>
    </xdr:to>
    <xdr:sp macro="" textlink="">
      <xdr:nvSpPr>
        <xdr:cNvPr id="1877" name="WordArt 59">
          <a:extLst>
            <a:ext uri="{FF2B5EF4-FFF2-40B4-BE49-F238E27FC236}">
              <a16:creationId xmlns:a16="http://schemas.microsoft.com/office/drawing/2014/main" id="{5218E9A7-89C0-4964-8BE9-033E77746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78" name="WordArt 60">
          <a:extLst>
            <a:ext uri="{FF2B5EF4-FFF2-40B4-BE49-F238E27FC236}">
              <a16:creationId xmlns:a16="http://schemas.microsoft.com/office/drawing/2014/main" id="{5CBA9413-4DC8-4B17-B700-F29298DCBE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79" name="WordArt 61">
          <a:extLst>
            <a:ext uri="{FF2B5EF4-FFF2-40B4-BE49-F238E27FC236}">
              <a16:creationId xmlns:a16="http://schemas.microsoft.com/office/drawing/2014/main" id="{B9376251-307A-4A06-A522-975CA2DAB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80" name="WordArt 63">
          <a:extLst>
            <a:ext uri="{FF2B5EF4-FFF2-40B4-BE49-F238E27FC236}">
              <a16:creationId xmlns:a16="http://schemas.microsoft.com/office/drawing/2014/main" id="{B38C352A-1858-40C9-99C6-11D49008B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81" name="WordArt 66">
          <a:extLst>
            <a:ext uri="{FF2B5EF4-FFF2-40B4-BE49-F238E27FC236}">
              <a16:creationId xmlns:a16="http://schemas.microsoft.com/office/drawing/2014/main" id="{CB4DCD27-330F-4FB8-942C-BF2CE5A1F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82" name="WordArt 52">
          <a:extLst>
            <a:ext uri="{FF2B5EF4-FFF2-40B4-BE49-F238E27FC236}">
              <a16:creationId xmlns:a16="http://schemas.microsoft.com/office/drawing/2014/main" id="{30B69B0F-636F-4B0D-9AAF-3EB09EAE7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83" name="WordArt 53">
          <a:extLst>
            <a:ext uri="{FF2B5EF4-FFF2-40B4-BE49-F238E27FC236}">
              <a16:creationId xmlns:a16="http://schemas.microsoft.com/office/drawing/2014/main" id="{A3CD462F-4852-4B3D-A6B9-F76A2F77F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84" name="WordArt 60">
          <a:extLst>
            <a:ext uri="{FF2B5EF4-FFF2-40B4-BE49-F238E27FC236}">
              <a16:creationId xmlns:a16="http://schemas.microsoft.com/office/drawing/2014/main" id="{EF271C77-CE99-493F-8FA4-AF769B1AA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85" name="WordArt 61">
          <a:extLst>
            <a:ext uri="{FF2B5EF4-FFF2-40B4-BE49-F238E27FC236}">
              <a16:creationId xmlns:a16="http://schemas.microsoft.com/office/drawing/2014/main" id="{C20E61D1-A8F3-4DAF-A73A-6FECBE9BD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86" name="WordArt 63">
          <a:extLst>
            <a:ext uri="{FF2B5EF4-FFF2-40B4-BE49-F238E27FC236}">
              <a16:creationId xmlns:a16="http://schemas.microsoft.com/office/drawing/2014/main" id="{B3AFB1D1-3223-4F44-BFA2-6602083EE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87" name="WordArt 66">
          <a:extLst>
            <a:ext uri="{FF2B5EF4-FFF2-40B4-BE49-F238E27FC236}">
              <a16:creationId xmlns:a16="http://schemas.microsoft.com/office/drawing/2014/main" id="{724C95E4-9526-4CBF-9033-21BBEFB95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88" name="WordArt 52">
          <a:extLst>
            <a:ext uri="{FF2B5EF4-FFF2-40B4-BE49-F238E27FC236}">
              <a16:creationId xmlns:a16="http://schemas.microsoft.com/office/drawing/2014/main" id="{322AE58C-3383-44D8-BBDA-07D5F8A82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89" name="WordArt 53">
          <a:extLst>
            <a:ext uri="{FF2B5EF4-FFF2-40B4-BE49-F238E27FC236}">
              <a16:creationId xmlns:a16="http://schemas.microsoft.com/office/drawing/2014/main" id="{6194DC19-8428-4DEE-B6A3-A89A1895F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90" name="WordArt 60">
          <a:extLst>
            <a:ext uri="{FF2B5EF4-FFF2-40B4-BE49-F238E27FC236}">
              <a16:creationId xmlns:a16="http://schemas.microsoft.com/office/drawing/2014/main" id="{6580A397-162B-4BDF-87AE-402856670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91" name="WordArt 61">
          <a:extLst>
            <a:ext uri="{FF2B5EF4-FFF2-40B4-BE49-F238E27FC236}">
              <a16:creationId xmlns:a16="http://schemas.microsoft.com/office/drawing/2014/main" id="{A38A03B3-0621-4F8F-9099-821DF07E07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92" name="WordArt 63">
          <a:extLst>
            <a:ext uri="{FF2B5EF4-FFF2-40B4-BE49-F238E27FC236}">
              <a16:creationId xmlns:a16="http://schemas.microsoft.com/office/drawing/2014/main" id="{162105E9-9AC4-4EE3-A7DF-A067A69A5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93" name="WordArt 66">
          <a:extLst>
            <a:ext uri="{FF2B5EF4-FFF2-40B4-BE49-F238E27FC236}">
              <a16:creationId xmlns:a16="http://schemas.microsoft.com/office/drawing/2014/main" id="{D1A94C26-9070-4BE7-B8EA-FE6D46C9FD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94" name="WordArt 52">
          <a:extLst>
            <a:ext uri="{FF2B5EF4-FFF2-40B4-BE49-F238E27FC236}">
              <a16:creationId xmlns:a16="http://schemas.microsoft.com/office/drawing/2014/main" id="{1E137512-9637-48BC-9DC9-6EF774AAE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95" name="WordArt 53">
          <a:extLst>
            <a:ext uri="{FF2B5EF4-FFF2-40B4-BE49-F238E27FC236}">
              <a16:creationId xmlns:a16="http://schemas.microsoft.com/office/drawing/2014/main" id="{DDB74740-2212-47D8-906E-CBD63E609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96" name="WordArt 60">
          <a:extLst>
            <a:ext uri="{FF2B5EF4-FFF2-40B4-BE49-F238E27FC236}">
              <a16:creationId xmlns:a16="http://schemas.microsoft.com/office/drawing/2014/main" id="{34E75431-B1DC-4BE7-9C9E-61743C97A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97" name="WordArt 61">
          <a:extLst>
            <a:ext uri="{FF2B5EF4-FFF2-40B4-BE49-F238E27FC236}">
              <a16:creationId xmlns:a16="http://schemas.microsoft.com/office/drawing/2014/main" id="{9FEB89FE-42BA-4FF1-A3FD-E54D1ACFA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898" name="WordArt 63">
          <a:extLst>
            <a:ext uri="{FF2B5EF4-FFF2-40B4-BE49-F238E27FC236}">
              <a16:creationId xmlns:a16="http://schemas.microsoft.com/office/drawing/2014/main" id="{2F5CE35F-CE5D-44A1-BB78-7864A576E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899" name="WordArt 66">
          <a:extLst>
            <a:ext uri="{FF2B5EF4-FFF2-40B4-BE49-F238E27FC236}">
              <a16:creationId xmlns:a16="http://schemas.microsoft.com/office/drawing/2014/main" id="{30130D53-DD23-49A1-A81E-49B469188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00" name="WordArt 52">
          <a:extLst>
            <a:ext uri="{FF2B5EF4-FFF2-40B4-BE49-F238E27FC236}">
              <a16:creationId xmlns:a16="http://schemas.microsoft.com/office/drawing/2014/main" id="{97EF4C24-B127-4B70-95D6-D08CB5C25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1" name="WordArt 53">
          <a:extLst>
            <a:ext uri="{FF2B5EF4-FFF2-40B4-BE49-F238E27FC236}">
              <a16:creationId xmlns:a16="http://schemas.microsoft.com/office/drawing/2014/main" id="{2CF3418B-8627-4DB3-8195-67B548CD0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02" name="WordArt 60">
          <a:extLst>
            <a:ext uri="{FF2B5EF4-FFF2-40B4-BE49-F238E27FC236}">
              <a16:creationId xmlns:a16="http://schemas.microsoft.com/office/drawing/2014/main" id="{0E916832-45B7-4A59-862E-B2DDE3CEB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3" name="WordArt 61">
          <a:extLst>
            <a:ext uri="{FF2B5EF4-FFF2-40B4-BE49-F238E27FC236}">
              <a16:creationId xmlns:a16="http://schemas.microsoft.com/office/drawing/2014/main" id="{0BDFF63D-2E9F-47BC-BC90-8FBBD3E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04" name="WordArt 63">
          <a:extLst>
            <a:ext uri="{FF2B5EF4-FFF2-40B4-BE49-F238E27FC236}">
              <a16:creationId xmlns:a16="http://schemas.microsoft.com/office/drawing/2014/main" id="{3DD66796-6FBA-4AB1-BBBF-514D7DB2E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05" name="WordArt 66">
          <a:extLst>
            <a:ext uri="{FF2B5EF4-FFF2-40B4-BE49-F238E27FC236}">
              <a16:creationId xmlns:a16="http://schemas.microsoft.com/office/drawing/2014/main" id="{15DF8BC6-2A91-47FF-9267-D21E06DC2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906" name="WordArt 52">
          <a:extLst>
            <a:ext uri="{FF2B5EF4-FFF2-40B4-BE49-F238E27FC236}">
              <a16:creationId xmlns:a16="http://schemas.microsoft.com/office/drawing/2014/main" id="{7E048AB7-7E7D-4E96-83E6-159F2F502D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7" name="WordArt 53">
          <a:extLst>
            <a:ext uri="{FF2B5EF4-FFF2-40B4-BE49-F238E27FC236}">
              <a16:creationId xmlns:a16="http://schemas.microsoft.com/office/drawing/2014/main" id="{5FC3456A-A102-4FE5-A820-10EB8D4367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908" name="WordArt 60">
          <a:extLst>
            <a:ext uri="{FF2B5EF4-FFF2-40B4-BE49-F238E27FC236}">
              <a16:creationId xmlns:a16="http://schemas.microsoft.com/office/drawing/2014/main" id="{0851B3D6-31CE-4002-BEA1-0CFB9D1CB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9" name="WordArt 61">
          <a:extLst>
            <a:ext uri="{FF2B5EF4-FFF2-40B4-BE49-F238E27FC236}">
              <a16:creationId xmlns:a16="http://schemas.microsoft.com/office/drawing/2014/main" id="{6B13359E-27B0-4A8A-A3D3-D6CD5895C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910" name="WordArt 63">
          <a:extLst>
            <a:ext uri="{FF2B5EF4-FFF2-40B4-BE49-F238E27FC236}">
              <a16:creationId xmlns:a16="http://schemas.microsoft.com/office/drawing/2014/main" id="{9F046B2E-9F88-4100-9784-2D5AC7E4C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16</xdr:col>
      <xdr:colOff>0</xdr:colOff>
      <xdr:row>82</xdr:row>
      <xdr:rowOff>0</xdr:rowOff>
    </xdr:to>
    <xdr:sp macro="" textlink="">
      <xdr:nvSpPr>
        <xdr:cNvPr id="1911" name="WordArt 66">
          <a:extLst>
            <a:ext uri="{FF2B5EF4-FFF2-40B4-BE49-F238E27FC236}">
              <a16:creationId xmlns:a16="http://schemas.microsoft.com/office/drawing/2014/main" id="{9BB2769D-6792-429D-8821-6C02BCFFD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12" name="WordArt 52">
          <a:extLst>
            <a:ext uri="{FF2B5EF4-FFF2-40B4-BE49-F238E27FC236}">
              <a16:creationId xmlns:a16="http://schemas.microsoft.com/office/drawing/2014/main" id="{26832ABC-9C30-4835-8C30-2ECAAD5BB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3" name="WordArt 53">
          <a:extLst>
            <a:ext uri="{FF2B5EF4-FFF2-40B4-BE49-F238E27FC236}">
              <a16:creationId xmlns:a16="http://schemas.microsoft.com/office/drawing/2014/main" id="{0CEFAD07-9039-4AFF-9442-38AC23939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14" name="WordArt 60">
          <a:extLst>
            <a:ext uri="{FF2B5EF4-FFF2-40B4-BE49-F238E27FC236}">
              <a16:creationId xmlns:a16="http://schemas.microsoft.com/office/drawing/2014/main" id="{D936C972-0BBB-4D75-984D-B30FC1F20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5" name="WordArt 61">
          <a:extLst>
            <a:ext uri="{FF2B5EF4-FFF2-40B4-BE49-F238E27FC236}">
              <a16:creationId xmlns:a16="http://schemas.microsoft.com/office/drawing/2014/main" id="{6E254F73-4042-4D28-B761-9DCB1D05A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16" name="WordArt 63">
          <a:extLst>
            <a:ext uri="{FF2B5EF4-FFF2-40B4-BE49-F238E27FC236}">
              <a16:creationId xmlns:a16="http://schemas.microsoft.com/office/drawing/2014/main" id="{AEEEFA5C-BBF9-4379-94F5-66C41B435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17" name="WordArt 66">
          <a:extLst>
            <a:ext uri="{FF2B5EF4-FFF2-40B4-BE49-F238E27FC236}">
              <a16:creationId xmlns:a16="http://schemas.microsoft.com/office/drawing/2014/main" id="{3E8DE405-23CF-4324-ACAE-C891DCF0C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18" name="WordArt 52">
          <a:extLst>
            <a:ext uri="{FF2B5EF4-FFF2-40B4-BE49-F238E27FC236}">
              <a16:creationId xmlns:a16="http://schemas.microsoft.com/office/drawing/2014/main" id="{22BB1A7A-B375-4815-9420-218C37927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9" name="WordArt 53">
          <a:extLst>
            <a:ext uri="{FF2B5EF4-FFF2-40B4-BE49-F238E27FC236}">
              <a16:creationId xmlns:a16="http://schemas.microsoft.com/office/drawing/2014/main" id="{BCA98A94-A9A1-48D5-B218-DECF1AF5A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20" name="WordArt 60">
          <a:extLst>
            <a:ext uri="{FF2B5EF4-FFF2-40B4-BE49-F238E27FC236}">
              <a16:creationId xmlns:a16="http://schemas.microsoft.com/office/drawing/2014/main" id="{D5DCBB9C-FD06-4094-B9C1-FFB1FF74E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21" name="WordArt 61">
          <a:extLst>
            <a:ext uri="{FF2B5EF4-FFF2-40B4-BE49-F238E27FC236}">
              <a16:creationId xmlns:a16="http://schemas.microsoft.com/office/drawing/2014/main" id="{344065C9-1A72-4557-8E8E-D3CF2D6E2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22" name="WordArt 63">
          <a:extLst>
            <a:ext uri="{FF2B5EF4-FFF2-40B4-BE49-F238E27FC236}">
              <a16:creationId xmlns:a16="http://schemas.microsoft.com/office/drawing/2014/main" id="{144F5356-333A-4A17-BB53-06225AFB3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23" name="WordArt 66">
          <a:extLst>
            <a:ext uri="{FF2B5EF4-FFF2-40B4-BE49-F238E27FC236}">
              <a16:creationId xmlns:a16="http://schemas.microsoft.com/office/drawing/2014/main" id="{FCAC57EC-76E3-49D0-A461-92F0DA761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24" name="WordArt 52">
          <a:extLst>
            <a:ext uri="{FF2B5EF4-FFF2-40B4-BE49-F238E27FC236}">
              <a16:creationId xmlns:a16="http://schemas.microsoft.com/office/drawing/2014/main" id="{E25A0E62-7989-4D6A-8842-E6F728AC0D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25" name="WordArt 53">
          <a:extLst>
            <a:ext uri="{FF2B5EF4-FFF2-40B4-BE49-F238E27FC236}">
              <a16:creationId xmlns:a16="http://schemas.microsoft.com/office/drawing/2014/main" id="{5273B36D-32B3-4929-B0E5-9F5E2888B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26" name="WordArt 60">
          <a:extLst>
            <a:ext uri="{FF2B5EF4-FFF2-40B4-BE49-F238E27FC236}">
              <a16:creationId xmlns:a16="http://schemas.microsoft.com/office/drawing/2014/main" id="{66B99630-6B17-4D27-BB6B-B0C743D79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27" name="WordArt 61">
          <a:extLst>
            <a:ext uri="{FF2B5EF4-FFF2-40B4-BE49-F238E27FC236}">
              <a16:creationId xmlns:a16="http://schemas.microsoft.com/office/drawing/2014/main" id="{5123703B-4773-4361-94E7-85D110AD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28" name="WordArt 63">
          <a:extLst>
            <a:ext uri="{FF2B5EF4-FFF2-40B4-BE49-F238E27FC236}">
              <a16:creationId xmlns:a16="http://schemas.microsoft.com/office/drawing/2014/main" id="{A7361396-833C-466B-A493-4D3AB592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29" name="WordArt 66">
          <a:extLst>
            <a:ext uri="{FF2B5EF4-FFF2-40B4-BE49-F238E27FC236}">
              <a16:creationId xmlns:a16="http://schemas.microsoft.com/office/drawing/2014/main" id="{761A34D0-6A92-4636-B69F-335CDC733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30" name="WordArt 52">
          <a:extLst>
            <a:ext uri="{FF2B5EF4-FFF2-40B4-BE49-F238E27FC236}">
              <a16:creationId xmlns:a16="http://schemas.microsoft.com/office/drawing/2014/main" id="{B7A1763A-E325-4BB4-9079-CB422B554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31" name="WordArt 53">
          <a:extLst>
            <a:ext uri="{FF2B5EF4-FFF2-40B4-BE49-F238E27FC236}">
              <a16:creationId xmlns:a16="http://schemas.microsoft.com/office/drawing/2014/main" id="{C3A5DAFE-22F5-457A-9C54-F2EEEFC53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32" name="WordArt 60">
          <a:extLst>
            <a:ext uri="{FF2B5EF4-FFF2-40B4-BE49-F238E27FC236}">
              <a16:creationId xmlns:a16="http://schemas.microsoft.com/office/drawing/2014/main" id="{3ADB43F4-8CA3-46E8-B528-216E5A4BD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33" name="WordArt 61">
          <a:extLst>
            <a:ext uri="{FF2B5EF4-FFF2-40B4-BE49-F238E27FC236}">
              <a16:creationId xmlns:a16="http://schemas.microsoft.com/office/drawing/2014/main" id="{198DD38C-580D-422A-B606-665F484E2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34" name="WordArt 63">
          <a:extLst>
            <a:ext uri="{FF2B5EF4-FFF2-40B4-BE49-F238E27FC236}">
              <a16:creationId xmlns:a16="http://schemas.microsoft.com/office/drawing/2014/main" id="{A247AC4F-814C-495F-81CB-050806B2B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35" name="WordArt 66">
          <a:extLst>
            <a:ext uri="{FF2B5EF4-FFF2-40B4-BE49-F238E27FC236}">
              <a16:creationId xmlns:a16="http://schemas.microsoft.com/office/drawing/2014/main" id="{CB9E7B4D-AB68-4709-A289-A54CFDAF3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36" name="WordArt 53">
          <a:extLst>
            <a:ext uri="{FF2B5EF4-FFF2-40B4-BE49-F238E27FC236}">
              <a16:creationId xmlns:a16="http://schemas.microsoft.com/office/drawing/2014/main" id="{DAC1400A-3A11-4944-8359-6306B3042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37" name="WordArt 60">
          <a:extLst>
            <a:ext uri="{FF2B5EF4-FFF2-40B4-BE49-F238E27FC236}">
              <a16:creationId xmlns:a16="http://schemas.microsoft.com/office/drawing/2014/main" id="{352327F0-5A47-48AE-B7C3-2D1F0CFBC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38" name="WordArt 61">
          <a:extLst>
            <a:ext uri="{FF2B5EF4-FFF2-40B4-BE49-F238E27FC236}">
              <a16:creationId xmlns:a16="http://schemas.microsoft.com/office/drawing/2014/main" id="{874F07C3-A9E7-4B01-A25C-B26B6EAD2E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82</xdr:row>
      <xdr:rowOff>0</xdr:rowOff>
    </xdr:from>
    <xdr:to>
      <xdr:col>15</xdr:col>
      <xdr:colOff>609600</xdr:colOff>
      <xdr:row>82</xdr:row>
      <xdr:rowOff>0</xdr:rowOff>
    </xdr:to>
    <xdr:sp macro="" textlink="">
      <xdr:nvSpPr>
        <xdr:cNvPr id="1939" name="WordArt 63">
          <a:extLst>
            <a:ext uri="{FF2B5EF4-FFF2-40B4-BE49-F238E27FC236}">
              <a16:creationId xmlns:a16="http://schemas.microsoft.com/office/drawing/2014/main" id="{CFB8698C-95DC-481E-A088-8C7C710BB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82</xdr:row>
      <xdr:rowOff>0</xdr:rowOff>
    </xdr:from>
    <xdr:to>
      <xdr:col>15</xdr:col>
      <xdr:colOff>714375</xdr:colOff>
      <xdr:row>82</xdr:row>
      <xdr:rowOff>0</xdr:rowOff>
    </xdr:to>
    <xdr:sp macro="" textlink="">
      <xdr:nvSpPr>
        <xdr:cNvPr id="1940" name="WordArt 66">
          <a:extLst>
            <a:ext uri="{FF2B5EF4-FFF2-40B4-BE49-F238E27FC236}">
              <a16:creationId xmlns:a16="http://schemas.microsoft.com/office/drawing/2014/main" id="{40D29C5D-7FCC-466B-AD03-8A8AC02CA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41" name="WordArt 52">
          <a:extLst>
            <a:ext uri="{FF2B5EF4-FFF2-40B4-BE49-F238E27FC236}">
              <a16:creationId xmlns:a16="http://schemas.microsoft.com/office/drawing/2014/main" id="{BB3F76DD-D421-41BA-8603-8B3F81A5B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42" name="WordArt 53">
          <a:extLst>
            <a:ext uri="{FF2B5EF4-FFF2-40B4-BE49-F238E27FC236}">
              <a16:creationId xmlns:a16="http://schemas.microsoft.com/office/drawing/2014/main" id="{E6D57998-6F9C-48D8-A922-E8893E04A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43" name="WordArt 60">
          <a:extLst>
            <a:ext uri="{FF2B5EF4-FFF2-40B4-BE49-F238E27FC236}">
              <a16:creationId xmlns:a16="http://schemas.microsoft.com/office/drawing/2014/main" id="{E2AA804D-90B1-4796-9E7A-7E7327E8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44" name="WordArt 61">
          <a:extLst>
            <a:ext uri="{FF2B5EF4-FFF2-40B4-BE49-F238E27FC236}">
              <a16:creationId xmlns:a16="http://schemas.microsoft.com/office/drawing/2014/main" id="{53F6391E-F6EB-460F-9D00-70B478B04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45" name="WordArt 63">
          <a:extLst>
            <a:ext uri="{FF2B5EF4-FFF2-40B4-BE49-F238E27FC236}">
              <a16:creationId xmlns:a16="http://schemas.microsoft.com/office/drawing/2014/main" id="{6E599B09-3BE7-415E-8338-026E8FC52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46" name="WordArt 66">
          <a:extLst>
            <a:ext uri="{FF2B5EF4-FFF2-40B4-BE49-F238E27FC236}">
              <a16:creationId xmlns:a16="http://schemas.microsoft.com/office/drawing/2014/main" id="{35813352-13C5-45B0-B8A1-B96144DC0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47" name="WordArt 52">
          <a:extLst>
            <a:ext uri="{FF2B5EF4-FFF2-40B4-BE49-F238E27FC236}">
              <a16:creationId xmlns:a16="http://schemas.microsoft.com/office/drawing/2014/main" id="{0AC7B69C-0E5D-4F18-87B8-C6DC5A5EB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48" name="WordArt 53">
          <a:extLst>
            <a:ext uri="{FF2B5EF4-FFF2-40B4-BE49-F238E27FC236}">
              <a16:creationId xmlns:a16="http://schemas.microsoft.com/office/drawing/2014/main" id="{16B72352-8BC1-49BB-9600-A9BEF77B2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49" name="WordArt 56">
          <a:extLst>
            <a:ext uri="{FF2B5EF4-FFF2-40B4-BE49-F238E27FC236}">
              <a16:creationId xmlns:a16="http://schemas.microsoft.com/office/drawing/2014/main" id="{25E03D0E-AECE-456B-A720-5BF185DF7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50" name="WordArt 59">
          <a:extLst>
            <a:ext uri="{FF2B5EF4-FFF2-40B4-BE49-F238E27FC236}">
              <a16:creationId xmlns:a16="http://schemas.microsoft.com/office/drawing/2014/main" id="{B11A2463-D583-4D01-ABD3-359C96964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51" name="WordArt 60">
          <a:extLst>
            <a:ext uri="{FF2B5EF4-FFF2-40B4-BE49-F238E27FC236}">
              <a16:creationId xmlns:a16="http://schemas.microsoft.com/office/drawing/2014/main" id="{5D22DB4B-29EF-441E-BE7A-0105546C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52" name="WordArt 61">
          <a:extLst>
            <a:ext uri="{FF2B5EF4-FFF2-40B4-BE49-F238E27FC236}">
              <a16:creationId xmlns:a16="http://schemas.microsoft.com/office/drawing/2014/main" id="{F70410B9-6CF7-4FCD-9431-9857E0F4D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53" name="WordArt 63">
          <a:extLst>
            <a:ext uri="{FF2B5EF4-FFF2-40B4-BE49-F238E27FC236}">
              <a16:creationId xmlns:a16="http://schemas.microsoft.com/office/drawing/2014/main" id="{0E4EF6AE-259E-4482-9A50-F4490B9F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54" name="WordArt 66">
          <a:extLst>
            <a:ext uri="{FF2B5EF4-FFF2-40B4-BE49-F238E27FC236}">
              <a16:creationId xmlns:a16="http://schemas.microsoft.com/office/drawing/2014/main" id="{6B1E32EC-B840-468C-8CFD-29E366FEB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55" name="WordArt 52">
          <a:extLst>
            <a:ext uri="{FF2B5EF4-FFF2-40B4-BE49-F238E27FC236}">
              <a16:creationId xmlns:a16="http://schemas.microsoft.com/office/drawing/2014/main" id="{8D9A46E2-C6C1-48E1-825B-920EB83C30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56" name="WordArt 53">
          <a:extLst>
            <a:ext uri="{FF2B5EF4-FFF2-40B4-BE49-F238E27FC236}">
              <a16:creationId xmlns:a16="http://schemas.microsoft.com/office/drawing/2014/main" id="{A87B542B-C6BF-4524-BF52-1E0C95F47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57" name="WordArt 60">
          <a:extLst>
            <a:ext uri="{FF2B5EF4-FFF2-40B4-BE49-F238E27FC236}">
              <a16:creationId xmlns:a16="http://schemas.microsoft.com/office/drawing/2014/main" id="{C4995568-28B0-4EEE-800E-68F3D947C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58" name="WordArt 61">
          <a:extLst>
            <a:ext uri="{FF2B5EF4-FFF2-40B4-BE49-F238E27FC236}">
              <a16:creationId xmlns:a16="http://schemas.microsoft.com/office/drawing/2014/main" id="{99A86678-3D74-4916-AE48-0B6DE566CC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59" name="WordArt 63">
          <a:extLst>
            <a:ext uri="{FF2B5EF4-FFF2-40B4-BE49-F238E27FC236}">
              <a16:creationId xmlns:a16="http://schemas.microsoft.com/office/drawing/2014/main" id="{162F0AE1-3D0E-4C88-9AE9-2B1544D7C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60" name="WordArt 66">
          <a:extLst>
            <a:ext uri="{FF2B5EF4-FFF2-40B4-BE49-F238E27FC236}">
              <a16:creationId xmlns:a16="http://schemas.microsoft.com/office/drawing/2014/main" id="{B3686433-988D-411D-8507-E6931A9C5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61" name="WordArt 52">
          <a:extLst>
            <a:ext uri="{FF2B5EF4-FFF2-40B4-BE49-F238E27FC236}">
              <a16:creationId xmlns:a16="http://schemas.microsoft.com/office/drawing/2014/main" id="{5A39427B-30C5-40A7-8E83-6A0CE9813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62" name="WordArt 53">
          <a:extLst>
            <a:ext uri="{FF2B5EF4-FFF2-40B4-BE49-F238E27FC236}">
              <a16:creationId xmlns:a16="http://schemas.microsoft.com/office/drawing/2014/main" id="{CFF5027B-1A45-4DDC-9305-DE8ABF8FB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63" name="WordArt 60">
          <a:extLst>
            <a:ext uri="{FF2B5EF4-FFF2-40B4-BE49-F238E27FC236}">
              <a16:creationId xmlns:a16="http://schemas.microsoft.com/office/drawing/2014/main" id="{30C30A2E-6AAB-44F1-ADE2-DCCFBBEC08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64" name="WordArt 61">
          <a:extLst>
            <a:ext uri="{FF2B5EF4-FFF2-40B4-BE49-F238E27FC236}">
              <a16:creationId xmlns:a16="http://schemas.microsoft.com/office/drawing/2014/main" id="{E007E236-7442-4EAB-A6C1-BE6046079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65" name="WordArt 63">
          <a:extLst>
            <a:ext uri="{FF2B5EF4-FFF2-40B4-BE49-F238E27FC236}">
              <a16:creationId xmlns:a16="http://schemas.microsoft.com/office/drawing/2014/main" id="{E9D3E075-ABD3-4B26-AAE7-F288C0D759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66" name="WordArt 66">
          <a:extLst>
            <a:ext uri="{FF2B5EF4-FFF2-40B4-BE49-F238E27FC236}">
              <a16:creationId xmlns:a16="http://schemas.microsoft.com/office/drawing/2014/main" id="{FC59D686-339D-4388-B62E-96648CF6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67" name="WordArt 52">
          <a:extLst>
            <a:ext uri="{FF2B5EF4-FFF2-40B4-BE49-F238E27FC236}">
              <a16:creationId xmlns:a16="http://schemas.microsoft.com/office/drawing/2014/main" id="{5FF42044-5459-40A2-9A61-64498734C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68" name="WordArt 53">
          <a:extLst>
            <a:ext uri="{FF2B5EF4-FFF2-40B4-BE49-F238E27FC236}">
              <a16:creationId xmlns:a16="http://schemas.microsoft.com/office/drawing/2014/main" id="{257CCDCF-0E3E-4766-8E9D-3734A2FD92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69" name="WordArt 60">
          <a:extLst>
            <a:ext uri="{FF2B5EF4-FFF2-40B4-BE49-F238E27FC236}">
              <a16:creationId xmlns:a16="http://schemas.microsoft.com/office/drawing/2014/main" id="{7072813E-9A25-4B2E-A3ED-F8AC6A0D6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70" name="WordArt 61">
          <a:extLst>
            <a:ext uri="{FF2B5EF4-FFF2-40B4-BE49-F238E27FC236}">
              <a16:creationId xmlns:a16="http://schemas.microsoft.com/office/drawing/2014/main" id="{F9E1DCA7-4100-42BD-A55F-F68FAA970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71" name="WordArt 63">
          <a:extLst>
            <a:ext uri="{FF2B5EF4-FFF2-40B4-BE49-F238E27FC236}">
              <a16:creationId xmlns:a16="http://schemas.microsoft.com/office/drawing/2014/main" id="{A6A5E2D5-BA11-45B8-A011-7715EA33B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72" name="WordArt 66">
          <a:extLst>
            <a:ext uri="{FF2B5EF4-FFF2-40B4-BE49-F238E27FC236}">
              <a16:creationId xmlns:a16="http://schemas.microsoft.com/office/drawing/2014/main" id="{AA98C23D-DDA4-45C8-86EF-80F5E4F49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73" name="WordArt 52">
          <a:extLst>
            <a:ext uri="{FF2B5EF4-FFF2-40B4-BE49-F238E27FC236}">
              <a16:creationId xmlns:a16="http://schemas.microsoft.com/office/drawing/2014/main" id="{5BA80F5D-BB9B-4E07-8684-A3582797F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74" name="WordArt 53">
          <a:extLst>
            <a:ext uri="{FF2B5EF4-FFF2-40B4-BE49-F238E27FC236}">
              <a16:creationId xmlns:a16="http://schemas.microsoft.com/office/drawing/2014/main" id="{DB39F297-8AB3-4927-AD52-E58A0AFF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75" name="WordArt 60">
          <a:extLst>
            <a:ext uri="{FF2B5EF4-FFF2-40B4-BE49-F238E27FC236}">
              <a16:creationId xmlns:a16="http://schemas.microsoft.com/office/drawing/2014/main" id="{17A90147-8EF4-4D2A-B7D8-941ACCCB1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76" name="WordArt 61">
          <a:extLst>
            <a:ext uri="{FF2B5EF4-FFF2-40B4-BE49-F238E27FC236}">
              <a16:creationId xmlns:a16="http://schemas.microsoft.com/office/drawing/2014/main" id="{97D2B86B-CE93-45F1-8674-C4D8CF2ED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77" name="WordArt 63">
          <a:extLst>
            <a:ext uri="{FF2B5EF4-FFF2-40B4-BE49-F238E27FC236}">
              <a16:creationId xmlns:a16="http://schemas.microsoft.com/office/drawing/2014/main" id="{3A1EE2BA-17A1-495D-A37C-B64CEEB44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78" name="WordArt 66">
          <a:extLst>
            <a:ext uri="{FF2B5EF4-FFF2-40B4-BE49-F238E27FC236}">
              <a16:creationId xmlns:a16="http://schemas.microsoft.com/office/drawing/2014/main" id="{CFA737EE-330D-405B-B702-027308639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979" name="WordArt 52">
          <a:extLst>
            <a:ext uri="{FF2B5EF4-FFF2-40B4-BE49-F238E27FC236}">
              <a16:creationId xmlns:a16="http://schemas.microsoft.com/office/drawing/2014/main" id="{4BF749F4-E4C1-43A1-8361-C798E6E6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0" name="WordArt 53">
          <a:extLst>
            <a:ext uri="{FF2B5EF4-FFF2-40B4-BE49-F238E27FC236}">
              <a16:creationId xmlns:a16="http://schemas.microsoft.com/office/drawing/2014/main" id="{7EBA67FF-13D5-45A0-9913-65F730474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981" name="WordArt 60">
          <a:extLst>
            <a:ext uri="{FF2B5EF4-FFF2-40B4-BE49-F238E27FC236}">
              <a16:creationId xmlns:a16="http://schemas.microsoft.com/office/drawing/2014/main" id="{5516500E-C55E-4FEA-851B-D7B14930E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2" name="WordArt 61">
          <a:extLst>
            <a:ext uri="{FF2B5EF4-FFF2-40B4-BE49-F238E27FC236}">
              <a16:creationId xmlns:a16="http://schemas.microsoft.com/office/drawing/2014/main" id="{7F2AA10F-B6DB-42EF-ADA1-D02E95CBB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983" name="WordArt 63">
          <a:extLst>
            <a:ext uri="{FF2B5EF4-FFF2-40B4-BE49-F238E27FC236}">
              <a16:creationId xmlns:a16="http://schemas.microsoft.com/office/drawing/2014/main" id="{24676542-4233-4D5E-8FAE-A0B8BC590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984" name="WordArt 66">
          <a:extLst>
            <a:ext uri="{FF2B5EF4-FFF2-40B4-BE49-F238E27FC236}">
              <a16:creationId xmlns:a16="http://schemas.microsoft.com/office/drawing/2014/main" id="{C9DB562D-2F8A-4F65-AC8F-68591EC44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85" name="WordArt 52">
          <a:extLst>
            <a:ext uri="{FF2B5EF4-FFF2-40B4-BE49-F238E27FC236}">
              <a16:creationId xmlns:a16="http://schemas.microsoft.com/office/drawing/2014/main" id="{95362AEE-3EFE-422B-84E2-E60E3CD49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6" name="WordArt 53">
          <a:extLst>
            <a:ext uri="{FF2B5EF4-FFF2-40B4-BE49-F238E27FC236}">
              <a16:creationId xmlns:a16="http://schemas.microsoft.com/office/drawing/2014/main" id="{BC4ECC67-72FA-456A-BF96-19794F2D0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87" name="WordArt 60">
          <a:extLst>
            <a:ext uri="{FF2B5EF4-FFF2-40B4-BE49-F238E27FC236}">
              <a16:creationId xmlns:a16="http://schemas.microsoft.com/office/drawing/2014/main" id="{BEEBCBF0-1C9E-4530-8D89-5E551EA9E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8" name="WordArt 61">
          <a:extLst>
            <a:ext uri="{FF2B5EF4-FFF2-40B4-BE49-F238E27FC236}">
              <a16:creationId xmlns:a16="http://schemas.microsoft.com/office/drawing/2014/main" id="{5FD4D81F-C81E-416D-B4B4-3E0B526D8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89" name="WordArt 63">
          <a:extLst>
            <a:ext uri="{FF2B5EF4-FFF2-40B4-BE49-F238E27FC236}">
              <a16:creationId xmlns:a16="http://schemas.microsoft.com/office/drawing/2014/main" id="{840EE76D-7F04-419F-940D-2AE94A10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90" name="WordArt 66">
          <a:extLst>
            <a:ext uri="{FF2B5EF4-FFF2-40B4-BE49-F238E27FC236}">
              <a16:creationId xmlns:a16="http://schemas.microsoft.com/office/drawing/2014/main" id="{41676251-D3BE-4A8C-973B-9436D789FA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91" name="WordArt 52">
          <a:extLst>
            <a:ext uri="{FF2B5EF4-FFF2-40B4-BE49-F238E27FC236}">
              <a16:creationId xmlns:a16="http://schemas.microsoft.com/office/drawing/2014/main" id="{15CF8CC6-75A6-486B-A5F6-39B81D6E5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92" name="WordArt 53">
          <a:extLst>
            <a:ext uri="{FF2B5EF4-FFF2-40B4-BE49-F238E27FC236}">
              <a16:creationId xmlns:a16="http://schemas.microsoft.com/office/drawing/2014/main" id="{AEA9C522-899B-46D9-A563-0473E6AA1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93" name="WordArt 60">
          <a:extLst>
            <a:ext uri="{FF2B5EF4-FFF2-40B4-BE49-F238E27FC236}">
              <a16:creationId xmlns:a16="http://schemas.microsoft.com/office/drawing/2014/main" id="{CDC09D3F-9533-4781-8183-C680766FA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94" name="WordArt 61">
          <a:extLst>
            <a:ext uri="{FF2B5EF4-FFF2-40B4-BE49-F238E27FC236}">
              <a16:creationId xmlns:a16="http://schemas.microsoft.com/office/drawing/2014/main" id="{F3969FF7-1428-46BB-89E9-C580BF76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95" name="WordArt 63">
          <a:extLst>
            <a:ext uri="{FF2B5EF4-FFF2-40B4-BE49-F238E27FC236}">
              <a16:creationId xmlns:a16="http://schemas.microsoft.com/office/drawing/2014/main" id="{881C72B6-9187-4B0A-963A-C1626ED60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96" name="WordArt 66">
          <a:extLst>
            <a:ext uri="{FF2B5EF4-FFF2-40B4-BE49-F238E27FC236}">
              <a16:creationId xmlns:a16="http://schemas.microsoft.com/office/drawing/2014/main" id="{0B873CA2-CD07-4856-B1ED-3A55AAAA2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997" name="WordArt 52">
          <a:extLst>
            <a:ext uri="{FF2B5EF4-FFF2-40B4-BE49-F238E27FC236}">
              <a16:creationId xmlns:a16="http://schemas.microsoft.com/office/drawing/2014/main" id="{45A54C2B-0951-4001-A6F9-C08D3CA91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98" name="WordArt 53">
          <a:extLst>
            <a:ext uri="{FF2B5EF4-FFF2-40B4-BE49-F238E27FC236}">
              <a16:creationId xmlns:a16="http://schemas.microsoft.com/office/drawing/2014/main" id="{5613CE1F-24A8-40D2-9A42-CFAA751E8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999" name="WordArt 60">
          <a:extLst>
            <a:ext uri="{FF2B5EF4-FFF2-40B4-BE49-F238E27FC236}">
              <a16:creationId xmlns:a16="http://schemas.microsoft.com/office/drawing/2014/main" id="{CB8AFDBD-6958-4E70-A472-19D21D57E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00" name="WordArt 61">
          <a:extLst>
            <a:ext uri="{FF2B5EF4-FFF2-40B4-BE49-F238E27FC236}">
              <a16:creationId xmlns:a16="http://schemas.microsoft.com/office/drawing/2014/main" id="{3CF65F1E-9C6B-4EBD-80B2-0284DD756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01" name="WordArt 63">
          <a:extLst>
            <a:ext uri="{FF2B5EF4-FFF2-40B4-BE49-F238E27FC236}">
              <a16:creationId xmlns:a16="http://schemas.microsoft.com/office/drawing/2014/main" id="{A5760B3E-B9CD-4EA2-AD65-226320EFE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02" name="WordArt 66">
          <a:extLst>
            <a:ext uri="{FF2B5EF4-FFF2-40B4-BE49-F238E27FC236}">
              <a16:creationId xmlns:a16="http://schemas.microsoft.com/office/drawing/2014/main" id="{08D513CD-4E80-437D-86CE-8DF0DC08E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03" name="WordArt 52">
          <a:extLst>
            <a:ext uri="{FF2B5EF4-FFF2-40B4-BE49-F238E27FC236}">
              <a16:creationId xmlns:a16="http://schemas.microsoft.com/office/drawing/2014/main" id="{1461D816-76A9-4806-90B0-E355987F86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04" name="WordArt 53">
          <a:extLst>
            <a:ext uri="{FF2B5EF4-FFF2-40B4-BE49-F238E27FC236}">
              <a16:creationId xmlns:a16="http://schemas.microsoft.com/office/drawing/2014/main" id="{E893F196-AFDE-4C23-A40A-61DB53E47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05" name="WordArt 60">
          <a:extLst>
            <a:ext uri="{FF2B5EF4-FFF2-40B4-BE49-F238E27FC236}">
              <a16:creationId xmlns:a16="http://schemas.microsoft.com/office/drawing/2014/main" id="{2DBAAC44-279E-4D4D-90E1-DF1579334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06" name="WordArt 61">
          <a:extLst>
            <a:ext uri="{FF2B5EF4-FFF2-40B4-BE49-F238E27FC236}">
              <a16:creationId xmlns:a16="http://schemas.microsoft.com/office/drawing/2014/main" id="{0C0FBF10-E1CC-4D25-8363-A4F78595B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07" name="WordArt 63">
          <a:extLst>
            <a:ext uri="{FF2B5EF4-FFF2-40B4-BE49-F238E27FC236}">
              <a16:creationId xmlns:a16="http://schemas.microsoft.com/office/drawing/2014/main" id="{F59D29C5-640E-4DA5-81AB-854A043846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08" name="WordArt 66">
          <a:extLst>
            <a:ext uri="{FF2B5EF4-FFF2-40B4-BE49-F238E27FC236}">
              <a16:creationId xmlns:a16="http://schemas.microsoft.com/office/drawing/2014/main" id="{E0CFDFA8-D35B-48B3-A6A8-05C297DAA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09" name="WordArt 52">
          <a:extLst>
            <a:ext uri="{FF2B5EF4-FFF2-40B4-BE49-F238E27FC236}">
              <a16:creationId xmlns:a16="http://schemas.microsoft.com/office/drawing/2014/main" id="{91AD023D-9F7E-4BD9-B527-04A97FF77F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10" name="WordArt 53">
          <a:extLst>
            <a:ext uri="{FF2B5EF4-FFF2-40B4-BE49-F238E27FC236}">
              <a16:creationId xmlns:a16="http://schemas.microsoft.com/office/drawing/2014/main" id="{C3832517-031F-4B8A-A5AD-43EAD59E1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11" name="WordArt 60">
          <a:extLst>
            <a:ext uri="{FF2B5EF4-FFF2-40B4-BE49-F238E27FC236}">
              <a16:creationId xmlns:a16="http://schemas.microsoft.com/office/drawing/2014/main" id="{FAB18EDD-7EB5-4D00-AE5C-08C3AB2B88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12" name="WordArt 61">
          <a:extLst>
            <a:ext uri="{FF2B5EF4-FFF2-40B4-BE49-F238E27FC236}">
              <a16:creationId xmlns:a16="http://schemas.microsoft.com/office/drawing/2014/main" id="{71418322-C862-48AB-BF8F-EDF8E254F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13" name="WordArt 63">
          <a:extLst>
            <a:ext uri="{FF2B5EF4-FFF2-40B4-BE49-F238E27FC236}">
              <a16:creationId xmlns:a16="http://schemas.microsoft.com/office/drawing/2014/main" id="{D15C5C78-1C3A-4E82-9E76-11C355BE0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14" name="WordArt 66">
          <a:extLst>
            <a:ext uri="{FF2B5EF4-FFF2-40B4-BE49-F238E27FC236}">
              <a16:creationId xmlns:a16="http://schemas.microsoft.com/office/drawing/2014/main" id="{BF4851E5-2A08-42BD-A5DC-CFB7B1095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193675</xdr:colOff>
      <xdr:row>82</xdr:row>
      <xdr:rowOff>0</xdr:rowOff>
    </xdr:from>
    <xdr:to>
      <xdr:col>6</xdr:col>
      <xdr:colOff>612775</xdr:colOff>
      <xdr:row>82</xdr:row>
      <xdr:rowOff>0</xdr:rowOff>
    </xdr:to>
    <xdr:sp macro="" textlink="">
      <xdr:nvSpPr>
        <xdr:cNvPr id="2015" name="WordArt 52">
          <a:extLst>
            <a:ext uri="{FF2B5EF4-FFF2-40B4-BE49-F238E27FC236}">
              <a16:creationId xmlns:a16="http://schemas.microsoft.com/office/drawing/2014/main" id="{BF309ED4-76A6-4DA7-B6B1-06B178C3F4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16" name="WordArt 53">
          <a:extLst>
            <a:ext uri="{FF2B5EF4-FFF2-40B4-BE49-F238E27FC236}">
              <a16:creationId xmlns:a16="http://schemas.microsoft.com/office/drawing/2014/main" id="{7DAC7008-E606-4B1A-8361-D01A72AEA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92075</xdr:colOff>
      <xdr:row>82</xdr:row>
      <xdr:rowOff>0</xdr:rowOff>
    </xdr:from>
    <xdr:to>
      <xdr:col>6</xdr:col>
      <xdr:colOff>707616</xdr:colOff>
      <xdr:row>82</xdr:row>
      <xdr:rowOff>0</xdr:rowOff>
    </xdr:to>
    <xdr:sp macro="" textlink="">
      <xdr:nvSpPr>
        <xdr:cNvPr id="2017" name="WordArt 60">
          <a:extLst>
            <a:ext uri="{FF2B5EF4-FFF2-40B4-BE49-F238E27FC236}">
              <a16:creationId xmlns:a16="http://schemas.microsoft.com/office/drawing/2014/main" id="{9045D7F1-2A4C-4A89-832E-0282A14EA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18" name="WordArt 61">
          <a:extLst>
            <a:ext uri="{FF2B5EF4-FFF2-40B4-BE49-F238E27FC236}">
              <a16:creationId xmlns:a16="http://schemas.microsoft.com/office/drawing/2014/main" id="{9AC3F4C4-BE70-4B47-9579-07C31C0710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193675</xdr:colOff>
      <xdr:row>82</xdr:row>
      <xdr:rowOff>0</xdr:rowOff>
    </xdr:from>
    <xdr:to>
      <xdr:col>6</xdr:col>
      <xdr:colOff>612775</xdr:colOff>
      <xdr:row>82</xdr:row>
      <xdr:rowOff>0</xdr:rowOff>
    </xdr:to>
    <xdr:sp macro="" textlink="">
      <xdr:nvSpPr>
        <xdr:cNvPr id="2019" name="WordArt 63">
          <a:extLst>
            <a:ext uri="{FF2B5EF4-FFF2-40B4-BE49-F238E27FC236}">
              <a16:creationId xmlns:a16="http://schemas.microsoft.com/office/drawing/2014/main" id="{0C67CB63-077C-4AA6-AF2D-155EB546B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92075</xdr:colOff>
      <xdr:row>82</xdr:row>
      <xdr:rowOff>0</xdr:rowOff>
    </xdr:from>
    <xdr:to>
      <xdr:col>6</xdr:col>
      <xdr:colOff>707616</xdr:colOff>
      <xdr:row>82</xdr:row>
      <xdr:rowOff>0</xdr:rowOff>
    </xdr:to>
    <xdr:sp macro="" textlink="">
      <xdr:nvSpPr>
        <xdr:cNvPr id="2020" name="WordArt 66">
          <a:extLst>
            <a:ext uri="{FF2B5EF4-FFF2-40B4-BE49-F238E27FC236}">
              <a16:creationId xmlns:a16="http://schemas.microsoft.com/office/drawing/2014/main" id="{97EF0FC8-759E-481E-BBBD-0588891F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589" name="WordArt 52">
          <a:extLst>
            <a:ext uri="{FF2B5EF4-FFF2-40B4-BE49-F238E27FC236}">
              <a16:creationId xmlns:a16="http://schemas.microsoft.com/office/drawing/2014/main" id="{412E48E2-96B0-49C8-9DD7-3FE861E0D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590" name="WordArt 53">
          <a:extLst>
            <a:ext uri="{FF2B5EF4-FFF2-40B4-BE49-F238E27FC236}">
              <a16:creationId xmlns:a16="http://schemas.microsoft.com/office/drawing/2014/main" id="{CF53C03B-996F-479E-AAD2-726254F88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591" name="WordArt 60">
          <a:extLst>
            <a:ext uri="{FF2B5EF4-FFF2-40B4-BE49-F238E27FC236}">
              <a16:creationId xmlns:a16="http://schemas.microsoft.com/office/drawing/2014/main" id="{02851680-D51F-4D8F-A4E5-3459D702B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592" name="WordArt 61">
          <a:extLst>
            <a:ext uri="{FF2B5EF4-FFF2-40B4-BE49-F238E27FC236}">
              <a16:creationId xmlns:a16="http://schemas.microsoft.com/office/drawing/2014/main" id="{C98B2D8E-DD2E-42F3-B3DD-888611224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593" name="WordArt 63">
          <a:extLst>
            <a:ext uri="{FF2B5EF4-FFF2-40B4-BE49-F238E27FC236}">
              <a16:creationId xmlns:a16="http://schemas.microsoft.com/office/drawing/2014/main" id="{AB40A684-DFB5-4B58-BC51-472BDB053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594" name="WordArt 66">
          <a:extLst>
            <a:ext uri="{FF2B5EF4-FFF2-40B4-BE49-F238E27FC236}">
              <a16:creationId xmlns:a16="http://schemas.microsoft.com/office/drawing/2014/main" id="{F8ACEB8D-7D00-4D53-ACD8-2E6F0580A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595" name="WordArt 52">
          <a:extLst>
            <a:ext uri="{FF2B5EF4-FFF2-40B4-BE49-F238E27FC236}">
              <a16:creationId xmlns:a16="http://schemas.microsoft.com/office/drawing/2014/main" id="{99850882-60DB-45FC-A78B-54EDFDBCC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596" name="WordArt 53">
          <a:extLst>
            <a:ext uri="{FF2B5EF4-FFF2-40B4-BE49-F238E27FC236}">
              <a16:creationId xmlns:a16="http://schemas.microsoft.com/office/drawing/2014/main" id="{EE1E38D2-3F78-455E-8B64-133BC12E5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7" name="WordArt 56">
          <a:extLst>
            <a:ext uri="{FF2B5EF4-FFF2-40B4-BE49-F238E27FC236}">
              <a16:creationId xmlns:a16="http://schemas.microsoft.com/office/drawing/2014/main" id="{6B95A7D8-4D53-4671-A542-D4F17E48A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8" name="WordArt 59">
          <a:extLst>
            <a:ext uri="{FF2B5EF4-FFF2-40B4-BE49-F238E27FC236}">
              <a16:creationId xmlns:a16="http://schemas.microsoft.com/office/drawing/2014/main" id="{A5D8401B-68F1-4682-A61F-2A589D436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599" name="WordArt 60">
          <a:extLst>
            <a:ext uri="{FF2B5EF4-FFF2-40B4-BE49-F238E27FC236}">
              <a16:creationId xmlns:a16="http://schemas.microsoft.com/office/drawing/2014/main" id="{D46D1B1E-D43C-49C9-8B46-8FC09AD12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00" name="WordArt 61">
          <a:extLst>
            <a:ext uri="{FF2B5EF4-FFF2-40B4-BE49-F238E27FC236}">
              <a16:creationId xmlns:a16="http://schemas.microsoft.com/office/drawing/2014/main" id="{8BBB4ED8-116A-4CD7-BF98-2F8B7CE6F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01" name="WordArt 63">
          <a:extLst>
            <a:ext uri="{FF2B5EF4-FFF2-40B4-BE49-F238E27FC236}">
              <a16:creationId xmlns:a16="http://schemas.microsoft.com/office/drawing/2014/main" id="{F8807F68-BC16-4488-94D5-0F54F7B8A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02" name="WordArt 66">
          <a:extLst>
            <a:ext uri="{FF2B5EF4-FFF2-40B4-BE49-F238E27FC236}">
              <a16:creationId xmlns:a16="http://schemas.microsoft.com/office/drawing/2014/main" id="{DFFA3318-DF2E-4843-89A8-D79693F5C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03" name="WordArt 52">
          <a:extLst>
            <a:ext uri="{FF2B5EF4-FFF2-40B4-BE49-F238E27FC236}">
              <a16:creationId xmlns:a16="http://schemas.microsoft.com/office/drawing/2014/main" id="{7606E890-BCD5-4429-8F22-A720BC5D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04" name="WordArt 53">
          <a:extLst>
            <a:ext uri="{FF2B5EF4-FFF2-40B4-BE49-F238E27FC236}">
              <a16:creationId xmlns:a16="http://schemas.microsoft.com/office/drawing/2014/main" id="{9EE546D6-625C-425A-A800-8DEB78C0A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05" name="WordArt 60">
          <a:extLst>
            <a:ext uri="{FF2B5EF4-FFF2-40B4-BE49-F238E27FC236}">
              <a16:creationId xmlns:a16="http://schemas.microsoft.com/office/drawing/2014/main" id="{82E0761C-5FAA-49B4-BF70-0E3C21E43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06" name="WordArt 61">
          <a:extLst>
            <a:ext uri="{FF2B5EF4-FFF2-40B4-BE49-F238E27FC236}">
              <a16:creationId xmlns:a16="http://schemas.microsoft.com/office/drawing/2014/main" id="{06632FDB-63C6-46D9-A806-E9F4EC6AF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07" name="WordArt 63">
          <a:extLst>
            <a:ext uri="{FF2B5EF4-FFF2-40B4-BE49-F238E27FC236}">
              <a16:creationId xmlns:a16="http://schemas.microsoft.com/office/drawing/2014/main" id="{CAFA4C87-9352-475F-8012-772A1EE39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08" name="WordArt 66">
          <a:extLst>
            <a:ext uri="{FF2B5EF4-FFF2-40B4-BE49-F238E27FC236}">
              <a16:creationId xmlns:a16="http://schemas.microsoft.com/office/drawing/2014/main" id="{5BF9301E-6BC5-42C2-AAE7-3B1AA7C043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09" name="WordArt 52">
          <a:extLst>
            <a:ext uri="{FF2B5EF4-FFF2-40B4-BE49-F238E27FC236}">
              <a16:creationId xmlns:a16="http://schemas.microsoft.com/office/drawing/2014/main" id="{0802BA9B-C996-41EA-8C93-4ECA2D002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10" name="WordArt 53">
          <a:extLst>
            <a:ext uri="{FF2B5EF4-FFF2-40B4-BE49-F238E27FC236}">
              <a16:creationId xmlns:a16="http://schemas.microsoft.com/office/drawing/2014/main" id="{E71B1956-3ADF-4E9F-954E-572F9F6EB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11" name="WordArt 60">
          <a:extLst>
            <a:ext uri="{FF2B5EF4-FFF2-40B4-BE49-F238E27FC236}">
              <a16:creationId xmlns:a16="http://schemas.microsoft.com/office/drawing/2014/main" id="{29C4AFD2-BBBE-4DFF-91DC-5932E9B3A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12" name="WordArt 61">
          <a:extLst>
            <a:ext uri="{FF2B5EF4-FFF2-40B4-BE49-F238E27FC236}">
              <a16:creationId xmlns:a16="http://schemas.microsoft.com/office/drawing/2014/main" id="{ADD90976-D6E4-4D7A-8AAB-D8915FB68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13" name="WordArt 63">
          <a:extLst>
            <a:ext uri="{FF2B5EF4-FFF2-40B4-BE49-F238E27FC236}">
              <a16:creationId xmlns:a16="http://schemas.microsoft.com/office/drawing/2014/main" id="{1E531917-0FA9-4188-A5B2-FB1DBEA23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14" name="WordArt 66">
          <a:extLst>
            <a:ext uri="{FF2B5EF4-FFF2-40B4-BE49-F238E27FC236}">
              <a16:creationId xmlns:a16="http://schemas.microsoft.com/office/drawing/2014/main" id="{BBECA9EF-7039-4B42-9959-D56624971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15" name="WordArt 52">
          <a:extLst>
            <a:ext uri="{FF2B5EF4-FFF2-40B4-BE49-F238E27FC236}">
              <a16:creationId xmlns:a16="http://schemas.microsoft.com/office/drawing/2014/main" id="{8AED420C-2BC2-4A76-AA55-88EEAD7DC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16" name="WordArt 53">
          <a:extLst>
            <a:ext uri="{FF2B5EF4-FFF2-40B4-BE49-F238E27FC236}">
              <a16:creationId xmlns:a16="http://schemas.microsoft.com/office/drawing/2014/main" id="{53132631-2980-4FB5-8D0A-640ACB38FE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17" name="WordArt 60">
          <a:extLst>
            <a:ext uri="{FF2B5EF4-FFF2-40B4-BE49-F238E27FC236}">
              <a16:creationId xmlns:a16="http://schemas.microsoft.com/office/drawing/2014/main" id="{05C8E924-CBE1-4207-9822-DEC7EB0B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18" name="WordArt 61">
          <a:extLst>
            <a:ext uri="{FF2B5EF4-FFF2-40B4-BE49-F238E27FC236}">
              <a16:creationId xmlns:a16="http://schemas.microsoft.com/office/drawing/2014/main" id="{922595ED-DF24-4367-B41A-D082718E0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19" name="WordArt 63">
          <a:extLst>
            <a:ext uri="{FF2B5EF4-FFF2-40B4-BE49-F238E27FC236}">
              <a16:creationId xmlns:a16="http://schemas.microsoft.com/office/drawing/2014/main" id="{BCBDB21D-C21C-4B42-A081-037AD12C8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20" name="WordArt 66">
          <a:extLst>
            <a:ext uri="{FF2B5EF4-FFF2-40B4-BE49-F238E27FC236}">
              <a16:creationId xmlns:a16="http://schemas.microsoft.com/office/drawing/2014/main" id="{BB08D6F5-B650-43D8-B667-7170C8B1B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21" name="WordArt 52">
          <a:extLst>
            <a:ext uri="{FF2B5EF4-FFF2-40B4-BE49-F238E27FC236}">
              <a16:creationId xmlns:a16="http://schemas.microsoft.com/office/drawing/2014/main" id="{448D705A-5E12-49BE-8AE2-D0AA0DD8F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22" name="WordArt 53">
          <a:extLst>
            <a:ext uri="{FF2B5EF4-FFF2-40B4-BE49-F238E27FC236}">
              <a16:creationId xmlns:a16="http://schemas.microsoft.com/office/drawing/2014/main" id="{6FB0F0DD-C32B-4F28-8578-FD26B43C3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23" name="WordArt 60">
          <a:extLst>
            <a:ext uri="{FF2B5EF4-FFF2-40B4-BE49-F238E27FC236}">
              <a16:creationId xmlns:a16="http://schemas.microsoft.com/office/drawing/2014/main" id="{A6F7E453-44B4-4127-8100-17796F573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24" name="WordArt 61">
          <a:extLst>
            <a:ext uri="{FF2B5EF4-FFF2-40B4-BE49-F238E27FC236}">
              <a16:creationId xmlns:a16="http://schemas.microsoft.com/office/drawing/2014/main" id="{FCE97BF8-88E4-4F50-8732-6B53D0DAC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25" name="WordArt 63">
          <a:extLst>
            <a:ext uri="{FF2B5EF4-FFF2-40B4-BE49-F238E27FC236}">
              <a16:creationId xmlns:a16="http://schemas.microsoft.com/office/drawing/2014/main" id="{BDC4E04E-A153-4064-B688-C8D382999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28" name="WordArt 66">
          <a:extLst>
            <a:ext uri="{FF2B5EF4-FFF2-40B4-BE49-F238E27FC236}">
              <a16:creationId xmlns:a16="http://schemas.microsoft.com/office/drawing/2014/main" id="{9E7A0970-59D3-4357-9F67-D9DBEF58E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629" name="WordArt 52">
          <a:extLst>
            <a:ext uri="{FF2B5EF4-FFF2-40B4-BE49-F238E27FC236}">
              <a16:creationId xmlns:a16="http://schemas.microsoft.com/office/drawing/2014/main" id="{5F999073-5F3C-42C1-A700-72D901C93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0" name="WordArt 53">
          <a:extLst>
            <a:ext uri="{FF2B5EF4-FFF2-40B4-BE49-F238E27FC236}">
              <a16:creationId xmlns:a16="http://schemas.microsoft.com/office/drawing/2014/main" id="{831CC9CE-DD9E-4261-BBE5-29A08AD412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631" name="WordArt 60">
          <a:extLst>
            <a:ext uri="{FF2B5EF4-FFF2-40B4-BE49-F238E27FC236}">
              <a16:creationId xmlns:a16="http://schemas.microsoft.com/office/drawing/2014/main" id="{0046CB52-D1B9-4151-B94D-1D2BD8546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2" name="WordArt 61">
          <a:extLst>
            <a:ext uri="{FF2B5EF4-FFF2-40B4-BE49-F238E27FC236}">
              <a16:creationId xmlns:a16="http://schemas.microsoft.com/office/drawing/2014/main" id="{EB2B10BE-E4BE-43CA-9E41-2F4955698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633" name="WordArt 63">
          <a:extLst>
            <a:ext uri="{FF2B5EF4-FFF2-40B4-BE49-F238E27FC236}">
              <a16:creationId xmlns:a16="http://schemas.microsoft.com/office/drawing/2014/main" id="{0A931195-0A88-4C24-9176-FAB0398308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634" name="WordArt 66">
          <a:extLst>
            <a:ext uri="{FF2B5EF4-FFF2-40B4-BE49-F238E27FC236}">
              <a16:creationId xmlns:a16="http://schemas.microsoft.com/office/drawing/2014/main" id="{96CF8EC3-B428-4AD6-8D62-FB2E427AE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35" name="WordArt 52">
          <a:extLst>
            <a:ext uri="{FF2B5EF4-FFF2-40B4-BE49-F238E27FC236}">
              <a16:creationId xmlns:a16="http://schemas.microsoft.com/office/drawing/2014/main" id="{AC885233-8384-4FF0-8201-770A2F25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6" name="WordArt 53">
          <a:extLst>
            <a:ext uri="{FF2B5EF4-FFF2-40B4-BE49-F238E27FC236}">
              <a16:creationId xmlns:a16="http://schemas.microsoft.com/office/drawing/2014/main" id="{3C7F51C2-6C8E-49D5-BEA2-863DADD51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37" name="WordArt 60">
          <a:extLst>
            <a:ext uri="{FF2B5EF4-FFF2-40B4-BE49-F238E27FC236}">
              <a16:creationId xmlns:a16="http://schemas.microsoft.com/office/drawing/2014/main" id="{F455FA7F-21E0-40F4-AE0A-9B0922EAF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8" name="WordArt 61">
          <a:extLst>
            <a:ext uri="{FF2B5EF4-FFF2-40B4-BE49-F238E27FC236}">
              <a16:creationId xmlns:a16="http://schemas.microsoft.com/office/drawing/2014/main" id="{9EE2BCEC-A30C-4C2E-B29D-E7B277294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39" name="WordArt 63">
          <a:extLst>
            <a:ext uri="{FF2B5EF4-FFF2-40B4-BE49-F238E27FC236}">
              <a16:creationId xmlns:a16="http://schemas.microsoft.com/office/drawing/2014/main" id="{068AB812-9517-4A08-9049-642D2F03D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40" name="WordArt 66">
          <a:extLst>
            <a:ext uri="{FF2B5EF4-FFF2-40B4-BE49-F238E27FC236}">
              <a16:creationId xmlns:a16="http://schemas.microsoft.com/office/drawing/2014/main" id="{1948E48F-F3F6-4602-B084-FE5AE0151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41" name="WordArt 52">
          <a:extLst>
            <a:ext uri="{FF2B5EF4-FFF2-40B4-BE49-F238E27FC236}">
              <a16:creationId xmlns:a16="http://schemas.microsoft.com/office/drawing/2014/main" id="{2BEB31B8-847B-4323-BA72-BB63E7B1F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42" name="WordArt 53">
          <a:extLst>
            <a:ext uri="{FF2B5EF4-FFF2-40B4-BE49-F238E27FC236}">
              <a16:creationId xmlns:a16="http://schemas.microsoft.com/office/drawing/2014/main" id="{EE8A47DA-4E67-470E-BA9E-3ECBB9E0C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43" name="WordArt 60">
          <a:extLst>
            <a:ext uri="{FF2B5EF4-FFF2-40B4-BE49-F238E27FC236}">
              <a16:creationId xmlns:a16="http://schemas.microsoft.com/office/drawing/2014/main" id="{DFFA53B3-7AD4-4AFD-9872-7D6313382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44" name="WordArt 61">
          <a:extLst>
            <a:ext uri="{FF2B5EF4-FFF2-40B4-BE49-F238E27FC236}">
              <a16:creationId xmlns:a16="http://schemas.microsoft.com/office/drawing/2014/main" id="{67D204B4-5A45-44D0-8E2F-606B19D9C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45" name="WordArt 63">
          <a:extLst>
            <a:ext uri="{FF2B5EF4-FFF2-40B4-BE49-F238E27FC236}">
              <a16:creationId xmlns:a16="http://schemas.microsoft.com/office/drawing/2014/main" id="{7E579F76-0735-4F02-A7A1-B6E9892D6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46" name="WordArt 66">
          <a:extLst>
            <a:ext uri="{FF2B5EF4-FFF2-40B4-BE49-F238E27FC236}">
              <a16:creationId xmlns:a16="http://schemas.microsoft.com/office/drawing/2014/main" id="{DAC34A0F-946B-4B10-A0FA-65D16968BB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47" name="WordArt 52">
          <a:extLst>
            <a:ext uri="{FF2B5EF4-FFF2-40B4-BE49-F238E27FC236}">
              <a16:creationId xmlns:a16="http://schemas.microsoft.com/office/drawing/2014/main" id="{1EE48EDF-EC44-4C51-BA6F-2ABF77746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48" name="WordArt 53">
          <a:extLst>
            <a:ext uri="{FF2B5EF4-FFF2-40B4-BE49-F238E27FC236}">
              <a16:creationId xmlns:a16="http://schemas.microsoft.com/office/drawing/2014/main" id="{6AC4C211-18D5-4858-8C25-850D80067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49" name="WordArt 60">
          <a:extLst>
            <a:ext uri="{FF2B5EF4-FFF2-40B4-BE49-F238E27FC236}">
              <a16:creationId xmlns:a16="http://schemas.microsoft.com/office/drawing/2014/main" id="{36B47D84-C4BC-4110-BCE1-82D8551D3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50" name="WordArt 61">
          <a:extLst>
            <a:ext uri="{FF2B5EF4-FFF2-40B4-BE49-F238E27FC236}">
              <a16:creationId xmlns:a16="http://schemas.microsoft.com/office/drawing/2014/main" id="{B5AA1754-E3E7-4473-9D76-8D64AD93B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51" name="WordArt 63">
          <a:extLst>
            <a:ext uri="{FF2B5EF4-FFF2-40B4-BE49-F238E27FC236}">
              <a16:creationId xmlns:a16="http://schemas.microsoft.com/office/drawing/2014/main" id="{CDB8AD85-EDE6-4C53-90F6-5693F60CF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52" name="WordArt 66">
          <a:extLst>
            <a:ext uri="{FF2B5EF4-FFF2-40B4-BE49-F238E27FC236}">
              <a16:creationId xmlns:a16="http://schemas.microsoft.com/office/drawing/2014/main" id="{B2E75EC6-3B17-4DA1-AC03-41685730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53" name="WordArt 52">
          <a:extLst>
            <a:ext uri="{FF2B5EF4-FFF2-40B4-BE49-F238E27FC236}">
              <a16:creationId xmlns:a16="http://schemas.microsoft.com/office/drawing/2014/main" id="{1907FA76-5DD9-49B8-9C60-D0DA94F46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54" name="WordArt 53">
          <a:extLst>
            <a:ext uri="{FF2B5EF4-FFF2-40B4-BE49-F238E27FC236}">
              <a16:creationId xmlns:a16="http://schemas.microsoft.com/office/drawing/2014/main" id="{A877D340-F206-437C-AE37-26B2918A5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55" name="WordArt 60">
          <a:extLst>
            <a:ext uri="{FF2B5EF4-FFF2-40B4-BE49-F238E27FC236}">
              <a16:creationId xmlns:a16="http://schemas.microsoft.com/office/drawing/2014/main" id="{0BEDCE53-432B-4894-AD72-1A028BBAD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56" name="WordArt 61">
          <a:extLst>
            <a:ext uri="{FF2B5EF4-FFF2-40B4-BE49-F238E27FC236}">
              <a16:creationId xmlns:a16="http://schemas.microsoft.com/office/drawing/2014/main" id="{E7E8E1F3-7923-4B2C-8E71-83DB0FA7F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57" name="WordArt 63">
          <a:extLst>
            <a:ext uri="{FF2B5EF4-FFF2-40B4-BE49-F238E27FC236}">
              <a16:creationId xmlns:a16="http://schemas.microsoft.com/office/drawing/2014/main" id="{C52C3FAA-5136-45FE-880B-B6270DCB4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58" name="WordArt 66">
          <a:extLst>
            <a:ext uri="{FF2B5EF4-FFF2-40B4-BE49-F238E27FC236}">
              <a16:creationId xmlns:a16="http://schemas.microsoft.com/office/drawing/2014/main" id="{E002C90F-97E4-4042-B09C-540AFF922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59" name="WordArt 52">
          <a:extLst>
            <a:ext uri="{FF2B5EF4-FFF2-40B4-BE49-F238E27FC236}">
              <a16:creationId xmlns:a16="http://schemas.microsoft.com/office/drawing/2014/main" id="{49F69324-182E-4A51-B29E-822C914DA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60" name="WordArt 53">
          <a:extLst>
            <a:ext uri="{FF2B5EF4-FFF2-40B4-BE49-F238E27FC236}">
              <a16:creationId xmlns:a16="http://schemas.microsoft.com/office/drawing/2014/main" id="{F441A88B-F652-45F4-B0D7-7F1A99779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61" name="WordArt 60">
          <a:extLst>
            <a:ext uri="{FF2B5EF4-FFF2-40B4-BE49-F238E27FC236}">
              <a16:creationId xmlns:a16="http://schemas.microsoft.com/office/drawing/2014/main" id="{2804781C-F0D1-41FB-98C6-5907BA6C4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62" name="WordArt 61">
          <a:extLst>
            <a:ext uri="{FF2B5EF4-FFF2-40B4-BE49-F238E27FC236}">
              <a16:creationId xmlns:a16="http://schemas.microsoft.com/office/drawing/2014/main" id="{2DF4571F-70D4-46FB-94F2-527E0E402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1663" name="WordArt 63">
          <a:extLst>
            <a:ext uri="{FF2B5EF4-FFF2-40B4-BE49-F238E27FC236}">
              <a16:creationId xmlns:a16="http://schemas.microsoft.com/office/drawing/2014/main" id="{AC21B332-B03F-4AA4-A5FB-4F358BE73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1664" name="WordArt 66">
          <a:extLst>
            <a:ext uri="{FF2B5EF4-FFF2-40B4-BE49-F238E27FC236}">
              <a16:creationId xmlns:a16="http://schemas.microsoft.com/office/drawing/2014/main" id="{4E395705-3572-4615-99C5-17D653F4B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41" name="WordArt 52">
          <a:extLst>
            <a:ext uri="{FF2B5EF4-FFF2-40B4-BE49-F238E27FC236}">
              <a16:creationId xmlns:a16="http://schemas.microsoft.com/office/drawing/2014/main" id="{E22D1A5D-E127-4AED-8C69-60544F047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42" name="WordArt 53">
          <a:extLst>
            <a:ext uri="{FF2B5EF4-FFF2-40B4-BE49-F238E27FC236}">
              <a16:creationId xmlns:a16="http://schemas.microsoft.com/office/drawing/2014/main" id="{88D6EC4F-3C7E-4B50-AF9D-2F187B0E5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43" name="WordArt 60">
          <a:extLst>
            <a:ext uri="{FF2B5EF4-FFF2-40B4-BE49-F238E27FC236}">
              <a16:creationId xmlns:a16="http://schemas.microsoft.com/office/drawing/2014/main" id="{A420D965-9CAF-4053-A71C-6AFF2D9E6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44" name="WordArt 61">
          <a:extLst>
            <a:ext uri="{FF2B5EF4-FFF2-40B4-BE49-F238E27FC236}">
              <a16:creationId xmlns:a16="http://schemas.microsoft.com/office/drawing/2014/main" id="{10C9CDFA-5136-41F0-BA0A-79A610BD7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45" name="WordArt 63">
          <a:extLst>
            <a:ext uri="{FF2B5EF4-FFF2-40B4-BE49-F238E27FC236}">
              <a16:creationId xmlns:a16="http://schemas.microsoft.com/office/drawing/2014/main" id="{2322C1E0-3450-4760-A3D7-68A161FCB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46" name="WordArt 66">
          <a:extLst>
            <a:ext uri="{FF2B5EF4-FFF2-40B4-BE49-F238E27FC236}">
              <a16:creationId xmlns:a16="http://schemas.microsoft.com/office/drawing/2014/main" id="{9E871A95-48A7-45B1-A475-B169057C9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47" name="WordArt 52">
          <a:extLst>
            <a:ext uri="{FF2B5EF4-FFF2-40B4-BE49-F238E27FC236}">
              <a16:creationId xmlns:a16="http://schemas.microsoft.com/office/drawing/2014/main" id="{497C161E-B69E-4C86-981B-80412D903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48" name="WordArt 53">
          <a:extLst>
            <a:ext uri="{FF2B5EF4-FFF2-40B4-BE49-F238E27FC236}">
              <a16:creationId xmlns:a16="http://schemas.microsoft.com/office/drawing/2014/main" id="{8B2781CA-58FE-477E-BBE7-32E24ACD0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49" name="WordArt 56">
          <a:extLst>
            <a:ext uri="{FF2B5EF4-FFF2-40B4-BE49-F238E27FC236}">
              <a16:creationId xmlns:a16="http://schemas.microsoft.com/office/drawing/2014/main" id="{10A59B1E-9EFC-49EA-B735-588E8FDED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50" name="WordArt 59">
          <a:extLst>
            <a:ext uri="{FF2B5EF4-FFF2-40B4-BE49-F238E27FC236}">
              <a16:creationId xmlns:a16="http://schemas.microsoft.com/office/drawing/2014/main" id="{9382A7EF-204A-40DF-A9C0-81B60E36A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51" name="WordArt 60">
          <a:extLst>
            <a:ext uri="{FF2B5EF4-FFF2-40B4-BE49-F238E27FC236}">
              <a16:creationId xmlns:a16="http://schemas.microsoft.com/office/drawing/2014/main" id="{EF06B180-3905-4F7E-8DEB-8BF000B2F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52" name="WordArt 61">
          <a:extLst>
            <a:ext uri="{FF2B5EF4-FFF2-40B4-BE49-F238E27FC236}">
              <a16:creationId xmlns:a16="http://schemas.microsoft.com/office/drawing/2014/main" id="{DE1320A7-EB13-445D-8DDA-B95EB93B8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53" name="WordArt 63">
          <a:extLst>
            <a:ext uri="{FF2B5EF4-FFF2-40B4-BE49-F238E27FC236}">
              <a16:creationId xmlns:a16="http://schemas.microsoft.com/office/drawing/2014/main" id="{A074118D-451D-4DC5-941E-66A181397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54" name="WordArt 66">
          <a:extLst>
            <a:ext uri="{FF2B5EF4-FFF2-40B4-BE49-F238E27FC236}">
              <a16:creationId xmlns:a16="http://schemas.microsoft.com/office/drawing/2014/main" id="{22C9AAA6-04D0-4E48-B8D2-894990ECD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55" name="WordArt 52">
          <a:extLst>
            <a:ext uri="{FF2B5EF4-FFF2-40B4-BE49-F238E27FC236}">
              <a16:creationId xmlns:a16="http://schemas.microsoft.com/office/drawing/2014/main" id="{A3BAE5D1-B82C-4FC3-A7B1-AC09D11B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56" name="WordArt 53">
          <a:extLst>
            <a:ext uri="{FF2B5EF4-FFF2-40B4-BE49-F238E27FC236}">
              <a16:creationId xmlns:a16="http://schemas.microsoft.com/office/drawing/2014/main" id="{C324923F-AFAE-42EE-B4CB-B42080E36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57" name="WordArt 60">
          <a:extLst>
            <a:ext uri="{FF2B5EF4-FFF2-40B4-BE49-F238E27FC236}">
              <a16:creationId xmlns:a16="http://schemas.microsoft.com/office/drawing/2014/main" id="{85DD47F8-4113-41F7-9A52-DAB2531E1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58" name="WordArt 61">
          <a:extLst>
            <a:ext uri="{FF2B5EF4-FFF2-40B4-BE49-F238E27FC236}">
              <a16:creationId xmlns:a16="http://schemas.microsoft.com/office/drawing/2014/main" id="{5E360A8F-84FD-41C1-B2F4-68D09DEC5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59" name="WordArt 63">
          <a:extLst>
            <a:ext uri="{FF2B5EF4-FFF2-40B4-BE49-F238E27FC236}">
              <a16:creationId xmlns:a16="http://schemas.microsoft.com/office/drawing/2014/main" id="{DFB01358-ABCC-44D0-8B13-7AF2E1CB8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60" name="WordArt 66">
          <a:extLst>
            <a:ext uri="{FF2B5EF4-FFF2-40B4-BE49-F238E27FC236}">
              <a16:creationId xmlns:a16="http://schemas.microsoft.com/office/drawing/2014/main" id="{1DA2C0D2-E731-4415-BD4E-200B07C7D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61" name="WordArt 52">
          <a:extLst>
            <a:ext uri="{FF2B5EF4-FFF2-40B4-BE49-F238E27FC236}">
              <a16:creationId xmlns:a16="http://schemas.microsoft.com/office/drawing/2014/main" id="{DC3153A1-DCA1-4853-A8A4-C1A541755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62" name="WordArt 53">
          <a:extLst>
            <a:ext uri="{FF2B5EF4-FFF2-40B4-BE49-F238E27FC236}">
              <a16:creationId xmlns:a16="http://schemas.microsoft.com/office/drawing/2014/main" id="{B13FB90E-1783-4A33-8D42-A4EEACACB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63" name="WordArt 60">
          <a:extLst>
            <a:ext uri="{FF2B5EF4-FFF2-40B4-BE49-F238E27FC236}">
              <a16:creationId xmlns:a16="http://schemas.microsoft.com/office/drawing/2014/main" id="{2DD9AFF2-9344-4B40-B34F-5C5F6DB5C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64" name="WordArt 61">
          <a:extLst>
            <a:ext uri="{FF2B5EF4-FFF2-40B4-BE49-F238E27FC236}">
              <a16:creationId xmlns:a16="http://schemas.microsoft.com/office/drawing/2014/main" id="{CB6F8E4D-F179-4BE2-A2E3-48ECC179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65" name="WordArt 63">
          <a:extLst>
            <a:ext uri="{FF2B5EF4-FFF2-40B4-BE49-F238E27FC236}">
              <a16:creationId xmlns:a16="http://schemas.microsoft.com/office/drawing/2014/main" id="{ED65D6AA-C029-4894-99F8-A4796977A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66" name="WordArt 66">
          <a:extLst>
            <a:ext uri="{FF2B5EF4-FFF2-40B4-BE49-F238E27FC236}">
              <a16:creationId xmlns:a16="http://schemas.microsoft.com/office/drawing/2014/main" id="{099413AC-2C02-454C-9594-1E15DF4DD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67" name="WordArt 52">
          <a:extLst>
            <a:ext uri="{FF2B5EF4-FFF2-40B4-BE49-F238E27FC236}">
              <a16:creationId xmlns:a16="http://schemas.microsoft.com/office/drawing/2014/main" id="{0D68FEFD-8C9E-4052-B9CE-D8E3F4431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68" name="WordArt 53">
          <a:extLst>
            <a:ext uri="{FF2B5EF4-FFF2-40B4-BE49-F238E27FC236}">
              <a16:creationId xmlns:a16="http://schemas.microsoft.com/office/drawing/2014/main" id="{2B5690F4-827B-47E1-BDB1-94E62A0B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69" name="WordArt 60">
          <a:extLst>
            <a:ext uri="{FF2B5EF4-FFF2-40B4-BE49-F238E27FC236}">
              <a16:creationId xmlns:a16="http://schemas.microsoft.com/office/drawing/2014/main" id="{4C11759C-9DFD-4662-807C-16102D97A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70" name="WordArt 61">
          <a:extLst>
            <a:ext uri="{FF2B5EF4-FFF2-40B4-BE49-F238E27FC236}">
              <a16:creationId xmlns:a16="http://schemas.microsoft.com/office/drawing/2014/main" id="{7408689A-AD5F-4F55-81AD-758765E4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71" name="WordArt 63">
          <a:extLst>
            <a:ext uri="{FF2B5EF4-FFF2-40B4-BE49-F238E27FC236}">
              <a16:creationId xmlns:a16="http://schemas.microsoft.com/office/drawing/2014/main" id="{A3D64A4A-8D2B-4444-8C5E-41533A34C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72" name="WordArt 66">
          <a:extLst>
            <a:ext uri="{FF2B5EF4-FFF2-40B4-BE49-F238E27FC236}">
              <a16:creationId xmlns:a16="http://schemas.microsoft.com/office/drawing/2014/main" id="{2984997F-76FD-40AC-8B48-F9EEF253A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73" name="WordArt 52">
          <a:extLst>
            <a:ext uri="{FF2B5EF4-FFF2-40B4-BE49-F238E27FC236}">
              <a16:creationId xmlns:a16="http://schemas.microsoft.com/office/drawing/2014/main" id="{5C084542-3BE7-4B0D-ADCF-96BCE494D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74" name="WordArt 53">
          <a:extLst>
            <a:ext uri="{FF2B5EF4-FFF2-40B4-BE49-F238E27FC236}">
              <a16:creationId xmlns:a16="http://schemas.microsoft.com/office/drawing/2014/main" id="{3604AD41-E155-4070-AEB1-19A8BD4D3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75" name="WordArt 60">
          <a:extLst>
            <a:ext uri="{FF2B5EF4-FFF2-40B4-BE49-F238E27FC236}">
              <a16:creationId xmlns:a16="http://schemas.microsoft.com/office/drawing/2014/main" id="{46449C72-677E-40BD-BDA3-1CCCB68BB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76" name="WordArt 61">
          <a:extLst>
            <a:ext uri="{FF2B5EF4-FFF2-40B4-BE49-F238E27FC236}">
              <a16:creationId xmlns:a16="http://schemas.microsoft.com/office/drawing/2014/main" id="{B3578361-D73B-4A07-B1E4-348512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77" name="WordArt 63">
          <a:extLst>
            <a:ext uri="{FF2B5EF4-FFF2-40B4-BE49-F238E27FC236}">
              <a16:creationId xmlns:a16="http://schemas.microsoft.com/office/drawing/2014/main" id="{355DB2BE-484B-4EDE-AC71-1B45B34B6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78" name="WordArt 66">
          <a:extLst>
            <a:ext uri="{FF2B5EF4-FFF2-40B4-BE49-F238E27FC236}">
              <a16:creationId xmlns:a16="http://schemas.microsoft.com/office/drawing/2014/main" id="{1CE1F5A4-55AB-4958-B6E7-522FC6FC0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079" name="WordArt 52">
          <a:extLst>
            <a:ext uri="{FF2B5EF4-FFF2-40B4-BE49-F238E27FC236}">
              <a16:creationId xmlns:a16="http://schemas.microsoft.com/office/drawing/2014/main" id="{C0F4A0B7-E89D-4B11-800B-D70F7133B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0" name="WordArt 53">
          <a:extLst>
            <a:ext uri="{FF2B5EF4-FFF2-40B4-BE49-F238E27FC236}">
              <a16:creationId xmlns:a16="http://schemas.microsoft.com/office/drawing/2014/main" id="{F825D9CC-EEF5-4F34-869F-0C4640AC7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081" name="WordArt 60">
          <a:extLst>
            <a:ext uri="{FF2B5EF4-FFF2-40B4-BE49-F238E27FC236}">
              <a16:creationId xmlns:a16="http://schemas.microsoft.com/office/drawing/2014/main" id="{07678882-E426-4696-9108-604182DFD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2" name="WordArt 61">
          <a:extLst>
            <a:ext uri="{FF2B5EF4-FFF2-40B4-BE49-F238E27FC236}">
              <a16:creationId xmlns:a16="http://schemas.microsoft.com/office/drawing/2014/main" id="{3B25913F-C7C1-4847-AD67-2FE63A33C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083" name="WordArt 63">
          <a:extLst>
            <a:ext uri="{FF2B5EF4-FFF2-40B4-BE49-F238E27FC236}">
              <a16:creationId xmlns:a16="http://schemas.microsoft.com/office/drawing/2014/main" id="{0BA477E6-869E-4136-8E74-23465B7C4E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084" name="WordArt 66">
          <a:extLst>
            <a:ext uri="{FF2B5EF4-FFF2-40B4-BE49-F238E27FC236}">
              <a16:creationId xmlns:a16="http://schemas.microsoft.com/office/drawing/2014/main" id="{31FF53EB-97A4-4663-B9B5-838DB299D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85" name="WordArt 52">
          <a:extLst>
            <a:ext uri="{FF2B5EF4-FFF2-40B4-BE49-F238E27FC236}">
              <a16:creationId xmlns:a16="http://schemas.microsoft.com/office/drawing/2014/main" id="{C609012A-B930-4238-996E-802DA66E9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6" name="WordArt 53">
          <a:extLst>
            <a:ext uri="{FF2B5EF4-FFF2-40B4-BE49-F238E27FC236}">
              <a16:creationId xmlns:a16="http://schemas.microsoft.com/office/drawing/2014/main" id="{270F8998-DC4D-4F13-A304-1148C47A2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87" name="WordArt 60">
          <a:extLst>
            <a:ext uri="{FF2B5EF4-FFF2-40B4-BE49-F238E27FC236}">
              <a16:creationId xmlns:a16="http://schemas.microsoft.com/office/drawing/2014/main" id="{360DCCE8-1D59-421A-B1D7-1C3BC77D2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8" name="WordArt 61">
          <a:extLst>
            <a:ext uri="{FF2B5EF4-FFF2-40B4-BE49-F238E27FC236}">
              <a16:creationId xmlns:a16="http://schemas.microsoft.com/office/drawing/2014/main" id="{FD35DB82-89B2-4339-BD7A-092BEECC3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89" name="WordArt 63">
          <a:extLst>
            <a:ext uri="{FF2B5EF4-FFF2-40B4-BE49-F238E27FC236}">
              <a16:creationId xmlns:a16="http://schemas.microsoft.com/office/drawing/2014/main" id="{B8851E29-F767-4B52-9152-D88ECB6BCD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90" name="WordArt 66">
          <a:extLst>
            <a:ext uri="{FF2B5EF4-FFF2-40B4-BE49-F238E27FC236}">
              <a16:creationId xmlns:a16="http://schemas.microsoft.com/office/drawing/2014/main" id="{4161362E-7756-48F6-BDE5-A6372DB04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91" name="WordArt 52">
          <a:extLst>
            <a:ext uri="{FF2B5EF4-FFF2-40B4-BE49-F238E27FC236}">
              <a16:creationId xmlns:a16="http://schemas.microsoft.com/office/drawing/2014/main" id="{405F4024-27C7-448A-BEBF-B1F58C983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92" name="WordArt 53">
          <a:extLst>
            <a:ext uri="{FF2B5EF4-FFF2-40B4-BE49-F238E27FC236}">
              <a16:creationId xmlns:a16="http://schemas.microsoft.com/office/drawing/2014/main" id="{F647CD38-E49E-4562-B95C-2CDA7B2FDE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93" name="WordArt 60">
          <a:extLst>
            <a:ext uri="{FF2B5EF4-FFF2-40B4-BE49-F238E27FC236}">
              <a16:creationId xmlns:a16="http://schemas.microsoft.com/office/drawing/2014/main" id="{4F3B2BFC-6554-4CC5-A919-8AA621843A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94" name="WordArt 61">
          <a:extLst>
            <a:ext uri="{FF2B5EF4-FFF2-40B4-BE49-F238E27FC236}">
              <a16:creationId xmlns:a16="http://schemas.microsoft.com/office/drawing/2014/main" id="{0DB391B4-01F3-4D1D-A517-A90F58FC11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95" name="WordArt 63">
          <a:extLst>
            <a:ext uri="{FF2B5EF4-FFF2-40B4-BE49-F238E27FC236}">
              <a16:creationId xmlns:a16="http://schemas.microsoft.com/office/drawing/2014/main" id="{BD957FFD-B97F-4A09-A44E-647CB4D61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96" name="WordArt 66">
          <a:extLst>
            <a:ext uri="{FF2B5EF4-FFF2-40B4-BE49-F238E27FC236}">
              <a16:creationId xmlns:a16="http://schemas.microsoft.com/office/drawing/2014/main" id="{7559D8C7-3EAD-4A6B-94B6-EC23CA4B2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097" name="WordArt 52">
          <a:extLst>
            <a:ext uri="{FF2B5EF4-FFF2-40B4-BE49-F238E27FC236}">
              <a16:creationId xmlns:a16="http://schemas.microsoft.com/office/drawing/2014/main" id="{AE317DD8-B560-42FD-B991-DC29B1A8B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98" name="WordArt 53">
          <a:extLst>
            <a:ext uri="{FF2B5EF4-FFF2-40B4-BE49-F238E27FC236}">
              <a16:creationId xmlns:a16="http://schemas.microsoft.com/office/drawing/2014/main" id="{2FF42D8B-8C70-4CFB-ABFD-2F4C6532B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099" name="WordArt 60">
          <a:extLst>
            <a:ext uri="{FF2B5EF4-FFF2-40B4-BE49-F238E27FC236}">
              <a16:creationId xmlns:a16="http://schemas.microsoft.com/office/drawing/2014/main" id="{D4D2BAAE-E65D-47DF-95DD-EFA4FBDE9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00" name="WordArt 61">
          <a:extLst>
            <a:ext uri="{FF2B5EF4-FFF2-40B4-BE49-F238E27FC236}">
              <a16:creationId xmlns:a16="http://schemas.microsoft.com/office/drawing/2014/main" id="{8B324966-F4D6-4DBD-BFAB-AAB8E8C50F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01" name="WordArt 63">
          <a:extLst>
            <a:ext uri="{FF2B5EF4-FFF2-40B4-BE49-F238E27FC236}">
              <a16:creationId xmlns:a16="http://schemas.microsoft.com/office/drawing/2014/main" id="{BF37BA2A-4B57-4ADB-BB45-D7C42FC463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02" name="WordArt 66">
          <a:extLst>
            <a:ext uri="{FF2B5EF4-FFF2-40B4-BE49-F238E27FC236}">
              <a16:creationId xmlns:a16="http://schemas.microsoft.com/office/drawing/2014/main" id="{6554CB16-41B0-4F90-98AE-1FCD0472D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188595</xdr:colOff>
      <xdr:row>82</xdr:row>
      <xdr:rowOff>0</xdr:rowOff>
    </xdr:from>
    <xdr:to>
      <xdr:col>6</xdr:col>
      <xdr:colOff>613283</xdr:colOff>
      <xdr:row>82</xdr:row>
      <xdr:rowOff>0</xdr:rowOff>
    </xdr:to>
    <xdr:sp macro="" textlink="">
      <xdr:nvSpPr>
        <xdr:cNvPr id="2103" name="WordArt 52">
          <a:extLst>
            <a:ext uri="{FF2B5EF4-FFF2-40B4-BE49-F238E27FC236}">
              <a16:creationId xmlns:a16="http://schemas.microsoft.com/office/drawing/2014/main" id="{F4241408-5DDE-43B1-9A6E-FEB7A9FF7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04" name="WordArt 53">
          <a:extLst>
            <a:ext uri="{FF2B5EF4-FFF2-40B4-BE49-F238E27FC236}">
              <a16:creationId xmlns:a16="http://schemas.microsoft.com/office/drawing/2014/main" id="{E27147A7-1EC5-4BF7-B353-E4F910491C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708980</xdr:colOff>
      <xdr:row>82</xdr:row>
      <xdr:rowOff>0</xdr:rowOff>
    </xdr:to>
    <xdr:sp macro="" textlink="">
      <xdr:nvSpPr>
        <xdr:cNvPr id="2105" name="WordArt 60">
          <a:extLst>
            <a:ext uri="{FF2B5EF4-FFF2-40B4-BE49-F238E27FC236}">
              <a16:creationId xmlns:a16="http://schemas.microsoft.com/office/drawing/2014/main" id="{1DB57F9B-57E6-44CD-8733-EFF2E9FCE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06" name="WordArt 61">
          <a:extLst>
            <a:ext uri="{FF2B5EF4-FFF2-40B4-BE49-F238E27FC236}">
              <a16:creationId xmlns:a16="http://schemas.microsoft.com/office/drawing/2014/main" id="{3593122E-B566-4BF5-A71E-3A20820149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188595</xdr:colOff>
      <xdr:row>82</xdr:row>
      <xdr:rowOff>0</xdr:rowOff>
    </xdr:from>
    <xdr:to>
      <xdr:col>6</xdr:col>
      <xdr:colOff>613283</xdr:colOff>
      <xdr:row>82</xdr:row>
      <xdr:rowOff>0</xdr:rowOff>
    </xdr:to>
    <xdr:sp macro="" textlink="">
      <xdr:nvSpPr>
        <xdr:cNvPr id="2107" name="WordArt 63">
          <a:extLst>
            <a:ext uri="{FF2B5EF4-FFF2-40B4-BE49-F238E27FC236}">
              <a16:creationId xmlns:a16="http://schemas.microsoft.com/office/drawing/2014/main" id="{B57E4563-5C13-40D4-B74F-30B1B2A03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708980</xdr:colOff>
      <xdr:row>82</xdr:row>
      <xdr:rowOff>0</xdr:rowOff>
    </xdr:to>
    <xdr:sp macro="" textlink="">
      <xdr:nvSpPr>
        <xdr:cNvPr id="2108" name="WordArt 66">
          <a:extLst>
            <a:ext uri="{FF2B5EF4-FFF2-40B4-BE49-F238E27FC236}">
              <a16:creationId xmlns:a16="http://schemas.microsoft.com/office/drawing/2014/main" id="{700F7E67-B61E-49BD-B713-9C5C2B83F6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09" name="WordArt 52">
          <a:extLst>
            <a:ext uri="{FF2B5EF4-FFF2-40B4-BE49-F238E27FC236}">
              <a16:creationId xmlns:a16="http://schemas.microsoft.com/office/drawing/2014/main" id="{24DAD6BE-825C-4569-A30F-901167AA5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10" name="WordArt 53">
          <a:extLst>
            <a:ext uri="{FF2B5EF4-FFF2-40B4-BE49-F238E27FC236}">
              <a16:creationId xmlns:a16="http://schemas.microsoft.com/office/drawing/2014/main" id="{D22F4376-E0DF-423D-8D6B-1F5B874ECC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11" name="WordArt 60">
          <a:extLst>
            <a:ext uri="{FF2B5EF4-FFF2-40B4-BE49-F238E27FC236}">
              <a16:creationId xmlns:a16="http://schemas.microsoft.com/office/drawing/2014/main" id="{EE55C0B9-4578-450F-90F8-5C23B951A7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12" name="WordArt 61">
          <a:extLst>
            <a:ext uri="{FF2B5EF4-FFF2-40B4-BE49-F238E27FC236}">
              <a16:creationId xmlns:a16="http://schemas.microsoft.com/office/drawing/2014/main" id="{2049B420-C641-4F23-9426-786EC90AC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13" name="WordArt 63">
          <a:extLst>
            <a:ext uri="{FF2B5EF4-FFF2-40B4-BE49-F238E27FC236}">
              <a16:creationId xmlns:a16="http://schemas.microsoft.com/office/drawing/2014/main" id="{4BF26412-3F1D-41FC-AAB8-F65F7FF1E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14" name="WordArt 66">
          <a:extLst>
            <a:ext uri="{FF2B5EF4-FFF2-40B4-BE49-F238E27FC236}">
              <a16:creationId xmlns:a16="http://schemas.microsoft.com/office/drawing/2014/main" id="{5E610DB5-59F3-419D-9486-F79FB8A4D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15" name="WordArt 52">
          <a:extLst>
            <a:ext uri="{FF2B5EF4-FFF2-40B4-BE49-F238E27FC236}">
              <a16:creationId xmlns:a16="http://schemas.microsoft.com/office/drawing/2014/main" id="{CAF02B85-BD5B-4EF9-9DF0-A69AB2363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16" name="WordArt 53">
          <a:extLst>
            <a:ext uri="{FF2B5EF4-FFF2-40B4-BE49-F238E27FC236}">
              <a16:creationId xmlns:a16="http://schemas.microsoft.com/office/drawing/2014/main" id="{9942AA1D-06F7-4ACE-8400-07F50284A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7" name="WordArt 56">
          <a:extLst>
            <a:ext uri="{FF2B5EF4-FFF2-40B4-BE49-F238E27FC236}">
              <a16:creationId xmlns:a16="http://schemas.microsoft.com/office/drawing/2014/main" id="{44BE2D9C-E775-4E1B-A674-28DBED766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8" name="WordArt 59">
          <a:extLst>
            <a:ext uri="{FF2B5EF4-FFF2-40B4-BE49-F238E27FC236}">
              <a16:creationId xmlns:a16="http://schemas.microsoft.com/office/drawing/2014/main" id="{7C12225B-197F-4FCD-833A-2F0C33165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19" name="WordArt 60">
          <a:extLst>
            <a:ext uri="{FF2B5EF4-FFF2-40B4-BE49-F238E27FC236}">
              <a16:creationId xmlns:a16="http://schemas.microsoft.com/office/drawing/2014/main" id="{4B6E7C4E-AE52-454B-92A4-80D3F54C5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20" name="WordArt 61">
          <a:extLst>
            <a:ext uri="{FF2B5EF4-FFF2-40B4-BE49-F238E27FC236}">
              <a16:creationId xmlns:a16="http://schemas.microsoft.com/office/drawing/2014/main" id="{1DFF7A04-7643-4139-ADAB-7F0E231D3A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21" name="WordArt 63">
          <a:extLst>
            <a:ext uri="{FF2B5EF4-FFF2-40B4-BE49-F238E27FC236}">
              <a16:creationId xmlns:a16="http://schemas.microsoft.com/office/drawing/2014/main" id="{CA4918EA-5466-49E1-AC83-9BCC73D0B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22" name="WordArt 66">
          <a:extLst>
            <a:ext uri="{FF2B5EF4-FFF2-40B4-BE49-F238E27FC236}">
              <a16:creationId xmlns:a16="http://schemas.microsoft.com/office/drawing/2014/main" id="{782DA67D-8C20-4F5F-AB2A-8274FF26E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23" name="WordArt 52">
          <a:extLst>
            <a:ext uri="{FF2B5EF4-FFF2-40B4-BE49-F238E27FC236}">
              <a16:creationId xmlns:a16="http://schemas.microsoft.com/office/drawing/2014/main" id="{4076AAC4-FAFD-4AE9-8B88-AA0CBEED0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24" name="WordArt 53">
          <a:extLst>
            <a:ext uri="{FF2B5EF4-FFF2-40B4-BE49-F238E27FC236}">
              <a16:creationId xmlns:a16="http://schemas.microsoft.com/office/drawing/2014/main" id="{43FBC017-DECB-47FA-B7DF-5AC79C833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25" name="WordArt 60">
          <a:extLst>
            <a:ext uri="{FF2B5EF4-FFF2-40B4-BE49-F238E27FC236}">
              <a16:creationId xmlns:a16="http://schemas.microsoft.com/office/drawing/2014/main" id="{A35C56E5-4928-49BC-99D0-7DF940AA6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26" name="WordArt 61">
          <a:extLst>
            <a:ext uri="{FF2B5EF4-FFF2-40B4-BE49-F238E27FC236}">
              <a16:creationId xmlns:a16="http://schemas.microsoft.com/office/drawing/2014/main" id="{CF2EDB64-4B05-4AF0-B08E-CCFDDB5190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27" name="WordArt 63">
          <a:extLst>
            <a:ext uri="{FF2B5EF4-FFF2-40B4-BE49-F238E27FC236}">
              <a16:creationId xmlns:a16="http://schemas.microsoft.com/office/drawing/2014/main" id="{8AC7EEFA-9826-48CF-A8AD-EFC6DCDF8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28" name="WordArt 66">
          <a:extLst>
            <a:ext uri="{FF2B5EF4-FFF2-40B4-BE49-F238E27FC236}">
              <a16:creationId xmlns:a16="http://schemas.microsoft.com/office/drawing/2014/main" id="{D3985E1B-B871-4AA5-B194-D062EE8098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29" name="WordArt 52">
          <a:extLst>
            <a:ext uri="{FF2B5EF4-FFF2-40B4-BE49-F238E27FC236}">
              <a16:creationId xmlns:a16="http://schemas.microsoft.com/office/drawing/2014/main" id="{9AE32C37-4EDC-4B92-98D2-5D45A9B22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30" name="WordArt 53">
          <a:extLst>
            <a:ext uri="{FF2B5EF4-FFF2-40B4-BE49-F238E27FC236}">
              <a16:creationId xmlns:a16="http://schemas.microsoft.com/office/drawing/2014/main" id="{895A81C7-1B17-40B5-83E0-97B009FCA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31" name="WordArt 60">
          <a:extLst>
            <a:ext uri="{FF2B5EF4-FFF2-40B4-BE49-F238E27FC236}">
              <a16:creationId xmlns:a16="http://schemas.microsoft.com/office/drawing/2014/main" id="{077A7B40-73E4-4AD6-A2BB-CBD7639000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32" name="WordArt 61">
          <a:extLst>
            <a:ext uri="{FF2B5EF4-FFF2-40B4-BE49-F238E27FC236}">
              <a16:creationId xmlns:a16="http://schemas.microsoft.com/office/drawing/2014/main" id="{D6F905A4-07D4-48EF-AD0A-A3A7EBDAA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33" name="WordArt 63">
          <a:extLst>
            <a:ext uri="{FF2B5EF4-FFF2-40B4-BE49-F238E27FC236}">
              <a16:creationId xmlns:a16="http://schemas.microsoft.com/office/drawing/2014/main" id="{25C2966B-36C0-4EFF-9A67-B4C5DE81A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34" name="WordArt 66">
          <a:extLst>
            <a:ext uri="{FF2B5EF4-FFF2-40B4-BE49-F238E27FC236}">
              <a16:creationId xmlns:a16="http://schemas.microsoft.com/office/drawing/2014/main" id="{C301F477-5499-4FBF-8533-DA12C0321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35" name="WordArt 52">
          <a:extLst>
            <a:ext uri="{FF2B5EF4-FFF2-40B4-BE49-F238E27FC236}">
              <a16:creationId xmlns:a16="http://schemas.microsoft.com/office/drawing/2014/main" id="{BD44EA37-4D1B-4EFE-9C0E-FC93D2FCB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36" name="WordArt 53">
          <a:extLst>
            <a:ext uri="{FF2B5EF4-FFF2-40B4-BE49-F238E27FC236}">
              <a16:creationId xmlns:a16="http://schemas.microsoft.com/office/drawing/2014/main" id="{64A568BD-4333-4CA2-B653-DDB617AEB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37" name="WordArt 60">
          <a:extLst>
            <a:ext uri="{FF2B5EF4-FFF2-40B4-BE49-F238E27FC236}">
              <a16:creationId xmlns:a16="http://schemas.microsoft.com/office/drawing/2014/main" id="{8DFF3293-03EE-4527-B0CB-1BD7F1BD2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38" name="WordArt 61">
          <a:extLst>
            <a:ext uri="{FF2B5EF4-FFF2-40B4-BE49-F238E27FC236}">
              <a16:creationId xmlns:a16="http://schemas.microsoft.com/office/drawing/2014/main" id="{4548EFDC-30FD-4B2A-8272-5AA9C59D8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39" name="WordArt 63">
          <a:extLst>
            <a:ext uri="{FF2B5EF4-FFF2-40B4-BE49-F238E27FC236}">
              <a16:creationId xmlns:a16="http://schemas.microsoft.com/office/drawing/2014/main" id="{4A54B076-6575-40A2-B75F-93902970AA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40" name="WordArt 66">
          <a:extLst>
            <a:ext uri="{FF2B5EF4-FFF2-40B4-BE49-F238E27FC236}">
              <a16:creationId xmlns:a16="http://schemas.microsoft.com/office/drawing/2014/main" id="{A2CE6387-32C8-4409-842E-5F56A56B2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41" name="WordArt 52">
          <a:extLst>
            <a:ext uri="{FF2B5EF4-FFF2-40B4-BE49-F238E27FC236}">
              <a16:creationId xmlns:a16="http://schemas.microsoft.com/office/drawing/2014/main" id="{5E3CD352-B01D-4BA9-B781-30F9F7F3E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42" name="WordArt 53">
          <a:extLst>
            <a:ext uri="{FF2B5EF4-FFF2-40B4-BE49-F238E27FC236}">
              <a16:creationId xmlns:a16="http://schemas.microsoft.com/office/drawing/2014/main" id="{19607C16-0D28-4F92-9A1D-A9304FE39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43" name="WordArt 60">
          <a:extLst>
            <a:ext uri="{FF2B5EF4-FFF2-40B4-BE49-F238E27FC236}">
              <a16:creationId xmlns:a16="http://schemas.microsoft.com/office/drawing/2014/main" id="{0D49550F-4BC3-4557-A779-959EC8ED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44" name="WordArt 61">
          <a:extLst>
            <a:ext uri="{FF2B5EF4-FFF2-40B4-BE49-F238E27FC236}">
              <a16:creationId xmlns:a16="http://schemas.microsoft.com/office/drawing/2014/main" id="{4823728C-1685-4EDE-98C4-3CD7F166C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45" name="WordArt 63">
          <a:extLst>
            <a:ext uri="{FF2B5EF4-FFF2-40B4-BE49-F238E27FC236}">
              <a16:creationId xmlns:a16="http://schemas.microsoft.com/office/drawing/2014/main" id="{209FA4B2-E3B5-4EF3-AF44-DC8169219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46" name="WordArt 66">
          <a:extLst>
            <a:ext uri="{FF2B5EF4-FFF2-40B4-BE49-F238E27FC236}">
              <a16:creationId xmlns:a16="http://schemas.microsoft.com/office/drawing/2014/main" id="{96D90C1A-AF3C-4B8C-A371-8193FD8FC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147" name="WordArt 52">
          <a:extLst>
            <a:ext uri="{FF2B5EF4-FFF2-40B4-BE49-F238E27FC236}">
              <a16:creationId xmlns:a16="http://schemas.microsoft.com/office/drawing/2014/main" id="{65A00C8F-233C-4AB5-B914-5FE2FD2B22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48" name="WordArt 53">
          <a:extLst>
            <a:ext uri="{FF2B5EF4-FFF2-40B4-BE49-F238E27FC236}">
              <a16:creationId xmlns:a16="http://schemas.microsoft.com/office/drawing/2014/main" id="{CEA58A06-4B9D-4718-A39C-3EC8CF102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149" name="WordArt 60">
          <a:extLst>
            <a:ext uri="{FF2B5EF4-FFF2-40B4-BE49-F238E27FC236}">
              <a16:creationId xmlns:a16="http://schemas.microsoft.com/office/drawing/2014/main" id="{5952325D-8F56-4E71-BAE0-3E021C425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50" name="WordArt 61">
          <a:extLst>
            <a:ext uri="{FF2B5EF4-FFF2-40B4-BE49-F238E27FC236}">
              <a16:creationId xmlns:a16="http://schemas.microsoft.com/office/drawing/2014/main" id="{9A5966B0-E62D-4F8A-88AF-829BF0C22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151" name="WordArt 63">
          <a:extLst>
            <a:ext uri="{FF2B5EF4-FFF2-40B4-BE49-F238E27FC236}">
              <a16:creationId xmlns:a16="http://schemas.microsoft.com/office/drawing/2014/main" id="{B9D25166-DD07-4C66-8C64-41A17C70C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152" name="WordArt 66">
          <a:extLst>
            <a:ext uri="{FF2B5EF4-FFF2-40B4-BE49-F238E27FC236}">
              <a16:creationId xmlns:a16="http://schemas.microsoft.com/office/drawing/2014/main" id="{29F67126-E775-42AA-9458-C2F14FDBB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53" name="WordArt 52">
          <a:extLst>
            <a:ext uri="{FF2B5EF4-FFF2-40B4-BE49-F238E27FC236}">
              <a16:creationId xmlns:a16="http://schemas.microsoft.com/office/drawing/2014/main" id="{7A957D6F-86D3-4C0B-8922-00E0160C6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54" name="WordArt 53">
          <a:extLst>
            <a:ext uri="{FF2B5EF4-FFF2-40B4-BE49-F238E27FC236}">
              <a16:creationId xmlns:a16="http://schemas.microsoft.com/office/drawing/2014/main" id="{5A19B1BA-B585-410A-9B7F-961337AD4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55" name="WordArt 60">
          <a:extLst>
            <a:ext uri="{FF2B5EF4-FFF2-40B4-BE49-F238E27FC236}">
              <a16:creationId xmlns:a16="http://schemas.microsoft.com/office/drawing/2014/main" id="{DB8A4FDF-E2D4-4CE3-B38A-DEB73DB258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56" name="WordArt 61">
          <a:extLst>
            <a:ext uri="{FF2B5EF4-FFF2-40B4-BE49-F238E27FC236}">
              <a16:creationId xmlns:a16="http://schemas.microsoft.com/office/drawing/2014/main" id="{FD623C74-D4C0-4EF2-98C5-73F229EE6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57" name="WordArt 63">
          <a:extLst>
            <a:ext uri="{FF2B5EF4-FFF2-40B4-BE49-F238E27FC236}">
              <a16:creationId xmlns:a16="http://schemas.microsoft.com/office/drawing/2014/main" id="{107C7F21-DF7F-4601-B105-572FF6BAA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58" name="WordArt 66">
          <a:extLst>
            <a:ext uri="{FF2B5EF4-FFF2-40B4-BE49-F238E27FC236}">
              <a16:creationId xmlns:a16="http://schemas.microsoft.com/office/drawing/2014/main" id="{36084DFD-7571-40B0-AF81-931CD78F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59" name="WordArt 52">
          <a:extLst>
            <a:ext uri="{FF2B5EF4-FFF2-40B4-BE49-F238E27FC236}">
              <a16:creationId xmlns:a16="http://schemas.microsoft.com/office/drawing/2014/main" id="{8188BB42-606C-47AF-85BE-01CD0092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60" name="WordArt 53">
          <a:extLst>
            <a:ext uri="{FF2B5EF4-FFF2-40B4-BE49-F238E27FC236}">
              <a16:creationId xmlns:a16="http://schemas.microsoft.com/office/drawing/2014/main" id="{EE42AF7E-1364-4BC9-99F1-62CEFFF2D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61" name="WordArt 60">
          <a:extLst>
            <a:ext uri="{FF2B5EF4-FFF2-40B4-BE49-F238E27FC236}">
              <a16:creationId xmlns:a16="http://schemas.microsoft.com/office/drawing/2014/main" id="{F59D3185-1C64-4A68-AEA7-74A1988B9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62" name="WordArt 61">
          <a:extLst>
            <a:ext uri="{FF2B5EF4-FFF2-40B4-BE49-F238E27FC236}">
              <a16:creationId xmlns:a16="http://schemas.microsoft.com/office/drawing/2014/main" id="{D3A58AC6-98CE-4F52-A0A1-0E0D72159D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63" name="WordArt 63">
          <a:extLst>
            <a:ext uri="{FF2B5EF4-FFF2-40B4-BE49-F238E27FC236}">
              <a16:creationId xmlns:a16="http://schemas.microsoft.com/office/drawing/2014/main" id="{43EBA0D1-F6A5-44FD-B5C4-82FD315EB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64" name="WordArt 66">
          <a:extLst>
            <a:ext uri="{FF2B5EF4-FFF2-40B4-BE49-F238E27FC236}">
              <a16:creationId xmlns:a16="http://schemas.microsoft.com/office/drawing/2014/main" id="{D960D311-A936-4DEF-84BF-FB8BBAE05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65" name="WordArt 52">
          <a:extLst>
            <a:ext uri="{FF2B5EF4-FFF2-40B4-BE49-F238E27FC236}">
              <a16:creationId xmlns:a16="http://schemas.microsoft.com/office/drawing/2014/main" id="{7787B6E7-7AAF-4916-AC9B-DCEB400C8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66" name="WordArt 53">
          <a:extLst>
            <a:ext uri="{FF2B5EF4-FFF2-40B4-BE49-F238E27FC236}">
              <a16:creationId xmlns:a16="http://schemas.microsoft.com/office/drawing/2014/main" id="{19268EF3-76F1-4D21-BADB-B51C09AA8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67" name="WordArt 60">
          <a:extLst>
            <a:ext uri="{FF2B5EF4-FFF2-40B4-BE49-F238E27FC236}">
              <a16:creationId xmlns:a16="http://schemas.microsoft.com/office/drawing/2014/main" id="{464A3571-2100-4747-90C3-53C9FE0B3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68" name="WordArt 61">
          <a:extLst>
            <a:ext uri="{FF2B5EF4-FFF2-40B4-BE49-F238E27FC236}">
              <a16:creationId xmlns:a16="http://schemas.microsoft.com/office/drawing/2014/main" id="{A988FC50-E72D-4CB0-AD48-71D224BEF3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69" name="WordArt 63">
          <a:extLst>
            <a:ext uri="{FF2B5EF4-FFF2-40B4-BE49-F238E27FC236}">
              <a16:creationId xmlns:a16="http://schemas.microsoft.com/office/drawing/2014/main" id="{A7B47342-F428-4221-A9E0-CB36F4726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70" name="WordArt 66">
          <a:extLst>
            <a:ext uri="{FF2B5EF4-FFF2-40B4-BE49-F238E27FC236}">
              <a16:creationId xmlns:a16="http://schemas.microsoft.com/office/drawing/2014/main" id="{0082D470-28A2-43FF-8346-8CAE26188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71" name="WordArt 52">
          <a:extLst>
            <a:ext uri="{FF2B5EF4-FFF2-40B4-BE49-F238E27FC236}">
              <a16:creationId xmlns:a16="http://schemas.microsoft.com/office/drawing/2014/main" id="{A21872A0-793D-4851-B63D-A90F6C3A7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72" name="WordArt 53">
          <a:extLst>
            <a:ext uri="{FF2B5EF4-FFF2-40B4-BE49-F238E27FC236}">
              <a16:creationId xmlns:a16="http://schemas.microsoft.com/office/drawing/2014/main" id="{11A4E1F3-73F2-42E9-AF44-237F1C5EC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73" name="WordArt 60">
          <a:extLst>
            <a:ext uri="{FF2B5EF4-FFF2-40B4-BE49-F238E27FC236}">
              <a16:creationId xmlns:a16="http://schemas.microsoft.com/office/drawing/2014/main" id="{EFB5E670-E9EF-4D49-8FAF-6FB4C852F1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74" name="WordArt 61">
          <a:extLst>
            <a:ext uri="{FF2B5EF4-FFF2-40B4-BE49-F238E27FC236}">
              <a16:creationId xmlns:a16="http://schemas.microsoft.com/office/drawing/2014/main" id="{893B1581-D199-4D1B-A01E-63589A3DC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75" name="WordArt 63">
          <a:extLst>
            <a:ext uri="{FF2B5EF4-FFF2-40B4-BE49-F238E27FC236}">
              <a16:creationId xmlns:a16="http://schemas.microsoft.com/office/drawing/2014/main" id="{48316BB4-5E4B-4B29-BF62-8DE3F7EDA5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76" name="WordArt 66">
          <a:extLst>
            <a:ext uri="{FF2B5EF4-FFF2-40B4-BE49-F238E27FC236}">
              <a16:creationId xmlns:a16="http://schemas.microsoft.com/office/drawing/2014/main" id="{D2FE227A-E0DA-4EAC-BD71-FBBCA0355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77" name="WordArt 53">
          <a:extLst>
            <a:ext uri="{FF2B5EF4-FFF2-40B4-BE49-F238E27FC236}">
              <a16:creationId xmlns:a16="http://schemas.microsoft.com/office/drawing/2014/main" id="{20A65513-1D18-4FFD-8388-388BCCA03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78" name="WordArt 60">
          <a:extLst>
            <a:ext uri="{FF2B5EF4-FFF2-40B4-BE49-F238E27FC236}">
              <a16:creationId xmlns:a16="http://schemas.microsoft.com/office/drawing/2014/main" id="{818B1441-FD2D-42EE-B351-F2828AFD9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79" name="WordArt 61">
          <a:extLst>
            <a:ext uri="{FF2B5EF4-FFF2-40B4-BE49-F238E27FC236}">
              <a16:creationId xmlns:a16="http://schemas.microsoft.com/office/drawing/2014/main" id="{913F36CA-5691-43E8-BED6-8A69E1991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180" name="WordArt 63">
          <a:extLst>
            <a:ext uri="{FF2B5EF4-FFF2-40B4-BE49-F238E27FC236}">
              <a16:creationId xmlns:a16="http://schemas.microsoft.com/office/drawing/2014/main" id="{EEEB687A-9A7F-491A-BC41-4664CC97E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181" name="WordArt 66">
          <a:extLst>
            <a:ext uri="{FF2B5EF4-FFF2-40B4-BE49-F238E27FC236}">
              <a16:creationId xmlns:a16="http://schemas.microsoft.com/office/drawing/2014/main" id="{F0A594B9-236B-4138-BD54-C2B32ED66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85" name="WordArt 52">
          <a:extLst>
            <a:ext uri="{FF2B5EF4-FFF2-40B4-BE49-F238E27FC236}">
              <a16:creationId xmlns:a16="http://schemas.microsoft.com/office/drawing/2014/main" id="{937C2677-A888-43D2-A630-D897D315A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86" name="WordArt 53">
          <a:extLst>
            <a:ext uri="{FF2B5EF4-FFF2-40B4-BE49-F238E27FC236}">
              <a16:creationId xmlns:a16="http://schemas.microsoft.com/office/drawing/2014/main" id="{4F5FB6EA-1EB4-48B9-B66D-C032AB658A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87" name="WordArt 60">
          <a:extLst>
            <a:ext uri="{FF2B5EF4-FFF2-40B4-BE49-F238E27FC236}">
              <a16:creationId xmlns:a16="http://schemas.microsoft.com/office/drawing/2014/main" id="{A767959F-7854-4EFC-9867-1396CF63DE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88" name="WordArt 61">
          <a:extLst>
            <a:ext uri="{FF2B5EF4-FFF2-40B4-BE49-F238E27FC236}">
              <a16:creationId xmlns:a16="http://schemas.microsoft.com/office/drawing/2014/main" id="{94241FE4-6C7C-432E-9D02-DF2D8A6D2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89" name="WordArt 63">
          <a:extLst>
            <a:ext uri="{FF2B5EF4-FFF2-40B4-BE49-F238E27FC236}">
              <a16:creationId xmlns:a16="http://schemas.microsoft.com/office/drawing/2014/main" id="{7C147889-0345-47F9-A4BA-1A4A38976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90" name="WordArt 66">
          <a:extLst>
            <a:ext uri="{FF2B5EF4-FFF2-40B4-BE49-F238E27FC236}">
              <a16:creationId xmlns:a16="http://schemas.microsoft.com/office/drawing/2014/main" id="{3C4C94E9-E39B-4962-ACFC-5F92CDAA6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91" name="WordArt 52">
          <a:extLst>
            <a:ext uri="{FF2B5EF4-FFF2-40B4-BE49-F238E27FC236}">
              <a16:creationId xmlns:a16="http://schemas.microsoft.com/office/drawing/2014/main" id="{DA27B2E1-75FD-4195-A3D3-6C14F12C5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92" name="WordArt 53">
          <a:extLst>
            <a:ext uri="{FF2B5EF4-FFF2-40B4-BE49-F238E27FC236}">
              <a16:creationId xmlns:a16="http://schemas.microsoft.com/office/drawing/2014/main" id="{54BEF141-7DBE-43D6-B86C-9C8031055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93" name="WordArt 56">
          <a:extLst>
            <a:ext uri="{FF2B5EF4-FFF2-40B4-BE49-F238E27FC236}">
              <a16:creationId xmlns:a16="http://schemas.microsoft.com/office/drawing/2014/main" id="{55D59AB1-9733-4426-A995-3C195F327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94" name="WordArt 59">
          <a:extLst>
            <a:ext uri="{FF2B5EF4-FFF2-40B4-BE49-F238E27FC236}">
              <a16:creationId xmlns:a16="http://schemas.microsoft.com/office/drawing/2014/main" id="{65E381A6-E22B-41A4-A2DB-FFB0259A7C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95" name="WordArt 60">
          <a:extLst>
            <a:ext uri="{FF2B5EF4-FFF2-40B4-BE49-F238E27FC236}">
              <a16:creationId xmlns:a16="http://schemas.microsoft.com/office/drawing/2014/main" id="{CC018C9B-FDD8-423C-9510-AF5490F95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96" name="WordArt 61">
          <a:extLst>
            <a:ext uri="{FF2B5EF4-FFF2-40B4-BE49-F238E27FC236}">
              <a16:creationId xmlns:a16="http://schemas.microsoft.com/office/drawing/2014/main" id="{22500403-410B-4C20-9B32-58C126D3A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97" name="WordArt 63">
          <a:extLst>
            <a:ext uri="{FF2B5EF4-FFF2-40B4-BE49-F238E27FC236}">
              <a16:creationId xmlns:a16="http://schemas.microsoft.com/office/drawing/2014/main" id="{D0AB5415-B837-4098-8528-04984426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98" name="WordArt 66">
          <a:extLst>
            <a:ext uri="{FF2B5EF4-FFF2-40B4-BE49-F238E27FC236}">
              <a16:creationId xmlns:a16="http://schemas.microsoft.com/office/drawing/2014/main" id="{54111A6B-2C2A-48C2-9A42-F706DF12A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99" name="WordArt 52">
          <a:extLst>
            <a:ext uri="{FF2B5EF4-FFF2-40B4-BE49-F238E27FC236}">
              <a16:creationId xmlns:a16="http://schemas.microsoft.com/office/drawing/2014/main" id="{B80B7826-2938-4686-ACF2-4F26C8C18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00" name="WordArt 53">
          <a:extLst>
            <a:ext uri="{FF2B5EF4-FFF2-40B4-BE49-F238E27FC236}">
              <a16:creationId xmlns:a16="http://schemas.microsoft.com/office/drawing/2014/main" id="{399E24CA-1461-47A4-A6EC-CA136B3E1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01" name="WordArt 60">
          <a:extLst>
            <a:ext uri="{FF2B5EF4-FFF2-40B4-BE49-F238E27FC236}">
              <a16:creationId xmlns:a16="http://schemas.microsoft.com/office/drawing/2014/main" id="{3FFEDEDB-6F7B-470D-AE0C-9FF1E17F5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02" name="WordArt 61">
          <a:extLst>
            <a:ext uri="{FF2B5EF4-FFF2-40B4-BE49-F238E27FC236}">
              <a16:creationId xmlns:a16="http://schemas.microsoft.com/office/drawing/2014/main" id="{90A35D78-AAA7-4299-9C46-E2011CB8A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03" name="WordArt 63">
          <a:extLst>
            <a:ext uri="{FF2B5EF4-FFF2-40B4-BE49-F238E27FC236}">
              <a16:creationId xmlns:a16="http://schemas.microsoft.com/office/drawing/2014/main" id="{C54099CC-A5C8-463C-9BFE-D5047AA8A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04" name="WordArt 66">
          <a:extLst>
            <a:ext uri="{FF2B5EF4-FFF2-40B4-BE49-F238E27FC236}">
              <a16:creationId xmlns:a16="http://schemas.microsoft.com/office/drawing/2014/main" id="{4E5535CE-2A4B-4303-A990-6617BA857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05" name="WordArt 52">
          <a:extLst>
            <a:ext uri="{FF2B5EF4-FFF2-40B4-BE49-F238E27FC236}">
              <a16:creationId xmlns:a16="http://schemas.microsoft.com/office/drawing/2014/main" id="{17BC0F32-248F-447F-9CAC-B58512356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06" name="WordArt 53">
          <a:extLst>
            <a:ext uri="{FF2B5EF4-FFF2-40B4-BE49-F238E27FC236}">
              <a16:creationId xmlns:a16="http://schemas.microsoft.com/office/drawing/2014/main" id="{C8DCD857-E268-4716-A487-0304D1F8A8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07" name="WordArt 60">
          <a:extLst>
            <a:ext uri="{FF2B5EF4-FFF2-40B4-BE49-F238E27FC236}">
              <a16:creationId xmlns:a16="http://schemas.microsoft.com/office/drawing/2014/main" id="{59412303-A03E-4B50-AE8A-9B020C09D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08" name="WordArt 61">
          <a:extLst>
            <a:ext uri="{FF2B5EF4-FFF2-40B4-BE49-F238E27FC236}">
              <a16:creationId xmlns:a16="http://schemas.microsoft.com/office/drawing/2014/main" id="{7FFD6D83-E2E9-44EF-B69F-7787A956CB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09" name="WordArt 63">
          <a:extLst>
            <a:ext uri="{FF2B5EF4-FFF2-40B4-BE49-F238E27FC236}">
              <a16:creationId xmlns:a16="http://schemas.microsoft.com/office/drawing/2014/main" id="{0ED4308F-B177-4DAB-9B1C-6CF026BF0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10" name="WordArt 66">
          <a:extLst>
            <a:ext uri="{FF2B5EF4-FFF2-40B4-BE49-F238E27FC236}">
              <a16:creationId xmlns:a16="http://schemas.microsoft.com/office/drawing/2014/main" id="{A8F079AE-C210-4E0C-A59D-1C279472F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11" name="WordArt 52">
          <a:extLst>
            <a:ext uri="{FF2B5EF4-FFF2-40B4-BE49-F238E27FC236}">
              <a16:creationId xmlns:a16="http://schemas.microsoft.com/office/drawing/2014/main" id="{F0ACA1A4-75C7-4AD3-BDF4-A2B7B0A11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12" name="WordArt 53">
          <a:extLst>
            <a:ext uri="{FF2B5EF4-FFF2-40B4-BE49-F238E27FC236}">
              <a16:creationId xmlns:a16="http://schemas.microsoft.com/office/drawing/2014/main" id="{DFF53056-CD9C-4691-8047-BA9CC451F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13" name="WordArt 60">
          <a:extLst>
            <a:ext uri="{FF2B5EF4-FFF2-40B4-BE49-F238E27FC236}">
              <a16:creationId xmlns:a16="http://schemas.microsoft.com/office/drawing/2014/main" id="{6EE7BF22-B416-453C-AD78-9341F9758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14" name="WordArt 61">
          <a:extLst>
            <a:ext uri="{FF2B5EF4-FFF2-40B4-BE49-F238E27FC236}">
              <a16:creationId xmlns:a16="http://schemas.microsoft.com/office/drawing/2014/main" id="{E85E0337-E830-4987-BEDF-83F62F290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15" name="WordArt 63">
          <a:extLst>
            <a:ext uri="{FF2B5EF4-FFF2-40B4-BE49-F238E27FC236}">
              <a16:creationId xmlns:a16="http://schemas.microsoft.com/office/drawing/2014/main" id="{4A72859F-0E1B-49B4-BC9C-4BF86DDA5A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16" name="WordArt 66">
          <a:extLst>
            <a:ext uri="{FF2B5EF4-FFF2-40B4-BE49-F238E27FC236}">
              <a16:creationId xmlns:a16="http://schemas.microsoft.com/office/drawing/2014/main" id="{A2EA8ACE-717F-4984-A64F-B63D5DFB8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17" name="WordArt 52">
          <a:extLst>
            <a:ext uri="{FF2B5EF4-FFF2-40B4-BE49-F238E27FC236}">
              <a16:creationId xmlns:a16="http://schemas.microsoft.com/office/drawing/2014/main" id="{8D0DB782-51D1-425B-BE0F-D12FAF7F4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18" name="WordArt 53">
          <a:extLst>
            <a:ext uri="{FF2B5EF4-FFF2-40B4-BE49-F238E27FC236}">
              <a16:creationId xmlns:a16="http://schemas.microsoft.com/office/drawing/2014/main" id="{9F8387F5-31B7-4465-9762-4ECCFC82CD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19" name="WordArt 60">
          <a:extLst>
            <a:ext uri="{FF2B5EF4-FFF2-40B4-BE49-F238E27FC236}">
              <a16:creationId xmlns:a16="http://schemas.microsoft.com/office/drawing/2014/main" id="{539184AE-1B04-4824-823F-C44D1A262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0" name="WordArt 61">
          <a:extLst>
            <a:ext uri="{FF2B5EF4-FFF2-40B4-BE49-F238E27FC236}">
              <a16:creationId xmlns:a16="http://schemas.microsoft.com/office/drawing/2014/main" id="{9E09AD74-CE6A-4A48-BCEA-ED41B7E183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21" name="WordArt 63">
          <a:extLst>
            <a:ext uri="{FF2B5EF4-FFF2-40B4-BE49-F238E27FC236}">
              <a16:creationId xmlns:a16="http://schemas.microsoft.com/office/drawing/2014/main" id="{010FF51E-9DEE-42BD-BC92-CCE54800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22" name="WordArt 66">
          <a:extLst>
            <a:ext uri="{FF2B5EF4-FFF2-40B4-BE49-F238E27FC236}">
              <a16:creationId xmlns:a16="http://schemas.microsoft.com/office/drawing/2014/main" id="{0270BC4A-B1E6-47E6-8EA7-32CCD5E08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323" name="WordArt 52">
          <a:extLst>
            <a:ext uri="{FF2B5EF4-FFF2-40B4-BE49-F238E27FC236}">
              <a16:creationId xmlns:a16="http://schemas.microsoft.com/office/drawing/2014/main" id="{84BD3E3B-D87A-4888-A469-0D2F541379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4" name="WordArt 53">
          <a:extLst>
            <a:ext uri="{FF2B5EF4-FFF2-40B4-BE49-F238E27FC236}">
              <a16:creationId xmlns:a16="http://schemas.microsoft.com/office/drawing/2014/main" id="{F97C62FF-D508-4B3F-A220-25F7CA05A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325" name="WordArt 60">
          <a:extLst>
            <a:ext uri="{FF2B5EF4-FFF2-40B4-BE49-F238E27FC236}">
              <a16:creationId xmlns:a16="http://schemas.microsoft.com/office/drawing/2014/main" id="{BF3562CE-D7D1-4D13-A35A-E7D9B3498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6" name="WordArt 61">
          <a:extLst>
            <a:ext uri="{FF2B5EF4-FFF2-40B4-BE49-F238E27FC236}">
              <a16:creationId xmlns:a16="http://schemas.microsoft.com/office/drawing/2014/main" id="{10012F66-1946-4CD0-BF02-AFB23F0516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327" name="WordArt 63">
          <a:extLst>
            <a:ext uri="{FF2B5EF4-FFF2-40B4-BE49-F238E27FC236}">
              <a16:creationId xmlns:a16="http://schemas.microsoft.com/office/drawing/2014/main" id="{14270E93-6919-4B2D-92F0-362B95EA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328" name="WordArt 66">
          <a:extLst>
            <a:ext uri="{FF2B5EF4-FFF2-40B4-BE49-F238E27FC236}">
              <a16:creationId xmlns:a16="http://schemas.microsoft.com/office/drawing/2014/main" id="{D70B3293-0F94-42C0-8D45-B50388218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29" name="WordArt 52">
          <a:extLst>
            <a:ext uri="{FF2B5EF4-FFF2-40B4-BE49-F238E27FC236}">
              <a16:creationId xmlns:a16="http://schemas.microsoft.com/office/drawing/2014/main" id="{F7D9E866-0C24-434D-BB71-3520DE7F1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30" name="WordArt 53">
          <a:extLst>
            <a:ext uri="{FF2B5EF4-FFF2-40B4-BE49-F238E27FC236}">
              <a16:creationId xmlns:a16="http://schemas.microsoft.com/office/drawing/2014/main" id="{4D7C3B7C-89BA-4970-9E6D-2F916A0DA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31" name="WordArt 60">
          <a:extLst>
            <a:ext uri="{FF2B5EF4-FFF2-40B4-BE49-F238E27FC236}">
              <a16:creationId xmlns:a16="http://schemas.microsoft.com/office/drawing/2014/main" id="{0EFF2D61-AEC6-4B3D-A5EA-2DDA84DA2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32" name="WordArt 61">
          <a:extLst>
            <a:ext uri="{FF2B5EF4-FFF2-40B4-BE49-F238E27FC236}">
              <a16:creationId xmlns:a16="http://schemas.microsoft.com/office/drawing/2014/main" id="{4AC5C476-0CFF-4745-93DB-04D0BF18B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33" name="WordArt 63">
          <a:extLst>
            <a:ext uri="{FF2B5EF4-FFF2-40B4-BE49-F238E27FC236}">
              <a16:creationId xmlns:a16="http://schemas.microsoft.com/office/drawing/2014/main" id="{8A671343-E5EF-45DD-A8AA-700CC41E86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34" name="WordArt 66">
          <a:extLst>
            <a:ext uri="{FF2B5EF4-FFF2-40B4-BE49-F238E27FC236}">
              <a16:creationId xmlns:a16="http://schemas.microsoft.com/office/drawing/2014/main" id="{5D452EE9-2725-40F5-B6B5-CF63EDCD4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35" name="WordArt 52">
          <a:extLst>
            <a:ext uri="{FF2B5EF4-FFF2-40B4-BE49-F238E27FC236}">
              <a16:creationId xmlns:a16="http://schemas.microsoft.com/office/drawing/2014/main" id="{F9C82854-1F39-4B07-980E-0E881A975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36" name="WordArt 53">
          <a:extLst>
            <a:ext uri="{FF2B5EF4-FFF2-40B4-BE49-F238E27FC236}">
              <a16:creationId xmlns:a16="http://schemas.microsoft.com/office/drawing/2014/main" id="{C25ACD5E-015F-4086-8D6B-5C594BA3F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37" name="WordArt 60">
          <a:extLst>
            <a:ext uri="{FF2B5EF4-FFF2-40B4-BE49-F238E27FC236}">
              <a16:creationId xmlns:a16="http://schemas.microsoft.com/office/drawing/2014/main" id="{9A98EC2E-BFC0-4B4E-9B30-E3649AEB8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38" name="WordArt 61">
          <a:extLst>
            <a:ext uri="{FF2B5EF4-FFF2-40B4-BE49-F238E27FC236}">
              <a16:creationId xmlns:a16="http://schemas.microsoft.com/office/drawing/2014/main" id="{75B87D61-0D93-4E46-B0FD-689A05EEA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39" name="WordArt 63">
          <a:extLst>
            <a:ext uri="{FF2B5EF4-FFF2-40B4-BE49-F238E27FC236}">
              <a16:creationId xmlns:a16="http://schemas.microsoft.com/office/drawing/2014/main" id="{5ECE6991-459C-41A8-8687-1F2C14F25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40" name="WordArt 66">
          <a:extLst>
            <a:ext uri="{FF2B5EF4-FFF2-40B4-BE49-F238E27FC236}">
              <a16:creationId xmlns:a16="http://schemas.microsoft.com/office/drawing/2014/main" id="{55B7DBD9-300C-4612-B544-35F15491B8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41" name="WordArt 52">
          <a:extLst>
            <a:ext uri="{FF2B5EF4-FFF2-40B4-BE49-F238E27FC236}">
              <a16:creationId xmlns:a16="http://schemas.microsoft.com/office/drawing/2014/main" id="{F1A9A2DE-B8A2-4FDA-9DA6-7682533F2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42" name="WordArt 53">
          <a:extLst>
            <a:ext uri="{FF2B5EF4-FFF2-40B4-BE49-F238E27FC236}">
              <a16:creationId xmlns:a16="http://schemas.microsoft.com/office/drawing/2014/main" id="{B06D6B7D-DBFD-4CF1-B702-3C8432D58A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43" name="WordArt 60">
          <a:extLst>
            <a:ext uri="{FF2B5EF4-FFF2-40B4-BE49-F238E27FC236}">
              <a16:creationId xmlns:a16="http://schemas.microsoft.com/office/drawing/2014/main" id="{C2DC9CD7-E609-4BAA-8615-3F73A513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44" name="WordArt 61">
          <a:extLst>
            <a:ext uri="{FF2B5EF4-FFF2-40B4-BE49-F238E27FC236}">
              <a16:creationId xmlns:a16="http://schemas.microsoft.com/office/drawing/2014/main" id="{478E662A-D3DD-4DC3-9D9B-A1734A7BD5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45" name="WordArt 63">
          <a:extLst>
            <a:ext uri="{FF2B5EF4-FFF2-40B4-BE49-F238E27FC236}">
              <a16:creationId xmlns:a16="http://schemas.microsoft.com/office/drawing/2014/main" id="{8282A7C6-6928-4F3D-8129-EC53599F86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46" name="WordArt 66">
          <a:extLst>
            <a:ext uri="{FF2B5EF4-FFF2-40B4-BE49-F238E27FC236}">
              <a16:creationId xmlns:a16="http://schemas.microsoft.com/office/drawing/2014/main" id="{0265ED3F-D19E-4CFD-8AEF-797C71EE7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187325</xdr:colOff>
      <xdr:row>82</xdr:row>
      <xdr:rowOff>0</xdr:rowOff>
    </xdr:from>
    <xdr:to>
      <xdr:col>6</xdr:col>
      <xdr:colOff>603686</xdr:colOff>
      <xdr:row>82</xdr:row>
      <xdr:rowOff>0</xdr:rowOff>
    </xdr:to>
    <xdr:sp macro="" textlink="">
      <xdr:nvSpPr>
        <xdr:cNvPr id="2347" name="WordArt 52">
          <a:extLst>
            <a:ext uri="{FF2B5EF4-FFF2-40B4-BE49-F238E27FC236}">
              <a16:creationId xmlns:a16="http://schemas.microsoft.com/office/drawing/2014/main" id="{C9B4A844-B93E-4437-8B27-5F6CA8021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48" name="WordArt 53">
          <a:extLst>
            <a:ext uri="{FF2B5EF4-FFF2-40B4-BE49-F238E27FC236}">
              <a16:creationId xmlns:a16="http://schemas.microsoft.com/office/drawing/2014/main" id="{C05A33AD-CC3F-4C50-A026-5AECD9070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88900</xdr:colOff>
      <xdr:row>82</xdr:row>
      <xdr:rowOff>0</xdr:rowOff>
    </xdr:from>
    <xdr:to>
      <xdr:col>6</xdr:col>
      <xdr:colOff>715613</xdr:colOff>
      <xdr:row>82</xdr:row>
      <xdr:rowOff>0</xdr:rowOff>
    </xdr:to>
    <xdr:sp macro="" textlink="">
      <xdr:nvSpPr>
        <xdr:cNvPr id="2349" name="WordArt 60">
          <a:extLst>
            <a:ext uri="{FF2B5EF4-FFF2-40B4-BE49-F238E27FC236}">
              <a16:creationId xmlns:a16="http://schemas.microsoft.com/office/drawing/2014/main" id="{5BD9D026-8014-443E-B2CC-B605D4BF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50" name="WordArt 61">
          <a:extLst>
            <a:ext uri="{FF2B5EF4-FFF2-40B4-BE49-F238E27FC236}">
              <a16:creationId xmlns:a16="http://schemas.microsoft.com/office/drawing/2014/main" id="{D420428B-671B-4924-BD45-5A4F53652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187325</xdr:colOff>
      <xdr:row>82</xdr:row>
      <xdr:rowOff>0</xdr:rowOff>
    </xdr:from>
    <xdr:to>
      <xdr:col>6</xdr:col>
      <xdr:colOff>603686</xdr:colOff>
      <xdr:row>82</xdr:row>
      <xdr:rowOff>0</xdr:rowOff>
    </xdr:to>
    <xdr:sp macro="" textlink="">
      <xdr:nvSpPr>
        <xdr:cNvPr id="2351" name="WordArt 63">
          <a:extLst>
            <a:ext uri="{FF2B5EF4-FFF2-40B4-BE49-F238E27FC236}">
              <a16:creationId xmlns:a16="http://schemas.microsoft.com/office/drawing/2014/main" id="{206FE8BA-9A05-4D2E-8281-5EC91074B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88900</xdr:colOff>
      <xdr:row>82</xdr:row>
      <xdr:rowOff>0</xdr:rowOff>
    </xdr:from>
    <xdr:to>
      <xdr:col>6</xdr:col>
      <xdr:colOff>715613</xdr:colOff>
      <xdr:row>82</xdr:row>
      <xdr:rowOff>0</xdr:rowOff>
    </xdr:to>
    <xdr:sp macro="" textlink="">
      <xdr:nvSpPr>
        <xdr:cNvPr id="2352" name="WordArt 66">
          <a:extLst>
            <a:ext uri="{FF2B5EF4-FFF2-40B4-BE49-F238E27FC236}">
              <a16:creationId xmlns:a16="http://schemas.microsoft.com/office/drawing/2014/main" id="{6803FD4E-22AC-4F85-BC32-A6DD2B798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07" name="WordArt 52">
          <a:extLst>
            <a:ext uri="{FF2B5EF4-FFF2-40B4-BE49-F238E27FC236}">
              <a16:creationId xmlns:a16="http://schemas.microsoft.com/office/drawing/2014/main" id="{99994269-0DC8-43F2-9892-056CE628B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08" name="WordArt 53">
          <a:extLst>
            <a:ext uri="{FF2B5EF4-FFF2-40B4-BE49-F238E27FC236}">
              <a16:creationId xmlns:a16="http://schemas.microsoft.com/office/drawing/2014/main" id="{F786EE6B-AE94-4B20-BA9B-D9F3A8ABC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09" name="WordArt 60">
          <a:extLst>
            <a:ext uri="{FF2B5EF4-FFF2-40B4-BE49-F238E27FC236}">
              <a16:creationId xmlns:a16="http://schemas.microsoft.com/office/drawing/2014/main" id="{757B2C8F-10E7-4E0B-8AF6-7EB7060C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10" name="WordArt 61">
          <a:extLst>
            <a:ext uri="{FF2B5EF4-FFF2-40B4-BE49-F238E27FC236}">
              <a16:creationId xmlns:a16="http://schemas.microsoft.com/office/drawing/2014/main" id="{65EAD1D3-FBC4-4B1E-8E62-505FE40B84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11" name="WordArt 63">
          <a:extLst>
            <a:ext uri="{FF2B5EF4-FFF2-40B4-BE49-F238E27FC236}">
              <a16:creationId xmlns:a16="http://schemas.microsoft.com/office/drawing/2014/main" id="{4A9B652B-5066-417A-BA0F-50E795B97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12" name="WordArt 66">
          <a:extLst>
            <a:ext uri="{FF2B5EF4-FFF2-40B4-BE49-F238E27FC236}">
              <a16:creationId xmlns:a16="http://schemas.microsoft.com/office/drawing/2014/main" id="{48EA24C2-98EC-4092-83FD-50B6987DE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13" name="WordArt 52">
          <a:extLst>
            <a:ext uri="{FF2B5EF4-FFF2-40B4-BE49-F238E27FC236}">
              <a16:creationId xmlns:a16="http://schemas.microsoft.com/office/drawing/2014/main" id="{6C63A8D5-38EA-4D62-BC80-B33C59089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14" name="WordArt 53">
          <a:extLst>
            <a:ext uri="{FF2B5EF4-FFF2-40B4-BE49-F238E27FC236}">
              <a16:creationId xmlns:a16="http://schemas.microsoft.com/office/drawing/2014/main" id="{6A1B7F9A-F55F-4779-9BC2-2EF9A5BD7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15" name="WordArt 56">
          <a:extLst>
            <a:ext uri="{FF2B5EF4-FFF2-40B4-BE49-F238E27FC236}">
              <a16:creationId xmlns:a16="http://schemas.microsoft.com/office/drawing/2014/main" id="{34A28C66-CB27-4A02-A7D8-894FE3C70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16" name="WordArt 59">
          <a:extLst>
            <a:ext uri="{FF2B5EF4-FFF2-40B4-BE49-F238E27FC236}">
              <a16:creationId xmlns:a16="http://schemas.microsoft.com/office/drawing/2014/main" id="{D9862215-9DFF-49D8-8070-2612820FA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17" name="WordArt 60">
          <a:extLst>
            <a:ext uri="{FF2B5EF4-FFF2-40B4-BE49-F238E27FC236}">
              <a16:creationId xmlns:a16="http://schemas.microsoft.com/office/drawing/2014/main" id="{0EED3426-B98D-4FD3-952B-8DA1AC8D2B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18" name="WordArt 61">
          <a:extLst>
            <a:ext uri="{FF2B5EF4-FFF2-40B4-BE49-F238E27FC236}">
              <a16:creationId xmlns:a16="http://schemas.microsoft.com/office/drawing/2014/main" id="{B8F75421-7083-4C9B-8533-D1334E887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19" name="WordArt 63">
          <a:extLst>
            <a:ext uri="{FF2B5EF4-FFF2-40B4-BE49-F238E27FC236}">
              <a16:creationId xmlns:a16="http://schemas.microsoft.com/office/drawing/2014/main" id="{463A2C10-C084-41D8-BF0F-9C5AD1E6E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20" name="WordArt 66">
          <a:extLst>
            <a:ext uri="{FF2B5EF4-FFF2-40B4-BE49-F238E27FC236}">
              <a16:creationId xmlns:a16="http://schemas.microsoft.com/office/drawing/2014/main" id="{A1E8208B-5A95-4E85-BA8D-623431970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21" name="WordArt 52">
          <a:extLst>
            <a:ext uri="{FF2B5EF4-FFF2-40B4-BE49-F238E27FC236}">
              <a16:creationId xmlns:a16="http://schemas.microsoft.com/office/drawing/2014/main" id="{BBED88E3-12FF-4F55-854D-D2B10910B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22" name="WordArt 53">
          <a:extLst>
            <a:ext uri="{FF2B5EF4-FFF2-40B4-BE49-F238E27FC236}">
              <a16:creationId xmlns:a16="http://schemas.microsoft.com/office/drawing/2014/main" id="{360276BC-7B5F-476E-9154-8184D9EEE5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23" name="WordArt 60">
          <a:extLst>
            <a:ext uri="{FF2B5EF4-FFF2-40B4-BE49-F238E27FC236}">
              <a16:creationId xmlns:a16="http://schemas.microsoft.com/office/drawing/2014/main" id="{3CD95D08-6912-42CE-9BC0-AD9D30A83A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24" name="WordArt 61">
          <a:extLst>
            <a:ext uri="{FF2B5EF4-FFF2-40B4-BE49-F238E27FC236}">
              <a16:creationId xmlns:a16="http://schemas.microsoft.com/office/drawing/2014/main" id="{16E04359-143E-44D2-ABC2-541AF07433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25" name="WordArt 63">
          <a:extLst>
            <a:ext uri="{FF2B5EF4-FFF2-40B4-BE49-F238E27FC236}">
              <a16:creationId xmlns:a16="http://schemas.microsoft.com/office/drawing/2014/main" id="{A8206E9D-F1A8-49FC-99DE-F54E5A727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26" name="WordArt 66">
          <a:extLst>
            <a:ext uri="{FF2B5EF4-FFF2-40B4-BE49-F238E27FC236}">
              <a16:creationId xmlns:a16="http://schemas.microsoft.com/office/drawing/2014/main" id="{C65F16F9-0E41-4D7D-BCB7-F830B0611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27" name="WordArt 52">
          <a:extLst>
            <a:ext uri="{FF2B5EF4-FFF2-40B4-BE49-F238E27FC236}">
              <a16:creationId xmlns:a16="http://schemas.microsoft.com/office/drawing/2014/main" id="{06B213DD-AA56-4EA7-98B5-FDB091413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28" name="WordArt 53">
          <a:extLst>
            <a:ext uri="{FF2B5EF4-FFF2-40B4-BE49-F238E27FC236}">
              <a16:creationId xmlns:a16="http://schemas.microsoft.com/office/drawing/2014/main" id="{0ECD3675-736C-439F-9975-FB0CD0053C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29" name="WordArt 60">
          <a:extLst>
            <a:ext uri="{FF2B5EF4-FFF2-40B4-BE49-F238E27FC236}">
              <a16:creationId xmlns:a16="http://schemas.microsoft.com/office/drawing/2014/main" id="{868AC680-4531-49B8-A8B6-723D9D7CA6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30" name="WordArt 61">
          <a:extLst>
            <a:ext uri="{FF2B5EF4-FFF2-40B4-BE49-F238E27FC236}">
              <a16:creationId xmlns:a16="http://schemas.microsoft.com/office/drawing/2014/main" id="{45892CA9-AF0E-485C-BD18-3F5B6885D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31" name="WordArt 63">
          <a:extLst>
            <a:ext uri="{FF2B5EF4-FFF2-40B4-BE49-F238E27FC236}">
              <a16:creationId xmlns:a16="http://schemas.microsoft.com/office/drawing/2014/main" id="{A487AC9D-55FE-41D9-9A7A-0F935494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32" name="WordArt 66">
          <a:extLst>
            <a:ext uri="{FF2B5EF4-FFF2-40B4-BE49-F238E27FC236}">
              <a16:creationId xmlns:a16="http://schemas.microsoft.com/office/drawing/2014/main" id="{B0E8075D-DAFA-45AB-9A02-752CC91C6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33" name="WordArt 52">
          <a:extLst>
            <a:ext uri="{FF2B5EF4-FFF2-40B4-BE49-F238E27FC236}">
              <a16:creationId xmlns:a16="http://schemas.microsoft.com/office/drawing/2014/main" id="{035FD71C-857C-4431-BD4F-1C3A9D9C5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34" name="WordArt 53">
          <a:extLst>
            <a:ext uri="{FF2B5EF4-FFF2-40B4-BE49-F238E27FC236}">
              <a16:creationId xmlns:a16="http://schemas.microsoft.com/office/drawing/2014/main" id="{9D2F0426-789F-483C-96A7-C4E57EEC5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35" name="WordArt 60">
          <a:extLst>
            <a:ext uri="{FF2B5EF4-FFF2-40B4-BE49-F238E27FC236}">
              <a16:creationId xmlns:a16="http://schemas.microsoft.com/office/drawing/2014/main" id="{30A23BF6-47AF-4B75-86E3-861965060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36" name="WordArt 61">
          <a:extLst>
            <a:ext uri="{FF2B5EF4-FFF2-40B4-BE49-F238E27FC236}">
              <a16:creationId xmlns:a16="http://schemas.microsoft.com/office/drawing/2014/main" id="{6E0D8A88-CA1F-4774-B2EA-B09E36BE0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37" name="WordArt 63">
          <a:extLst>
            <a:ext uri="{FF2B5EF4-FFF2-40B4-BE49-F238E27FC236}">
              <a16:creationId xmlns:a16="http://schemas.microsoft.com/office/drawing/2014/main" id="{5616BE1E-7EDF-48ED-9B42-555CE48CE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38" name="WordArt 66">
          <a:extLst>
            <a:ext uri="{FF2B5EF4-FFF2-40B4-BE49-F238E27FC236}">
              <a16:creationId xmlns:a16="http://schemas.microsoft.com/office/drawing/2014/main" id="{23A65397-F284-45F4-9F00-07698FD9A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39" name="WordArt 52">
          <a:extLst>
            <a:ext uri="{FF2B5EF4-FFF2-40B4-BE49-F238E27FC236}">
              <a16:creationId xmlns:a16="http://schemas.microsoft.com/office/drawing/2014/main" id="{C9AB58B1-A149-4139-92F5-34571DB1C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40" name="WordArt 53">
          <a:extLst>
            <a:ext uri="{FF2B5EF4-FFF2-40B4-BE49-F238E27FC236}">
              <a16:creationId xmlns:a16="http://schemas.microsoft.com/office/drawing/2014/main" id="{EE51926B-D178-4A33-A7BE-B41F8D04D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41" name="WordArt 60">
          <a:extLst>
            <a:ext uri="{FF2B5EF4-FFF2-40B4-BE49-F238E27FC236}">
              <a16:creationId xmlns:a16="http://schemas.microsoft.com/office/drawing/2014/main" id="{A001544F-89DC-4527-AE33-1B6BF7534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42" name="WordArt 61">
          <a:extLst>
            <a:ext uri="{FF2B5EF4-FFF2-40B4-BE49-F238E27FC236}">
              <a16:creationId xmlns:a16="http://schemas.microsoft.com/office/drawing/2014/main" id="{2B798C75-C3E8-4CAA-83EE-B3DDD9ABD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43" name="WordArt 63">
          <a:extLst>
            <a:ext uri="{FF2B5EF4-FFF2-40B4-BE49-F238E27FC236}">
              <a16:creationId xmlns:a16="http://schemas.microsoft.com/office/drawing/2014/main" id="{1361596D-A980-4F31-B6B3-7889E84B9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44" name="WordArt 66">
          <a:extLst>
            <a:ext uri="{FF2B5EF4-FFF2-40B4-BE49-F238E27FC236}">
              <a16:creationId xmlns:a16="http://schemas.microsoft.com/office/drawing/2014/main" id="{83D1E8D3-9B67-4774-B9C4-7AC65BBA7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245" name="WordArt 52">
          <a:extLst>
            <a:ext uri="{FF2B5EF4-FFF2-40B4-BE49-F238E27FC236}">
              <a16:creationId xmlns:a16="http://schemas.microsoft.com/office/drawing/2014/main" id="{549909DD-63F2-412A-9323-2B77919C9C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46" name="WordArt 53">
          <a:extLst>
            <a:ext uri="{FF2B5EF4-FFF2-40B4-BE49-F238E27FC236}">
              <a16:creationId xmlns:a16="http://schemas.microsoft.com/office/drawing/2014/main" id="{053D823F-9F8E-47CB-9949-0C7AA1275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247" name="WordArt 60">
          <a:extLst>
            <a:ext uri="{FF2B5EF4-FFF2-40B4-BE49-F238E27FC236}">
              <a16:creationId xmlns:a16="http://schemas.microsoft.com/office/drawing/2014/main" id="{31AE2561-11F8-4F5D-B5E4-ACCDAE831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48" name="WordArt 61">
          <a:extLst>
            <a:ext uri="{FF2B5EF4-FFF2-40B4-BE49-F238E27FC236}">
              <a16:creationId xmlns:a16="http://schemas.microsoft.com/office/drawing/2014/main" id="{C44F4041-BC33-4FD8-90AD-6AB5A023FA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249" name="WordArt 63">
          <a:extLst>
            <a:ext uri="{FF2B5EF4-FFF2-40B4-BE49-F238E27FC236}">
              <a16:creationId xmlns:a16="http://schemas.microsoft.com/office/drawing/2014/main" id="{8C288025-6D6F-4F4C-830B-585D3B974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250" name="WordArt 66">
          <a:extLst>
            <a:ext uri="{FF2B5EF4-FFF2-40B4-BE49-F238E27FC236}">
              <a16:creationId xmlns:a16="http://schemas.microsoft.com/office/drawing/2014/main" id="{70F0B720-BE7A-459B-B15F-623280391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51" name="WordArt 52">
          <a:extLst>
            <a:ext uri="{FF2B5EF4-FFF2-40B4-BE49-F238E27FC236}">
              <a16:creationId xmlns:a16="http://schemas.microsoft.com/office/drawing/2014/main" id="{848F853B-1F5F-4B51-9CC8-4CFE965A5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52" name="WordArt 53">
          <a:extLst>
            <a:ext uri="{FF2B5EF4-FFF2-40B4-BE49-F238E27FC236}">
              <a16:creationId xmlns:a16="http://schemas.microsoft.com/office/drawing/2014/main" id="{CB100666-E702-4858-9330-8FA364DC8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53" name="WordArt 60">
          <a:extLst>
            <a:ext uri="{FF2B5EF4-FFF2-40B4-BE49-F238E27FC236}">
              <a16:creationId xmlns:a16="http://schemas.microsoft.com/office/drawing/2014/main" id="{7FEC417B-656F-4A09-A274-748A284AE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54" name="WordArt 61">
          <a:extLst>
            <a:ext uri="{FF2B5EF4-FFF2-40B4-BE49-F238E27FC236}">
              <a16:creationId xmlns:a16="http://schemas.microsoft.com/office/drawing/2014/main" id="{8DAB178C-EE7C-4735-9979-2902A771E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55" name="WordArt 63">
          <a:extLst>
            <a:ext uri="{FF2B5EF4-FFF2-40B4-BE49-F238E27FC236}">
              <a16:creationId xmlns:a16="http://schemas.microsoft.com/office/drawing/2014/main" id="{CB707475-397B-4ACA-8181-D0F252B35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56" name="WordArt 66">
          <a:extLst>
            <a:ext uri="{FF2B5EF4-FFF2-40B4-BE49-F238E27FC236}">
              <a16:creationId xmlns:a16="http://schemas.microsoft.com/office/drawing/2014/main" id="{D7F51AC6-DE53-4F58-83AF-41B0F1A56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57" name="WordArt 52">
          <a:extLst>
            <a:ext uri="{FF2B5EF4-FFF2-40B4-BE49-F238E27FC236}">
              <a16:creationId xmlns:a16="http://schemas.microsoft.com/office/drawing/2014/main" id="{FCF01FA8-E58C-4062-A92F-23D4652BE5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58" name="WordArt 53">
          <a:extLst>
            <a:ext uri="{FF2B5EF4-FFF2-40B4-BE49-F238E27FC236}">
              <a16:creationId xmlns:a16="http://schemas.microsoft.com/office/drawing/2014/main" id="{CF9607F5-847F-4127-9D89-26B2E2CC4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59" name="WordArt 60">
          <a:extLst>
            <a:ext uri="{FF2B5EF4-FFF2-40B4-BE49-F238E27FC236}">
              <a16:creationId xmlns:a16="http://schemas.microsoft.com/office/drawing/2014/main" id="{D667D929-5F55-4F32-92AC-E97357B8A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60" name="WordArt 61">
          <a:extLst>
            <a:ext uri="{FF2B5EF4-FFF2-40B4-BE49-F238E27FC236}">
              <a16:creationId xmlns:a16="http://schemas.microsoft.com/office/drawing/2014/main" id="{61A9C698-0A06-4E23-9DAD-EBB0D03FDD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61" name="WordArt 63">
          <a:extLst>
            <a:ext uri="{FF2B5EF4-FFF2-40B4-BE49-F238E27FC236}">
              <a16:creationId xmlns:a16="http://schemas.microsoft.com/office/drawing/2014/main" id="{AE0D89C6-53C7-4694-A83B-C72EB16FD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62" name="WordArt 66">
          <a:extLst>
            <a:ext uri="{FF2B5EF4-FFF2-40B4-BE49-F238E27FC236}">
              <a16:creationId xmlns:a16="http://schemas.microsoft.com/office/drawing/2014/main" id="{3A0B859E-7BFA-4337-B563-CB077DF558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63" name="WordArt 52">
          <a:extLst>
            <a:ext uri="{FF2B5EF4-FFF2-40B4-BE49-F238E27FC236}">
              <a16:creationId xmlns:a16="http://schemas.microsoft.com/office/drawing/2014/main" id="{4BE684E0-000A-4CFF-B7A4-1115CF5685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64" name="WordArt 53">
          <a:extLst>
            <a:ext uri="{FF2B5EF4-FFF2-40B4-BE49-F238E27FC236}">
              <a16:creationId xmlns:a16="http://schemas.microsoft.com/office/drawing/2014/main" id="{860F8F99-CDAB-402E-BFDD-FACFF4B57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65" name="WordArt 60">
          <a:extLst>
            <a:ext uri="{FF2B5EF4-FFF2-40B4-BE49-F238E27FC236}">
              <a16:creationId xmlns:a16="http://schemas.microsoft.com/office/drawing/2014/main" id="{D9BE0E85-ADDA-4CD5-9187-4A2BF617A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66" name="WordArt 61">
          <a:extLst>
            <a:ext uri="{FF2B5EF4-FFF2-40B4-BE49-F238E27FC236}">
              <a16:creationId xmlns:a16="http://schemas.microsoft.com/office/drawing/2014/main" id="{C6E0C220-1CCE-4198-AEE0-05490C7F8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67" name="WordArt 63">
          <a:extLst>
            <a:ext uri="{FF2B5EF4-FFF2-40B4-BE49-F238E27FC236}">
              <a16:creationId xmlns:a16="http://schemas.microsoft.com/office/drawing/2014/main" id="{02542F7B-8B35-48AD-9E6A-1DB4E9E5D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68" name="WordArt 66">
          <a:extLst>
            <a:ext uri="{FF2B5EF4-FFF2-40B4-BE49-F238E27FC236}">
              <a16:creationId xmlns:a16="http://schemas.microsoft.com/office/drawing/2014/main" id="{50CC1EA0-6F27-434D-B1E2-F88561637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69" name="WordArt 52">
          <a:extLst>
            <a:ext uri="{FF2B5EF4-FFF2-40B4-BE49-F238E27FC236}">
              <a16:creationId xmlns:a16="http://schemas.microsoft.com/office/drawing/2014/main" id="{6C947E5A-A1DD-46EC-8927-61C3BBCA7D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70" name="WordArt 53">
          <a:extLst>
            <a:ext uri="{FF2B5EF4-FFF2-40B4-BE49-F238E27FC236}">
              <a16:creationId xmlns:a16="http://schemas.microsoft.com/office/drawing/2014/main" id="{CE72FDC8-79A4-4292-AA13-B54050FE9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71" name="WordArt 60">
          <a:extLst>
            <a:ext uri="{FF2B5EF4-FFF2-40B4-BE49-F238E27FC236}">
              <a16:creationId xmlns:a16="http://schemas.microsoft.com/office/drawing/2014/main" id="{8A1F572C-FCCE-4785-AD2B-577044F3F4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72" name="WordArt 61">
          <a:extLst>
            <a:ext uri="{FF2B5EF4-FFF2-40B4-BE49-F238E27FC236}">
              <a16:creationId xmlns:a16="http://schemas.microsoft.com/office/drawing/2014/main" id="{AFD6E49C-1947-474B-9D8F-FC88AB1F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73" name="WordArt 63">
          <a:extLst>
            <a:ext uri="{FF2B5EF4-FFF2-40B4-BE49-F238E27FC236}">
              <a16:creationId xmlns:a16="http://schemas.microsoft.com/office/drawing/2014/main" id="{CBF0E55C-B9E2-4C04-BE6D-63AF4515D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1673678</xdr:colOff>
      <xdr:row>81</xdr:row>
      <xdr:rowOff>95251</xdr:rowOff>
    </xdr:from>
    <xdr:to>
      <xdr:col>4</xdr:col>
      <xdr:colOff>0</xdr:colOff>
      <xdr:row>81</xdr:row>
      <xdr:rowOff>95251</xdr:rowOff>
    </xdr:to>
    <xdr:sp macro="" textlink="">
      <xdr:nvSpPr>
        <xdr:cNvPr id="2274" name="WordArt 66">
          <a:extLst>
            <a:ext uri="{FF2B5EF4-FFF2-40B4-BE49-F238E27FC236}">
              <a16:creationId xmlns:a16="http://schemas.microsoft.com/office/drawing/2014/main" id="{8368787B-88CE-4E00-A876-E0FECCA3CB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75" name="WordArt 52">
          <a:extLst>
            <a:ext uri="{FF2B5EF4-FFF2-40B4-BE49-F238E27FC236}">
              <a16:creationId xmlns:a16="http://schemas.microsoft.com/office/drawing/2014/main" id="{E1A94AF5-5849-4071-BD11-C0A0D34C0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76" name="WordArt 53">
          <a:extLst>
            <a:ext uri="{FF2B5EF4-FFF2-40B4-BE49-F238E27FC236}">
              <a16:creationId xmlns:a16="http://schemas.microsoft.com/office/drawing/2014/main" id="{20AA04FB-C330-4887-8DBD-BA8293357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77" name="WordArt 60">
          <a:extLst>
            <a:ext uri="{FF2B5EF4-FFF2-40B4-BE49-F238E27FC236}">
              <a16:creationId xmlns:a16="http://schemas.microsoft.com/office/drawing/2014/main" id="{F054FB67-8701-485D-B173-B90CCB032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78" name="WordArt 61">
          <a:extLst>
            <a:ext uri="{FF2B5EF4-FFF2-40B4-BE49-F238E27FC236}">
              <a16:creationId xmlns:a16="http://schemas.microsoft.com/office/drawing/2014/main" id="{0A14E0EB-4954-47CA-B406-9D476B7A5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279" name="WordArt 63">
          <a:extLst>
            <a:ext uri="{FF2B5EF4-FFF2-40B4-BE49-F238E27FC236}">
              <a16:creationId xmlns:a16="http://schemas.microsoft.com/office/drawing/2014/main" id="{C0DB536E-6C12-4EF3-879D-3B6BB55F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280" name="WordArt 66">
          <a:extLst>
            <a:ext uri="{FF2B5EF4-FFF2-40B4-BE49-F238E27FC236}">
              <a16:creationId xmlns:a16="http://schemas.microsoft.com/office/drawing/2014/main" id="{95234CCA-EE3D-4EEB-BD44-33DB3D03B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21" name="WordArt 52">
          <a:extLst>
            <a:ext uri="{FF2B5EF4-FFF2-40B4-BE49-F238E27FC236}">
              <a16:creationId xmlns:a16="http://schemas.microsoft.com/office/drawing/2014/main" id="{B35BC1CC-7CC5-401D-AC91-82FA95164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22" name="WordArt 60">
          <a:extLst>
            <a:ext uri="{FF2B5EF4-FFF2-40B4-BE49-F238E27FC236}">
              <a16:creationId xmlns:a16="http://schemas.microsoft.com/office/drawing/2014/main" id="{283D4DC2-5182-44E2-AE63-ECDB36647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23" name="WordArt 63">
          <a:extLst>
            <a:ext uri="{FF2B5EF4-FFF2-40B4-BE49-F238E27FC236}">
              <a16:creationId xmlns:a16="http://schemas.microsoft.com/office/drawing/2014/main" id="{EEF4A06E-AF11-412C-9F9F-B627F14638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24" name="WordArt 66">
          <a:extLst>
            <a:ext uri="{FF2B5EF4-FFF2-40B4-BE49-F238E27FC236}">
              <a16:creationId xmlns:a16="http://schemas.microsoft.com/office/drawing/2014/main" id="{65E350C5-0849-438C-A09E-1191A30D3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81" name="WordArt 52">
          <a:extLst>
            <a:ext uri="{FF2B5EF4-FFF2-40B4-BE49-F238E27FC236}">
              <a16:creationId xmlns:a16="http://schemas.microsoft.com/office/drawing/2014/main" id="{EE8FBE5B-0397-4955-907D-4779C40333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82" name="WordArt 60">
          <a:extLst>
            <a:ext uri="{FF2B5EF4-FFF2-40B4-BE49-F238E27FC236}">
              <a16:creationId xmlns:a16="http://schemas.microsoft.com/office/drawing/2014/main" id="{AE6BEF0C-C24D-4559-9BC8-9D22CFE488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83" name="WordArt 63">
          <a:extLst>
            <a:ext uri="{FF2B5EF4-FFF2-40B4-BE49-F238E27FC236}">
              <a16:creationId xmlns:a16="http://schemas.microsoft.com/office/drawing/2014/main" id="{198FF474-47DA-45A2-A47D-B82C4B0E4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84" name="WordArt 66">
          <a:extLst>
            <a:ext uri="{FF2B5EF4-FFF2-40B4-BE49-F238E27FC236}">
              <a16:creationId xmlns:a16="http://schemas.microsoft.com/office/drawing/2014/main" id="{C42491FD-F981-4643-9500-ACA42F028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53" name="WordArt 52">
          <a:extLst>
            <a:ext uri="{FF2B5EF4-FFF2-40B4-BE49-F238E27FC236}">
              <a16:creationId xmlns:a16="http://schemas.microsoft.com/office/drawing/2014/main" id="{114A3B5A-5B4B-4D1A-BB35-DAAF2B495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54" name="WordArt 60">
          <a:extLst>
            <a:ext uri="{FF2B5EF4-FFF2-40B4-BE49-F238E27FC236}">
              <a16:creationId xmlns:a16="http://schemas.microsoft.com/office/drawing/2014/main" id="{64E9B17A-3958-47AE-BF80-90912021EB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55" name="WordArt 63">
          <a:extLst>
            <a:ext uri="{FF2B5EF4-FFF2-40B4-BE49-F238E27FC236}">
              <a16:creationId xmlns:a16="http://schemas.microsoft.com/office/drawing/2014/main" id="{DB3D1D49-15B5-4DE3-AC64-5A8A06944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56" name="WordArt 66">
          <a:extLst>
            <a:ext uri="{FF2B5EF4-FFF2-40B4-BE49-F238E27FC236}">
              <a16:creationId xmlns:a16="http://schemas.microsoft.com/office/drawing/2014/main" id="{88C0E07C-FDB6-46C3-A354-F5CDE053E3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57" name="WordArt 52">
          <a:extLst>
            <a:ext uri="{FF2B5EF4-FFF2-40B4-BE49-F238E27FC236}">
              <a16:creationId xmlns:a16="http://schemas.microsoft.com/office/drawing/2014/main" id="{E4B7FB7F-3D98-4A28-9E1D-13541DC99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58" name="WordArt 60">
          <a:extLst>
            <a:ext uri="{FF2B5EF4-FFF2-40B4-BE49-F238E27FC236}">
              <a16:creationId xmlns:a16="http://schemas.microsoft.com/office/drawing/2014/main" id="{0C2E5CDB-6596-4100-B2A5-614799D0C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59" name="WordArt 63">
          <a:extLst>
            <a:ext uri="{FF2B5EF4-FFF2-40B4-BE49-F238E27FC236}">
              <a16:creationId xmlns:a16="http://schemas.microsoft.com/office/drawing/2014/main" id="{7403977E-DACA-4C57-8060-038D4D9BF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60" name="WordArt 66">
          <a:extLst>
            <a:ext uri="{FF2B5EF4-FFF2-40B4-BE49-F238E27FC236}">
              <a16:creationId xmlns:a16="http://schemas.microsoft.com/office/drawing/2014/main" id="{081E6438-7A43-4B94-9CD9-57B6A25EFD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61" name="WordArt 52">
          <a:extLst>
            <a:ext uri="{FF2B5EF4-FFF2-40B4-BE49-F238E27FC236}">
              <a16:creationId xmlns:a16="http://schemas.microsoft.com/office/drawing/2014/main" id="{19453447-A110-49AE-AE6B-BB01463B32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62" name="WordArt 60">
          <a:extLst>
            <a:ext uri="{FF2B5EF4-FFF2-40B4-BE49-F238E27FC236}">
              <a16:creationId xmlns:a16="http://schemas.microsoft.com/office/drawing/2014/main" id="{634860D2-8953-4FB3-A23F-7E68E548D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63" name="WordArt 63">
          <a:extLst>
            <a:ext uri="{FF2B5EF4-FFF2-40B4-BE49-F238E27FC236}">
              <a16:creationId xmlns:a16="http://schemas.microsoft.com/office/drawing/2014/main" id="{A371A4A5-1986-4E3B-8513-4E5FD32B6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64" name="WordArt 66">
          <a:extLst>
            <a:ext uri="{FF2B5EF4-FFF2-40B4-BE49-F238E27FC236}">
              <a16:creationId xmlns:a16="http://schemas.microsoft.com/office/drawing/2014/main" id="{EBC7D91F-07E0-409F-8982-301149F17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65" name="WordArt 52">
          <a:extLst>
            <a:ext uri="{FF2B5EF4-FFF2-40B4-BE49-F238E27FC236}">
              <a16:creationId xmlns:a16="http://schemas.microsoft.com/office/drawing/2014/main" id="{452B45C3-6546-477D-A79D-BD75F6B80C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66" name="WordArt 60">
          <a:extLst>
            <a:ext uri="{FF2B5EF4-FFF2-40B4-BE49-F238E27FC236}">
              <a16:creationId xmlns:a16="http://schemas.microsoft.com/office/drawing/2014/main" id="{EC44658B-E21F-4D74-8FFA-776F25E43B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67" name="WordArt 63">
          <a:extLst>
            <a:ext uri="{FF2B5EF4-FFF2-40B4-BE49-F238E27FC236}">
              <a16:creationId xmlns:a16="http://schemas.microsoft.com/office/drawing/2014/main" id="{65FA94F7-4CF4-4F5D-A834-F52BE4887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68" name="WordArt 66">
          <a:extLst>
            <a:ext uri="{FF2B5EF4-FFF2-40B4-BE49-F238E27FC236}">
              <a16:creationId xmlns:a16="http://schemas.microsoft.com/office/drawing/2014/main" id="{D866AB06-43D0-466C-8F52-D782A5B5C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69" name="WordArt 52">
          <a:extLst>
            <a:ext uri="{FF2B5EF4-FFF2-40B4-BE49-F238E27FC236}">
              <a16:creationId xmlns:a16="http://schemas.microsoft.com/office/drawing/2014/main" id="{8BBD235F-115A-41A6-9EA2-E03205709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70" name="WordArt 60">
          <a:extLst>
            <a:ext uri="{FF2B5EF4-FFF2-40B4-BE49-F238E27FC236}">
              <a16:creationId xmlns:a16="http://schemas.microsoft.com/office/drawing/2014/main" id="{2A54B86A-DD14-4C05-844E-DE13E8641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71" name="WordArt 63">
          <a:extLst>
            <a:ext uri="{FF2B5EF4-FFF2-40B4-BE49-F238E27FC236}">
              <a16:creationId xmlns:a16="http://schemas.microsoft.com/office/drawing/2014/main" id="{3F75A5E9-2BCC-4AE6-9800-CB7939BC7E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72" name="WordArt 66">
          <a:extLst>
            <a:ext uri="{FF2B5EF4-FFF2-40B4-BE49-F238E27FC236}">
              <a16:creationId xmlns:a16="http://schemas.microsoft.com/office/drawing/2014/main" id="{2070CE03-30F0-4454-830E-F9222F79F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73" name="WordArt 52">
          <a:extLst>
            <a:ext uri="{FF2B5EF4-FFF2-40B4-BE49-F238E27FC236}">
              <a16:creationId xmlns:a16="http://schemas.microsoft.com/office/drawing/2014/main" id="{4CFED6E2-50B8-4B0F-8C55-266DEC75F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74" name="WordArt 60">
          <a:extLst>
            <a:ext uri="{FF2B5EF4-FFF2-40B4-BE49-F238E27FC236}">
              <a16:creationId xmlns:a16="http://schemas.microsoft.com/office/drawing/2014/main" id="{2D7C52C2-72DC-4428-9F63-69CA2F642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75" name="WordArt 63">
          <a:extLst>
            <a:ext uri="{FF2B5EF4-FFF2-40B4-BE49-F238E27FC236}">
              <a16:creationId xmlns:a16="http://schemas.microsoft.com/office/drawing/2014/main" id="{27D27691-E0F4-498B-A7A5-B69B134BD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76" name="WordArt 66">
          <a:extLst>
            <a:ext uri="{FF2B5EF4-FFF2-40B4-BE49-F238E27FC236}">
              <a16:creationId xmlns:a16="http://schemas.microsoft.com/office/drawing/2014/main" id="{7A5A5033-D1D4-475D-ABA6-AAAB180DDB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77" name="WordArt 52">
          <a:extLst>
            <a:ext uri="{FF2B5EF4-FFF2-40B4-BE49-F238E27FC236}">
              <a16:creationId xmlns:a16="http://schemas.microsoft.com/office/drawing/2014/main" id="{E1B4720C-8457-409B-B622-0782EF575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78" name="WordArt 60">
          <a:extLst>
            <a:ext uri="{FF2B5EF4-FFF2-40B4-BE49-F238E27FC236}">
              <a16:creationId xmlns:a16="http://schemas.microsoft.com/office/drawing/2014/main" id="{36C0AFA1-03FD-42B2-BF94-AF0C9C183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79" name="WordArt 63">
          <a:extLst>
            <a:ext uri="{FF2B5EF4-FFF2-40B4-BE49-F238E27FC236}">
              <a16:creationId xmlns:a16="http://schemas.microsoft.com/office/drawing/2014/main" id="{14F06725-EE5A-4656-A171-41FBD77D4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80" name="WordArt 66">
          <a:extLst>
            <a:ext uri="{FF2B5EF4-FFF2-40B4-BE49-F238E27FC236}">
              <a16:creationId xmlns:a16="http://schemas.microsoft.com/office/drawing/2014/main" id="{42DC84E6-0B6A-4C11-AA54-EC801B784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81" name="WordArt 52">
          <a:extLst>
            <a:ext uri="{FF2B5EF4-FFF2-40B4-BE49-F238E27FC236}">
              <a16:creationId xmlns:a16="http://schemas.microsoft.com/office/drawing/2014/main" id="{3745AB2D-B31C-44A6-A045-FBD23FE5B2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82" name="WordArt 60">
          <a:extLst>
            <a:ext uri="{FF2B5EF4-FFF2-40B4-BE49-F238E27FC236}">
              <a16:creationId xmlns:a16="http://schemas.microsoft.com/office/drawing/2014/main" id="{04B3CA0E-C367-4768-91A8-35DCFA2B4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383" name="WordArt 63">
          <a:extLst>
            <a:ext uri="{FF2B5EF4-FFF2-40B4-BE49-F238E27FC236}">
              <a16:creationId xmlns:a16="http://schemas.microsoft.com/office/drawing/2014/main" id="{BDB36003-C2F9-4518-9452-568E50B954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384" name="WordArt 66">
          <a:extLst>
            <a:ext uri="{FF2B5EF4-FFF2-40B4-BE49-F238E27FC236}">
              <a16:creationId xmlns:a16="http://schemas.microsoft.com/office/drawing/2014/main" id="{EA0A9C00-44EF-4013-8A1F-7FFFCB4D8E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81</xdr:row>
      <xdr:rowOff>95251</xdr:rowOff>
    </xdr:from>
    <xdr:to>
      <xdr:col>4</xdr:col>
      <xdr:colOff>142875</xdr:colOff>
      <xdr:row>81</xdr:row>
      <xdr:rowOff>95251</xdr:rowOff>
    </xdr:to>
    <xdr:sp macro="" textlink="">
      <xdr:nvSpPr>
        <xdr:cNvPr id="2385" name="WordArt 66">
          <a:extLst>
            <a:ext uri="{FF2B5EF4-FFF2-40B4-BE49-F238E27FC236}">
              <a16:creationId xmlns:a16="http://schemas.microsoft.com/office/drawing/2014/main" id="{263602DE-4891-465A-AE8B-13F65C3F5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86371" y="17742106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81</xdr:row>
      <xdr:rowOff>95251</xdr:rowOff>
    </xdr:from>
    <xdr:to>
      <xdr:col>4</xdr:col>
      <xdr:colOff>142875</xdr:colOff>
      <xdr:row>81</xdr:row>
      <xdr:rowOff>95251</xdr:rowOff>
    </xdr:to>
    <xdr:sp macro="" textlink="">
      <xdr:nvSpPr>
        <xdr:cNvPr id="2386" name="WordArt 66">
          <a:extLst>
            <a:ext uri="{FF2B5EF4-FFF2-40B4-BE49-F238E27FC236}">
              <a16:creationId xmlns:a16="http://schemas.microsoft.com/office/drawing/2014/main" id="{49ECEEBB-65BB-4A93-A8E4-84917DF69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82727" y="17742106"/>
          <a:ext cx="146519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87" name="WordArt 52">
          <a:extLst>
            <a:ext uri="{FF2B5EF4-FFF2-40B4-BE49-F238E27FC236}">
              <a16:creationId xmlns:a16="http://schemas.microsoft.com/office/drawing/2014/main" id="{A3DC9622-FDCE-4BBA-BDCE-2625EB8B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88" name="WordArt 60">
          <a:extLst>
            <a:ext uri="{FF2B5EF4-FFF2-40B4-BE49-F238E27FC236}">
              <a16:creationId xmlns:a16="http://schemas.microsoft.com/office/drawing/2014/main" id="{3CB90A51-022E-44DD-8FF5-A3E4AC488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89" name="WordArt 63">
          <a:extLst>
            <a:ext uri="{FF2B5EF4-FFF2-40B4-BE49-F238E27FC236}">
              <a16:creationId xmlns:a16="http://schemas.microsoft.com/office/drawing/2014/main" id="{4E2EFF2A-1EAE-4D64-80A8-4BD3A2A8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90" name="WordArt 66">
          <a:extLst>
            <a:ext uri="{FF2B5EF4-FFF2-40B4-BE49-F238E27FC236}">
              <a16:creationId xmlns:a16="http://schemas.microsoft.com/office/drawing/2014/main" id="{30D00BF3-9A33-477C-A688-9E3943328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91" name="WordArt 52">
          <a:extLst>
            <a:ext uri="{FF2B5EF4-FFF2-40B4-BE49-F238E27FC236}">
              <a16:creationId xmlns:a16="http://schemas.microsoft.com/office/drawing/2014/main" id="{04925A2A-1BB0-4D22-957F-6A8CBEE99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92" name="WordArt 60">
          <a:extLst>
            <a:ext uri="{FF2B5EF4-FFF2-40B4-BE49-F238E27FC236}">
              <a16:creationId xmlns:a16="http://schemas.microsoft.com/office/drawing/2014/main" id="{2DF95029-5207-4A4C-A5F8-A256FD846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93" name="WordArt 63">
          <a:extLst>
            <a:ext uri="{FF2B5EF4-FFF2-40B4-BE49-F238E27FC236}">
              <a16:creationId xmlns:a16="http://schemas.microsoft.com/office/drawing/2014/main" id="{BCD91D75-E126-4467-8D5D-B70B84558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94" name="WordArt 66">
          <a:extLst>
            <a:ext uri="{FF2B5EF4-FFF2-40B4-BE49-F238E27FC236}">
              <a16:creationId xmlns:a16="http://schemas.microsoft.com/office/drawing/2014/main" id="{4DB460DF-FF35-4261-AD16-800BC0173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95" name="WordArt 52">
          <a:extLst>
            <a:ext uri="{FF2B5EF4-FFF2-40B4-BE49-F238E27FC236}">
              <a16:creationId xmlns:a16="http://schemas.microsoft.com/office/drawing/2014/main" id="{5EBE170B-7143-415C-BA0A-3507BF1EAC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96" name="WordArt 60">
          <a:extLst>
            <a:ext uri="{FF2B5EF4-FFF2-40B4-BE49-F238E27FC236}">
              <a16:creationId xmlns:a16="http://schemas.microsoft.com/office/drawing/2014/main" id="{05256700-BC29-4FF5-8756-37C2453FEE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97" name="WordArt 63">
          <a:extLst>
            <a:ext uri="{FF2B5EF4-FFF2-40B4-BE49-F238E27FC236}">
              <a16:creationId xmlns:a16="http://schemas.microsoft.com/office/drawing/2014/main" id="{65BE4CE6-113D-4A15-97A8-5B1173BC0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398" name="WordArt 66">
          <a:extLst>
            <a:ext uri="{FF2B5EF4-FFF2-40B4-BE49-F238E27FC236}">
              <a16:creationId xmlns:a16="http://schemas.microsoft.com/office/drawing/2014/main" id="{FACAE55D-4F3A-4AA5-83C8-3A8FA3C8A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399" name="WordArt 52">
          <a:extLst>
            <a:ext uri="{FF2B5EF4-FFF2-40B4-BE49-F238E27FC236}">
              <a16:creationId xmlns:a16="http://schemas.microsoft.com/office/drawing/2014/main" id="{0D7EA8C7-56F3-4ED2-A0D6-8E841D00C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00" name="WordArt 60">
          <a:extLst>
            <a:ext uri="{FF2B5EF4-FFF2-40B4-BE49-F238E27FC236}">
              <a16:creationId xmlns:a16="http://schemas.microsoft.com/office/drawing/2014/main" id="{C301478B-5FA1-42BD-9BB9-3D9A722A2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01" name="WordArt 63">
          <a:extLst>
            <a:ext uri="{FF2B5EF4-FFF2-40B4-BE49-F238E27FC236}">
              <a16:creationId xmlns:a16="http://schemas.microsoft.com/office/drawing/2014/main" id="{9294260B-63E9-4ED4-9BF8-9E512D137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02" name="WordArt 66">
          <a:extLst>
            <a:ext uri="{FF2B5EF4-FFF2-40B4-BE49-F238E27FC236}">
              <a16:creationId xmlns:a16="http://schemas.microsoft.com/office/drawing/2014/main" id="{D679DE99-6FEB-4C1C-B23F-C2343E62C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03" name="WordArt 52">
          <a:extLst>
            <a:ext uri="{FF2B5EF4-FFF2-40B4-BE49-F238E27FC236}">
              <a16:creationId xmlns:a16="http://schemas.microsoft.com/office/drawing/2014/main" id="{0431A100-3774-481C-A615-6C488AABB7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04" name="WordArt 60">
          <a:extLst>
            <a:ext uri="{FF2B5EF4-FFF2-40B4-BE49-F238E27FC236}">
              <a16:creationId xmlns:a16="http://schemas.microsoft.com/office/drawing/2014/main" id="{C62E0454-B612-44FA-9864-D879F4900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05" name="WordArt 63">
          <a:extLst>
            <a:ext uri="{FF2B5EF4-FFF2-40B4-BE49-F238E27FC236}">
              <a16:creationId xmlns:a16="http://schemas.microsoft.com/office/drawing/2014/main" id="{AD47B84E-DA51-4DEB-B231-C927F75334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06" name="WordArt 66">
          <a:extLst>
            <a:ext uri="{FF2B5EF4-FFF2-40B4-BE49-F238E27FC236}">
              <a16:creationId xmlns:a16="http://schemas.microsoft.com/office/drawing/2014/main" id="{AE6CD2B2-F09B-4F75-9C80-D642F0E83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07" name="WordArt 52">
          <a:extLst>
            <a:ext uri="{FF2B5EF4-FFF2-40B4-BE49-F238E27FC236}">
              <a16:creationId xmlns:a16="http://schemas.microsoft.com/office/drawing/2014/main" id="{A464203C-727D-4300-9423-D6FAC6BF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08" name="WordArt 60">
          <a:extLst>
            <a:ext uri="{FF2B5EF4-FFF2-40B4-BE49-F238E27FC236}">
              <a16:creationId xmlns:a16="http://schemas.microsoft.com/office/drawing/2014/main" id="{7C3C0357-53AC-4744-8602-73140CE1D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09" name="WordArt 63">
          <a:extLst>
            <a:ext uri="{FF2B5EF4-FFF2-40B4-BE49-F238E27FC236}">
              <a16:creationId xmlns:a16="http://schemas.microsoft.com/office/drawing/2014/main" id="{E8806655-4A0C-4B19-954D-EF51495D8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10" name="WordArt 66">
          <a:extLst>
            <a:ext uri="{FF2B5EF4-FFF2-40B4-BE49-F238E27FC236}">
              <a16:creationId xmlns:a16="http://schemas.microsoft.com/office/drawing/2014/main" id="{7366A36C-2A2E-4C27-A47F-F502CC709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411" name="WordArt 52">
          <a:extLst>
            <a:ext uri="{FF2B5EF4-FFF2-40B4-BE49-F238E27FC236}">
              <a16:creationId xmlns:a16="http://schemas.microsoft.com/office/drawing/2014/main" id="{D144DF0F-9B16-4DAB-8CE0-E0C13DF3B9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412" name="WordArt 60">
          <a:extLst>
            <a:ext uri="{FF2B5EF4-FFF2-40B4-BE49-F238E27FC236}">
              <a16:creationId xmlns:a16="http://schemas.microsoft.com/office/drawing/2014/main" id="{BB77BA60-1029-416F-BDDE-F0CE92C15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413" name="WordArt 63">
          <a:extLst>
            <a:ext uri="{FF2B5EF4-FFF2-40B4-BE49-F238E27FC236}">
              <a16:creationId xmlns:a16="http://schemas.microsoft.com/office/drawing/2014/main" id="{7D755DFD-3329-47D9-8D31-D2C6707CA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414" name="WordArt 66">
          <a:extLst>
            <a:ext uri="{FF2B5EF4-FFF2-40B4-BE49-F238E27FC236}">
              <a16:creationId xmlns:a16="http://schemas.microsoft.com/office/drawing/2014/main" id="{8BD83AF3-FE33-4D18-8182-127F8C253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15" name="WordArt 52">
          <a:extLst>
            <a:ext uri="{FF2B5EF4-FFF2-40B4-BE49-F238E27FC236}">
              <a16:creationId xmlns:a16="http://schemas.microsoft.com/office/drawing/2014/main" id="{6B027DD7-86A8-4EC9-8641-DA8FB13CCA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16" name="WordArt 60">
          <a:extLst>
            <a:ext uri="{FF2B5EF4-FFF2-40B4-BE49-F238E27FC236}">
              <a16:creationId xmlns:a16="http://schemas.microsoft.com/office/drawing/2014/main" id="{E51FE2A5-018C-47B7-AA3D-DC0D38C62C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17" name="WordArt 63">
          <a:extLst>
            <a:ext uri="{FF2B5EF4-FFF2-40B4-BE49-F238E27FC236}">
              <a16:creationId xmlns:a16="http://schemas.microsoft.com/office/drawing/2014/main" id="{01BF4685-7DC4-4621-AB9B-D2ECFF9B81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18" name="WordArt 66">
          <a:extLst>
            <a:ext uri="{FF2B5EF4-FFF2-40B4-BE49-F238E27FC236}">
              <a16:creationId xmlns:a16="http://schemas.microsoft.com/office/drawing/2014/main" id="{8ED9AC09-72D4-4BAF-BE18-4DE6CF0C1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19" name="WordArt 52">
          <a:extLst>
            <a:ext uri="{FF2B5EF4-FFF2-40B4-BE49-F238E27FC236}">
              <a16:creationId xmlns:a16="http://schemas.microsoft.com/office/drawing/2014/main" id="{29511574-3747-4763-A020-EC93E6B03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20" name="WordArt 60">
          <a:extLst>
            <a:ext uri="{FF2B5EF4-FFF2-40B4-BE49-F238E27FC236}">
              <a16:creationId xmlns:a16="http://schemas.microsoft.com/office/drawing/2014/main" id="{EB7B896E-F910-4E34-BBE6-2D74163E4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21" name="WordArt 63">
          <a:extLst>
            <a:ext uri="{FF2B5EF4-FFF2-40B4-BE49-F238E27FC236}">
              <a16:creationId xmlns:a16="http://schemas.microsoft.com/office/drawing/2014/main" id="{B59AB56E-3949-459E-8DF2-FD02BA96B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22" name="WordArt 66">
          <a:extLst>
            <a:ext uri="{FF2B5EF4-FFF2-40B4-BE49-F238E27FC236}">
              <a16:creationId xmlns:a16="http://schemas.microsoft.com/office/drawing/2014/main" id="{64F9BE0A-CD3D-4036-AD1A-CB3DFED42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23" name="WordArt 52">
          <a:extLst>
            <a:ext uri="{FF2B5EF4-FFF2-40B4-BE49-F238E27FC236}">
              <a16:creationId xmlns:a16="http://schemas.microsoft.com/office/drawing/2014/main" id="{E5E2A02D-5ED4-4D97-AB53-9A6C89A6F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24" name="WordArt 60">
          <a:extLst>
            <a:ext uri="{FF2B5EF4-FFF2-40B4-BE49-F238E27FC236}">
              <a16:creationId xmlns:a16="http://schemas.microsoft.com/office/drawing/2014/main" id="{2277EBCF-59A7-40B0-A444-AFC81ED6C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425" name="WordArt 63">
          <a:extLst>
            <a:ext uri="{FF2B5EF4-FFF2-40B4-BE49-F238E27FC236}">
              <a16:creationId xmlns:a16="http://schemas.microsoft.com/office/drawing/2014/main" id="{1C567752-9508-4A67-81EF-353146801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14855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426" name="WordArt 66">
          <a:extLst>
            <a:ext uri="{FF2B5EF4-FFF2-40B4-BE49-F238E27FC236}">
              <a16:creationId xmlns:a16="http://schemas.microsoft.com/office/drawing/2014/main" id="{9CA804D1-8982-46EA-ABB8-CDE4F39122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9605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81</xdr:row>
      <xdr:rowOff>95251</xdr:rowOff>
    </xdr:from>
    <xdr:to>
      <xdr:col>6</xdr:col>
      <xdr:colOff>142875</xdr:colOff>
      <xdr:row>81</xdr:row>
      <xdr:rowOff>95251</xdr:rowOff>
    </xdr:to>
    <xdr:sp macro="" textlink="">
      <xdr:nvSpPr>
        <xdr:cNvPr id="2427" name="WordArt 66">
          <a:extLst>
            <a:ext uri="{FF2B5EF4-FFF2-40B4-BE49-F238E27FC236}">
              <a16:creationId xmlns:a16="http://schemas.microsoft.com/office/drawing/2014/main" id="{A65AE39D-C419-46B4-84F2-E1932DB9DD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24355" y="17742106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1673678</xdr:colOff>
      <xdr:row>81</xdr:row>
      <xdr:rowOff>95251</xdr:rowOff>
    </xdr:from>
    <xdr:to>
      <xdr:col>6</xdr:col>
      <xdr:colOff>142875</xdr:colOff>
      <xdr:row>81</xdr:row>
      <xdr:rowOff>95251</xdr:rowOff>
    </xdr:to>
    <xdr:sp macro="" textlink="">
      <xdr:nvSpPr>
        <xdr:cNvPr id="2428" name="WordArt 66">
          <a:extLst>
            <a:ext uri="{FF2B5EF4-FFF2-40B4-BE49-F238E27FC236}">
              <a16:creationId xmlns:a16="http://schemas.microsoft.com/office/drawing/2014/main" id="{2A18901D-DACE-4496-8772-AFF1365F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7024" y="17742106"/>
          <a:ext cx="150206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575" name="WordArt 52">
          <a:extLst>
            <a:ext uri="{FF2B5EF4-FFF2-40B4-BE49-F238E27FC236}">
              <a16:creationId xmlns:a16="http://schemas.microsoft.com/office/drawing/2014/main" id="{D9C48C3E-46DB-4A77-BBEC-44BFFAB71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76" name="WordArt 53">
          <a:extLst>
            <a:ext uri="{FF2B5EF4-FFF2-40B4-BE49-F238E27FC236}">
              <a16:creationId xmlns:a16="http://schemas.microsoft.com/office/drawing/2014/main" id="{41DE5A15-7242-4F84-A825-491440ACC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577" name="WordArt 60">
          <a:extLst>
            <a:ext uri="{FF2B5EF4-FFF2-40B4-BE49-F238E27FC236}">
              <a16:creationId xmlns:a16="http://schemas.microsoft.com/office/drawing/2014/main" id="{B9ACAF6E-A5A6-473E-AE52-196BA7510B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78" name="WordArt 61">
          <a:extLst>
            <a:ext uri="{FF2B5EF4-FFF2-40B4-BE49-F238E27FC236}">
              <a16:creationId xmlns:a16="http://schemas.microsoft.com/office/drawing/2014/main" id="{E91CFF04-2392-4793-BEEF-1AD92E34F8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579" name="WordArt 63">
          <a:extLst>
            <a:ext uri="{FF2B5EF4-FFF2-40B4-BE49-F238E27FC236}">
              <a16:creationId xmlns:a16="http://schemas.microsoft.com/office/drawing/2014/main" id="{C3B7162F-6AEE-4A01-89A8-621B77384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580" name="WordArt 66">
          <a:extLst>
            <a:ext uri="{FF2B5EF4-FFF2-40B4-BE49-F238E27FC236}">
              <a16:creationId xmlns:a16="http://schemas.microsoft.com/office/drawing/2014/main" id="{D5DC91E8-4711-4D13-91A3-C3A967C1B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581" name="WordArt 52">
          <a:extLst>
            <a:ext uri="{FF2B5EF4-FFF2-40B4-BE49-F238E27FC236}">
              <a16:creationId xmlns:a16="http://schemas.microsoft.com/office/drawing/2014/main" id="{369297AD-1480-47E7-B937-2696113596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82" name="WordArt 53">
          <a:extLst>
            <a:ext uri="{FF2B5EF4-FFF2-40B4-BE49-F238E27FC236}">
              <a16:creationId xmlns:a16="http://schemas.microsoft.com/office/drawing/2014/main" id="{EE5AB6B1-9995-41E7-A9D2-A890C850DA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583" name="WordArt 56">
          <a:extLst>
            <a:ext uri="{FF2B5EF4-FFF2-40B4-BE49-F238E27FC236}">
              <a16:creationId xmlns:a16="http://schemas.microsoft.com/office/drawing/2014/main" id="{A15D149E-AF06-4883-80C8-5FA756C79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584" name="WordArt 59">
          <a:extLst>
            <a:ext uri="{FF2B5EF4-FFF2-40B4-BE49-F238E27FC236}">
              <a16:creationId xmlns:a16="http://schemas.microsoft.com/office/drawing/2014/main" id="{C6B96154-00C8-4C42-AFCA-8D64FBDA4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585" name="WordArt 60">
          <a:extLst>
            <a:ext uri="{FF2B5EF4-FFF2-40B4-BE49-F238E27FC236}">
              <a16:creationId xmlns:a16="http://schemas.microsoft.com/office/drawing/2014/main" id="{07458189-D72D-42E2-A05D-FDD480C8C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86" name="WordArt 61">
          <a:extLst>
            <a:ext uri="{FF2B5EF4-FFF2-40B4-BE49-F238E27FC236}">
              <a16:creationId xmlns:a16="http://schemas.microsoft.com/office/drawing/2014/main" id="{51E77D7A-90D5-4D2A-AFA2-56C5D4A113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587" name="WordArt 63">
          <a:extLst>
            <a:ext uri="{FF2B5EF4-FFF2-40B4-BE49-F238E27FC236}">
              <a16:creationId xmlns:a16="http://schemas.microsoft.com/office/drawing/2014/main" id="{7E60A6A5-8237-4BB8-A55F-B70136C8BB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588" name="WordArt 66">
          <a:extLst>
            <a:ext uri="{FF2B5EF4-FFF2-40B4-BE49-F238E27FC236}">
              <a16:creationId xmlns:a16="http://schemas.microsoft.com/office/drawing/2014/main" id="{2EB7E4CB-C166-4459-BF05-8F09EFF50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589" name="WordArt 52">
          <a:extLst>
            <a:ext uri="{FF2B5EF4-FFF2-40B4-BE49-F238E27FC236}">
              <a16:creationId xmlns:a16="http://schemas.microsoft.com/office/drawing/2014/main" id="{3BE68AD0-307C-4ADB-9C67-7B4AE7D535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90" name="WordArt 53">
          <a:extLst>
            <a:ext uri="{FF2B5EF4-FFF2-40B4-BE49-F238E27FC236}">
              <a16:creationId xmlns:a16="http://schemas.microsoft.com/office/drawing/2014/main" id="{B79931DC-B08C-4553-8261-56D1EDFD5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591" name="WordArt 60">
          <a:extLst>
            <a:ext uri="{FF2B5EF4-FFF2-40B4-BE49-F238E27FC236}">
              <a16:creationId xmlns:a16="http://schemas.microsoft.com/office/drawing/2014/main" id="{5C82C58B-AFBB-4F09-83A7-13ADC3AB9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92" name="WordArt 61">
          <a:extLst>
            <a:ext uri="{FF2B5EF4-FFF2-40B4-BE49-F238E27FC236}">
              <a16:creationId xmlns:a16="http://schemas.microsoft.com/office/drawing/2014/main" id="{3E66486B-A606-400E-A746-7B20FCD3B5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593" name="WordArt 63">
          <a:extLst>
            <a:ext uri="{FF2B5EF4-FFF2-40B4-BE49-F238E27FC236}">
              <a16:creationId xmlns:a16="http://schemas.microsoft.com/office/drawing/2014/main" id="{A6FED8C6-2319-47A2-85BB-41E1682DEC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594" name="WordArt 66">
          <a:extLst>
            <a:ext uri="{FF2B5EF4-FFF2-40B4-BE49-F238E27FC236}">
              <a16:creationId xmlns:a16="http://schemas.microsoft.com/office/drawing/2014/main" id="{EFDECF98-BAD4-4C82-AF28-9295EBB84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595" name="WordArt 52">
          <a:extLst>
            <a:ext uri="{FF2B5EF4-FFF2-40B4-BE49-F238E27FC236}">
              <a16:creationId xmlns:a16="http://schemas.microsoft.com/office/drawing/2014/main" id="{0A1B73C3-CACE-4BB4-AFDE-5ADD7B1B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96" name="WordArt 53">
          <a:extLst>
            <a:ext uri="{FF2B5EF4-FFF2-40B4-BE49-F238E27FC236}">
              <a16:creationId xmlns:a16="http://schemas.microsoft.com/office/drawing/2014/main" id="{209B623D-35D4-4F27-ADAF-C7FCFC6866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597" name="WordArt 60">
          <a:extLst>
            <a:ext uri="{FF2B5EF4-FFF2-40B4-BE49-F238E27FC236}">
              <a16:creationId xmlns:a16="http://schemas.microsoft.com/office/drawing/2014/main" id="{79F2CDBA-D942-4342-A2A5-2FE1AE050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598" name="WordArt 61">
          <a:extLst>
            <a:ext uri="{FF2B5EF4-FFF2-40B4-BE49-F238E27FC236}">
              <a16:creationId xmlns:a16="http://schemas.microsoft.com/office/drawing/2014/main" id="{9CCF425C-6E97-4766-B8EE-52C8D962A1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599" name="WordArt 63">
          <a:extLst>
            <a:ext uri="{FF2B5EF4-FFF2-40B4-BE49-F238E27FC236}">
              <a16:creationId xmlns:a16="http://schemas.microsoft.com/office/drawing/2014/main" id="{6B6DF585-5A15-4132-9F27-4C18EA2B8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00" name="WordArt 66">
          <a:extLst>
            <a:ext uri="{FF2B5EF4-FFF2-40B4-BE49-F238E27FC236}">
              <a16:creationId xmlns:a16="http://schemas.microsoft.com/office/drawing/2014/main" id="{1D744EA3-7FF5-4C8A-96FF-77FC65A52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01" name="WordArt 52">
          <a:extLst>
            <a:ext uri="{FF2B5EF4-FFF2-40B4-BE49-F238E27FC236}">
              <a16:creationId xmlns:a16="http://schemas.microsoft.com/office/drawing/2014/main" id="{81C62AAA-C7C8-45E6-96C7-D2FDFC9C0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02" name="WordArt 53">
          <a:extLst>
            <a:ext uri="{FF2B5EF4-FFF2-40B4-BE49-F238E27FC236}">
              <a16:creationId xmlns:a16="http://schemas.microsoft.com/office/drawing/2014/main" id="{543BB963-7B48-41DA-84BB-3F92585109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03" name="WordArt 60">
          <a:extLst>
            <a:ext uri="{FF2B5EF4-FFF2-40B4-BE49-F238E27FC236}">
              <a16:creationId xmlns:a16="http://schemas.microsoft.com/office/drawing/2014/main" id="{25BAC457-57BA-4808-97C0-FE20D66C9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04" name="WordArt 61">
          <a:extLst>
            <a:ext uri="{FF2B5EF4-FFF2-40B4-BE49-F238E27FC236}">
              <a16:creationId xmlns:a16="http://schemas.microsoft.com/office/drawing/2014/main" id="{2B2B4A1C-115E-49C3-B78B-27E9B2EA80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05" name="WordArt 63">
          <a:extLst>
            <a:ext uri="{FF2B5EF4-FFF2-40B4-BE49-F238E27FC236}">
              <a16:creationId xmlns:a16="http://schemas.microsoft.com/office/drawing/2014/main" id="{47183B93-3D19-4765-8DAF-6773D35885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06" name="WordArt 66">
          <a:extLst>
            <a:ext uri="{FF2B5EF4-FFF2-40B4-BE49-F238E27FC236}">
              <a16:creationId xmlns:a16="http://schemas.microsoft.com/office/drawing/2014/main" id="{71EDA26D-168C-4CF3-8628-DEBA40F1E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07" name="WordArt 52">
          <a:extLst>
            <a:ext uri="{FF2B5EF4-FFF2-40B4-BE49-F238E27FC236}">
              <a16:creationId xmlns:a16="http://schemas.microsoft.com/office/drawing/2014/main" id="{A2A95C2C-983C-402E-BA9D-D606A603D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08" name="WordArt 53">
          <a:extLst>
            <a:ext uri="{FF2B5EF4-FFF2-40B4-BE49-F238E27FC236}">
              <a16:creationId xmlns:a16="http://schemas.microsoft.com/office/drawing/2014/main" id="{FF7D3D13-7115-4E81-83F9-212C1300D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09" name="WordArt 60">
          <a:extLst>
            <a:ext uri="{FF2B5EF4-FFF2-40B4-BE49-F238E27FC236}">
              <a16:creationId xmlns:a16="http://schemas.microsoft.com/office/drawing/2014/main" id="{19FD3079-6FDC-4CEE-ABCD-95B8CDEB4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10" name="WordArt 61">
          <a:extLst>
            <a:ext uri="{FF2B5EF4-FFF2-40B4-BE49-F238E27FC236}">
              <a16:creationId xmlns:a16="http://schemas.microsoft.com/office/drawing/2014/main" id="{8E9291CC-8E96-4259-A294-05DE505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11" name="WordArt 63">
          <a:extLst>
            <a:ext uri="{FF2B5EF4-FFF2-40B4-BE49-F238E27FC236}">
              <a16:creationId xmlns:a16="http://schemas.microsoft.com/office/drawing/2014/main" id="{F641D45A-E87E-47C3-AD91-25F7C11B6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12" name="WordArt 66">
          <a:extLst>
            <a:ext uri="{FF2B5EF4-FFF2-40B4-BE49-F238E27FC236}">
              <a16:creationId xmlns:a16="http://schemas.microsoft.com/office/drawing/2014/main" id="{C5072EBD-0C8C-4CFD-A36F-438C87515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613" name="WordArt 52">
          <a:extLst>
            <a:ext uri="{FF2B5EF4-FFF2-40B4-BE49-F238E27FC236}">
              <a16:creationId xmlns:a16="http://schemas.microsoft.com/office/drawing/2014/main" id="{3B7723D0-A60F-455A-8C46-6BF05EE2D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14" name="WordArt 53">
          <a:extLst>
            <a:ext uri="{FF2B5EF4-FFF2-40B4-BE49-F238E27FC236}">
              <a16:creationId xmlns:a16="http://schemas.microsoft.com/office/drawing/2014/main" id="{5A619878-3A76-4389-B9DD-C866B7067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615" name="WordArt 60">
          <a:extLst>
            <a:ext uri="{FF2B5EF4-FFF2-40B4-BE49-F238E27FC236}">
              <a16:creationId xmlns:a16="http://schemas.microsoft.com/office/drawing/2014/main" id="{EF0C2F99-BCD8-4860-9A67-04E2262D5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16" name="WordArt 61">
          <a:extLst>
            <a:ext uri="{FF2B5EF4-FFF2-40B4-BE49-F238E27FC236}">
              <a16:creationId xmlns:a16="http://schemas.microsoft.com/office/drawing/2014/main" id="{7B19F6AC-D6D6-45AA-B9BE-EF85EAE1EB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617" name="WordArt 63">
          <a:extLst>
            <a:ext uri="{FF2B5EF4-FFF2-40B4-BE49-F238E27FC236}">
              <a16:creationId xmlns:a16="http://schemas.microsoft.com/office/drawing/2014/main" id="{2D5369D6-E619-4C06-98A7-AF7E5EDCF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2618" name="WordArt 66">
          <a:extLst>
            <a:ext uri="{FF2B5EF4-FFF2-40B4-BE49-F238E27FC236}">
              <a16:creationId xmlns:a16="http://schemas.microsoft.com/office/drawing/2014/main" id="{6C778914-501D-480D-8944-7C6C624AB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19" name="WordArt 52">
          <a:extLst>
            <a:ext uri="{FF2B5EF4-FFF2-40B4-BE49-F238E27FC236}">
              <a16:creationId xmlns:a16="http://schemas.microsoft.com/office/drawing/2014/main" id="{2D3F38DC-9521-42D2-9B0C-2001FE46A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20" name="WordArt 53">
          <a:extLst>
            <a:ext uri="{FF2B5EF4-FFF2-40B4-BE49-F238E27FC236}">
              <a16:creationId xmlns:a16="http://schemas.microsoft.com/office/drawing/2014/main" id="{DF0A9C9E-39B7-414D-A5E6-C6C4CFEA9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21" name="WordArt 60">
          <a:extLst>
            <a:ext uri="{FF2B5EF4-FFF2-40B4-BE49-F238E27FC236}">
              <a16:creationId xmlns:a16="http://schemas.microsoft.com/office/drawing/2014/main" id="{8AB39803-1C3C-48C4-A911-42B92D708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22" name="WordArt 61">
          <a:extLst>
            <a:ext uri="{FF2B5EF4-FFF2-40B4-BE49-F238E27FC236}">
              <a16:creationId xmlns:a16="http://schemas.microsoft.com/office/drawing/2014/main" id="{5D0FEC8B-2AAB-45A3-A2D7-759E4EDF4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23" name="WordArt 63">
          <a:extLst>
            <a:ext uri="{FF2B5EF4-FFF2-40B4-BE49-F238E27FC236}">
              <a16:creationId xmlns:a16="http://schemas.microsoft.com/office/drawing/2014/main" id="{1074FFBE-788D-43E2-8A9C-AC1D2891C7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24" name="WordArt 66">
          <a:extLst>
            <a:ext uri="{FF2B5EF4-FFF2-40B4-BE49-F238E27FC236}">
              <a16:creationId xmlns:a16="http://schemas.microsoft.com/office/drawing/2014/main" id="{23BCA3D5-55A4-4CDD-8235-7518AA1CE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25" name="WordArt 52">
          <a:extLst>
            <a:ext uri="{FF2B5EF4-FFF2-40B4-BE49-F238E27FC236}">
              <a16:creationId xmlns:a16="http://schemas.microsoft.com/office/drawing/2014/main" id="{52B59328-0EE1-4BF9-8835-BBAEDD69DA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26" name="WordArt 53">
          <a:extLst>
            <a:ext uri="{FF2B5EF4-FFF2-40B4-BE49-F238E27FC236}">
              <a16:creationId xmlns:a16="http://schemas.microsoft.com/office/drawing/2014/main" id="{3398BE0E-A1C8-4FA3-BEA5-78557E7CB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27" name="WordArt 60">
          <a:extLst>
            <a:ext uri="{FF2B5EF4-FFF2-40B4-BE49-F238E27FC236}">
              <a16:creationId xmlns:a16="http://schemas.microsoft.com/office/drawing/2014/main" id="{758A2254-201F-4EAC-B668-A461D0DFD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28" name="WordArt 61">
          <a:extLst>
            <a:ext uri="{FF2B5EF4-FFF2-40B4-BE49-F238E27FC236}">
              <a16:creationId xmlns:a16="http://schemas.microsoft.com/office/drawing/2014/main" id="{F155FA34-4546-4DFA-A0F8-B0BB32A7E3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29" name="WordArt 63">
          <a:extLst>
            <a:ext uri="{FF2B5EF4-FFF2-40B4-BE49-F238E27FC236}">
              <a16:creationId xmlns:a16="http://schemas.microsoft.com/office/drawing/2014/main" id="{11B371FE-8016-423B-9B48-09F0100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30" name="WordArt 66">
          <a:extLst>
            <a:ext uri="{FF2B5EF4-FFF2-40B4-BE49-F238E27FC236}">
              <a16:creationId xmlns:a16="http://schemas.microsoft.com/office/drawing/2014/main" id="{A3FCB96A-FA6E-4A08-998F-0D063F9F4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31" name="WordArt 52">
          <a:extLst>
            <a:ext uri="{FF2B5EF4-FFF2-40B4-BE49-F238E27FC236}">
              <a16:creationId xmlns:a16="http://schemas.microsoft.com/office/drawing/2014/main" id="{7EC5E83D-206C-4DA0-BCFA-4F269601A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32" name="WordArt 53">
          <a:extLst>
            <a:ext uri="{FF2B5EF4-FFF2-40B4-BE49-F238E27FC236}">
              <a16:creationId xmlns:a16="http://schemas.microsoft.com/office/drawing/2014/main" id="{C03B705E-FD8C-4E41-89C1-7F11C959E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33" name="WordArt 60">
          <a:extLst>
            <a:ext uri="{FF2B5EF4-FFF2-40B4-BE49-F238E27FC236}">
              <a16:creationId xmlns:a16="http://schemas.microsoft.com/office/drawing/2014/main" id="{C507E789-8FDE-48A0-8A1F-1E78E9198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34" name="WordArt 61">
          <a:extLst>
            <a:ext uri="{FF2B5EF4-FFF2-40B4-BE49-F238E27FC236}">
              <a16:creationId xmlns:a16="http://schemas.microsoft.com/office/drawing/2014/main" id="{327EDD93-A08F-4E50-A455-E4C524780B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35" name="WordArt 63">
          <a:extLst>
            <a:ext uri="{FF2B5EF4-FFF2-40B4-BE49-F238E27FC236}">
              <a16:creationId xmlns:a16="http://schemas.microsoft.com/office/drawing/2014/main" id="{0BB5FABD-2A90-4F96-936D-56FA560A2C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36" name="WordArt 66">
          <a:extLst>
            <a:ext uri="{FF2B5EF4-FFF2-40B4-BE49-F238E27FC236}">
              <a16:creationId xmlns:a16="http://schemas.microsoft.com/office/drawing/2014/main" id="{9F7803D0-F581-44D1-B208-1471EB2FC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37" name="WordArt 52">
          <a:extLst>
            <a:ext uri="{FF2B5EF4-FFF2-40B4-BE49-F238E27FC236}">
              <a16:creationId xmlns:a16="http://schemas.microsoft.com/office/drawing/2014/main" id="{29E9321B-DEEC-4229-8AB8-A39037A31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38" name="WordArt 53">
          <a:extLst>
            <a:ext uri="{FF2B5EF4-FFF2-40B4-BE49-F238E27FC236}">
              <a16:creationId xmlns:a16="http://schemas.microsoft.com/office/drawing/2014/main" id="{F5915F32-DFD5-4781-A857-9416C0309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39" name="WordArt 60">
          <a:extLst>
            <a:ext uri="{FF2B5EF4-FFF2-40B4-BE49-F238E27FC236}">
              <a16:creationId xmlns:a16="http://schemas.microsoft.com/office/drawing/2014/main" id="{DC60AFF7-1F77-4ACE-8881-765863068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40" name="WordArt 61">
          <a:extLst>
            <a:ext uri="{FF2B5EF4-FFF2-40B4-BE49-F238E27FC236}">
              <a16:creationId xmlns:a16="http://schemas.microsoft.com/office/drawing/2014/main" id="{17C81C3F-8ADF-46D8-B575-F9985DC3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41" name="WordArt 63">
          <a:extLst>
            <a:ext uri="{FF2B5EF4-FFF2-40B4-BE49-F238E27FC236}">
              <a16:creationId xmlns:a16="http://schemas.microsoft.com/office/drawing/2014/main" id="{2ECF6B70-1BE7-42EF-BC82-893B8EFF1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42" name="WordArt 66">
          <a:extLst>
            <a:ext uri="{FF2B5EF4-FFF2-40B4-BE49-F238E27FC236}">
              <a16:creationId xmlns:a16="http://schemas.microsoft.com/office/drawing/2014/main" id="{C5763FC5-0A73-4748-8487-E634CDAEE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43" name="WordArt 53">
          <a:extLst>
            <a:ext uri="{FF2B5EF4-FFF2-40B4-BE49-F238E27FC236}">
              <a16:creationId xmlns:a16="http://schemas.microsoft.com/office/drawing/2014/main" id="{423E729A-CE2C-44DC-9B47-4626CD4E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82</xdr:row>
      <xdr:rowOff>0</xdr:rowOff>
    </xdr:from>
    <xdr:to>
      <xdr:col>6</xdr:col>
      <xdr:colOff>714375</xdr:colOff>
      <xdr:row>82</xdr:row>
      <xdr:rowOff>0</xdr:rowOff>
    </xdr:to>
    <xdr:sp macro="" textlink="">
      <xdr:nvSpPr>
        <xdr:cNvPr id="2644" name="WordArt 60">
          <a:extLst>
            <a:ext uri="{FF2B5EF4-FFF2-40B4-BE49-F238E27FC236}">
              <a16:creationId xmlns:a16="http://schemas.microsoft.com/office/drawing/2014/main" id="{D460E663-A42A-4F74-8ACA-432E5E769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645" name="WordArt 61">
          <a:extLst>
            <a:ext uri="{FF2B5EF4-FFF2-40B4-BE49-F238E27FC236}">
              <a16:creationId xmlns:a16="http://schemas.microsoft.com/office/drawing/2014/main" id="{4AB96CF9-CD52-4C82-BD8F-582BE103A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82</xdr:row>
      <xdr:rowOff>0</xdr:rowOff>
    </xdr:from>
    <xdr:to>
      <xdr:col>6</xdr:col>
      <xdr:colOff>609600</xdr:colOff>
      <xdr:row>82</xdr:row>
      <xdr:rowOff>0</xdr:rowOff>
    </xdr:to>
    <xdr:sp macro="" textlink="">
      <xdr:nvSpPr>
        <xdr:cNvPr id="2646" name="WordArt 63">
          <a:extLst>
            <a:ext uri="{FF2B5EF4-FFF2-40B4-BE49-F238E27FC236}">
              <a16:creationId xmlns:a16="http://schemas.microsoft.com/office/drawing/2014/main" id="{B865EE19-07EE-40B2-A631-F38F9759DA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64524</xdr:colOff>
      <xdr:row>81</xdr:row>
      <xdr:rowOff>174113</xdr:rowOff>
    </xdr:from>
    <xdr:to>
      <xdr:col>6</xdr:col>
      <xdr:colOff>302649</xdr:colOff>
      <xdr:row>81</xdr:row>
      <xdr:rowOff>174113</xdr:rowOff>
    </xdr:to>
    <xdr:sp macro="" textlink="">
      <xdr:nvSpPr>
        <xdr:cNvPr id="2647" name="WordArt 66">
          <a:extLst>
            <a:ext uri="{FF2B5EF4-FFF2-40B4-BE49-F238E27FC236}">
              <a16:creationId xmlns:a16="http://schemas.microsoft.com/office/drawing/2014/main" id="{ABE64DF7-7439-429A-83D4-7B2A4FA72B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26863" y="17820968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D132A84D-73F6-4669-9B45-C5255B75A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7A0D052-0079-4BCB-8705-D4E1702E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387F8657-6DE1-459F-AD20-28C7376C4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3490E617-B84A-48D4-AB04-93495EC5D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ED5F718F-BCAF-49DF-9A87-EC3998A8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0F9BFB1B-D409-4B77-BEF8-29F999634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6D218BF-D01C-4B47-B69B-F85CDF950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EFE85649-0B83-4ED0-8782-C63326A52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164FEC5-16DA-4E1C-BB7D-23FE14ADD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219A261E-7A1A-4331-8D6B-7EF7062B9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6235971-391D-4263-BF41-42932D496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572CB1D5-AFF8-4359-9CB1-28C478D1E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EBF74AC4-6A63-4219-8DA4-287CFD244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84CF82FF-14F0-409B-B77F-57D495C82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7CA6B683-CB4A-4A16-A161-57D466A08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CC0D8634-7B95-42D9-B97A-8C615E4A2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DE6ED423-AC72-41A2-924B-393F52884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1C6722C4-9B54-47D5-876A-FAE11159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5CE54AB8-2332-4AAC-BB99-F0F131DB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81225D4-EDF2-4B1B-9ECD-BC17741E6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4F9DBF8-D674-4A18-9C63-12C8444EB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59BDC6-0303-46CB-85A1-F7F3EB549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B8389CF-2C96-4984-96AA-51DA01ACF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96564-4149-47F9-AA71-E4754A274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4D7827B4-1D0F-4EB4-AE11-C70D6D0E2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D986E6F8-A131-41FA-BFE2-C798D7066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EE6C6324-AE3C-400C-83A2-20A8E802F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92012396-69EA-4B98-BD50-90BE37647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8CE5364C-AD19-4247-93F3-DAE5D1835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5309CF49-F55A-4E77-9E1E-A08E4199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07CD7E4-BFC8-49CB-AB37-E403F5041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4F5BB12-A898-4586-A942-A61CCFE64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5710CD0-7ED7-424E-A244-7919879CE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DAA4F5D-6E69-40BA-9020-8C6F66515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7C9344C-8154-4A24-AA93-8949C1831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A16BC141-4BB4-4B76-B9ED-E5DC17794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C251D2B-98BF-4FE1-879E-6C87CDC1D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B5AD42E3-DFB9-4996-AA75-446A47B24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69E228D-11C3-4449-BA50-2BF0CA4C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7ECC288-5715-435A-B3C1-9EA296847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954F8246-C6DC-4ADA-BB07-E7D6FC4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4478271-0504-43CF-9AC6-83ACD38AB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96B98B24-8465-40F0-A755-3527961A8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31266EA-A1CB-4778-B498-F329A71C5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F26968DA-590F-4B2F-9F80-65714F29E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9FE34520-985C-4782-9181-E639BEE7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5584BA65-6590-4E65-88E6-26BD4ABB6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94D434-6755-48F6-8AB7-A19A0CBF6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740A0D-51D4-4FA4-8FEA-BCAC17E41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91A600-816D-4B3F-9DB2-89CC8639C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E50B845B-7527-4856-B304-F5CD250D0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B65D1DDF-75F6-4454-8714-DA1EA3E77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B88200C-6DDF-48B5-AD6E-B2FCB1C5D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5F7DD74-50DB-47D4-A196-526FCBCAF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AF4AD56-96B6-45C6-952F-BCC8FDEC0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B3DE5A4-BA08-48CB-AF1A-DC38364F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6ECA688F-1249-4EC1-9337-0EC7DA8BC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</xdr:col>
      <xdr:colOff>1809750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86D28346-BDF5-4C60-B133-B23FAC9F5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B2A5D571-1AA4-4797-B245-CB14801C5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0</xdr:rowOff>
    </xdr:from>
    <xdr:to>
      <xdr:col>1</xdr:col>
      <xdr:colOff>485775</xdr:colOff>
      <xdr:row>21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22</xdr:row>
      <xdr:rowOff>0</xdr:rowOff>
    </xdr:from>
    <xdr:to>
      <xdr:col>1</xdr:col>
      <xdr:colOff>762000</xdr:colOff>
      <xdr:row>22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2</xdr:col>
      <xdr:colOff>714375</xdr:colOff>
      <xdr:row>81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62200" y="16249650"/>
          <a:ext cx="3905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17" name="WordArt 57">
          <a:extLst>
            <a:ext uri="{FF2B5EF4-FFF2-40B4-BE49-F238E27FC236}">
              <a16:creationId xmlns:a16="http://schemas.microsoft.com/office/drawing/2014/main" id="{63B7BA97-EEA5-43C4-BF80-ED8AB5C30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75260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485775</xdr:colOff>
      <xdr:row>23</xdr:row>
      <xdr:rowOff>0</xdr:rowOff>
    </xdr:to>
    <xdr:sp macro="" textlink="">
      <xdr:nvSpPr>
        <xdr:cNvPr id="18" name="WordArt 57">
          <a:extLst>
            <a:ext uri="{FF2B5EF4-FFF2-40B4-BE49-F238E27FC236}">
              <a16:creationId xmlns:a16="http://schemas.microsoft.com/office/drawing/2014/main" id="{0E4EB453-B2E8-41CA-9CF8-9B31438DF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92405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23</xdr:row>
      <xdr:rowOff>0</xdr:rowOff>
    </xdr:from>
    <xdr:to>
      <xdr:col>1</xdr:col>
      <xdr:colOff>762000</xdr:colOff>
      <xdr:row>23</xdr:row>
      <xdr:rowOff>0</xdr:rowOff>
    </xdr:to>
    <xdr:sp macro="" textlink="">
      <xdr:nvSpPr>
        <xdr:cNvPr id="19" name="WordArt 58">
          <a:extLst>
            <a:ext uri="{FF2B5EF4-FFF2-40B4-BE49-F238E27FC236}">
              <a16:creationId xmlns:a16="http://schemas.microsoft.com/office/drawing/2014/main" id="{1848548E-F3F7-456D-8865-6BA935AD0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91100" y="1924050"/>
          <a:ext cx="7334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5EBEA53A-CE4F-4D4F-ACCC-53FEE86B4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87210338-745A-4478-B928-372031D8B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420D3865-B403-4EB1-8967-ADA1D0F9F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8377F005-7515-427F-99CA-1CFBE8B01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4EA13D94-656E-46CC-BE91-D2D55C588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E65A46C0-9B3B-4622-87C1-B60DAFCE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6" name="WordArt 53">
          <a:extLst>
            <a:ext uri="{FF2B5EF4-FFF2-40B4-BE49-F238E27FC236}">
              <a16:creationId xmlns:a16="http://schemas.microsoft.com/office/drawing/2014/main" id="{AC721B38-478B-49F5-B050-0F59268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7" name="WordArt 61">
          <a:extLst>
            <a:ext uri="{FF2B5EF4-FFF2-40B4-BE49-F238E27FC236}">
              <a16:creationId xmlns:a16="http://schemas.microsoft.com/office/drawing/2014/main" id="{BFCE3F13-77BC-46FF-9FD1-2121F39AF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A8FC61A-3558-4E82-9B4D-3165C2F97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705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1CBBF35-2E23-4B91-9AE3-58133B5EB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51B9D7D-C550-4D9C-9B39-6240BE7D6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6705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319D3BB-665C-464B-9010-71205D7F3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4</xdr:col>
      <xdr:colOff>3683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E89A3E-67B7-45DE-A775-01510883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F937736-5847-4636-89DA-5BA019C0C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90272C18-685A-4CBA-ACC7-43D4D9F7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2D0D9FB-242E-4C40-83C6-511ADA2F2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4F0A5E1A-D758-4379-9D6F-92996BC0B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3710BBD0-8936-4FEF-A198-3DB84450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6673C015-A038-4F94-9C2A-606E4FC33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EF291680-1225-4504-8E5B-E7BC9E53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D5552A4E-40A5-4EE3-A08A-EBC9DEF6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FEDFFA4F-F967-4EBE-9342-5461EFE6D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BCC69778-47C4-435A-9E7E-ACE58BDA3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FAA7D77-40F5-4645-88AC-B6AD43929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AF7E04E-268A-4213-871F-2A230E37E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9E6A225-17F1-4D5B-9F04-9376D3B3C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E0421EE-B2EC-44B3-A35E-4E90B3AA9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53E9AE3-3CE1-4A2C-A1FD-A12BB94563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8D1BB38-6ACB-4688-9A89-1F1FA295B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2300561-FADF-414F-8974-4AAFAAEC9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CF0F52A-8AB2-41FE-BA6C-907D10B84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68E5993-5C28-4444-9697-260A2839E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6E4E91F-0509-4754-A5A6-D62C774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6A803AA2-EB2A-4FDC-9AA7-1E1FF552B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5E9AAB-E94D-4FD9-86D1-7F251389B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89FA4137-4699-4E26-9506-F15D8E76C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6CC95CE-3405-467F-888E-265541178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2ABAC09-5044-4F84-AF53-C52034DB9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2ED9B70E-9757-4997-B0B4-C5E48A1E8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ED40FCF-A4C5-4767-A3D7-8379FA291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7A6FD39-8D6C-4972-9828-13FAA0647F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15BC635-136D-4A03-9A8B-4B6FBE9EC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15A9482-290D-4D18-8D60-684DC0831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3179AF2-BF56-420B-8726-29AF6F7F8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B549F3-0F41-428F-8249-04F602D32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C001728-6906-4CA5-8906-B677C15C1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DB20EC96-0B79-4F53-8980-ADDA8A916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4FEA36A-BFFF-438E-9B3F-A8208702C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994ED69-10CB-414D-A351-4876AEE2D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46473C8-34DB-4D36-AB36-76C8C32EF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E10DDD41-10EA-4C6A-A689-BD267B6515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C1E3642-EC25-45D0-8921-5DAD59EDB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7763197E-8E55-4F08-957B-3D7EE2A84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AC00C27C-F5BE-4852-A58E-D7C0FCA4CA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E6E356A-CAE3-436B-A8B9-32108158B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63C5534-1F52-4E26-AD19-16F3C9ABC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4C31909-DEA6-412D-856E-F4571176F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B4ACBAA3-2AB5-4FFE-993C-CD2BB0236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0B537F9-93BA-4F80-BA77-22E82B3A0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338C7210-457C-484D-BCF0-F32504695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3A9B99B-E380-4F03-923D-2CEEFEE5E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DFBAF12-BEF9-4FD1-B852-69836B63B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7B0B967-EDC4-4365-A98F-4CA4EF030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A9FDC57-0BE5-4393-A33C-AD7EDB184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D87C5B40-2952-4C41-82B4-C6D969384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6EE21F6-4642-4F15-AA8F-7CBCC9E89C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8C69DB-6DA7-4C64-A406-940998821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2E6325C4-F11B-411B-91A9-1EC3722CA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7356F7B7-ECAF-4A2D-9EF3-FBCB3DA68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9594BC-D04B-4768-BE0D-6411F8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23E6650-8BED-4AA9-B4F0-8CF9A15BE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C695F91-F7AA-448D-A82E-AA20F9FD7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651E465-56F7-44C5-A035-34375FBE58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9DFA964A-5702-46CA-BF1E-1A9FDE2E9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805BC715-0A8D-413A-87B6-CE0AF70A1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550C3E4-74B7-49CD-BBA1-CDF7F845B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E5015ADB-6B60-40DA-A666-5BA24A085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41891D-D8E8-4A86-80DB-E11830C4D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3A664C81-F391-46A2-9212-47AED44434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25DCC80-94F7-40B7-976B-D67AD087F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6B068FED-A7FD-4D59-81B5-9EC8BFBD6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4D740F4-F9D2-4125-B424-D3ECDF4CF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9120750-7C27-41C8-A9E7-FF21B81D6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472645A-F864-4020-9621-B29C8F8A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0F65E222-8EBA-4F7A-BEE4-A3A918EF2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CEE7A9E-9BC2-4062-A252-2753B59E4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36A4B36-4116-4324-BB0C-5E769E5663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09E701-78DC-4242-8F15-6D285F2FC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D8658CEC-800E-4F12-A68D-1F8586C28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D479C75-BBE4-4B7D-B075-56B95ACC2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142A8488-9442-4366-849F-EFE33E469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EFE8AEF0-74A1-4D94-9406-6D508B2F79E8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4E2220BF-60AD-45D3-B039-D1EEB6EF5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4B90C51F-ABA8-4096-A040-60C0F3403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B5747E3C-6C45-427F-9E26-A7673816D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C3D3554D-22D8-4531-9024-16467BB7E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E4B79718-AAD7-4218-A626-497D74165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64ABBDC5-1EC3-4D89-86B0-42DD4F958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7" name="WordArt 52">
          <a:extLst>
            <a:ext uri="{FF2B5EF4-FFF2-40B4-BE49-F238E27FC236}">
              <a16:creationId xmlns:a16="http://schemas.microsoft.com/office/drawing/2014/main" id="{CA11C4AF-66A6-48FF-B511-9090A06A0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53">
          <a:extLst>
            <a:ext uri="{FF2B5EF4-FFF2-40B4-BE49-F238E27FC236}">
              <a16:creationId xmlns:a16="http://schemas.microsoft.com/office/drawing/2014/main" id="{1090A057-33AF-4D28-A5FA-0CDEA67EC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9EF5A75C-2627-414D-B6A2-384C53C5B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433CCD29-3152-4F17-A512-33EA71377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0E246B69-CA7D-4D2A-9F9C-7DBA2E4B0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E45AF444-019E-4FE3-8584-510DBCD30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58E1DB9A-2C28-40A8-AF9D-D1EECD36D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7" name="WordArt 60">
          <a:extLst>
            <a:ext uri="{FF2B5EF4-FFF2-40B4-BE49-F238E27FC236}">
              <a16:creationId xmlns:a16="http://schemas.microsoft.com/office/drawing/2014/main" id="{4207FA6E-82B3-4C09-8381-F5794D45A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61">
          <a:extLst>
            <a:ext uri="{FF2B5EF4-FFF2-40B4-BE49-F238E27FC236}">
              <a16:creationId xmlns:a16="http://schemas.microsoft.com/office/drawing/2014/main" id="{AA393D34-1F33-4120-AD18-8313B95E9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9" name="WordArt 63">
          <a:extLst>
            <a:ext uri="{FF2B5EF4-FFF2-40B4-BE49-F238E27FC236}">
              <a16:creationId xmlns:a16="http://schemas.microsoft.com/office/drawing/2014/main" id="{D52CA0FB-10F6-409F-AAA9-495DAA506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0" name="WordArt 66">
          <a:extLst>
            <a:ext uri="{FF2B5EF4-FFF2-40B4-BE49-F238E27FC236}">
              <a16:creationId xmlns:a16="http://schemas.microsoft.com/office/drawing/2014/main" id="{6FBBAA67-5863-4484-8BE3-2CC9B3F66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D5BD048-87AF-4C4B-B682-9BB48997F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DACFA04-1628-40D1-902E-B678D733E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704C3745-04D3-41D6-9DB4-3DEDD4A95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C0EA037-8D70-4B2F-AE50-BA3698B0F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15CA37B-00B4-4B0E-B8FF-6ED0F7034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A2366E0-70A8-4E59-9C77-D9033796F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6374401-1C31-4CAD-A8C1-34A57490C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2F136547-76DA-4C39-8085-321B73772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47A6D53-F3C7-43C5-9ED7-65641D5E2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236B8C6-9030-46EB-96B6-2D24D6A18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F6A0479-5401-4129-8234-AA924B5F3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03B6D65-850E-406F-82E3-BF5E46B66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BA218A1A-3D80-46BB-89FE-E3BF97BF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6B17DDE6-2303-406E-98BA-DCBE413A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81665E-F53D-4E1D-AE37-C9349AFAE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6A62647-D0FA-43A7-9A6D-4428ACBEE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A671215A-0F0D-4ABB-B928-80154B851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79D0E-4EDC-4D41-8F02-75DC4C984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93CAF0C-D700-4EE9-9684-FB28F0D4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613013F-1449-401A-8D87-0E2D5D41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57E43D79-795B-4A95-8DFF-90CB9664A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83C7E49E-5ECF-43A9-A8B5-D1071544E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BE46F2EF-0BD5-4063-865E-50E7AC292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141516F-5C21-45C2-B509-C8DB991B5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derik@home.nl" TargetMode="External"/><Relationship Id="rId2" Type="http://schemas.openxmlformats.org/officeDocument/2006/relationships/hyperlink" Target="mailto:alderik@home.nl" TargetMode="External"/><Relationship Id="rId1" Type="http://schemas.openxmlformats.org/officeDocument/2006/relationships/hyperlink" Target="mailto:jwbrontsema8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markoploeg@hot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Rubenvanoostrum@icloud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sven-vos@hot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marthijnbrontsem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9922PJ10@hetnet.n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marliessmitt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jellspraakman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rockmoller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pijperf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bjhuizing@planet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nikpoorting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eroenkuik@hot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dluurssen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lderik@hom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jr@ziggo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mielbos98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dejong.roelof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wbrontsema82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tvan_der_veen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B118"/>
  <sheetViews>
    <sheetView tabSelected="1" zoomScale="93" zoomScaleNormal="93" workbookViewId="0">
      <selection activeCell="R31" sqref="R31"/>
    </sheetView>
  </sheetViews>
  <sheetFormatPr defaultRowHeight="15" x14ac:dyDescent="0.25"/>
  <cols>
    <col min="1" max="1" width="3" style="58" customWidth="1"/>
    <col min="2" max="2" width="4.7109375" style="58" customWidth="1"/>
    <col min="3" max="3" width="15.5703125" style="58" customWidth="1"/>
    <col min="4" max="4" width="12.42578125" style="58" customWidth="1"/>
    <col min="5" max="6" width="5" style="337" customWidth="1"/>
    <col min="7" max="7" width="9.7109375" style="58" customWidth="1"/>
    <col min="8" max="8" width="10" style="58" customWidth="1"/>
    <col min="9" max="9" width="9.5703125" style="58" customWidth="1"/>
    <col min="10" max="10" width="14.42578125" style="111" customWidth="1"/>
    <col min="11" max="11" width="8.140625" style="70" customWidth="1"/>
    <col min="12" max="12" width="4.28515625" style="109" customWidth="1"/>
    <col min="13" max="13" width="4.7109375" style="58" customWidth="1"/>
    <col min="14" max="14" width="29.7109375" style="58" customWidth="1"/>
    <col min="15" max="15" width="6.140625" style="110" customWidth="1"/>
    <col min="16" max="16" width="28" style="58" customWidth="1"/>
    <col min="17" max="17" width="4.85546875" style="58" customWidth="1"/>
    <col min="18" max="18" width="5" style="58" customWidth="1"/>
    <col min="19" max="19" width="14.140625" style="58" customWidth="1"/>
    <col min="20" max="20" width="4.28515625" style="94" customWidth="1"/>
    <col min="21" max="21" width="62.7109375" style="58" customWidth="1"/>
    <col min="22" max="22" width="59.7109375" customWidth="1"/>
    <col min="24" max="24" width="41.42578125" customWidth="1"/>
    <col min="28" max="28" width="9.140625" style="115"/>
  </cols>
  <sheetData>
    <row r="1" spans="1:28" ht="46.5" x14ac:dyDescent="0.7">
      <c r="B1" s="359" t="s">
        <v>192</v>
      </c>
      <c r="C1" s="359"/>
      <c r="D1" s="359"/>
      <c r="E1" s="359"/>
      <c r="F1" s="359"/>
      <c r="G1" s="359"/>
      <c r="H1" s="59"/>
      <c r="I1" s="59"/>
      <c r="J1"/>
      <c r="K1" s="60"/>
      <c r="L1" s="60"/>
      <c r="M1" s="359" t="s">
        <v>193</v>
      </c>
      <c r="N1" s="359"/>
      <c r="O1" s="359"/>
      <c r="P1" s="359"/>
      <c r="Q1" s="359"/>
      <c r="R1" s="61"/>
      <c r="S1" s="61"/>
      <c r="T1" s="60"/>
      <c r="V1" s="115"/>
      <c r="W1" s="115"/>
      <c r="X1" s="115"/>
      <c r="Y1" s="115"/>
      <c r="Z1" s="115"/>
      <c r="AA1" s="115"/>
    </row>
    <row r="2" spans="1:28" ht="28.5" x14ac:dyDescent="0.45">
      <c r="A2" s="62"/>
      <c r="B2" s="63" t="str">
        <f>D76</f>
        <v>Alderik van der Ploeg</v>
      </c>
      <c r="C2" s="61"/>
      <c r="D2" s="61"/>
      <c r="E2" s="324"/>
      <c r="F2" s="324"/>
      <c r="G2" s="60"/>
      <c r="H2" s="61"/>
      <c r="I2" s="66"/>
      <c r="J2" s="61"/>
      <c r="K2" s="61"/>
      <c r="L2" s="60"/>
      <c r="M2" s="360" t="str">
        <f>N76</f>
        <v>Alderik van der Ploeg</v>
      </c>
      <c r="N2" s="361"/>
      <c r="O2" s="361"/>
      <c r="P2" s="362"/>
      <c r="Q2" s="65"/>
      <c r="R2" s="61"/>
      <c r="S2" s="61"/>
      <c r="T2" s="61"/>
      <c r="U2" s="62"/>
      <c r="V2" s="115"/>
      <c r="W2" s="115"/>
      <c r="X2" s="115"/>
      <c r="Y2" s="115"/>
      <c r="Z2" s="115"/>
      <c r="AA2" s="115"/>
    </row>
    <row r="3" spans="1:28" ht="28.5" x14ac:dyDescent="0.45">
      <c r="A3" s="62"/>
      <c r="B3" s="63" t="str">
        <f>D77</f>
        <v>Celta De Rikkie</v>
      </c>
      <c r="C3" s="61"/>
      <c r="D3" s="61"/>
      <c r="E3" s="324"/>
      <c r="F3" s="324"/>
      <c r="G3" s="60"/>
      <c r="H3" s="60"/>
      <c r="I3" s="60"/>
      <c r="J3" s="61"/>
      <c r="K3" s="61"/>
      <c r="L3" s="60"/>
      <c r="M3" s="63" t="str">
        <f>N77</f>
        <v>Celta De Rikkie</v>
      </c>
      <c r="N3" s="61"/>
      <c r="O3" s="61"/>
      <c r="P3" s="63"/>
      <c r="Q3" s="65"/>
      <c r="R3" s="61"/>
      <c r="S3" s="61"/>
      <c r="T3" s="61"/>
      <c r="U3" s="62"/>
      <c r="V3" s="115"/>
      <c r="W3" s="115"/>
      <c r="X3" s="115"/>
      <c r="Y3" s="115"/>
      <c r="Z3" s="115"/>
      <c r="AA3" s="115"/>
    </row>
    <row r="4" spans="1:28" ht="12" customHeight="1" x14ac:dyDescent="0.45">
      <c r="A4" s="62"/>
      <c r="B4" s="60"/>
      <c r="C4" s="67"/>
      <c r="D4" s="296" t="s">
        <v>305</v>
      </c>
      <c r="E4" s="351">
        <v>19</v>
      </c>
      <c r="F4" s="351">
        <v>20</v>
      </c>
      <c r="G4" s="68"/>
      <c r="H4" s="68"/>
      <c r="I4" s="68"/>
      <c r="J4" s="69"/>
      <c r="L4" s="60"/>
      <c r="M4" s="71"/>
      <c r="N4" s="72"/>
      <c r="O4" s="63"/>
      <c r="P4" s="61"/>
      <c r="Q4" s="61"/>
      <c r="R4" s="61"/>
      <c r="S4" s="73"/>
      <c r="T4" s="73"/>
      <c r="U4" s="196"/>
      <c r="V4" s="115"/>
      <c r="W4" s="115"/>
      <c r="X4" s="115"/>
      <c r="Y4" s="115"/>
      <c r="Z4" s="115"/>
      <c r="AA4" s="115"/>
    </row>
    <row r="5" spans="1:28" x14ac:dyDescent="0.25">
      <c r="A5" s="62"/>
      <c r="B5" s="175"/>
      <c r="C5" s="176"/>
      <c r="D5" s="177"/>
      <c r="E5" s="341"/>
      <c r="F5" s="341"/>
      <c r="G5" s="177"/>
      <c r="H5" s="177"/>
      <c r="I5" s="177"/>
      <c r="J5" s="178"/>
      <c r="L5" s="60"/>
      <c r="M5" s="80"/>
      <c r="N5" s="81"/>
      <c r="O5" s="82"/>
      <c r="P5" s="82"/>
      <c r="Q5" s="82"/>
      <c r="R5" s="82"/>
      <c r="S5" s="82"/>
      <c r="T5" s="69"/>
      <c r="U5" s="197" t="str">
        <f>'1'!B3</f>
        <v>alderik@home.nl</v>
      </c>
      <c r="V5" s="313" t="s">
        <v>255</v>
      </c>
      <c r="W5" s="115"/>
      <c r="X5" s="115"/>
      <c r="Y5" s="115"/>
      <c r="Z5" s="115"/>
      <c r="AA5" s="115"/>
    </row>
    <row r="6" spans="1:28" x14ac:dyDescent="0.25">
      <c r="A6" s="62"/>
      <c r="B6" s="112"/>
      <c r="C6" s="81"/>
      <c r="D6" s="82"/>
      <c r="E6" s="347"/>
      <c r="F6" s="347"/>
      <c r="G6" s="184" t="str">
        <f>D81</f>
        <v>Alderik van der Ploeg</v>
      </c>
      <c r="H6" s="82"/>
      <c r="I6" s="82"/>
      <c r="J6" s="179"/>
      <c r="L6" s="60"/>
      <c r="M6" s="80"/>
      <c r="N6" s="81"/>
      <c r="O6" s="81"/>
      <c r="P6" s="82" t="str">
        <f>N81</f>
        <v>Alderik van der Ploeg</v>
      </c>
      <c r="Q6" s="82"/>
      <c r="R6" s="82"/>
      <c r="S6" s="82"/>
      <c r="T6" s="69"/>
      <c r="U6" s="198" t="str">
        <f>'2'!B3</f>
        <v>tjr@ziggo.nl</v>
      </c>
      <c r="V6" s="313" t="s">
        <v>257</v>
      </c>
      <c r="W6" s="115"/>
      <c r="X6" s="115"/>
      <c r="Y6" s="115"/>
      <c r="Z6" s="115"/>
      <c r="AA6" s="115"/>
    </row>
    <row r="7" spans="1:28" s="58" customFormat="1" ht="12.75" customHeight="1" x14ac:dyDescent="0.2">
      <c r="A7" s="62"/>
      <c r="B7" s="112"/>
      <c r="C7" s="81"/>
      <c r="D7" s="82"/>
      <c r="E7" s="328"/>
      <c r="F7" s="328"/>
      <c r="G7" s="82"/>
      <c r="H7" s="82"/>
      <c r="I7" s="82"/>
      <c r="J7" s="179"/>
      <c r="K7" s="70"/>
      <c r="L7" s="60"/>
      <c r="M7" s="80"/>
      <c r="N7" s="81"/>
      <c r="O7" s="82"/>
      <c r="P7" s="86"/>
      <c r="Q7" s="82"/>
      <c r="R7" s="82"/>
      <c r="S7" s="82"/>
      <c r="T7" s="69"/>
      <c r="U7" s="198" t="str">
        <f>'3'!B3</f>
        <v>emielbos98@gmail.com</v>
      </c>
      <c r="V7" s="198" t="s">
        <v>226</v>
      </c>
      <c r="W7" s="65"/>
      <c r="X7" s="65"/>
      <c r="Y7" s="65"/>
      <c r="Z7" s="65"/>
      <c r="AA7" s="65"/>
      <c r="AB7" s="65"/>
    </row>
    <row r="8" spans="1:28" s="58" customFormat="1" ht="12.75" customHeight="1" x14ac:dyDescent="0.2">
      <c r="A8" s="62"/>
      <c r="B8" s="112"/>
      <c r="C8" s="82"/>
      <c r="D8" s="82"/>
      <c r="E8" s="328"/>
      <c r="F8" s="328"/>
      <c r="G8" s="82"/>
      <c r="H8" s="82"/>
      <c r="I8" s="82"/>
      <c r="J8" s="179"/>
      <c r="K8" s="70"/>
      <c r="L8" s="60"/>
      <c r="M8" s="80"/>
      <c r="N8" s="81"/>
      <c r="O8" s="82"/>
      <c r="P8" s="86"/>
      <c r="Q8" s="82"/>
      <c r="R8" s="82"/>
      <c r="S8" s="82"/>
      <c r="T8" s="69"/>
      <c r="U8" s="198" t="str">
        <f>'4'!B3</f>
        <v>dejong.roelof@gmail.com</v>
      </c>
      <c r="V8" s="198" t="s">
        <v>272</v>
      </c>
      <c r="W8" s="65"/>
      <c r="X8" s="65"/>
      <c r="Y8" s="65"/>
      <c r="Z8" s="65"/>
      <c r="AA8" s="65"/>
      <c r="AB8" s="65"/>
    </row>
    <row r="9" spans="1:28" s="58" customFormat="1" ht="12.75" customHeight="1" x14ac:dyDescent="0.2">
      <c r="A9" s="62"/>
      <c r="B9" s="112"/>
      <c r="C9" s="81" t="str">
        <f>D82</f>
        <v>Elbrich Oomen</v>
      </c>
      <c r="D9" s="82"/>
      <c r="E9" s="328"/>
      <c r="F9" s="328"/>
      <c r="G9" s="82"/>
      <c r="H9" s="82"/>
      <c r="I9" s="82" t="str">
        <f>D84</f>
        <v>Ivar van Dijken</v>
      </c>
      <c r="J9" s="179"/>
      <c r="K9" s="70"/>
      <c r="L9" s="60"/>
      <c r="M9" s="80"/>
      <c r="N9" s="81" t="str">
        <f>N82</f>
        <v>Elbrich Oomen</v>
      </c>
      <c r="O9" s="82"/>
      <c r="P9" s="86"/>
      <c r="Q9" s="84" t="str">
        <f>N84</f>
        <v>Ivar van Dijken</v>
      </c>
      <c r="R9" s="82"/>
      <c r="S9" s="82"/>
      <c r="T9" s="69"/>
      <c r="U9" s="198" t="str">
        <f>'5'!B3</f>
        <v>jwbrontsema82@gmail.com</v>
      </c>
      <c r="V9" s="198" t="s">
        <v>273</v>
      </c>
      <c r="W9" s="65"/>
      <c r="X9" s="65"/>
      <c r="Y9" s="65"/>
      <c r="Z9" s="65"/>
      <c r="AA9" s="65"/>
      <c r="AB9" s="65"/>
    </row>
    <row r="10" spans="1:28" s="58" customFormat="1" ht="12.75" customHeight="1" x14ac:dyDescent="0.2">
      <c r="A10" s="62"/>
      <c r="B10" s="112"/>
      <c r="C10" s="81"/>
      <c r="D10" s="81"/>
      <c r="E10" s="328"/>
      <c r="F10" s="328"/>
      <c r="G10" s="184" t="str">
        <f>D83</f>
        <v>Manfred Munters</v>
      </c>
      <c r="H10" s="82"/>
      <c r="I10" s="82"/>
      <c r="J10" s="179"/>
      <c r="K10" s="70"/>
      <c r="L10" s="60"/>
      <c r="M10" s="80"/>
      <c r="N10" s="81"/>
      <c r="O10" s="82"/>
      <c r="P10" s="82" t="str">
        <f>N83</f>
        <v>Manfred Munters</v>
      </c>
      <c r="Q10" s="82"/>
      <c r="R10" s="82"/>
      <c r="S10" s="82"/>
      <c r="T10" s="69"/>
      <c r="U10" s="198" t="str">
        <f>'6'!B3</f>
        <v>tvan_der_veen@hotmail.com</v>
      </c>
      <c r="V10" s="198" t="s">
        <v>275</v>
      </c>
      <c r="W10" s="65"/>
      <c r="X10" s="65"/>
      <c r="Y10" s="65"/>
      <c r="Z10" s="65"/>
      <c r="AA10" s="65"/>
      <c r="AB10" s="65"/>
    </row>
    <row r="11" spans="1:28" s="58" customFormat="1" ht="12.75" customHeight="1" x14ac:dyDescent="0.2">
      <c r="A11" s="62"/>
      <c r="B11" s="112"/>
      <c r="C11" s="81"/>
      <c r="D11" s="82"/>
      <c r="E11" s="328"/>
      <c r="F11" s="328"/>
      <c r="G11" s="82"/>
      <c r="H11" s="82"/>
      <c r="I11" s="82"/>
      <c r="J11" s="179"/>
      <c r="K11" s="70"/>
      <c r="L11" s="60"/>
      <c r="M11" s="80"/>
      <c r="N11" s="81"/>
      <c r="O11" s="82"/>
      <c r="P11" s="82"/>
      <c r="Q11" s="82"/>
      <c r="R11" s="82"/>
      <c r="S11" s="82"/>
      <c r="T11" s="69"/>
      <c r="U11" s="198" t="str">
        <f>'7'!B3</f>
        <v>roderikvanderwerff@hotmail.com</v>
      </c>
      <c r="V11" s="198" t="s">
        <v>277</v>
      </c>
      <c r="W11" s="65"/>
      <c r="X11" s="65"/>
      <c r="Y11" s="65"/>
      <c r="Z11" s="65"/>
      <c r="AA11" s="65"/>
      <c r="AB11" s="65"/>
    </row>
    <row r="12" spans="1:28" s="58" customFormat="1" ht="12.75" customHeight="1" x14ac:dyDescent="0.2">
      <c r="A12" s="62"/>
      <c r="B12" s="112"/>
      <c r="C12" s="82"/>
      <c r="D12" s="82"/>
      <c r="E12" s="328"/>
      <c r="F12" s="328"/>
      <c r="G12" s="82"/>
      <c r="H12" s="82"/>
      <c r="I12" s="82"/>
      <c r="J12" s="179"/>
      <c r="K12" s="70"/>
      <c r="L12" s="60"/>
      <c r="M12" s="80"/>
      <c r="N12" s="82"/>
      <c r="O12" s="82"/>
      <c r="P12" s="82"/>
      <c r="Q12" s="82"/>
      <c r="R12" s="83"/>
      <c r="S12" s="82"/>
      <c r="T12" s="69"/>
      <c r="U12" s="198" t="str">
        <f>'8'!B3</f>
        <v>markoploeg@hotmail.com</v>
      </c>
      <c r="V12" s="198" t="s">
        <v>279</v>
      </c>
      <c r="W12" s="65"/>
      <c r="X12" s="65"/>
      <c r="Y12" s="65"/>
      <c r="Z12" s="65"/>
      <c r="AA12" s="65"/>
      <c r="AB12" s="65"/>
    </row>
    <row r="13" spans="1:28" s="58" customFormat="1" ht="12.75" x14ac:dyDescent="0.2">
      <c r="A13" s="62"/>
      <c r="B13" s="112"/>
      <c r="C13" s="82" t="str">
        <f>D85</f>
        <v>Emiel Bos</v>
      </c>
      <c r="D13" s="82"/>
      <c r="E13" s="328"/>
      <c r="F13" s="328"/>
      <c r="G13" s="185" t="str">
        <f>D86</f>
        <v>Thomas Robinson</v>
      </c>
      <c r="H13" s="82"/>
      <c r="I13" s="82" t="str">
        <f>D88</f>
        <v>Marko van der Ploeg</v>
      </c>
      <c r="J13" s="180"/>
      <c r="K13" s="70"/>
      <c r="L13" s="60"/>
      <c r="M13" s="80"/>
      <c r="N13" s="81" t="str">
        <f>N85</f>
        <v>Emiel Bos</v>
      </c>
      <c r="O13" s="84"/>
      <c r="P13" s="82" t="str">
        <f>N86</f>
        <v>Thomas Robinson</v>
      </c>
      <c r="Q13" s="82" t="str">
        <f>N88</f>
        <v>Marko van der Ploeg</v>
      </c>
      <c r="R13" s="82"/>
      <c r="S13" s="82"/>
      <c r="T13" s="68"/>
      <c r="U13" s="198" t="str">
        <f>'9'!B3</f>
        <v>Rubenvanoostrum@icloud.com</v>
      </c>
      <c r="V13" s="198" t="s">
        <v>281</v>
      </c>
      <c r="W13" s="65"/>
      <c r="X13" s="65"/>
      <c r="Y13" s="65"/>
      <c r="Z13" s="65"/>
      <c r="AA13" s="65"/>
      <c r="AB13" s="65"/>
    </row>
    <row r="14" spans="1:28" s="58" customFormat="1" ht="12.75" customHeight="1" x14ac:dyDescent="0.2">
      <c r="A14" s="62"/>
      <c r="B14" s="112"/>
      <c r="C14" s="82"/>
      <c r="D14" s="82"/>
      <c r="E14" s="328"/>
      <c r="F14" s="328"/>
      <c r="G14" s="82"/>
      <c r="H14" s="82"/>
      <c r="I14" s="84"/>
      <c r="J14" s="180"/>
      <c r="K14" s="70"/>
      <c r="L14" s="60"/>
      <c r="M14" s="80"/>
      <c r="N14" s="84"/>
      <c r="O14" s="82"/>
      <c r="P14" s="82"/>
      <c r="Q14" s="85"/>
      <c r="R14" s="82"/>
      <c r="S14" s="82"/>
      <c r="T14" s="68"/>
      <c r="U14" s="198" t="str">
        <f>'10'!B3</f>
        <v>sven-vos@hotmail.com</v>
      </c>
      <c r="V14" s="198" t="s">
        <v>225</v>
      </c>
      <c r="W14" s="65"/>
      <c r="X14" s="65"/>
      <c r="Y14" s="65"/>
      <c r="Z14" s="65"/>
      <c r="AA14" s="65"/>
      <c r="AB14" s="65"/>
    </row>
    <row r="15" spans="1:28" s="58" customFormat="1" ht="12.75" customHeight="1" x14ac:dyDescent="0.2">
      <c r="A15" s="62"/>
      <c r="B15" s="112"/>
      <c r="C15" s="82"/>
      <c r="D15" s="82"/>
      <c r="E15" s="328"/>
      <c r="F15" s="328"/>
      <c r="G15" s="185" t="str">
        <f>D87</f>
        <v>Tiemen Pestman</v>
      </c>
      <c r="H15" s="185"/>
      <c r="I15" s="82"/>
      <c r="J15" s="180"/>
      <c r="K15" s="70"/>
      <c r="L15" s="60"/>
      <c r="M15" s="80"/>
      <c r="N15" s="82"/>
      <c r="O15" s="84"/>
      <c r="P15" s="82" t="str">
        <f>N87</f>
        <v>Tiemen Pestman</v>
      </c>
      <c r="Q15" s="82"/>
      <c r="R15" s="82"/>
      <c r="S15" s="84"/>
      <c r="T15" s="69"/>
      <c r="U15" s="198" t="str">
        <f>'11'!B3</f>
        <v>marthijnbrontsema@gmail.com</v>
      </c>
      <c r="V15" s="198" t="s">
        <v>285</v>
      </c>
      <c r="W15" s="65"/>
      <c r="X15" s="65"/>
      <c r="Y15" s="65"/>
      <c r="Z15" s="65"/>
      <c r="AA15" s="65"/>
      <c r="AB15" s="65"/>
    </row>
    <row r="16" spans="1:28" s="58" customFormat="1" ht="12.75" x14ac:dyDescent="0.2">
      <c r="A16" s="62"/>
      <c r="B16" s="112"/>
      <c r="C16" s="84" t="str">
        <f>D89</f>
        <v>Harro Bultena</v>
      </c>
      <c r="D16" s="82"/>
      <c r="E16" s="328"/>
      <c r="F16" s="328"/>
      <c r="G16" s="82"/>
      <c r="H16" s="82"/>
      <c r="I16" s="84" t="str">
        <f>D91</f>
        <v>Yelena Sterenberg</v>
      </c>
      <c r="J16" s="180"/>
      <c r="K16" s="70"/>
      <c r="L16" s="60"/>
      <c r="M16" s="80"/>
      <c r="N16" s="82"/>
      <c r="O16" s="82"/>
      <c r="P16" s="86"/>
      <c r="Q16" s="82"/>
      <c r="R16" s="82"/>
      <c r="S16" s="82"/>
      <c r="T16" s="68"/>
      <c r="U16" s="198" t="str">
        <f>'12'!B3</f>
        <v>9922PJ10@hetnet.nl</v>
      </c>
      <c r="V16" s="198" t="s">
        <v>287</v>
      </c>
      <c r="W16" s="65"/>
      <c r="X16" s="65"/>
      <c r="Y16" s="65"/>
      <c r="Z16" s="65"/>
      <c r="AA16" s="65"/>
      <c r="AB16" s="65"/>
    </row>
    <row r="17" spans="1:28" s="58" customFormat="1" ht="12.75" customHeight="1" x14ac:dyDescent="0.2">
      <c r="A17" s="62"/>
      <c r="B17" s="112"/>
      <c r="C17" s="82"/>
      <c r="D17" s="82"/>
      <c r="E17" s="328"/>
      <c r="F17" s="328"/>
      <c r="G17" s="85"/>
      <c r="H17" s="82"/>
      <c r="I17" s="82"/>
      <c r="J17" s="179"/>
      <c r="K17" s="70"/>
      <c r="L17" s="60"/>
      <c r="M17" s="80"/>
      <c r="N17" s="84" t="str">
        <f>N89</f>
        <v>Harro Bultena</v>
      </c>
      <c r="O17" s="82"/>
      <c r="P17" s="86"/>
      <c r="Q17" s="84" t="str">
        <f>N91</f>
        <v>Yelena Sterenberg</v>
      </c>
      <c r="R17" s="82"/>
      <c r="S17" s="82"/>
      <c r="T17" s="69"/>
      <c r="U17" s="198" t="str">
        <f>'13'!B3</f>
        <v>marliessmitt@hotmail.com</v>
      </c>
      <c r="V17" s="198" t="s">
        <v>289</v>
      </c>
      <c r="W17" s="65"/>
      <c r="X17" s="65"/>
      <c r="Y17" s="65"/>
      <c r="Z17" s="65"/>
      <c r="AA17" s="65"/>
      <c r="AB17" s="65"/>
    </row>
    <row r="18" spans="1:28" s="58" customFormat="1" ht="12.75" customHeight="1" x14ac:dyDescent="0.2">
      <c r="A18" s="62"/>
      <c r="B18" s="112"/>
      <c r="C18" s="82"/>
      <c r="D18" s="86"/>
      <c r="E18" s="328"/>
      <c r="F18" s="328"/>
      <c r="G18" s="185" t="str">
        <f>D90</f>
        <v>Lianne Smit</v>
      </c>
      <c r="H18" s="82"/>
      <c r="I18" s="82"/>
      <c r="J18" s="181"/>
      <c r="K18" s="70"/>
      <c r="L18" s="60"/>
      <c r="M18" s="80"/>
      <c r="N18" s="82"/>
      <c r="O18" s="83"/>
      <c r="P18" s="82" t="str">
        <f>N90</f>
        <v>Lianne Smit</v>
      </c>
      <c r="Q18" s="83"/>
      <c r="R18" s="86"/>
      <c r="S18" s="82"/>
      <c r="T18" s="88"/>
      <c r="U18" s="198" t="str">
        <f>'14'!B3</f>
        <v>kjellspraakman@hotmail.com</v>
      </c>
      <c r="V18" s="198" t="s">
        <v>291</v>
      </c>
      <c r="W18" s="65"/>
      <c r="X18" s="65"/>
      <c r="Y18" s="65"/>
      <c r="Z18" s="65"/>
      <c r="AA18" s="65"/>
      <c r="AB18" s="65"/>
    </row>
    <row r="19" spans="1:28" s="58" customFormat="1" ht="12.75" customHeight="1" x14ac:dyDescent="0.2">
      <c r="A19" s="62"/>
      <c r="B19" s="113"/>
      <c r="C19" s="114"/>
      <c r="D19" s="114"/>
      <c r="E19" s="338"/>
      <c r="F19" s="338"/>
      <c r="G19" s="114"/>
      <c r="H19" s="114"/>
      <c r="I19" s="114"/>
      <c r="J19" s="182"/>
      <c r="K19" s="70"/>
      <c r="L19" s="60"/>
      <c r="M19" s="87"/>
      <c r="N19" s="87"/>
      <c r="O19" s="87"/>
      <c r="P19" s="87"/>
      <c r="Q19" s="87"/>
      <c r="R19" s="87"/>
      <c r="S19" s="87"/>
      <c r="T19" s="88"/>
      <c r="U19" s="198" t="str">
        <f>'15'!B3</f>
        <v>brockmoller@gmail.com</v>
      </c>
      <c r="V19" s="198" t="s">
        <v>221</v>
      </c>
      <c r="W19" s="65"/>
      <c r="X19" s="65"/>
      <c r="Y19" s="65"/>
      <c r="Z19" s="65"/>
      <c r="AA19" s="65"/>
      <c r="AB19" s="65"/>
    </row>
    <row r="20" spans="1:28" s="58" customFormat="1" ht="2.25" customHeight="1" x14ac:dyDescent="0.25">
      <c r="A20" s="62"/>
      <c r="B20" s="65"/>
      <c r="C20" s="65"/>
      <c r="D20" s="65"/>
      <c r="E20" s="325"/>
      <c r="F20" s="325"/>
      <c r="G20" s="65"/>
      <c r="H20" s="65"/>
      <c r="I20" s="65"/>
      <c r="J20" s="65"/>
      <c r="K20" s="89"/>
      <c r="L20" s="90"/>
      <c r="M20" s="60"/>
      <c r="N20" s="60"/>
      <c r="O20" s="64"/>
      <c r="P20" s="60"/>
      <c r="Q20" s="60"/>
      <c r="R20" s="60"/>
      <c r="S20" s="60"/>
      <c r="T20" s="60"/>
      <c r="U20" s="198" t="str">
        <f>'16'!B3</f>
        <v>pijperf@gmail.com</v>
      </c>
      <c r="V20" s="198" t="s">
        <v>294</v>
      </c>
      <c r="W20" s="65"/>
      <c r="X20" s="65"/>
      <c r="Y20" s="65"/>
      <c r="Z20" s="65"/>
      <c r="AA20" s="65"/>
      <c r="AB20" s="65"/>
    </row>
    <row r="21" spans="1:28" s="58" customFormat="1" ht="12.75" customHeight="1" x14ac:dyDescent="0.25">
      <c r="A21" s="62"/>
      <c r="B21" s="117"/>
      <c r="C21" s="363" t="s">
        <v>194</v>
      </c>
      <c r="D21" s="118"/>
      <c r="E21" s="119"/>
      <c r="F21" s="119"/>
      <c r="G21" s="120"/>
      <c r="H21" s="118"/>
      <c r="I21" s="118"/>
      <c r="J21" s="121"/>
      <c r="K21" s="70"/>
      <c r="L21" s="170"/>
      <c r="M21" s="126"/>
      <c r="N21" s="363" t="s">
        <v>195</v>
      </c>
      <c r="O21" s="127"/>
      <c r="P21" s="128"/>
      <c r="Q21" s="127"/>
      <c r="R21" s="127"/>
      <c r="S21" s="129"/>
      <c r="T21" s="60"/>
      <c r="U21" s="198" t="str">
        <f>'17'!B3</f>
        <v>bjhuizing@planet.nl</v>
      </c>
      <c r="V21" s="198" t="s">
        <v>296</v>
      </c>
      <c r="W21" s="65"/>
      <c r="X21" s="65"/>
      <c r="Y21" s="65"/>
      <c r="Z21" s="65"/>
      <c r="AA21" s="65"/>
      <c r="AB21" s="65"/>
    </row>
    <row r="22" spans="1:28" ht="21" x14ac:dyDescent="0.35">
      <c r="A22" s="62"/>
      <c r="B22" s="122"/>
      <c r="C22" s="364"/>
      <c r="D22" s="123"/>
      <c r="E22" s="346"/>
      <c r="F22" s="346"/>
      <c r="G22" s="124"/>
      <c r="H22" s="123"/>
      <c r="I22" s="123"/>
      <c r="J22" s="125"/>
      <c r="L22" s="60"/>
      <c r="M22" s="130"/>
      <c r="N22" s="364"/>
      <c r="O22" s="131"/>
      <c r="P22" s="131"/>
      <c r="Q22" s="132"/>
      <c r="R22" s="133"/>
      <c r="S22" s="134"/>
      <c r="T22" s="60"/>
      <c r="U22" s="283" t="str">
        <f>'18'!B3</f>
        <v>nikpoortinga@gmail.com</v>
      </c>
      <c r="V22" s="313" t="s">
        <v>297</v>
      </c>
      <c r="W22" s="115"/>
      <c r="X22" s="115"/>
      <c r="Y22" s="115"/>
      <c r="Z22" s="115"/>
      <c r="AA22" s="115"/>
    </row>
    <row r="23" spans="1:28" x14ac:dyDescent="0.25">
      <c r="A23" s="62"/>
      <c r="B23" s="74">
        <v>1</v>
      </c>
      <c r="C23" s="75" t="str">
        <f>'1'!B1</f>
        <v>Alderik van der Ploeg</v>
      </c>
      <c r="D23" s="76"/>
      <c r="E23" s="344">
        <f>'1'!Z19</f>
        <v>38</v>
      </c>
      <c r="F23" s="344">
        <f>'1'!AA19</f>
        <v>15</v>
      </c>
      <c r="G23" s="75" t="str">
        <f>'1'!B2</f>
        <v>Celta De Rikkie</v>
      </c>
      <c r="H23" s="77"/>
      <c r="I23" s="76"/>
      <c r="J23" s="288">
        <f>'1'!D19</f>
        <v>17750000</v>
      </c>
      <c r="L23" s="193"/>
      <c r="M23" s="91">
        <v>1</v>
      </c>
      <c r="N23" s="75" t="s">
        <v>149</v>
      </c>
      <c r="O23" s="92">
        <f>'1'!F19</f>
        <v>617</v>
      </c>
      <c r="P23" s="75" t="s">
        <v>254</v>
      </c>
      <c r="Q23" s="93">
        <v>1</v>
      </c>
      <c r="R23" s="192">
        <f>Q23-M23</f>
        <v>0</v>
      </c>
      <c r="S23" s="78">
        <v>17750000</v>
      </c>
      <c r="T23" s="116"/>
      <c r="U23" s="284" t="str">
        <f>'1'!B3</f>
        <v>alderik@home.nl</v>
      </c>
      <c r="V23" s="313" t="s">
        <v>255</v>
      </c>
      <c r="W23" s="115"/>
      <c r="X23" s="115"/>
      <c r="Y23" s="115"/>
      <c r="Z23" s="115"/>
      <c r="AA23" s="115"/>
    </row>
    <row r="24" spans="1:28" x14ac:dyDescent="0.25">
      <c r="A24" s="62"/>
      <c r="B24" s="79">
        <v>2</v>
      </c>
      <c r="C24" s="75" t="str">
        <f>'16'!B1</f>
        <v>Frank Pijper</v>
      </c>
      <c r="D24" s="76"/>
      <c r="E24" s="344">
        <f>'16'!Z19</f>
        <v>20</v>
      </c>
      <c r="F24" s="344">
        <f>'16'!AA19</f>
        <v>15</v>
      </c>
      <c r="G24" s="75" t="str">
        <f>'16'!B2</f>
        <v>SC Dikkop</v>
      </c>
      <c r="H24" s="77"/>
      <c r="I24" s="76"/>
      <c r="J24" s="301">
        <f>'16'!D19</f>
        <v>18000000</v>
      </c>
      <c r="L24" s="193"/>
      <c r="M24" s="95">
        <v>2</v>
      </c>
      <c r="N24" s="75" t="s">
        <v>16</v>
      </c>
      <c r="O24" s="92">
        <f>'3'!F19</f>
        <v>572</v>
      </c>
      <c r="P24" s="75" t="s">
        <v>270</v>
      </c>
      <c r="Q24" s="93">
        <v>2</v>
      </c>
      <c r="R24" s="192">
        <f>Q24-M24</f>
        <v>0</v>
      </c>
      <c r="S24" s="78">
        <v>18000000</v>
      </c>
      <c r="T24" s="116"/>
      <c r="U24" s="284" t="str">
        <f>'2'!B3</f>
        <v>tjr@ziggo.nl</v>
      </c>
      <c r="V24" s="313" t="s">
        <v>257</v>
      </c>
      <c r="W24" s="115"/>
      <c r="X24" s="115"/>
      <c r="Y24" s="115"/>
      <c r="Z24" s="115"/>
      <c r="AA24" s="115"/>
    </row>
    <row r="25" spans="1:28" x14ac:dyDescent="0.25">
      <c r="A25" s="62"/>
      <c r="B25" s="79">
        <v>3</v>
      </c>
      <c r="C25" s="75" t="str">
        <f>'10'!B1</f>
        <v>Sven Vos</v>
      </c>
      <c r="D25" s="76"/>
      <c r="E25" s="344">
        <f>'10'!Z19</f>
        <v>29</v>
      </c>
      <c r="F25" s="344">
        <f>'10'!AA19</f>
        <v>15</v>
      </c>
      <c r="G25" s="75" t="str">
        <f>'10'!B2</f>
        <v>Fox United</v>
      </c>
      <c r="H25" s="77"/>
      <c r="I25" s="76"/>
      <c r="J25" s="343">
        <f>'10'!D19</f>
        <v>18000000</v>
      </c>
      <c r="L25" s="193"/>
      <c r="M25" s="91">
        <v>3</v>
      </c>
      <c r="N25" s="75" t="s">
        <v>33</v>
      </c>
      <c r="O25" s="92">
        <f>'5'!F19</f>
        <v>562</v>
      </c>
      <c r="P25" s="75" t="s">
        <v>302</v>
      </c>
      <c r="Q25" s="300">
        <v>3</v>
      </c>
      <c r="R25" s="192">
        <f>Q25-M25</f>
        <v>0</v>
      </c>
      <c r="S25" s="78">
        <v>17750000</v>
      </c>
      <c r="T25" s="116"/>
      <c r="U25" s="284" t="str">
        <f>'3'!B3</f>
        <v>emielbos98@gmail.com</v>
      </c>
      <c r="V25" s="313" t="s">
        <v>226</v>
      </c>
      <c r="W25" s="115"/>
      <c r="X25" s="115"/>
      <c r="Y25" s="115"/>
      <c r="Z25" s="115"/>
      <c r="AA25" s="115"/>
    </row>
    <row r="26" spans="1:28" x14ac:dyDescent="0.25">
      <c r="A26" s="62"/>
      <c r="B26" s="74">
        <v>4</v>
      </c>
      <c r="C26" s="75" t="str">
        <f>'2'!B1</f>
        <v>Thomas Robinson</v>
      </c>
      <c r="D26" s="76"/>
      <c r="E26" s="344">
        <f>'2'!Z19</f>
        <v>29</v>
      </c>
      <c r="F26" s="344">
        <f>'2'!AA19</f>
        <v>12</v>
      </c>
      <c r="G26" s="75" t="str">
        <f>'2'!B2</f>
        <v>Robbie</v>
      </c>
      <c r="H26" s="77"/>
      <c r="I26" s="76"/>
      <c r="J26" s="289">
        <f>'2'!D19</f>
        <v>17750000</v>
      </c>
      <c r="L26" s="193"/>
      <c r="M26" s="95">
        <v>4</v>
      </c>
      <c r="N26" s="75" t="s">
        <v>96</v>
      </c>
      <c r="O26" s="92">
        <f>'8'!F19</f>
        <v>512</v>
      </c>
      <c r="P26" s="75" t="s">
        <v>278</v>
      </c>
      <c r="Q26" s="329">
        <v>4</v>
      </c>
      <c r="R26" s="192">
        <f>Q26-M26</f>
        <v>0</v>
      </c>
      <c r="S26" s="78">
        <v>17000000</v>
      </c>
      <c r="T26" s="116"/>
      <c r="U26" s="284" t="str">
        <f>'4'!B3</f>
        <v>dejong.roelof@gmail.com</v>
      </c>
      <c r="V26" s="313" t="s">
        <v>272</v>
      </c>
      <c r="W26" s="115"/>
      <c r="X26" s="115"/>
      <c r="Y26" s="115"/>
      <c r="Z26" s="115"/>
      <c r="AA26" s="115"/>
    </row>
    <row r="27" spans="1:28" x14ac:dyDescent="0.25">
      <c r="A27" s="62"/>
      <c r="B27" s="79">
        <v>5</v>
      </c>
      <c r="C27" s="75" t="str">
        <f>'15'!B1</f>
        <v>Arne Brockmöller</v>
      </c>
      <c r="D27" s="76"/>
      <c r="E27" s="344">
        <f>'15'!Z19</f>
        <v>29</v>
      </c>
      <c r="F27" s="344">
        <f>'15'!AA19</f>
        <v>12</v>
      </c>
      <c r="G27" s="75" t="str">
        <f>'15'!B2</f>
        <v>FCC19</v>
      </c>
      <c r="H27" s="77"/>
      <c r="I27" s="76"/>
      <c r="J27" s="289">
        <f>'15'!D19</f>
        <v>18000000</v>
      </c>
      <c r="M27" s="91">
        <v>5</v>
      </c>
      <c r="N27" s="75" t="s">
        <v>124</v>
      </c>
      <c r="O27" s="92">
        <f>'4'!F19</f>
        <v>502</v>
      </c>
      <c r="P27" s="75" t="s">
        <v>271</v>
      </c>
      <c r="Q27" s="329">
        <v>5</v>
      </c>
      <c r="R27" s="192">
        <f>Q27-M27</f>
        <v>0</v>
      </c>
      <c r="S27" s="78">
        <v>18000000</v>
      </c>
      <c r="T27" s="116"/>
      <c r="U27" s="284" t="str">
        <f>'5'!B3</f>
        <v>jwbrontsema82@gmail.com</v>
      </c>
      <c r="V27" s="313" t="s">
        <v>273</v>
      </c>
      <c r="W27" s="115"/>
      <c r="X27" s="115"/>
      <c r="Y27" s="115"/>
      <c r="Z27" s="115"/>
      <c r="AA27" s="115"/>
    </row>
    <row r="28" spans="1:28" x14ac:dyDescent="0.25">
      <c r="A28" s="62"/>
      <c r="B28" s="79">
        <v>6</v>
      </c>
      <c r="C28" s="75" t="str">
        <f>'11'!B1</f>
        <v>Marthijn Brontsema</v>
      </c>
      <c r="D28" s="76"/>
      <c r="E28" s="344">
        <f>'11'!Z19</f>
        <v>21</v>
      </c>
      <c r="F28" s="344">
        <f>'11'!AA19</f>
        <v>12</v>
      </c>
      <c r="G28" s="75" t="str">
        <f>'11'!B2</f>
        <v>Fc Thijno</v>
      </c>
      <c r="H28" s="77"/>
      <c r="I28" s="76"/>
      <c r="J28" s="289">
        <f>'11'!D19</f>
        <v>18000000</v>
      </c>
      <c r="L28" s="194"/>
      <c r="M28" s="95">
        <v>6</v>
      </c>
      <c r="N28" s="75" t="s">
        <v>127</v>
      </c>
      <c r="O28" s="92">
        <f>'11'!F19</f>
        <v>494</v>
      </c>
      <c r="P28" s="75" t="s">
        <v>284</v>
      </c>
      <c r="Q28" s="329">
        <v>6</v>
      </c>
      <c r="R28" s="192">
        <f>Q28-M28</f>
        <v>0</v>
      </c>
      <c r="S28" s="78">
        <v>18000000</v>
      </c>
      <c r="T28" s="116"/>
      <c r="U28" s="284" t="str">
        <f>'6'!B3</f>
        <v>tvan_der_veen@hotmail.com</v>
      </c>
      <c r="V28" s="313" t="s">
        <v>275</v>
      </c>
      <c r="W28" s="115"/>
      <c r="X28" s="115"/>
      <c r="Y28" s="115"/>
      <c r="Z28" s="115"/>
      <c r="AA28" s="115"/>
    </row>
    <row r="29" spans="1:28" x14ac:dyDescent="0.25">
      <c r="A29" s="62"/>
      <c r="B29" s="74">
        <v>7</v>
      </c>
      <c r="C29" s="75" t="str">
        <f>'9'!B1</f>
        <v>Ruben van Oostrum</v>
      </c>
      <c r="D29" s="76"/>
      <c r="E29" s="344">
        <f>'9'!Z19</f>
        <v>25</v>
      </c>
      <c r="F29" s="344">
        <f>'9'!AA19</f>
        <v>12</v>
      </c>
      <c r="G29" s="75" t="str">
        <f>'9'!B2</f>
        <v>Fc Net Niet</v>
      </c>
      <c r="H29" s="77"/>
      <c r="I29" s="76"/>
      <c r="J29" s="289">
        <f>'9'!D19</f>
        <v>18000000</v>
      </c>
      <c r="M29" s="91">
        <v>7</v>
      </c>
      <c r="N29" s="75" t="s">
        <v>51</v>
      </c>
      <c r="O29" s="92">
        <f>'16'!F19</f>
        <v>492</v>
      </c>
      <c r="P29" s="75" t="s">
        <v>293</v>
      </c>
      <c r="Q29" s="329">
        <v>7</v>
      </c>
      <c r="R29" s="192">
        <f>Q29-M29</f>
        <v>0</v>
      </c>
      <c r="S29" s="78">
        <v>18000000</v>
      </c>
      <c r="T29" s="116"/>
      <c r="U29" s="284" t="str">
        <f>'7'!B3</f>
        <v>roderikvanderwerff@hotmail.com</v>
      </c>
      <c r="V29" s="313" t="s">
        <v>277</v>
      </c>
      <c r="W29" s="115"/>
      <c r="X29" s="115"/>
      <c r="Y29" s="115"/>
      <c r="Z29" s="115"/>
      <c r="AA29" s="115"/>
    </row>
    <row r="30" spans="1:28" x14ac:dyDescent="0.25">
      <c r="A30" s="62"/>
      <c r="B30" s="79">
        <v>8</v>
      </c>
      <c r="C30" s="75" t="str">
        <f>'5'!B1</f>
        <v>Jan-Willem Brontsema</v>
      </c>
      <c r="D30" s="298"/>
      <c r="E30" s="344">
        <f>'5'!Z19</f>
        <v>48</v>
      </c>
      <c r="F30" s="344">
        <f>'5'!AA19</f>
        <v>10</v>
      </c>
      <c r="G30" s="75" t="str">
        <f>'5'!B2</f>
        <v>Equipo Juan-Guillermo</v>
      </c>
      <c r="H30" s="299"/>
      <c r="I30" s="298"/>
      <c r="J30" s="289">
        <f>'5'!D19</f>
        <v>15750000</v>
      </c>
      <c r="L30" s="193"/>
      <c r="M30" s="95">
        <v>8</v>
      </c>
      <c r="N30" s="75" t="s">
        <v>77</v>
      </c>
      <c r="O30" s="92">
        <f>'13'!F19</f>
        <v>482</v>
      </c>
      <c r="P30" s="75" t="s">
        <v>288</v>
      </c>
      <c r="Q30" s="329">
        <v>9</v>
      </c>
      <c r="R30" s="365">
        <f>Q30-M30</f>
        <v>1</v>
      </c>
      <c r="S30" s="78">
        <v>18000000</v>
      </c>
      <c r="T30" s="116"/>
      <c r="U30" s="284" t="str">
        <f>'8'!B3</f>
        <v>markoploeg@hotmail.com</v>
      </c>
      <c r="V30" s="313" t="s">
        <v>279</v>
      </c>
      <c r="W30" s="115"/>
      <c r="X30" s="115"/>
      <c r="Y30" s="115"/>
      <c r="Z30" s="115"/>
      <c r="AA30" s="115"/>
    </row>
    <row r="31" spans="1:28" x14ac:dyDescent="0.25">
      <c r="A31" s="62"/>
      <c r="B31" s="79">
        <v>9</v>
      </c>
      <c r="C31" s="75" t="str">
        <f>'8'!B1</f>
        <v>Marko van der Ploeg</v>
      </c>
      <c r="D31" s="76"/>
      <c r="E31" s="344">
        <f>'8'!Z19</f>
        <v>34</v>
      </c>
      <c r="F31" s="344">
        <f>'8'!AA19</f>
        <v>9</v>
      </c>
      <c r="G31" s="75" t="str">
        <f>'8'!B2</f>
        <v>Ploegs vedettes</v>
      </c>
      <c r="H31" s="77"/>
      <c r="I31" s="76"/>
      <c r="J31" s="289">
        <f>'8'!D19</f>
        <v>17000000</v>
      </c>
      <c r="L31" s="193"/>
      <c r="M31" s="91">
        <v>9</v>
      </c>
      <c r="N31" s="75" t="s">
        <v>252</v>
      </c>
      <c r="O31" s="92">
        <f>'14'!F19</f>
        <v>479</v>
      </c>
      <c r="P31" s="75" t="s">
        <v>290</v>
      </c>
      <c r="Q31" s="329">
        <v>8</v>
      </c>
      <c r="R31" s="183">
        <f>Q31-M31</f>
        <v>-1</v>
      </c>
      <c r="S31" s="78">
        <v>17750000</v>
      </c>
      <c r="T31" s="116"/>
      <c r="U31" s="284" t="str">
        <f>'9'!B3</f>
        <v>Rubenvanoostrum@icloud.com</v>
      </c>
      <c r="V31" s="313" t="s">
        <v>281</v>
      </c>
      <c r="W31" s="115"/>
      <c r="X31" s="115"/>
      <c r="Y31" s="115"/>
      <c r="Z31" s="115"/>
      <c r="AA31" s="115"/>
    </row>
    <row r="32" spans="1:28" x14ac:dyDescent="0.25">
      <c r="A32" s="62"/>
      <c r="B32" s="74">
        <v>10</v>
      </c>
      <c r="C32" s="75" t="str">
        <f>'6'!B1</f>
        <v>Thomas van der Veen</v>
      </c>
      <c r="D32" s="76"/>
      <c r="E32" s="344">
        <f>'6'!Z19</f>
        <v>37</v>
      </c>
      <c r="F32" s="344">
        <f>'6'!AA19</f>
        <v>9</v>
      </c>
      <c r="G32" s="75" t="str">
        <f>'6'!B2</f>
        <v>Honger en dorst</v>
      </c>
      <c r="H32" s="77"/>
      <c r="I32" s="76"/>
      <c r="J32" s="289">
        <f>'6'!D19</f>
        <v>17500000</v>
      </c>
      <c r="K32" s="62"/>
      <c r="L32" s="193"/>
      <c r="M32" s="95">
        <v>10</v>
      </c>
      <c r="N32" s="75" t="s">
        <v>9</v>
      </c>
      <c r="O32" s="92">
        <f>'6'!F19</f>
        <v>470</v>
      </c>
      <c r="P32" s="75" t="s">
        <v>274</v>
      </c>
      <c r="Q32" s="329">
        <v>13</v>
      </c>
      <c r="R32" s="365">
        <f>Q32-M32</f>
        <v>3</v>
      </c>
      <c r="S32" s="78">
        <v>17500000</v>
      </c>
      <c r="T32" s="116"/>
      <c r="U32" s="284" t="str">
        <f>'10'!B3</f>
        <v>sven-vos@hotmail.com</v>
      </c>
      <c r="V32" s="313" t="s">
        <v>225</v>
      </c>
      <c r="W32" s="115"/>
      <c r="X32" s="115"/>
      <c r="Y32" s="115"/>
      <c r="Z32" s="115"/>
      <c r="AA32" s="115"/>
    </row>
    <row r="33" spans="1:27" x14ac:dyDescent="0.25">
      <c r="A33" s="65"/>
      <c r="B33" s="79">
        <v>11</v>
      </c>
      <c r="C33" s="75" t="str">
        <f>'19'!B1</f>
        <v>De heer J. Kuik</v>
      </c>
      <c r="D33" s="348"/>
      <c r="E33" s="344">
        <f>'19'!Z19</f>
        <v>20</v>
      </c>
      <c r="F33" s="344">
        <f>'19'!AA19</f>
        <v>9</v>
      </c>
      <c r="G33" s="75" t="str">
        <f>'19'!B2</f>
        <v>Mysterious Tobacco Dwarves</v>
      </c>
      <c r="H33" s="349"/>
      <c r="I33" s="350"/>
      <c r="J33" s="289">
        <f>'19'!D19</f>
        <v>17750000</v>
      </c>
      <c r="K33" s="62"/>
      <c r="L33" s="193"/>
      <c r="M33" s="91">
        <v>11</v>
      </c>
      <c r="N33" s="75" t="s">
        <v>210</v>
      </c>
      <c r="O33" s="92">
        <f>'15'!F19</f>
        <v>461</v>
      </c>
      <c r="P33" s="75" t="s">
        <v>292</v>
      </c>
      <c r="Q33" s="329">
        <v>14</v>
      </c>
      <c r="R33" s="365">
        <f>Q33-M33</f>
        <v>3</v>
      </c>
      <c r="S33" s="78">
        <v>18000000</v>
      </c>
      <c r="T33" s="116"/>
      <c r="U33" s="284" t="str">
        <f>'11'!B3</f>
        <v>marthijnbrontsema@gmail.com</v>
      </c>
      <c r="V33" s="313" t="s">
        <v>285</v>
      </c>
      <c r="W33" s="115"/>
      <c r="X33" s="115"/>
      <c r="Y33" s="115"/>
      <c r="Z33" s="115"/>
      <c r="AA33" s="115"/>
    </row>
    <row r="34" spans="1:27" x14ac:dyDescent="0.25">
      <c r="A34" s="65"/>
      <c r="B34" s="79">
        <v>12</v>
      </c>
      <c r="C34" s="75" t="str">
        <f>'12'!B1</f>
        <v>Gert Smit</v>
      </c>
      <c r="D34" s="76"/>
      <c r="E34" s="344">
        <f>'12'!Z19</f>
        <v>31</v>
      </c>
      <c r="F34" s="344">
        <f>'12'!AA19</f>
        <v>6</v>
      </c>
      <c r="G34" s="75" t="str">
        <f>'12'!B2</f>
        <v>ditist</v>
      </c>
      <c r="H34" s="77"/>
      <c r="I34" s="76"/>
      <c r="J34" s="289">
        <f>'12'!D19</f>
        <v>16750000</v>
      </c>
      <c r="K34" s="65"/>
      <c r="L34" s="193"/>
      <c r="M34" s="95">
        <v>12</v>
      </c>
      <c r="N34" s="75" t="s">
        <v>222</v>
      </c>
      <c r="O34" s="92">
        <f>'18'!F19</f>
        <v>458</v>
      </c>
      <c r="P34" s="75" t="s">
        <v>223</v>
      </c>
      <c r="Q34" s="329">
        <v>11</v>
      </c>
      <c r="R34" s="183">
        <f>Q34-M34</f>
        <v>-1</v>
      </c>
      <c r="S34" s="78">
        <v>17750000</v>
      </c>
      <c r="T34" s="116"/>
      <c r="U34" s="284" t="str">
        <f>'12'!B3</f>
        <v>9922PJ10@hetnet.nl</v>
      </c>
      <c r="V34" s="313" t="s">
        <v>287</v>
      </c>
      <c r="W34" s="115"/>
      <c r="X34" s="115"/>
      <c r="Y34" s="115"/>
      <c r="Z34" s="115"/>
      <c r="AA34" s="115"/>
    </row>
    <row r="35" spans="1:27" x14ac:dyDescent="0.25">
      <c r="A35" s="65"/>
      <c r="B35" s="74">
        <v>13</v>
      </c>
      <c r="C35" s="75" t="str">
        <f>'17'!B1</f>
        <v>Bert-Jan Huizing</v>
      </c>
      <c r="D35" s="326"/>
      <c r="E35" s="344">
        <f>'17'!Z19</f>
        <v>23</v>
      </c>
      <c r="F35" s="344">
        <f>'17'!AA19</f>
        <v>6</v>
      </c>
      <c r="G35" s="75" t="str">
        <f>'17'!B2</f>
        <v>FC Veurzitter</v>
      </c>
      <c r="H35" s="327"/>
      <c r="I35" s="326"/>
      <c r="J35" s="289">
        <f>'17'!D19</f>
        <v>17250000</v>
      </c>
      <c r="K35" s="65"/>
      <c r="L35" s="193"/>
      <c r="M35" s="91">
        <v>13</v>
      </c>
      <c r="N35" s="75" t="s">
        <v>60</v>
      </c>
      <c r="O35" s="92">
        <f>'20'!F19</f>
        <v>457</v>
      </c>
      <c r="P35" s="75" t="s">
        <v>303</v>
      </c>
      <c r="Q35" s="329">
        <v>10</v>
      </c>
      <c r="R35" s="183">
        <f>Q35-M35</f>
        <v>-3</v>
      </c>
      <c r="S35" s="78">
        <v>17750000</v>
      </c>
      <c r="T35" s="116"/>
      <c r="U35" s="284" t="str">
        <f>'13'!B3</f>
        <v>marliessmitt@hotmail.com</v>
      </c>
      <c r="V35" s="313" t="s">
        <v>289</v>
      </c>
      <c r="W35" s="115"/>
      <c r="X35" s="115"/>
      <c r="Y35" s="115"/>
      <c r="Z35" s="115"/>
      <c r="AA35" s="115"/>
    </row>
    <row r="36" spans="1:27" ht="15" customHeight="1" x14ac:dyDescent="0.25">
      <c r="A36" s="65"/>
      <c r="B36" s="79">
        <v>14</v>
      </c>
      <c r="C36" s="75" t="str">
        <f>'14'!B1</f>
        <v>Kjell Spraakman</v>
      </c>
      <c r="D36" s="76"/>
      <c r="E36" s="344">
        <f>'14'!Z19</f>
        <v>23</v>
      </c>
      <c r="F36" s="344">
        <f>'14'!AA19</f>
        <v>6</v>
      </c>
      <c r="G36" s="75" t="str">
        <f>'14'!B2</f>
        <v>F.C. Mispoes</v>
      </c>
      <c r="H36" s="77"/>
      <c r="I36" s="76"/>
      <c r="J36" s="289">
        <f>'14'!D19</f>
        <v>17750000</v>
      </c>
      <c r="K36" s="65"/>
      <c r="L36" s="193"/>
      <c r="M36" s="95">
        <v>14</v>
      </c>
      <c r="N36" s="75" t="s">
        <v>37</v>
      </c>
      <c r="O36" s="92">
        <f>'7'!F19</f>
        <v>456</v>
      </c>
      <c r="P36" s="75" t="s">
        <v>276</v>
      </c>
      <c r="Q36" s="329">
        <v>12</v>
      </c>
      <c r="R36" s="183">
        <f>Q36-M36</f>
        <v>-2</v>
      </c>
      <c r="S36" s="78">
        <v>18000000</v>
      </c>
      <c r="T36" s="116"/>
      <c r="U36" s="284" t="str">
        <f>'14'!B3</f>
        <v>kjellspraakman@hotmail.com</v>
      </c>
      <c r="V36" s="313" t="s">
        <v>291</v>
      </c>
      <c r="W36" s="115"/>
      <c r="X36" s="115"/>
      <c r="Y36" s="115"/>
      <c r="Z36" s="115"/>
      <c r="AA36" s="115"/>
    </row>
    <row r="37" spans="1:27" x14ac:dyDescent="0.25">
      <c r="A37" s="65"/>
      <c r="B37" s="79">
        <v>15</v>
      </c>
      <c r="C37" s="75" t="str">
        <f>'4'!B1</f>
        <v>Roelof de Jong</v>
      </c>
      <c r="D37" s="326"/>
      <c r="E37" s="344">
        <f>'4'!Z19</f>
        <v>32</v>
      </c>
      <c r="F37" s="344">
        <f>'4'!AA19</f>
        <v>6</v>
      </c>
      <c r="G37" s="75" t="str">
        <f>'4'!B2</f>
        <v>Alles wat we hebben</v>
      </c>
      <c r="H37" s="327"/>
      <c r="I37" s="326"/>
      <c r="J37" s="301">
        <f>'4'!D19</f>
        <v>18000000</v>
      </c>
      <c r="K37" s="65"/>
      <c r="M37" s="91">
        <v>15</v>
      </c>
      <c r="N37" s="75" t="s">
        <v>203</v>
      </c>
      <c r="O37" s="92">
        <f>'2'!F19</f>
        <v>453</v>
      </c>
      <c r="P37" s="75" t="s">
        <v>256</v>
      </c>
      <c r="Q37" s="329">
        <v>15</v>
      </c>
      <c r="R37" s="192">
        <f>Q37-M37</f>
        <v>0</v>
      </c>
      <c r="S37" s="78">
        <v>17750000</v>
      </c>
      <c r="T37" s="116"/>
      <c r="U37" s="284" t="str">
        <f>'15'!B3</f>
        <v>brockmoller@gmail.com</v>
      </c>
      <c r="V37" s="313" t="s">
        <v>221</v>
      </c>
      <c r="W37" s="115"/>
      <c r="X37" s="115"/>
      <c r="Y37" s="115"/>
      <c r="Z37" s="115"/>
      <c r="AA37" s="115"/>
    </row>
    <row r="38" spans="1:27" x14ac:dyDescent="0.25">
      <c r="A38" s="65"/>
      <c r="B38" s="74">
        <v>16</v>
      </c>
      <c r="C38" s="75" t="str">
        <f>'20'!B1</f>
        <v>Danny Lüürssen</v>
      </c>
      <c r="D38" s="76"/>
      <c r="E38" s="344">
        <f>'20'!Z19</f>
        <v>22</v>
      </c>
      <c r="F38" s="344">
        <f>'20'!AA19</f>
        <v>3</v>
      </c>
      <c r="G38" s="75" t="str">
        <f>'20'!B2</f>
        <v>Atlectico Grover</v>
      </c>
      <c r="H38" s="77"/>
      <c r="I38" s="76"/>
      <c r="J38" s="301">
        <f>'20'!D19</f>
        <v>17750000</v>
      </c>
      <c r="K38" s="65"/>
      <c r="L38" s="193"/>
      <c r="M38" s="95">
        <v>16</v>
      </c>
      <c r="N38" s="75" t="s">
        <v>120</v>
      </c>
      <c r="O38" s="92">
        <f>'12'!F19</f>
        <v>432</v>
      </c>
      <c r="P38" s="75" t="s">
        <v>286</v>
      </c>
      <c r="Q38" s="329">
        <v>16</v>
      </c>
      <c r="R38" s="192">
        <f>Q38-M38</f>
        <v>0</v>
      </c>
      <c r="S38" s="78">
        <v>16750000</v>
      </c>
      <c r="T38" s="116"/>
      <c r="U38" s="284" t="str">
        <f>'16'!B3</f>
        <v>pijperf@gmail.com</v>
      </c>
      <c r="V38" s="313" t="s">
        <v>294</v>
      </c>
      <c r="W38" s="115"/>
      <c r="X38" s="115"/>
      <c r="Y38" s="115"/>
      <c r="Z38" s="115"/>
      <c r="AA38" s="115"/>
    </row>
    <row r="39" spans="1:27" x14ac:dyDescent="0.25">
      <c r="A39" s="65"/>
      <c r="B39" s="79">
        <v>17</v>
      </c>
      <c r="C39" s="75" t="str">
        <f>'13'!B1</f>
        <v>Marlies Smit</v>
      </c>
      <c r="D39" s="326"/>
      <c r="E39" s="344">
        <f>'13'!Z19</f>
        <v>38</v>
      </c>
      <c r="F39" s="344">
        <f>'13'!AA19</f>
        <v>3</v>
      </c>
      <c r="G39" s="75" t="str">
        <f>'13'!B2</f>
        <v xml:space="preserve">Smitje </v>
      </c>
      <c r="H39" s="327"/>
      <c r="I39" s="326"/>
      <c r="J39" s="289">
        <f>'13'!D19</f>
        <v>18000000</v>
      </c>
      <c r="K39" s="65"/>
      <c r="M39" s="91">
        <v>17</v>
      </c>
      <c r="N39" s="75" t="s">
        <v>224</v>
      </c>
      <c r="O39" s="92">
        <f>'10'!F19</f>
        <v>407</v>
      </c>
      <c r="P39" s="75" t="s">
        <v>283</v>
      </c>
      <c r="Q39" s="329">
        <v>17</v>
      </c>
      <c r="R39" s="192">
        <f>Q39-M39</f>
        <v>0</v>
      </c>
      <c r="S39" s="78">
        <v>18000000</v>
      </c>
      <c r="T39" s="116"/>
      <c r="U39" s="284" t="str">
        <f>'17'!B3</f>
        <v>bjhuizing@planet.nl</v>
      </c>
      <c r="V39" s="313" t="s">
        <v>296</v>
      </c>
      <c r="W39" s="115"/>
      <c r="X39" s="115"/>
      <c r="Y39" s="115"/>
      <c r="Z39" s="115"/>
      <c r="AA39" s="115"/>
    </row>
    <row r="40" spans="1:27" x14ac:dyDescent="0.25">
      <c r="A40" s="65"/>
      <c r="B40" s="79">
        <v>18</v>
      </c>
      <c r="C40" s="75" t="str">
        <f>'18'!B1</f>
        <v>Nik Poortinga</v>
      </c>
      <c r="D40" s="298"/>
      <c r="E40" s="344">
        <f>'18'!Z19</f>
        <v>29</v>
      </c>
      <c r="F40" s="344">
        <f>'18'!AA19</f>
        <v>0</v>
      </c>
      <c r="G40" s="75" t="str">
        <f>'18'!B2</f>
        <v>Poortje</v>
      </c>
      <c r="H40" s="299"/>
      <c r="I40" s="298"/>
      <c r="J40" s="343">
        <f>'18'!D19</f>
        <v>17750000</v>
      </c>
      <c r="K40" s="65"/>
      <c r="L40" s="193"/>
      <c r="M40" s="95">
        <v>18</v>
      </c>
      <c r="N40" s="75" t="s">
        <v>40</v>
      </c>
      <c r="O40" s="92">
        <f>'9'!F19</f>
        <v>398</v>
      </c>
      <c r="P40" s="75" t="s">
        <v>280</v>
      </c>
      <c r="Q40" s="329">
        <v>18</v>
      </c>
      <c r="R40" s="192">
        <f>Q40-M40</f>
        <v>0</v>
      </c>
      <c r="S40" s="78">
        <v>18000000</v>
      </c>
      <c r="T40" s="116"/>
      <c r="U40" s="284" t="str">
        <f>'18'!B3</f>
        <v>nikpoortinga@gmail.com</v>
      </c>
      <c r="V40" s="313" t="s">
        <v>297</v>
      </c>
      <c r="W40" s="115"/>
      <c r="X40" s="115"/>
      <c r="Y40" s="115"/>
      <c r="Z40" s="115"/>
      <c r="AA40" s="115"/>
    </row>
    <row r="41" spans="1:27" x14ac:dyDescent="0.25">
      <c r="A41" s="198"/>
      <c r="B41" s="285">
        <v>19</v>
      </c>
      <c r="C41" s="75" t="str">
        <f>'3'!B1</f>
        <v>Emiel Bos</v>
      </c>
      <c r="D41" s="76"/>
      <c r="E41" s="344">
        <f>'3'!Z19</f>
        <v>32</v>
      </c>
      <c r="F41" s="344">
        <f>'3'!AA19</f>
        <v>0</v>
      </c>
      <c r="G41" s="75" t="str">
        <f>'3'!B2</f>
        <v>Emilio Estévez Calcio</v>
      </c>
      <c r="H41" s="77"/>
      <c r="I41" s="76"/>
      <c r="J41" s="289">
        <f>'3'!D19</f>
        <v>18000000</v>
      </c>
      <c r="K41" s="198"/>
      <c r="L41" s="286"/>
      <c r="M41" s="287">
        <v>19</v>
      </c>
      <c r="N41" s="75" t="s">
        <v>100</v>
      </c>
      <c r="O41" s="92">
        <f>'17'!F19</f>
        <v>380</v>
      </c>
      <c r="P41" s="75" t="s">
        <v>295</v>
      </c>
      <c r="Q41" s="329">
        <v>19</v>
      </c>
      <c r="R41" s="192">
        <f>Q41-M41</f>
        <v>0</v>
      </c>
      <c r="S41" s="78">
        <v>17250000</v>
      </c>
      <c r="T41" s="116"/>
      <c r="U41" s="284" t="str">
        <f>'19'!B3</f>
        <v xml:space="preserve">jeroenkuik@hotmail.com </v>
      </c>
      <c r="V41" s="313" t="s">
        <v>300</v>
      </c>
      <c r="W41" s="115"/>
      <c r="X41" s="115"/>
      <c r="Y41" s="115"/>
      <c r="Z41" s="115"/>
      <c r="AA41" s="115"/>
    </row>
    <row r="42" spans="1:27" x14ac:dyDescent="0.25">
      <c r="A42" s="198"/>
      <c r="B42" s="285">
        <v>20</v>
      </c>
      <c r="C42" s="75" t="str">
        <f>'7'!B1</f>
        <v>Roderik van der Werff</v>
      </c>
      <c r="D42" s="298"/>
      <c r="E42" s="344">
        <f>'7'!Z19</f>
        <v>29</v>
      </c>
      <c r="F42" s="344">
        <f>'7'!AA19</f>
        <v>0</v>
      </c>
      <c r="G42" s="75" t="str">
        <f>'7'!B2</f>
        <v>The Red Victory</v>
      </c>
      <c r="H42" s="299"/>
      <c r="I42" s="298"/>
      <c r="J42" s="343">
        <f>'7'!D19</f>
        <v>18000000</v>
      </c>
      <c r="K42" s="198"/>
      <c r="L42" s="286"/>
      <c r="M42" s="287">
        <v>20</v>
      </c>
      <c r="N42" s="75" t="s">
        <v>298</v>
      </c>
      <c r="O42" s="92">
        <f>'19'!F19</f>
        <v>332</v>
      </c>
      <c r="P42" s="75" t="s">
        <v>299</v>
      </c>
      <c r="Q42" s="329">
        <v>20</v>
      </c>
      <c r="R42" s="192">
        <f>Q42-M42</f>
        <v>0</v>
      </c>
      <c r="S42" s="78">
        <v>17500000</v>
      </c>
      <c r="T42" s="116"/>
      <c r="U42" s="284" t="str">
        <f>'20'!B3</f>
        <v>dluurssen@hotmail.com</v>
      </c>
      <c r="V42" s="313" t="s">
        <v>304</v>
      </c>
      <c r="W42" s="115"/>
      <c r="X42" s="115"/>
      <c r="Y42" s="115"/>
      <c r="Z42" s="115"/>
      <c r="AA42" s="115"/>
    </row>
    <row r="43" spans="1:27" x14ac:dyDescent="0.25">
      <c r="A43" s="65"/>
      <c r="B43" s="65"/>
      <c r="C43" s="65"/>
      <c r="D43" s="65"/>
      <c r="E43" s="330"/>
      <c r="F43" s="330"/>
      <c r="G43" s="65"/>
      <c r="H43" s="97"/>
      <c r="I43" s="97"/>
      <c r="J43" s="98"/>
      <c r="K43" s="60"/>
      <c r="L43" s="60"/>
      <c r="M43" s="60"/>
      <c r="N43" s="60"/>
      <c r="O43" s="64"/>
      <c r="P43" s="60"/>
      <c r="Q43" s="60"/>
      <c r="R43" s="60"/>
      <c r="S43" s="60"/>
      <c r="T43" s="60"/>
      <c r="U43" s="283"/>
      <c r="V43" s="195"/>
      <c r="W43" s="195"/>
      <c r="X43" s="115"/>
      <c r="Y43" s="115"/>
      <c r="Z43" s="115"/>
      <c r="AA43" s="115"/>
    </row>
    <row r="44" spans="1:27" x14ac:dyDescent="0.25">
      <c r="A44" s="65"/>
      <c r="B44" s="65"/>
      <c r="C44" s="65"/>
      <c r="D44" s="65"/>
      <c r="E44" s="330"/>
      <c r="F44" s="330"/>
      <c r="G44" s="65"/>
      <c r="H44" s="97"/>
      <c r="I44" s="97"/>
      <c r="J44" s="98"/>
      <c r="K44" s="60"/>
      <c r="L44" s="60"/>
      <c r="M44" s="60"/>
      <c r="N44" s="60"/>
      <c r="O44" s="64"/>
      <c r="P44" s="60"/>
      <c r="Q44" s="60"/>
      <c r="R44" s="60"/>
      <c r="S44" s="60"/>
      <c r="T44" s="60"/>
      <c r="U44" s="60"/>
      <c r="V44" s="195"/>
      <c r="W44" s="195"/>
      <c r="X44" s="115"/>
      <c r="Y44" s="115"/>
      <c r="Z44" s="115"/>
      <c r="AA44" s="115"/>
    </row>
    <row r="45" spans="1:27" ht="23.25" x14ac:dyDescent="0.35">
      <c r="A45" s="65"/>
      <c r="B45" s="356" t="s">
        <v>196</v>
      </c>
      <c r="C45" s="357"/>
      <c r="D45" s="357"/>
      <c r="E45" s="357"/>
      <c r="F45" s="357"/>
      <c r="G45" s="357"/>
      <c r="H45" s="357"/>
      <c r="I45" s="358"/>
      <c r="J45" s="169" t="s">
        <v>197</v>
      </c>
      <c r="K45" s="60"/>
      <c r="L45" s="60"/>
      <c r="M45" s="60"/>
      <c r="N45" s="60"/>
      <c r="O45" s="64"/>
      <c r="P45" s="60"/>
      <c r="Q45" s="60"/>
      <c r="R45" s="60"/>
      <c r="S45" s="60"/>
      <c r="T45" s="60"/>
      <c r="U45" s="60"/>
      <c r="V45" s="195"/>
      <c r="W45" s="195"/>
      <c r="X45" s="115"/>
      <c r="Y45" s="115"/>
      <c r="Z45" s="115"/>
      <c r="AA45" s="115"/>
    </row>
    <row r="46" spans="1:27" ht="20.25" x14ac:dyDescent="0.3">
      <c r="A46" s="65"/>
      <c r="B46" s="136">
        <v>1</v>
      </c>
      <c r="C46" s="352" t="s">
        <v>120</v>
      </c>
      <c r="D46" s="353"/>
      <c r="E46" s="354"/>
      <c r="F46" s="353"/>
      <c r="G46" s="353"/>
      <c r="H46" s="353"/>
      <c r="I46" s="355"/>
      <c r="J46" s="137">
        <v>56</v>
      </c>
      <c r="K46" s="60"/>
      <c r="L46" s="60"/>
      <c r="M46" s="65"/>
      <c r="N46" s="65"/>
      <c r="O46" s="96"/>
      <c r="P46" s="65"/>
      <c r="Q46" s="65"/>
      <c r="R46" s="65"/>
      <c r="S46" s="65"/>
      <c r="T46" s="60"/>
      <c r="U46" s="65"/>
      <c r="V46" s="115"/>
      <c r="W46" s="115"/>
      <c r="X46" s="115"/>
      <c r="Y46" s="115"/>
      <c r="Z46" s="115"/>
      <c r="AA46" s="115"/>
    </row>
    <row r="47" spans="1:27" s="115" customFormat="1" ht="20.25" x14ac:dyDescent="0.3">
      <c r="A47" s="65"/>
      <c r="B47" s="136">
        <v>2</v>
      </c>
      <c r="C47" s="352" t="s">
        <v>124</v>
      </c>
      <c r="D47" s="353"/>
      <c r="E47" s="354"/>
      <c r="F47" s="353"/>
      <c r="G47" s="353"/>
      <c r="H47" s="353"/>
      <c r="I47" s="355"/>
      <c r="J47" s="137">
        <v>30</v>
      </c>
      <c r="K47" s="60"/>
      <c r="L47" s="60"/>
      <c r="M47" s="65"/>
      <c r="N47" s="65"/>
      <c r="O47" s="96"/>
      <c r="P47" s="65"/>
      <c r="Q47" s="65"/>
      <c r="R47" s="65"/>
      <c r="S47" s="60"/>
      <c r="T47" s="60"/>
      <c r="U47" s="65"/>
    </row>
    <row r="48" spans="1:27" s="115" customFormat="1" ht="20.25" x14ac:dyDescent="0.3">
      <c r="A48" s="65"/>
      <c r="B48" s="136">
        <v>3</v>
      </c>
      <c r="C48" s="352" t="s">
        <v>149</v>
      </c>
      <c r="D48" s="353"/>
      <c r="E48" s="354"/>
      <c r="F48" s="353"/>
      <c r="G48" s="353"/>
      <c r="H48" s="353"/>
      <c r="I48" s="355"/>
      <c r="J48" s="137">
        <v>102</v>
      </c>
      <c r="K48" s="60"/>
      <c r="L48" s="60"/>
      <c r="M48" s="65"/>
      <c r="N48" s="65"/>
      <c r="O48" s="96"/>
      <c r="P48" s="65"/>
      <c r="Q48" s="65"/>
      <c r="R48" s="65"/>
      <c r="S48" s="60"/>
      <c r="T48" s="60"/>
      <c r="U48" s="65"/>
    </row>
    <row r="49" spans="1:21" s="115" customFormat="1" ht="20.25" x14ac:dyDescent="0.3">
      <c r="A49" s="65"/>
      <c r="B49" s="136">
        <v>4</v>
      </c>
      <c r="C49" s="352" t="s">
        <v>9</v>
      </c>
      <c r="D49" s="353"/>
      <c r="E49" s="354"/>
      <c r="F49" s="353"/>
      <c r="G49" s="353"/>
      <c r="H49" s="353"/>
      <c r="I49" s="355"/>
      <c r="J49" s="137">
        <v>47</v>
      </c>
      <c r="K49" s="60"/>
      <c r="L49" s="60"/>
      <c r="M49" s="65"/>
      <c r="N49" s="65"/>
      <c r="O49" s="96"/>
      <c r="P49" s="65"/>
      <c r="Q49" s="65"/>
      <c r="R49" s="65"/>
      <c r="S49" s="60"/>
      <c r="T49" s="60"/>
      <c r="U49" s="65"/>
    </row>
    <row r="50" spans="1:21" s="115" customFormat="1" ht="20.25" x14ac:dyDescent="0.3">
      <c r="A50" s="65"/>
      <c r="B50" s="136">
        <v>5</v>
      </c>
      <c r="C50" s="352" t="s">
        <v>16</v>
      </c>
      <c r="D50" s="353"/>
      <c r="E50" s="354"/>
      <c r="F50" s="353"/>
      <c r="G50" s="353"/>
      <c r="H50" s="353"/>
      <c r="I50" s="355"/>
      <c r="J50" s="137">
        <v>123</v>
      </c>
      <c r="K50" s="60"/>
      <c r="L50" s="60"/>
      <c r="M50" s="65"/>
      <c r="N50" s="65"/>
      <c r="O50" s="96"/>
      <c r="P50" s="65"/>
      <c r="Q50" s="65"/>
      <c r="R50" s="65"/>
      <c r="S50" s="60"/>
      <c r="T50" s="60"/>
      <c r="U50" s="65"/>
    </row>
    <row r="51" spans="1:21" s="115" customFormat="1" ht="20.25" x14ac:dyDescent="0.3">
      <c r="A51" s="65"/>
      <c r="B51" s="136">
        <v>6</v>
      </c>
      <c r="C51" s="352" t="s">
        <v>301</v>
      </c>
      <c r="D51" s="353"/>
      <c r="E51" s="354"/>
      <c r="F51" s="353"/>
      <c r="G51" s="353"/>
      <c r="H51" s="353"/>
      <c r="I51" s="355"/>
      <c r="J51" s="137">
        <v>43</v>
      </c>
      <c r="K51" s="60"/>
      <c r="L51" s="60"/>
      <c r="M51" s="65"/>
      <c r="N51" s="65"/>
      <c r="O51" s="96"/>
      <c r="P51" s="65"/>
      <c r="Q51" s="65"/>
      <c r="R51" s="65"/>
      <c r="S51" s="60"/>
      <c r="T51" s="60"/>
      <c r="U51" s="65"/>
    </row>
    <row r="52" spans="1:21" s="115" customFormat="1" ht="20.25" x14ac:dyDescent="0.3">
      <c r="A52" s="65"/>
      <c r="B52" s="136">
        <v>7</v>
      </c>
      <c r="C52" s="352" t="s">
        <v>301</v>
      </c>
      <c r="D52" s="353"/>
      <c r="E52" s="354"/>
      <c r="F52" s="353"/>
      <c r="G52" s="353"/>
      <c r="H52" s="353"/>
      <c r="I52" s="355"/>
      <c r="J52" s="137">
        <v>40</v>
      </c>
      <c r="K52" s="60"/>
      <c r="L52" s="60"/>
      <c r="M52" s="65"/>
      <c r="N52" s="65"/>
      <c r="O52" s="96"/>
      <c r="P52" s="65"/>
      <c r="Q52" s="65"/>
      <c r="R52" s="65"/>
      <c r="S52" s="60"/>
      <c r="T52" s="60"/>
      <c r="U52" s="65"/>
    </row>
    <row r="53" spans="1:21" s="115" customFormat="1" ht="20.25" x14ac:dyDescent="0.3">
      <c r="A53" s="65"/>
      <c r="B53" s="136">
        <v>8</v>
      </c>
      <c r="C53" s="352" t="s">
        <v>33</v>
      </c>
      <c r="D53" s="353"/>
      <c r="E53" s="354"/>
      <c r="F53" s="353"/>
      <c r="G53" s="353"/>
      <c r="H53" s="353"/>
      <c r="I53" s="355"/>
      <c r="J53" s="137">
        <v>43</v>
      </c>
      <c r="K53" s="60"/>
      <c r="L53" s="60"/>
      <c r="M53" s="65"/>
      <c r="N53" s="65"/>
      <c r="O53" s="96"/>
      <c r="P53" s="65"/>
      <c r="Q53" s="65"/>
      <c r="R53" s="65"/>
      <c r="S53" s="60"/>
      <c r="T53" s="60"/>
      <c r="U53" s="65"/>
    </row>
    <row r="54" spans="1:21" s="115" customFormat="1" ht="20.25" x14ac:dyDescent="0.3">
      <c r="A54" s="65"/>
      <c r="B54" s="136">
        <v>9</v>
      </c>
      <c r="C54" s="352" t="s">
        <v>37</v>
      </c>
      <c r="D54" s="353"/>
      <c r="E54" s="354"/>
      <c r="F54" s="353"/>
      <c r="G54" s="353"/>
      <c r="H54" s="353"/>
      <c r="I54" s="355"/>
      <c r="J54" s="137">
        <v>66</v>
      </c>
      <c r="K54" s="60"/>
      <c r="L54" s="60"/>
      <c r="M54" s="65"/>
      <c r="N54" s="65"/>
      <c r="O54" s="96"/>
      <c r="P54" s="65"/>
      <c r="Q54" s="65"/>
      <c r="R54" s="65"/>
      <c r="S54" s="60"/>
      <c r="T54" s="60"/>
      <c r="U54" s="65"/>
    </row>
    <row r="55" spans="1:21" s="115" customFormat="1" ht="20.25" x14ac:dyDescent="0.3">
      <c r="A55" s="65"/>
      <c r="B55" s="136">
        <v>10</v>
      </c>
      <c r="C55" s="352" t="s">
        <v>120</v>
      </c>
      <c r="D55" s="353"/>
      <c r="E55" s="354"/>
      <c r="F55" s="353"/>
      <c r="G55" s="353"/>
      <c r="H55" s="353"/>
      <c r="I55" s="355"/>
      <c r="J55" s="137">
        <v>43</v>
      </c>
      <c r="K55" s="60"/>
      <c r="L55" s="60"/>
      <c r="M55" s="65"/>
      <c r="N55" s="65"/>
      <c r="O55" s="96"/>
      <c r="P55" s="65"/>
      <c r="Q55" s="65"/>
      <c r="R55" s="65"/>
      <c r="S55" s="60"/>
      <c r="T55" s="60"/>
      <c r="U55" s="65"/>
    </row>
    <row r="56" spans="1:21" s="115" customFormat="1" ht="20.25" x14ac:dyDescent="0.3">
      <c r="A56" s="65"/>
      <c r="B56" s="136">
        <v>11</v>
      </c>
      <c r="C56" s="352" t="s">
        <v>96</v>
      </c>
      <c r="D56" s="353"/>
      <c r="E56" s="354"/>
      <c r="F56" s="353"/>
      <c r="G56" s="353"/>
      <c r="H56" s="353"/>
      <c r="I56" s="355"/>
      <c r="J56" s="137">
        <v>54</v>
      </c>
      <c r="K56" s="60"/>
      <c r="L56" s="60"/>
      <c r="M56" s="65"/>
      <c r="N56" s="65"/>
      <c r="O56" s="96"/>
      <c r="P56" s="65"/>
      <c r="Q56" s="65"/>
      <c r="R56" s="65"/>
      <c r="S56" s="60"/>
      <c r="T56" s="60"/>
      <c r="U56" s="65"/>
    </row>
    <row r="57" spans="1:21" s="115" customFormat="1" ht="20.25" x14ac:dyDescent="0.3">
      <c r="A57" s="65"/>
      <c r="B57" s="136">
        <v>12</v>
      </c>
      <c r="C57" s="352" t="s">
        <v>37</v>
      </c>
      <c r="D57" s="353"/>
      <c r="E57" s="354"/>
      <c r="F57" s="353"/>
      <c r="G57" s="353"/>
      <c r="H57" s="353"/>
      <c r="I57" s="355"/>
      <c r="J57" s="137">
        <v>32</v>
      </c>
      <c r="K57" s="60"/>
      <c r="L57" s="60"/>
      <c r="M57" s="65"/>
      <c r="N57" s="65"/>
      <c r="O57" s="96"/>
      <c r="P57" s="65"/>
      <c r="Q57" s="65"/>
      <c r="R57" s="65"/>
      <c r="S57" s="60"/>
      <c r="T57" s="60"/>
      <c r="U57" s="65"/>
    </row>
    <row r="58" spans="1:21" s="115" customFormat="1" ht="20.25" x14ac:dyDescent="0.3">
      <c r="A58" s="65"/>
      <c r="B58" s="136">
        <v>13</v>
      </c>
      <c r="C58" s="352" t="s">
        <v>149</v>
      </c>
      <c r="D58" s="353"/>
      <c r="E58" s="354"/>
      <c r="F58" s="353"/>
      <c r="G58" s="353"/>
      <c r="H58" s="353"/>
      <c r="I58" s="355"/>
      <c r="J58" s="137">
        <v>18</v>
      </c>
      <c r="K58" s="60"/>
      <c r="L58" s="60"/>
      <c r="M58" s="65"/>
      <c r="N58" s="65"/>
      <c r="O58" s="96"/>
      <c r="P58" s="65"/>
      <c r="Q58" s="65"/>
      <c r="R58" s="65"/>
      <c r="S58" s="60"/>
      <c r="T58" s="60"/>
      <c r="U58" s="65"/>
    </row>
    <row r="59" spans="1:21" s="115" customFormat="1" ht="20.25" x14ac:dyDescent="0.3">
      <c r="A59" s="65"/>
      <c r="B59" s="136">
        <v>14</v>
      </c>
      <c r="C59" s="352" t="s">
        <v>316</v>
      </c>
      <c r="D59" s="353"/>
      <c r="E59" s="354"/>
      <c r="F59" s="353"/>
      <c r="G59" s="353"/>
      <c r="H59" s="353"/>
      <c r="I59" s="355"/>
      <c r="J59" s="137">
        <v>10</v>
      </c>
      <c r="K59" s="60"/>
      <c r="L59" s="60"/>
      <c r="M59" s="65"/>
      <c r="N59" s="65"/>
      <c r="O59" s="96"/>
      <c r="P59" s="65"/>
      <c r="Q59" s="65"/>
      <c r="R59" s="65"/>
      <c r="S59" s="60"/>
      <c r="T59" s="60"/>
      <c r="U59" s="65"/>
    </row>
    <row r="60" spans="1:21" s="115" customFormat="1" ht="20.25" x14ac:dyDescent="0.3">
      <c r="A60" s="65"/>
      <c r="B60" s="136">
        <v>15</v>
      </c>
      <c r="C60" s="352" t="s">
        <v>77</v>
      </c>
      <c r="D60" s="353"/>
      <c r="E60" s="354"/>
      <c r="F60" s="353"/>
      <c r="G60" s="353"/>
      <c r="H60" s="353"/>
      <c r="I60" s="355"/>
      <c r="J60" s="137">
        <v>16</v>
      </c>
      <c r="K60" s="60"/>
      <c r="L60" s="60"/>
      <c r="M60" s="65"/>
      <c r="N60" s="65"/>
      <c r="O60" s="96"/>
      <c r="P60" s="65"/>
      <c r="Q60" s="65"/>
      <c r="R60" s="65"/>
      <c r="S60" s="60"/>
      <c r="T60" s="60"/>
      <c r="U60" s="65"/>
    </row>
    <row r="61" spans="1:21" s="115" customFormat="1" ht="20.25" x14ac:dyDescent="0.3">
      <c r="A61" s="65"/>
      <c r="B61" s="136">
        <v>16</v>
      </c>
      <c r="C61" s="352" t="s">
        <v>317</v>
      </c>
      <c r="D61" s="353"/>
      <c r="E61" s="354"/>
      <c r="F61" s="353"/>
      <c r="G61" s="353"/>
      <c r="H61" s="353"/>
      <c r="I61" s="355"/>
      <c r="J61" s="137">
        <v>29</v>
      </c>
      <c r="K61" s="60"/>
      <c r="L61" s="60"/>
      <c r="M61" s="65"/>
      <c r="N61" s="65"/>
      <c r="O61" s="96"/>
      <c r="P61" s="65"/>
      <c r="Q61" s="65"/>
      <c r="R61" s="65"/>
      <c r="S61" s="60"/>
      <c r="T61" s="60"/>
      <c r="U61" s="65"/>
    </row>
    <row r="62" spans="1:21" s="115" customFormat="1" ht="20.25" x14ac:dyDescent="0.3">
      <c r="A62" s="65"/>
      <c r="B62" s="136">
        <v>17</v>
      </c>
      <c r="C62" s="352" t="s">
        <v>203</v>
      </c>
      <c r="D62" s="353"/>
      <c r="E62" s="354"/>
      <c r="F62" s="353"/>
      <c r="G62" s="353"/>
      <c r="H62" s="353"/>
      <c r="I62" s="355"/>
      <c r="J62" s="137">
        <v>16</v>
      </c>
      <c r="K62" s="60"/>
      <c r="L62" s="60"/>
      <c r="M62" s="65"/>
      <c r="N62" s="65"/>
      <c r="O62" s="96"/>
      <c r="P62" s="65"/>
      <c r="Q62" s="65"/>
      <c r="R62" s="65"/>
      <c r="S62" s="60"/>
      <c r="T62" s="60"/>
      <c r="U62" s="65"/>
    </row>
    <row r="63" spans="1:21" s="115" customFormat="1" ht="20.25" x14ac:dyDescent="0.3">
      <c r="A63" s="65"/>
      <c r="B63" s="136">
        <v>18</v>
      </c>
      <c r="C63" s="352" t="s">
        <v>224</v>
      </c>
      <c r="D63" s="353"/>
      <c r="E63" s="354"/>
      <c r="F63" s="353"/>
      <c r="G63" s="353"/>
      <c r="H63" s="353"/>
      <c r="I63" s="355"/>
      <c r="J63" s="137">
        <v>36</v>
      </c>
      <c r="K63" s="60"/>
      <c r="L63" s="60"/>
      <c r="M63" s="65"/>
      <c r="N63" s="65"/>
      <c r="O63" s="96"/>
      <c r="P63" s="65"/>
      <c r="Q63" s="65"/>
      <c r="R63" s="65"/>
      <c r="S63" s="60"/>
      <c r="T63" s="60"/>
      <c r="U63" s="65"/>
    </row>
    <row r="64" spans="1:21" s="115" customFormat="1" ht="20.25" x14ac:dyDescent="0.3">
      <c r="A64" s="65"/>
      <c r="B64" s="136">
        <v>19</v>
      </c>
      <c r="C64" s="352" t="s">
        <v>33</v>
      </c>
      <c r="D64" s="353"/>
      <c r="E64" s="354"/>
      <c r="F64" s="353"/>
      <c r="G64" s="353"/>
      <c r="H64" s="353"/>
      <c r="I64" s="355"/>
      <c r="J64" s="137">
        <v>48</v>
      </c>
      <c r="K64" s="60"/>
      <c r="L64" s="60"/>
      <c r="M64" s="65"/>
      <c r="N64" s="65"/>
      <c r="O64" s="96"/>
      <c r="P64" s="65"/>
      <c r="Q64" s="65"/>
      <c r="R64" s="65"/>
      <c r="S64" s="60"/>
      <c r="T64" s="60"/>
      <c r="U64" s="65"/>
    </row>
    <row r="65" spans="1:27" s="115" customFormat="1" ht="20.25" x14ac:dyDescent="0.3">
      <c r="A65" s="65"/>
      <c r="B65" s="136">
        <v>20</v>
      </c>
      <c r="C65" s="352" t="s">
        <v>149</v>
      </c>
      <c r="D65" s="353"/>
      <c r="E65" s="354"/>
      <c r="F65" s="353"/>
      <c r="G65" s="353"/>
      <c r="H65" s="353"/>
      <c r="I65" s="355"/>
      <c r="J65" s="137">
        <v>15</v>
      </c>
      <c r="K65" s="60"/>
      <c r="L65" s="60"/>
      <c r="M65" s="65"/>
      <c r="N65" s="65"/>
      <c r="O65" s="96"/>
      <c r="P65" s="65"/>
      <c r="Q65" s="65"/>
      <c r="R65" s="65"/>
      <c r="S65" s="60"/>
      <c r="T65" s="60"/>
      <c r="U65" s="65"/>
    </row>
    <row r="66" spans="1:27" s="115" customFormat="1" ht="20.25" x14ac:dyDescent="0.3">
      <c r="A66" s="65"/>
      <c r="B66" s="136">
        <v>21</v>
      </c>
      <c r="C66" s="352"/>
      <c r="D66" s="353"/>
      <c r="E66" s="354"/>
      <c r="F66" s="353"/>
      <c r="G66" s="353"/>
      <c r="H66" s="353"/>
      <c r="I66" s="355"/>
      <c r="J66" s="137"/>
      <c r="K66" s="60"/>
      <c r="L66" s="60"/>
      <c r="M66" s="65"/>
      <c r="N66" s="65"/>
      <c r="O66" s="96"/>
      <c r="P66" s="65"/>
      <c r="Q66" s="65"/>
      <c r="R66" s="65"/>
      <c r="S66" s="60"/>
      <c r="T66" s="60"/>
      <c r="U66" s="65"/>
    </row>
    <row r="67" spans="1:27" s="115" customFormat="1" ht="20.25" x14ac:dyDescent="0.3">
      <c r="A67" s="65"/>
      <c r="B67" s="136">
        <v>22</v>
      </c>
      <c r="C67" s="352"/>
      <c r="D67" s="353"/>
      <c r="E67" s="354"/>
      <c r="F67" s="353"/>
      <c r="G67" s="353"/>
      <c r="H67" s="353"/>
      <c r="I67" s="355"/>
      <c r="J67" s="137"/>
      <c r="K67" s="60"/>
      <c r="L67" s="60"/>
      <c r="M67" s="65"/>
      <c r="N67" s="65"/>
      <c r="O67" s="96"/>
      <c r="P67" s="65"/>
      <c r="Q67" s="65"/>
      <c r="R67" s="65"/>
      <c r="S67" s="60"/>
      <c r="T67" s="60"/>
      <c r="U67" s="65"/>
    </row>
    <row r="68" spans="1:27" s="115" customFormat="1" ht="20.25" x14ac:dyDescent="0.3">
      <c r="A68" s="65"/>
      <c r="B68" s="136">
        <v>23</v>
      </c>
      <c r="C68" s="352"/>
      <c r="D68" s="353"/>
      <c r="E68" s="354"/>
      <c r="F68" s="353"/>
      <c r="G68" s="353"/>
      <c r="H68" s="353"/>
      <c r="I68" s="355"/>
      <c r="J68" s="137"/>
      <c r="K68" s="60"/>
      <c r="L68" s="60"/>
      <c r="M68" s="65"/>
      <c r="N68" s="65"/>
      <c r="O68" s="96"/>
      <c r="P68" s="65"/>
      <c r="Q68" s="65"/>
      <c r="R68" s="65"/>
      <c r="S68" s="60"/>
      <c r="T68" s="60"/>
      <c r="U68" s="65"/>
    </row>
    <row r="69" spans="1:27" s="115" customFormat="1" ht="20.25" x14ac:dyDescent="0.3">
      <c r="A69" s="65"/>
      <c r="B69" s="136">
        <v>24</v>
      </c>
      <c r="C69" s="352"/>
      <c r="D69" s="353"/>
      <c r="E69" s="354"/>
      <c r="F69" s="353"/>
      <c r="G69" s="353"/>
      <c r="H69" s="353"/>
      <c r="I69" s="355"/>
      <c r="J69" s="137"/>
      <c r="K69" s="60"/>
      <c r="L69" s="60"/>
      <c r="M69" s="65"/>
      <c r="N69" s="65"/>
      <c r="O69" s="96"/>
      <c r="P69" s="65"/>
      <c r="Q69" s="65"/>
      <c r="R69" s="65"/>
      <c r="S69" s="60"/>
      <c r="T69" s="60"/>
      <c r="U69" s="65"/>
    </row>
    <row r="70" spans="1:27" s="115" customFormat="1" ht="20.25" x14ac:dyDescent="0.3">
      <c r="A70" s="65"/>
      <c r="B70" s="136">
        <v>25</v>
      </c>
      <c r="C70" s="352"/>
      <c r="D70" s="353"/>
      <c r="E70" s="354"/>
      <c r="F70" s="353"/>
      <c r="G70" s="353"/>
      <c r="H70" s="353"/>
      <c r="I70" s="355"/>
      <c r="J70" s="137"/>
      <c r="K70" s="60"/>
      <c r="L70" s="60"/>
      <c r="M70" s="65"/>
      <c r="N70" s="65"/>
      <c r="O70" s="96"/>
      <c r="P70" s="65"/>
      <c r="Q70" s="65"/>
      <c r="R70" s="65"/>
      <c r="S70" s="60"/>
      <c r="T70" s="60"/>
      <c r="U70" s="65"/>
    </row>
    <row r="71" spans="1:27" s="115" customFormat="1" ht="20.25" x14ac:dyDescent="0.3">
      <c r="A71" s="65"/>
      <c r="B71" s="136">
        <v>26</v>
      </c>
      <c r="C71" s="352"/>
      <c r="D71" s="353"/>
      <c r="E71" s="354"/>
      <c r="F71" s="353"/>
      <c r="G71" s="353"/>
      <c r="H71" s="353"/>
      <c r="I71" s="355"/>
      <c r="J71" s="137"/>
      <c r="K71" s="60"/>
      <c r="L71" s="60"/>
      <c r="M71" s="65"/>
      <c r="N71" s="65"/>
      <c r="O71" s="96"/>
      <c r="P71" s="65"/>
      <c r="Q71" s="65"/>
      <c r="R71" s="65"/>
      <c r="S71" s="60"/>
      <c r="T71" s="60"/>
      <c r="U71" s="65"/>
    </row>
    <row r="72" spans="1:27" s="115" customFormat="1" x14ac:dyDescent="0.25">
      <c r="A72" s="65"/>
      <c r="B72" s="65"/>
      <c r="C72" s="65"/>
      <c r="D72" s="65"/>
      <c r="E72" s="330"/>
      <c r="F72" s="330"/>
      <c r="G72" s="65"/>
      <c r="H72" s="65"/>
      <c r="I72" s="65"/>
      <c r="J72" s="135"/>
      <c r="K72" s="60"/>
      <c r="L72" s="60"/>
      <c r="M72" s="65"/>
      <c r="N72" s="65"/>
      <c r="O72" s="96"/>
      <c r="P72" s="65"/>
      <c r="Q72" s="65"/>
      <c r="R72" s="65"/>
      <c r="S72" s="60"/>
      <c r="T72" s="60"/>
      <c r="U72" s="65"/>
    </row>
    <row r="73" spans="1:27" s="115" customFormat="1" x14ac:dyDescent="0.25">
      <c r="A73" s="65"/>
      <c r="B73" s="65"/>
      <c r="C73" s="65"/>
      <c r="D73" s="65"/>
      <c r="E73" s="330"/>
      <c r="F73" s="330"/>
      <c r="G73" s="65"/>
      <c r="H73" s="65"/>
      <c r="I73" s="65"/>
      <c r="J73" s="135"/>
      <c r="K73" s="60"/>
      <c r="L73" s="60"/>
      <c r="M73" s="65"/>
      <c r="N73" s="65"/>
      <c r="O73" s="96"/>
      <c r="P73" s="65"/>
      <c r="Q73" s="65"/>
      <c r="R73" s="65"/>
      <c r="S73" s="60"/>
      <c r="T73" s="60"/>
      <c r="U73" s="65"/>
    </row>
    <row r="74" spans="1:27" s="115" customFormat="1" x14ac:dyDescent="0.25">
      <c r="A74" s="65"/>
      <c r="B74" s="65"/>
      <c r="C74" s="65"/>
      <c r="D74" s="65"/>
      <c r="E74" s="330"/>
      <c r="F74" s="330"/>
      <c r="G74" s="65"/>
      <c r="H74" s="65"/>
      <c r="I74" s="65"/>
      <c r="J74" s="135"/>
      <c r="K74" s="60"/>
      <c r="L74" s="60"/>
      <c r="M74" s="65"/>
      <c r="N74" s="65"/>
      <c r="O74" s="96"/>
      <c r="P74" s="65"/>
      <c r="Q74" s="65"/>
      <c r="R74" s="65"/>
      <c r="S74" s="60"/>
      <c r="T74" s="60"/>
      <c r="U74" s="60"/>
    </row>
    <row r="75" spans="1:27" x14ac:dyDescent="0.25">
      <c r="A75" s="65"/>
      <c r="B75" s="65"/>
      <c r="C75" s="65"/>
      <c r="D75" s="65"/>
      <c r="E75" s="330"/>
      <c r="F75" s="330"/>
      <c r="G75" s="65"/>
      <c r="H75" s="97"/>
      <c r="I75" s="97"/>
      <c r="J75" s="98"/>
      <c r="K75" s="65"/>
      <c r="L75" s="99"/>
      <c r="M75" s="65"/>
      <c r="N75" s="65"/>
      <c r="O75" s="96"/>
      <c r="P75" s="65"/>
      <c r="Q75" s="65"/>
      <c r="R75" s="100"/>
      <c r="S75" s="98"/>
      <c r="T75" s="60"/>
      <c r="U75" s="60"/>
      <c r="V75" s="115"/>
      <c r="W75" s="115"/>
      <c r="X75" s="115"/>
      <c r="Y75" s="115"/>
      <c r="Z75" s="115"/>
      <c r="AA75" s="115"/>
    </row>
    <row r="76" spans="1:27" x14ac:dyDescent="0.25">
      <c r="A76" s="65"/>
      <c r="B76" s="65"/>
      <c r="C76" s="331" t="s">
        <v>198</v>
      </c>
      <c r="D76" s="332" t="s">
        <v>149</v>
      </c>
      <c r="E76" s="332"/>
      <c r="F76" s="333"/>
      <c r="G76" s="333"/>
      <c r="H76" s="171"/>
      <c r="I76" s="97"/>
      <c r="J76" s="98"/>
      <c r="K76" s="65"/>
      <c r="L76" s="99"/>
      <c r="M76" s="102" t="s">
        <v>198</v>
      </c>
      <c r="N76" s="103" t="s">
        <v>149</v>
      </c>
      <c r="O76" s="103"/>
      <c r="P76" s="104"/>
      <c r="Q76" s="171"/>
      <c r="R76" s="100"/>
      <c r="S76" s="98"/>
      <c r="T76" s="60"/>
      <c r="U76" s="65"/>
      <c r="V76" s="115"/>
      <c r="W76" s="115"/>
      <c r="X76" s="115"/>
      <c r="Y76" s="115"/>
      <c r="Z76" s="115"/>
      <c r="AA76" s="115"/>
    </row>
    <row r="77" spans="1:27" x14ac:dyDescent="0.25">
      <c r="A77" s="65"/>
      <c r="B77" s="65"/>
      <c r="C77" s="331" t="s">
        <v>199</v>
      </c>
      <c r="D77" s="165" t="s">
        <v>254</v>
      </c>
      <c r="E77" s="165"/>
      <c r="F77" s="166"/>
      <c r="G77" s="276"/>
      <c r="H77" s="171"/>
      <c r="I77" s="97"/>
      <c r="J77" s="98"/>
      <c r="K77" s="65"/>
      <c r="L77" s="99"/>
      <c r="M77" s="102" t="s">
        <v>199</v>
      </c>
      <c r="N77" s="165" t="s">
        <v>254</v>
      </c>
      <c r="O77" s="165"/>
      <c r="P77" s="166"/>
      <c r="Q77" s="171"/>
      <c r="R77" s="60"/>
      <c r="S77" s="60"/>
      <c r="T77" s="60"/>
      <c r="U77" s="65"/>
      <c r="V77" s="115"/>
      <c r="W77" s="115"/>
      <c r="X77" s="115"/>
      <c r="Y77" s="115"/>
      <c r="Z77" s="115"/>
      <c r="AA77" s="115"/>
    </row>
    <row r="78" spans="1:27" x14ac:dyDescent="0.25">
      <c r="A78" s="65"/>
      <c r="B78" s="65"/>
      <c r="C78" s="331" t="s">
        <v>200</v>
      </c>
      <c r="D78" s="264" t="s">
        <v>255</v>
      </c>
      <c r="E78" s="167"/>
      <c r="F78" s="168"/>
      <c r="G78" s="279"/>
      <c r="H78" s="171"/>
      <c r="I78" s="97"/>
      <c r="J78" s="98"/>
      <c r="K78" s="65"/>
      <c r="L78" s="99"/>
      <c r="M78" s="102" t="s">
        <v>200</v>
      </c>
      <c r="N78" s="264" t="s">
        <v>255</v>
      </c>
      <c r="O78" s="167"/>
      <c r="P78" s="168"/>
      <c r="Q78" s="171"/>
      <c r="R78" s="70"/>
      <c r="S78" s="70"/>
      <c r="T78" s="60"/>
      <c r="U78" s="65"/>
      <c r="V78" s="115"/>
      <c r="W78" s="115"/>
      <c r="X78" s="115"/>
      <c r="Y78" s="115"/>
      <c r="Z78" s="115"/>
      <c r="AA78" s="115"/>
    </row>
    <row r="79" spans="1:27" x14ac:dyDescent="0.25">
      <c r="A79" s="65"/>
      <c r="B79" s="65"/>
      <c r="C79" s="334"/>
      <c r="D79" s="334"/>
      <c r="E79" s="334"/>
      <c r="F79" s="334"/>
      <c r="G79" s="334"/>
      <c r="H79" s="171"/>
      <c r="I79" s="97"/>
      <c r="J79" s="98"/>
      <c r="K79" s="65"/>
      <c r="L79" s="99"/>
      <c r="M79" s="105"/>
      <c r="N79" s="105"/>
      <c r="O79" s="105"/>
      <c r="P79" s="105"/>
      <c r="Q79" s="171"/>
      <c r="R79" s="70"/>
      <c r="S79" s="70"/>
      <c r="T79" s="60"/>
      <c r="U79" s="65"/>
      <c r="V79" s="115"/>
      <c r="W79" s="115"/>
      <c r="X79" s="115"/>
      <c r="Y79" s="115"/>
      <c r="Z79" s="115"/>
      <c r="AA79" s="115"/>
    </row>
    <row r="80" spans="1:27" ht="15.75" thickBot="1" x14ac:dyDescent="0.3">
      <c r="A80" s="65"/>
      <c r="B80" s="65"/>
      <c r="C80" s="335" t="s">
        <v>0</v>
      </c>
      <c r="D80" s="336" t="s">
        <v>1</v>
      </c>
      <c r="E80" s="336" t="s">
        <v>2</v>
      </c>
      <c r="F80" s="336" t="s">
        <v>3</v>
      </c>
      <c r="G80" s="336" t="s">
        <v>3</v>
      </c>
      <c r="H80" s="172"/>
      <c r="I80" s="97"/>
      <c r="J80" s="98"/>
      <c r="K80" s="65"/>
      <c r="L80" s="99"/>
      <c r="M80" s="106" t="s">
        <v>0</v>
      </c>
      <c r="N80" s="107" t="s">
        <v>1</v>
      </c>
      <c r="O80" s="107" t="s">
        <v>2</v>
      </c>
      <c r="P80" s="107" t="s">
        <v>3</v>
      </c>
      <c r="Q80" s="172"/>
      <c r="R80" s="70"/>
      <c r="S80" s="70"/>
      <c r="T80" s="60"/>
      <c r="U80" s="65"/>
      <c r="V80" s="115"/>
      <c r="W80" s="115"/>
      <c r="X80" s="115"/>
      <c r="Y80" s="115"/>
      <c r="Z80" s="115"/>
      <c r="AA80" s="115"/>
    </row>
    <row r="81" spans="1:27" ht="15.75" thickTop="1" x14ac:dyDescent="0.25">
      <c r="A81" s="65"/>
      <c r="B81" s="65"/>
      <c r="C81" s="339" t="s">
        <v>146</v>
      </c>
      <c r="D81" s="340" t="s">
        <v>149</v>
      </c>
      <c r="E81" s="340" t="s">
        <v>150</v>
      </c>
      <c r="G81" s="342">
        <v>2500000</v>
      </c>
      <c r="H81" s="173"/>
      <c r="I81" s="97"/>
      <c r="J81" s="98"/>
      <c r="K81" s="65"/>
      <c r="L81" s="99"/>
      <c r="M81" s="162" t="s">
        <v>146</v>
      </c>
      <c r="N81" s="163" t="s">
        <v>149</v>
      </c>
      <c r="O81" s="163" t="s">
        <v>150</v>
      </c>
      <c r="P81" s="207">
        <v>2500000</v>
      </c>
      <c r="Q81" s="173"/>
      <c r="R81" s="70"/>
      <c r="S81" s="70"/>
      <c r="T81" s="68"/>
      <c r="U81" s="65"/>
      <c r="V81" s="115"/>
      <c r="W81" s="115"/>
      <c r="X81" s="115"/>
      <c r="Y81" s="115"/>
      <c r="Z81" s="115"/>
      <c r="AA81" s="115"/>
    </row>
    <row r="82" spans="1:27" x14ac:dyDescent="0.25">
      <c r="A82" s="65"/>
      <c r="B82" s="65"/>
      <c r="C82" s="205" t="s">
        <v>247</v>
      </c>
      <c r="D82" s="204" t="s">
        <v>213</v>
      </c>
      <c r="E82" s="203" t="s">
        <v>139</v>
      </c>
      <c r="G82" s="213">
        <v>500000</v>
      </c>
      <c r="H82" s="174"/>
      <c r="I82" s="97"/>
      <c r="J82" s="98"/>
      <c r="K82" s="60"/>
      <c r="L82" s="99"/>
      <c r="M82" s="205" t="s">
        <v>247</v>
      </c>
      <c r="N82" s="204" t="s">
        <v>213</v>
      </c>
      <c r="O82" s="203" t="s">
        <v>139</v>
      </c>
      <c r="P82" s="213">
        <v>500000</v>
      </c>
      <c r="Q82" s="174"/>
      <c r="R82" s="70"/>
      <c r="S82" s="70"/>
      <c r="T82" s="60"/>
      <c r="U82" s="65"/>
      <c r="V82" s="115"/>
      <c r="W82" s="115"/>
      <c r="X82" s="115"/>
      <c r="Y82" s="115"/>
      <c r="Z82" s="115"/>
      <c r="AA82" s="115"/>
    </row>
    <row r="83" spans="1:27" x14ac:dyDescent="0.25">
      <c r="A83" s="65"/>
      <c r="B83" s="65"/>
      <c r="C83" s="205" t="s">
        <v>146</v>
      </c>
      <c r="D83" s="204" t="s">
        <v>35</v>
      </c>
      <c r="E83" s="203" t="s">
        <v>160</v>
      </c>
      <c r="G83" s="213">
        <v>750000</v>
      </c>
      <c r="H83" s="174"/>
      <c r="I83" s="97"/>
      <c r="J83" s="98"/>
      <c r="K83" s="65"/>
      <c r="L83" s="99"/>
      <c r="M83" s="205" t="s">
        <v>146</v>
      </c>
      <c r="N83" s="204" t="s">
        <v>35</v>
      </c>
      <c r="O83" s="203" t="s">
        <v>160</v>
      </c>
      <c r="P83" s="213">
        <v>750000</v>
      </c>
      <c r="Q83" s="174"/>
      <c r="R83" s="70"/>
      <c r="S83" s="70"/>
      <c r="T83" s="60"/>
      <c r="U83" s="65"/>
      <c r="V83" s="115"/>
      <c r="W83" s="115"/>
      <c r="X83" s="115"/>
      <c r="Y83" s="115"/>
      <c r="Z83" s="115"/>
      <c r="AA83" s="115"/>
    </row>
    <row r="84" spans="1:27" x14ac:dyDescent="0.25">
      <c r="A84" s="65"/>
      <c r="B84" s="65"/>
      <c r="C84" s="205">
        <v>2</v>
      </c>
      <c r="D84" s="212" t="s">
        <v>23</v>
      </c>
      <c r="E84" s="203" t="s">
        <v>34</v>
      </c>
      <c r="G84" s="213">
        <v>1750000</v>
      </c>
      <c r="H84" s="174"/>
      <c r="I84" s="97"/>
      <c r="J84" s="98"/>
      <c r="K84" s="65"/>
      <c r="L84" s="99"/>
      <c r="M84" s="205">
        <v>2</v>
      </c>
      <c r="N84" s="212" t="s">
        <v>23</v>
      </c>
      <c r="O84" s="203" t="s">
        <v>34</v>
      </c>
      <c r="P84" s="213">
        <v>1750000</v>
      </c>
      <c r="Q84" s="174"/>
      <c r="R84" s="70"/>
      <c r="S84" s="70"/>
      <c r="T84" s="60"/>
      <c r="U84" s="65"/>
      <c r="V84" s="115"/>
      <c r="W84" s="115"/>
      <c r="X84" s="115"/>
      <c r="Y84" s="115"/>
      <c r="Z84" s="115"/>
      <c r="AA84" s="115"/>
    </row>
    <row r="85" spans="1:27" x14ac:dyDescent="0.25">
      <c r="A85" s="65"/>
      <c r="B85" s="65"/>
      <c r="C85" s="199">
        <v>1</v>
      </c>
      <c r="D85" s="201" t="s">
        <v>16</v>
      </c>
      <c r="E85" s="201" t="s">
        <v>19</v>
      </c>
      <c r="G85" s="210">
        <v>2750000</v>
      </c>
      <c r="H85" s="174"/>
      <c r="I85" s="97"/>
      <c r="J85" s="98"/>
      <c r="K85" s="65"/>
      <c r="L85" s="99"/>
      <c r="M85" s="199">
        <v>1</v>
      </c>
      <c r="N85" s="201" t="s">
        <v>16</v>
      </c>
      <c r="O85" s="201" t="s">
        <v>19</v>
      </c>
      <c r="P85" s="210">
        <v>2750000</v>
      </c>
      <c r="Q85" s="174"/>
      <c r="R85" s="70"/>
      <c r="S85" s="70"/>
      <c r="T85" s="60"/>
      <c r="U85" s="65"/>
      <c r="V85" s="115"/>
      <c r="W85" s="115"/>
      <c r="X85" s="115"/>
      <c r="Y85" s="115"/>
      <c r="Z85" s="115"/>
      <c r="AA85" s="115"/>
    </row>
    <row r="86" spans="1:27" x14ac:dyDescent="0.25">
      <c r="A86" s="65"/>
      <c r="B86" s="65"/>
      <c r="C86" s="202">
        <v>2</v>
      </c>
      <c r="D86" s="201" t="s">
        <v>203</v>
      </c>
      <c r="E86" s="201" t="s">
        <v>50</v>
      </c>
      <c r="G86" s="214">
        <v>2000000</v>
      </c>
      <c r="H86" s="174"/>
      <c r="I86" s="97"/>
      <c r="J86" s="98"/>
      <c r="K86" s="65"/>
      <c r="L86" s="99"/>
      <c r="M86" s="202">
        <v>2</v>
      </c>
      <c r="N86" s="201" t="s">
        <v>203</v>
      </c>
      <c r="O86" s="201" t="s">
        <v>50</v>
      </c>
      <c r="P86" s="214">
        <v>2000000</v>
      </c>
      <c r="Q86" s="174"/>
      <c r="R86" s="60"/>
      <c r="S86" s="60"/>
      <c r="T86" s="60"/>
      <c r="U86" s="65"/>
      <c r="V86" s="115"/>
      <c r="W86" s="115"/>
      <c r="X86" s="115"/>
      <c r="Y86" s="115"/>
      <c r="Z86" s="115"/>
      <c r="AA86" s="115"/>
    </row>
    <row r="87" spans="1:27" x14ac:dyDescent="0.25">
      <c r="A87" s="65"/>
      <c r="B87" s="65"/>
      <c r="C87" s="199">
        <v>1</v>
      </c>
      <c r="D87" s="201" t="s">
        <v>20</v>
      </c>
      <c r="E87" s="201" t="s">
        <v>21</v>
      </c>
      <c r="G87" s="210">
        <v>1750000</v>
      </c>
      <c r="H87" s="174"/>
      <c r="I87" s="97"/>
      <c r="J87" s="98"/>
      <c r="K87" s="65"/>
      <c r="L87" s="99"/>
      <c r="M87" s="199">
        <v>1</v>
      </c>
      <c r="N87" s="201" t="s">
        <v>20</v>
      </c>
      <c r="O87" s="201" t="s">
        <v>21</v>
      </c>
      <c r="P87" s="210">
        <v>1750000</v>
      </c>
      <c r="Q87" s="174"/>
      <c r="R87" s="65"/>
      <c r="S87" s="65"/>
      <c r="T87" s="65"/>
      <c r="U87" s="65"/>
      <c r="V87" s="115"/>
      <c r="W87" s="115"/>
      <c r="X87" s="115"/>
      <c r="Y87" s="115"/>
      <c r="Z87" s="115"/>
      <c r="AA87" s="115"/>
    </row>
    <row r="88" spans="1:27" x14ac:dyDescent="0.25">
      <c r="A88" s="65"/>
      <c r="B88" s="99"/>
      <c r="C88" s="202">
        <v>3</v>
      </c>
      <c r="D88" s="201" t="s">
        <v>96</v>
      </c>
      <c r="E88" s="200" t="s">
        <v>84</v>
      </c>
      <c r="G88" s="214">
        <v>2000000</v>
      </c>
      <c r="H88" s="174"/>
      <c r="I88" s="97"/>
      <c r="J88" s="98"/>
      <c r="K88" s="65"/>
      <c r="L88" s="65"/>
      <c r="M88" s="202">
        <v>3</v>
      </c>
      <c r="N88" s="201" t="s">
        <v>96</v>
      </c>
      <c r="O88" s="200" t="s">
        <v>84</v>
      </c>
      <c r="P88" s="214">
        <v>2000000</v>
      </c>
      <c r="Q88" s="174"/>
      <c r="R88" s="65"/>
      <c r="S88" s="65"/>
      <c r="T88" s="65"/>
      <c r="U88" s="65"/>
      <c r="V88" s="115"/>
      <c r="W88" s="115"/>
      <c r="X88" s="115"/>
      <c r="Y88" s="115"/>
      <c r="Z88" s="115"/>
      <c r="AA88" s="115"/>
    </row>
    <row r="89" spans="1:27" x14ac:dyDescent="0.25">
      <c r="A89" s="65"/>
      <c r="B89" s="99"/>
      <c r="C89" s="205">
        <v>3</v>
      </c>
      <c r="D89" s="203" t="s">
        <v>211</v>
      </c>
      <c r="E89" s="204" t="s">
        <v>97</v>
      </c>
      <c r="G89" s="213">
        <v>2000000</v>
      </c>
      <c r="H89" s="174"/>
      <c r="I89" s="97"/>
      <c r="J89" s="98"/>
      <c r="K89" s="65"/>
      <c r="L89" s="65"/>
      <c r="M89" s="205">
        <v>3</v>
      </c>
      <c r="N89" s="203" t="s">
        <v>211</v>
      </c>
      <c r="O89" s="204" t="s">
        <v>97</v>
      </c>
      <c r="P89" s="213">
        <v>2000000</v>
      </c>
      <c r="Q89" s="174"/>
      <c r="R89" s="65"/>
      <c r="S89" s="65"/>
      <c r="T89" s="65"/>
      <c r="U89" s="65"/>
      <c r="V89" s="115"/>
      <c r="W89" s="115"/>
      <c r="X89" s="115"/>
      <c r="Y89" s="115"/>
      <c r="Z89" s="115"/>
      <c r="AA89" s="115"/>
    </row>
    <row r="90" spans="1:27" x14ac:dyDescent="0.25">
      <c r="A90" s="65"/>
      <c r="B90" s="99"/>
      <c r="C90" s="205" t="s">
        <v>70</v>
      </c>
      <c r="D90" s="203" t="s">
        <v>83</v>
      </c>
      <c r="E90" s="203" t="s">
        <v>126</v>
      </c>
      <c r="G90" s="213">
        <v>1500000</v>
      </c>
      <c r="H90" s="174"/>
      <c r="I90" s="97"/>
      <c r="J90" s="98"/>
      <c r="K90" s="65"/>
      <c r="L90" s="65"/>
      <c r="M90" s="205" t="s">
        <v>70</v>
      </c>
      <c r="N90" s="203" t="s">
        <v>83</v>
      </c>
      <c r="O90" s="203" t="s">
        <v>126</v>
      </c>
      <c r="P90" s="213">
        <v>1500000</v>
      </c>
      <c r="Q90" s="174"/>
      <c r="R90" s="65"/>
      <c r="S90" s="65"/>
      <c r="T90" s="65"/>
      <c r="U90" s="65"/>
      <c r="V90" s="115"/>
      <c r="W90" s="115"/>
      <c r="X90" s="115"/>
      <c r="Y90" s="115"/>
      <c r="Z90" s="115"/>
      <c r="AA90" s="115"/>
    </row>
    <row r="91" spans="1:27" x14ac:dyDescent="0.25">
      <c r="A91" s="65"/>
      <c r="B91" s="99"/>
      <c r="C91" s="205" t="s">
        <v>70</v>
      </c>
      <c r="D91" s="203" t="s">
        <v>209</v>
      </c>
      <c r="E91" s="203" t="s">
        <v>129</v>
      </c>
      <c r="G91" s="213">
        <v>250000</v>
      </c>
      <c r="H91" s="174"/>
      <c r="I91" s="97"/>
      <c r="J91" s="98"/>
      <c r="K91" s="65"/>
      <c r="L91" s="65"/>
      <c r="M91" s="205" t="s">
        <v>70</v>
      </c>
      <c r="N91" s="203" t="s">
        <v>209</v>
      </c>
      <c r="O91" s="203" t="s">
        <v>129</v>
      </c>
      <c r="P91" s="213">
        <v>250000</v>
      </c>
      <c r="Q91" s="174"/>
      <c r="R91" s="65"/>
      <c r="S91" s="65"/>
      <c r="T91" s="65"/>
      <c r="U91" s="65"/>
      <c r="V91" s="115"/>
      <c r="W91" s="115"/>
      <c r="X91" s="115"/>
      <c r="Y91" s="115"/>
      <c r="Z91" s="115"/>
      <c r="AA91" s="115"/>
    </row>
    <row r="92" spans="1:27" x14ac:dyDescent="0.25">
      <c r="A92" s="65"/>
      <c r="B92" s="99"/>
      <c r="C92" s="108"/>
      <c r="D92" s="97"/>
      <c r="E92" s="345"/>
      <c r="F92" s="345"/>
      <c r="G92" s="97"/>
      <c r="H92" s="97"/>
      <c r="I92" s="97"/>
      <c r="J92" s="98"/>
      <c r="K92" s="65"/>
      <c r="L92" s="60"/>
      <c r="M92" s="65"/>
      <c r="N92" s="65"/>
      <c r="O92" s="96"/>
      <c r="P92" s="65"/>
      <c r="Q92" s="60"/>
      <c r="R92" s="60"/>
      <c r="S92" s="60"/>
      <c r="T92" s="60"/>
      <c r="U92" s="65"/>
      <c r="V92" s="115"/>
      <c r="W92" s="115"/>
      <c r="X92" s="115"/>
      <c r="Y92" s="115"/>
      <c r="Z92" s="115"/>
      <c r="AA92" s="115"/>
    </row>
    <row r="93" spans="1:27" s="115" customFormat="1" x14ac:dyDescent="0.25">
      <c r="A93" s="65"/>
      <c r="B93" s="65"/>
      <c r="C93" s="65"/>
      <c r="D93" s="65"/>
      <c r="E93" s="330"/>
      <c r="F93" s="330"/>
      <c r="G93" s="65"/>
      <c r="H93" s="65"/>
      <c r="I93" s="65"/>
      <c r="J93" s="135"/>
      <c r="K93" s="60"/>
      <c r="L93" s="60"/>
      <c r="M93" s="65"/>
      <c r="N93" s="65"/>
      <c r="O93" s="96"/>
      <c r="P93" s="65"/>
      <c r="Q93" s="65"/>
      <c r="R93" s="65"/>
      <c r="S93" s="65"/>
      <c r="T93" s="116"/>
      <c r="U93" s="65"/>
    </row>
    <row r="94" spans="1:27" s="115" customFormat="1" x14ac:dyDescent="0.25">
      <c r="A94" s="65"/>
      <c r="B94" s="65"/>
      <c r="C94" s="65"/>
      <c r="D94" s="65"/>
      <c r="E94" s="330"/>
      <c r="F94" s="330"/>
      <c r="G94" s="65"/>
      <c r="H94" s="65"/>
      <c r="I94" s="65"/>
      <c r="J94" s="135"/>
      <c r="K94" s="60"/>
      <c r="L94" s="60"/>
      <c r="M94" s="65"/>
      <c r="N94" s="65"/>
      <c r="O94" s="96"/>
      <c r="P94" s="65"/>
      <c r="Q94" s="65"/>
      <c r="R94" s="65"/>
      <c r="S94" s="65"/>
      <c r="T94" s="116"/>
      <c r="U94" s="65"/>
    </row>
    <row r="95" spans="1:27" s="115" customFormat="1" x14ac:dyDescent="0.25">
      <c r="A95" s="65"/>
      <c r="B95" s="65"/>
      <c r="C95" s="65"/>
      <c r="D95" s="65"/>
      <c r="E95" s="330"/>
      <c r="F95" s="330"/>
      <c r="G95" s="65"/>
      <c r="H95" s="65"/>
      <c r="I95" s="65"/>
      <c r="J95" s="135"/>
      <c r="K95" s="60"/>
      <c r="L95" s="60"/>
      <c r="M95" s="65"/>
      <c r="N95" s="65"/>
      <c r="O95" s="96"/>
      <c r="P95" s="65"/>
      <c r="Q95" s="65"/>
      <c r="R95" s="65"/>
      <c r="S95" s="65"/>
      <c r="T95" s="116"/>
      <c r="U95" s="65"/>
    </row>
    <row r="96" spans="1:27" s="115" customFormat="1" x14ac:dyDescent="0.25">
      <c r="A96" s="65"/>
      <c r="B96" s="65"/>
      <c r="C96" s="65"/>
      <c r="D96" s="65"/>
      <c r="E96" s="330"/>
      <c r="F96" s="330"/>
      <c r="G96" s="65"/>
      <c r="H96" s="65"/>
      <c r="I96" s="65"/>
      <c r="J96" s="135"/>
      <c r="K96" s="60"/>
      <c r="L96" s="60"/>
      <c r="M96" s="65"/>
      <c r="N96" s="65"/>
      <c r="O96" s="96"/>
      <c r="P96" s="65"/>
      <c r="Q96" s="65"/>
      <c r="R96" s="65"/>
      <c r="S96" s="65"/>
      <c r="T96" s="116"/>
      <c r="U96" s="65"/>
    </row>
    <row r="97" spans="1:21" s="115" customFormat="1" x14ac:dyDescent="0.25">
      <c r="A97" s="65"/>
      <c r="B97" s="65"/>
      <c r="C97" s="65"/>
      <c r="D97" s="65"/>
      <c r="E97" s="330"/>
      <c r="F97" s="330"/>
      <c r="G97" s="65"/>
      <c r="H97" s="65"/>
      <c r="I97" s="65"/>
      <c r="J97" s="135"/>
      <c r="K97" s="60"/>
      <c r="L97" s="60"/>
      <c r="M97" s="65"/>
      <c r="N97" s="65"/>
      <c r="O97" s="96"/>
      <c r="P97" s="65"/>
      <c r="Q97" s="65"/>
      <c r="R97" s="65"/>
      <c r="S97" s="65"/>
      <c r="T97" s="116"/>
      <c r="U97" s="65"/>
    </row>
    <row r="98" spans="1:21" s="115" customFormat="1" x14ac:dyDescent="0.25">
      <c r="A98" s="65"/>
      <c r="B98" s="65"/>
      <c r="C98" s="65"/>
      <c r="D98" s="65"/>
      <c r="E98" s="330"/>
      <c r="F98" s="330"/>
      <c r="G98" s="65"/>
      <c r="H98" s="65"/>
      <c r="I98" s="65"/>
      <c r="J98" s="135"/>
      <c r="K98" s="60"/>
      <c r="L98" s="60"/>
      <c r="M98" s="65"/>
      <c r="N98" s="65"/>
      <c r="O98" s="96"/>
      <c r="P98" s="65"/>
      <c r="Q98" s="65"/>
      <c r="R98" s="65"/>
      <c r="S98" s="65"/>
      <c r="T98" s="116"/>
      <c r="U98" s="65"/>
    </row>
    <row r="99" spans="1:21" s="115" customFormat="1" x14ac:dyDescent="0.25">
      <c r="A99" s="65"/>
      <c r="B99" s="65"/>
      <c r="C99" s="65"/>
      <c r="D99" s="65"/>
      <c r="E99" s="330"/>
      <c r="F99" s="330"/>
      <c r="G99" s="65"/>
      <c r="H99" s="65"/>
      <c r="I99" s="65"/>
      <c r="J99" s="135"/>
      <c r="K99" s="60"/>
      <c r="L99" s="60"/>
      <c r="M99" s="65"/>
      <c r="N99" s="65"/>
      <c r="O99" s="96"/>
      <c r="P99" s="65"/>
      <c r="Q99" s="65"/>
      <c r="R99" s="65"/>
      <c r="S99" s="65"/>
      <c r="T99" s="116"/>
      <c r="U99" s="65"/>
    </row>
    <row r="100" spans="1:21" s="115" customFormat="1" x14ac:dyDescent="0.25">
      <c r="A100" s="65"/>
      <c r="B100" s="65"/>
      <c r="C100" s="65"/>
      <c r="D100" s="65"/>
      <c r="E100" s="330"/>
      <c r="F100" s="330"/>
      <c r="G100" s="65"/>
      <c r="H100" s="65"/>
      <c r="I100" s="65"/>
      <c r="J100" s="135"/>
      <c r="K100" s="60"/>
      <c r="L100" s="60"/>
      <c r="M100" s="65"/>
      <c r="N100" s="65"/>
      <c r="O100" s="96"/>
      <c r="P100" s="65"/>
      <c r="Q100" s="65"/>
      <c r="R100" s="65"/>
      <c r="S100" s="65"/>
      <c r="T100" s="116"/>
      <c r="U100" s="65"/>
    </row>
    <row r="101" spans="1:21" s="115" customFormat="1" x14ac:dyDescent="0.25">
      <c r="A101" s="65"/>
      <c r="B101" s="65"/>
      <c r="C101" s="65"/>
      <c r="D101" s="65"/>
      <c r="E101" s="330"/>
      <c r="F101" s="330"/>
      <c r="G101" s="65"/>
      <c r="H101" s="65"/>
      <c r="I101" s="65"/>
      <c r="J101" s="135"/>
      <c r="K101" s="60"/>
      <c r="L101" s="60"/>
      <c r="M101" s="65"/>
      <c r="N101" s="65"/>
      <c r="O101" s="96"/>
      <c r="P101" s="65"/>
      <c r="Q101" s="65"/>
      <c r="R101" s="65"/>
      <c r="S101" s="65"/>
      <c r="T101" s="116"/>
      <c r="U101" s="65"/>
    </row>
    <row r="102" spans="1:21" s="115" customFormat="1" x14ac:dyDescent="0.25">
      <c r="A102" s="65"/>
      <c r="B102" s="65"/>
      <c r="C102" s="65"/>
      <c r="D102" s="65"/>
      <c r="E102" s="330"/>
      <c r="F102" s="330"/>
      <c r="G102" s="65"/>
      <c r="H102" s="65"/>
      <c r="I102" s="65"/>
      <c r="J102" s="135"/>
      <c r="K102" s="60"/>
      <c r="L102" s="60"/>
      <c r="M102" s="65"/>
      <c r="N102" s="65"/>
      <c r="O102" s="96"/>
      <c r="P102" s="65"/>
      <c r="Q102" s="65"/>
      <c r="R102" s="65"/>
      <c r="S102" s="65"/>
      <c r="T102" s="116"/>
      <c r="U102" s="65"/>
    </row>
    <row r="103" spans="1:21" s="115" customFormat="1" x14ac:dyDescent="0.25">
      <c r="A103" s="65"/>
      <c r="B103" s="65"/>
      <c r="C103" s="65"/>
      <c r="D103" s="65"/>
      <c r="E103" s="330"/>
      <c r="F103" s="330"/>
      <c r="G103" s="65"/>
      <c r="H103" s="65"/>
      <c r="I103" s="65"/>
      <c r="J103" s="135"/>
      <c r="K103" s="60"/>
      <c r="L103" s="60"/>
      <c r="M103" s="65"/>
      <c r="N103" s="65"/>
      <c r="O103" s="96"/>
      <c r="P103" s="65"/>
      <c r="Q103" s="65"/>
      <c r="R103" s="65"/>
      <c r="S103" s="65"/>
      <c r="T103" s="116"/>
      <c r="U103" s="65"/>
    </row>
    <row r="104" spans="1:21" s="115" customFormat="1" x14ac:dyDescent="0.25">
      <c r="A104" s="65"/>
      <c r="B104" s="65"/>
      <c r="C104" s="65"/>
      <c r="D104" s="65"/>
      <c r="E104" s="330"/>
      <c r="F104" s="330"/>
      <c r="G104" s="65"/>
      <c r="H104" s="65"/>
      <c r="I104" s="65"/>
      <c r="J104" s="135"/>
      <c r="K104" s="60"/>
      <c r="L104" s="60"/>
      <c r="M104" s="65"/>
      <c r="N104" s="65"/>
      <c r="O104" s="96"/>
      <c r="P104" s="65"/>
      <c r="Q104" s="65"/>
      <c r="R104" s="65"/>
      <c r="S104" s="65"/>
      <c r="T104" s="116"/>
      <c r="U104" s="65"/>
    </row>
    <row r="105" spans="1:21" s="115" customFormat="1" x14ac:dyDescent="0.25">
      <c r="A105" s="65"/>
      <c r="B105" s="65"/>
      <c r="C105" s="65"/>
      <c r="D105" s="65"/>
      <c r="E105" s="330"/>
      <c r="F105" s="330"/>
      <c r="G105" s="65"/>
      <c r="H105" s="65"/>
      <c r="I105" s="65"/>
      <c r="J105" s="135"/>
      <c r="K105" s="60"/>
      <c r="L105" s="60"/>
      <c r="M105" s="65"/>
      <c r="N105" s="65"/>
      <c r="O105" s="96"/>
      <c r="P105" s="65"/>
      <c r="Q105" s="65"/>
      <c r="R105" s="65"/>
      <c r="S105" s="65"/>
      <c r="T105" s="116"/>
      <c r="U105" s="65"/>
    </row>
    <row r="106" spans="1:21" s="115" customFormat="1" x14ac:dyDescent="0.25">
      <c r="A106" s="65"/>
      <c r="B106" s="65"/>
      <c r="C106" s="65"/>
      <c r="D106" s="65"/>
      <c r="E106" s="330"/>
      <c r="F106" s="330"/>
      <c r="G106" s="65"/>
      <c r="H106" s="65"/>
      <c r="I106" s="65"/>
      <c r="J106" s="135"/>
      <c r="K106" s="60"/>
      <c r="L106" s="60"/>
      <c r="M106" s="65"/>
      <c r="N106" s="65"/>
      <c r="O106" s="96"/>
      <c r="P106" s="65"/>
      <c r="Q106" s="65"/>
      <c r="R106" s="65"/>
      <c r="S106" s="65"/>
      <c r="T106" s="116"/>
      <c r="U106" s="65"/>
    </row>
    <row r="107" spans="1:21" s="115" customFormat="1" x14ac:dyDescent="0.25">
      <c r="A107" s="65"/>
      <c r="B107" s="65"/>
      <c r="C107" s="65"/>
      <c r="D107" s="65"/>
      <c r="E107" s="330"/>
      <c r="F107" s="330"/>
      <c r="G107" s="65"/>
      <c r="H107" s="65"/>
      <c r="I107" s="65"/>
      <c r="J107" s="135"/>
      <c r="K107" s="60"/>
      <c r="L107" s="60"/>
      <c r="M107" s="65"/>
      <c r="N107" s="65"/>
      <c r="O107" s="96"/>
      <c r="P107" s="65"/>
      <c r="Q107" s="65"/>
      <c r="R107" s="65"/>
      <c r="S107" s="65"/>
      <c r="T107" s="116"/>
      <c r="U107" s="65"/>
    </row>
    <row r="108" spans="1:21" s="115" customFormat="1" x14ac:dyDescent="0.25">
      <c r="A108" s="65"/>
      <c r="B108" s="65"/>
      <c r="C108" s="65"/>
      <c r="D108" s="65"/>
      <c r="E108" s="330"/>
      <c r="F108" s="330"/>
      <c r="G108" s="65"/>
      <c r="H108" s="65"/>
      <c r="I108" s="65"/>
      <c r="J108" s="135"/>
      <c r="K108" s="60"/>
      <c r="L108" s="60"/>
      <c r="M108" s="65"/>
      <c r="N108" s="65"/>
      <c r="O108" s="96"/>
      <c r="P108" s="65"/>
      <c r="Q108" s="65"/>
      <c r="R108" s="65"/>
      <c r="S108" s="65"/>
      <c r="T108" s="116"/>
      <c r="U108" s="65"/>
    </row>
    <row r="109" spans="1:21" s="115" customFormat="1" x14ac:dyDescent="0.25">
      <c r="A109" s="65"/>
      <c r="B109" s="65"/>
      <c r="C109" s="65"/>
      <c r="D109" s="65"/>
      <c r="E109" s="330"/>
      <c r="F109" s="330"/>
      <c r="G109" s="65"/>
      <c r="H109" s="65"/>
      <c r="I109" s="65"/>
      <c r="J109" s="135"/>
      <c r="K109" s="60"/>
      <c r="L109" s="60"/>
      <c r="M109" s="65"/>
      <c r="N109" s="65"/>
      <c r="O109" s="96"/>
      <c r="P109" s="65"/>
      <c r="Q109" s="65"/>
      <c r="R109" s="65"/>
      <c r="S109" s="65"/>
      <c r="T109" s="116"/>
      <c r="U109" s="65"/>
    </row>
    <row r="110" spans="1:21" s="115" customFormat="1" x14ac:dyDescent="0.25">
      <c r="A110" s="65"/>
      <c r="B110" s="65"/>
      <c r="C110" s="65"/>
      <c r="D110" s="65"/>
      <c r="E110" s="330"/>
      <c r="F110" s="330"/>
      <c r="G110" s="65"/>
      <c r="H110" s="65"/>
      <c r="I110" s="65"/>
      <c r="J110" s="135"/>
      <c r="K110" s="60"/>
      <c r="L110" s="60"/>
      <c r="M110" s="65"/>
      <c r="N110" s="65"/>
      <c r="O110" s="96"/>
      <c r="P110" s="65"/>
      <c r="Q110" s="65"/>
      <c r="R110" s="65"/>
      <c r="S110" s="65"/>
      <c r="T110" s="116"/>
      <c r="U110" s="65"/>
    </row>
    <row r="111" spans="1:21" s="115" customFormat="1" x14ac:dyDescent="0.25">
      <c r="A111" s="65"/>
      <c r="B111" s="65"/>
      <c r="C111" s="65"/>
      <c r="D111" s="65"/>
      <c r="E111" s="330"/>
      <c r="F111" s="330"/>
      <c r="G111" s="65"/>
      <c r="H111" s="65"/>
      <c r="I111" s="65"/>
      <c r="J111" s="135"/>
      <c r="K111" s="60"/>
      <c r="L111" s="60"/>
      <c r="M111" s="65"/>
      <c r="N111" s="65"/>
      <c r="O111" s="96"/>
      <c r="P111" s="65"/>
      <c r="Q111" s="65"/>
      <c r="R111" s="65"/>
      <c r="S111" s="65"/>
      <c r="T111" s="116"/>
      <c r="U111" s="65"/>
    </row>
    <row r="112" spans="1:21" s="115" customFormat="1" x14ac:dyDescent="0.25">
      <c r="A112" s="65"/>
      <c r="B112" s="65"/>
      <c r="C112" s="65"/>
      <c r="D112" s="65"/>
      <c r="E112" s="330"/>
      <c r="F112" s="330"/>
      <c r="G112" s="65"/>
      <c r="H112" s="65"/>
      <c r="I112" s="65"/>
      <c r="J112" s="135"/>
      <c r="K112" s="60"/>
      <c r="L112" s="60"/>
      <c r="M112" s="65"/>
      <c r="N112" s="65"/>
      <c r="O112" s="96"/>
      <c r="P112" s="65"/>
      <c r="Q112" s="65"/>
      <c r="R112" s="65"/>
      <c r="S112" s="65"/>
      <c r="T112" s="116"/>
      <c r="U112" s="65"/>
    </row>
    <row r="113" spans="1:21" s="115" customFormat="1" x14ac:dyDescent="0.25">
      <c r="A113" s="65"/>
      <c r="B113" s="65"/>
      <c r="C113" s="65"/>
      <c r="D113" s="65"/>
      <c r="E113" s="330"/>
      <c r="F113" s="330"/>
      <c r="G113" s="65"/>
      <c r="H113" s="65"/>
      <c r="I113" s="65"/>
      <c r="J113" s="135"/>
      <c r="K113" s="60"/>
      <c r="L113" s="60"/>
      <c r="M113" s="65"/>
      <c r="N113" s="65"/>
      <c r="O113" s="96"/>
      <c r="P113" s="65"/>
      <c r="Q113" s="65"/>
      <c r="R113" s="65"/>
      <c r="S113" s="65"/>
      <c r="T113" s="116"/>
      <c r="U113" s="65"/>
    </row>
    <row r="114" spans="1:21" s="115" customFormat="1" x14ac:dyDescent="0.25">
      <c r="A114" s="65"/>
      <c r="B114" s="65"/>
      <c r="C114" s="65"/>
      <c r="D114" s="65"/>
      <c r="E114" s="330"/>
      <c r="F114" s="330"/>
      <c r="G114" s="65"/>
      <c r="H114" s="65"/>
      <c r="I114" s="65"/>
      <c r="J114" s="135"/>
      <c r="K114" s="60"/>
      <c r="L114" s="60"/>
      <c r="M114" s="65"/>
      <c r="N114" s="65"/>
      <c r="O114" s="96"/>
      <c r="P114" s="65"/>
      <c r="Q114" s="65"/>
      <c r="R114" s="65"/>
      <c r="S114" s="65"/>
      <c r="T114" s="116"/>
      <c r="U114" s="65"/>
    </row>
    <row r="115" spans="1:21" s="115" customFormat="1" x14ac:dyDescent="0.25">
      <c r="A115" s="65"/>
      <c r="B115" s="65"/>
      <c r="C115" s="65"/>
      <c r="D115" s="65"/>
      <c r="E115" s="330"/>
      <c r="F115" s="330"/>
      <c r="G115" s="65"/>
      <c r="H115" s="65"/>
      <c r="I115" s="65"/>
      <c r="J115" s="135"/>
      <c r="K115" s="60"/>
      <c r="L115" s="60"/>
      <c r="M115" s="65"/>
      <c r="N115" s="65"/>
      <c r="O115" s="96"/>
      <c r="P115" s="65"/>
      <c r="Q115" s="65"/>
      <c r="R115" s="65"/>
      <c r="S115" s="65"/>
      <c r="T115" s="116"/>
      <c r="U115" s="65"/>
    </row>
    <row r="116" spans="1:21" s="115" customFormat="1" x14ac:dyDescent="0.25">
      <c r="A116" s="65"/>
      <c r="B116" s="65"/>
      <c r="C116" s="65"/>
      <c r="D116" s="65"/>
      <c r="E116" s="330"/>
      <c r="F116" s="330"/>
      <c r="G116" s="65"/>
      <c r="H116" s="65"/>
      <c r="I116" s="65"/>
      <c r="J116" s="135"/>
      <c r="K116" s="60"/>
      <c r="L116" s="60"/>
      <c r="M116" s="65"/>
      <c r="N116" s="65"/>
      <c r="O116" s="96"/>
      <c r="P116" s="65"/>
      <c r="Q116" s="65"/>
      <c r="R116" s="65"/>
      <c r="S116" s="65"/>
      <c r="T116" s="116"/>
      <c r="U116" s="65"/>
    </row>
    <row r="117" spans="1:21" s="115" customFormat="1" x14ac:dyDescent="0.25">
      <c r="A117" s="65"/>
      <c r="B117" s="65"/>
      <c r="C117" s="65"/>
      <c r="D117" s="65"/>
      <c r="E117" s="330"/>
      <c r="F117" s="330"/>
      <c r="G117" s="65"/>
      <c r="H117" s="65"/>
      <c r="I117" s="65"/>
      <c r="J117" s="135"/>
      <c r="K117" s="60"/>
      <c r="L117" s="60"/>
      <c r="M117" s="65"/>
      <c r="N117" s="65"/>
      <c r="O117" s="96"/>
      <c r="P117" s="65"/>
      <c r="Q117" s="65"/>
      <c r="R117" s="65"/>
      <c r="S117" s="65"/>
      <c r="T117" s="116"/>
      <c r="U117" s="65"/>
    </row>
    <row r="118" spans="1:21" s="115" customFormat="1" x14ac:dyDescent="0.25">
      <c r="A118" s="65"/>
      <c r="B118" s="65"/>
      <c r="C118" s="65"/>
      <c r="D118" s="65"/>
      <c r="E118" s="330"/>
      <c r="F118" s="330"/>
      <c r="G118" s="65"/>
      <c r="H118" s="65"/>
      <c r="I118" s="65"/>
      <c r="J118" s="135"/>
      <c r="K118" s="60"/>
      <c r="L118" s="60"/>
      <c r="M118" s="65"/>
      <c r="N118" s="65"/>
      <c r="O118" s="96"/>
      <c r="P118" s="65"/>
      <c r="Q118" s="65"/>
      <c r="R118" s="65"/>
      <c r="S118" s="65"/>
      <c r="T118" s="116"/>
      <c r="U118" s="65"/>
    </row>
  </sheetData>
  <sortState xmlns:xlrd2="http://schemas.microsoft.com/office/spreadsheetml/2017/richdata2" ref="N23:S42">
    <sortCondition descending="1" ref="O23:O42"/>
    <sortCondition ref="S23:S42"/>
    <sortCondition ref="N23:N42"/>
  </sortState>
  <mergeCells count="32">
    <mergeCell ref="B1:G1"/>
    <mergeCell ref="M1:Q1"/>
    <mergeCell ref="M2:P2"/>
    <mergeCell ref="C21:C22"/>
    <mergeCell ref="N21:N22"/>
    <mergeCell ref="C56:I56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69:I69"/>
    <mergeCell ref="C70:I70"/>
    <mergeCell ref="C71:I71"/>
    <mergeCell ref="B45:I45"/>
    <mergeCell ref="C63:I63"/>
    <mergeCell ref="C64:I64"/>
    <mergeCell ref="C65:I65"/>
    <mergeCell ref="C66:I66"/>
    <mergeCell ref="C67:I67"/>
    <mergeCell ref="C68:I68"/>
    <mergeCell ref="C57:I57"/>
    <mergeCell ref="C58:I58"/>
    <mergeCell ref="C59:I59"/>
    <mergeCell ref="C60:I60"/>
    <mergeCell ref="C61:I61"/>
    <mergeCell ref="C62:I62"/>
  </mergeCells>
  <hyperlinks>
    <hyperlink ref="U5" r:id="rId1" display="jwbrontsema82@gmail.com" xr:uid="{0CEE66BC-3982-4249-A33A-151DB4B7994C}"/>
    <hyperlink ref="N78" r:id="rId2" xr:uid="{9A5B5885-16F3-4D6F-B6D3-FA7C2F6B7FAB}"/>
    <hyperlink ref="D78" r:id="rId3" xr:uid="{3BE1CF95-ACAF-41B6-91A9-9C996F26244C}"/>
  </hyperlinks>
  <pageMargins left="0.7" right="0.7" top="0.75" bottom="0.75" header="0.3" footer="0.3"/>
  <pageSetup paperSize="9" scale="21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278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279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14</v>
      </c>
      <c r="G6" s="152"/>
      <c r="H6" s="151">
        <f>Punten!H7</f>
        <v>0</v>
      </c>
      <c r="I6" s="151">
        <f>Punten!I7</f>
        <v>0</v>
      </c>
      <c r="J6" s="151">
        <f>Punten!J7</f>
        <v>0</v>
      </c>
      <c r="K6" s="151">
        <f>Punten!K7</f>
        <v>3</v>
      </c>
      <c r="L6" s="151">
        <f>Punten!L7</f>
        <v>1</v>
      </c>
      <c r="M6" s="151">
        <f>Punten!M7</f>
        <v>3</v>
      </c>
      <c r="N6" s="151">
        <f>Punten!N7</f>
        <v>0</v>
      </c>
      <c r="O6" s="151">
        <f>Punten!O7</f>
        <v>0</v>
      </c>
      <c r="P6" s="151">
        <f>Punten!P7</f>
        <v>0</v>
      </c>
      <c r="Q6" s="151">
        <f>Punten!Q7</f>
        <v>0</v>
      </c>
      <c r="R6" s="151">
        <f>Punten!R7</f>
        <v>0</v>
      </c>
      <c r="S6" s="151">
        <f>Punten!S7</f>
        <v>0</v>
      </c>
      <c r="T6" s="151">
        <f>Punten!T7</f>
        <v>0</v>
      </c>
      <c r="U6" s="151">
        <f>Punten!U7</f>
        <v>0</v>
      </c>
      <c r="V6" s="151">
        <f>Punten!V7</f>
        <v>0</v>
      </c>
      <c r="W6" s="151">
        <f>Punten!W7</f>
        <v>0</v>
      </c>
      <c r="X6" s="151">
        <f>Punten!X7</f>
        <v>1</v>
      </c>
      <c r="Y6" s="151">
        <f>Punten!Y7</f>
        <v>0</v>
      </c>
      <c r="Z6" s="151">
        <f>Punten!Z7</f>
        <v>6</v>
      </c>
      <c r="AA6" s="151">
        <f>Punten!AA7</f>
        <v>0</v>
      </c>
      <c r="AB6" s="151">
        <f>Punten!AB7</f>
        <v>0</v>
      </c>
      <c r="AC6" s="151">
        <f>Punten!AC7</f>
        <v>0</v>
      </c>
      <c r="AD6" s="151">
        <f>Punten!AD7</f>
        <v>0</v>
      </c>
      <c r="AE6" s="151">
        <f>Punten!AE7</f>
        <v>0</v>
      </c>
      <c r="AF6" s="151">
        <f>Punten!AF7</f>
        <v>0</v>
      </c>
      <c r="AG6" s="151">
        <f>Punten!AG7</f>
        <v>0</v>
      </c>
      <c r="AH6" s="151">
        <f>Punten!AH7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104</v>
      </c>
      <c r="C8" s="187" t="s">
        <v>154</v>
      </c>
      <c r="D8" s="245">
        <v>750000</v>
      </c>
      <c r="E8" s="153"/>
      <c r="F8" s="151">
        <f t="shared" si="0"/>
        <v>31</v>
      </c>
      <c r="G8" s="152"/>
      <c r="H8" s="151">
        <f>Punten!H93</f>
        <v>0</v>
      </c>
      <c r="I8" s="151">
        <f>Punten!I93</f>
        <v>0</v>
      </c>
      <c r="J8" s="151">
        <f>Punten!J93</f>
        <v>13</v>
      </c>
      <c r="K8" s="151">
        <f>Punten!K93</f>
        <v>0</v>
      </c>
      <c r="L8" s="151">
        <f>Punten!L93</f>
        <v>18</v>
      </c>
      <c r="M8" s="151">
        <f>Punten!M93</f>
        <v>0</v>
      </c>
      <c r="N8" s="151">
        <f>Punten!N93</f>
        <v>0</v>
      </c>
      <c r="O8" s="151">
        <f>Punten!O93</f>
        <v>0</v>
      </c>
      <c r="P8" s="151">
        <f>Punten!P93</f>
        <v>0</v>
      </c>
      <c r="Q8" s="151">
        <f>Punten!Q93</f>
        <v>0</v>
      </c>
      <c r="R8" s="151">
        <f>Punten!R93</f>
        <v>0</v>
      </c>
      <c r="S8" s="151">
        <f>Punten!S93</f>
        <v>0</v>
      </c>
      <c r="T8" s="151">
        <f>Punten!T93</f>
        <v>0</v>
      </c>
      <c r="U8" s="151">
        <f>Punten!U93</f>
        <v>0</v>
      </c>
      <c r="V8" s="151">
        <f>Punten!V93</f>
        <v>0</v>
      </c>
      <c r="W8" s="151">
        <f>Punten!W93</f>
        <v>0</v>
      </c>
      <c r="X8" s="151">
        <f>Punten!X93</f>
        <v>0</v>
      </c>
      <c r="Y8" s="151">
        <f>Punten!Y93</f>
        <v>0</v>
      </c>
      <c r="Z8" s="151">
        <f>Punten!Z93</f>
        <v>0</v>
      </c>
      <c r="AA8" s="151">
        <f>Punten!AA93</f>
        <v>0</v>
      </c>
      <c r="AB8" s="151">
        <f>Punten!AB93</f>
        <v>0</v>
      </c>
      <c r="AC8" s="151">
        <f>Punten!AC93</f>
        <v>0</v>
      </c>
      <c r="AD8" s="151">
        <f>Punten!AD93</f>
        <v>0</v>
      </c>
      <c r="AE8" s="151">
        <f>Punten!AE93</f>
        <v>0</v>
      </c>
      <c r="AF8" s="151">
        <f>Punten!AF93</f>
        <v>0</v>
      </c>
      <c r="AG8" s="151">
        <f>Punten!AG93</f>
        <v>0</v>
      </c>
      <c r="AH8" s="151">
        <f>Punten!AH93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94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8</v>
      </c>
      <c r="W10" s="151">
        <f>Punten!W49</f>
        <v>3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18</v>
      </c>
      <c r="C11" s="190" t="s">
        <v>54</v>
      </c>
      <c r="D11" s="248">
        <v>250000</v>
      </c>
      <c r="E11" s="150"/>
      <c r="F11" s="151">
        <f t="shared" si="0"/>
        <v>58</v>
      </c>
      <c r="G11" s="152"/>
      <c r="H11" s="151">
        <f>Punten!H31</f>
        <v>0</v>
      </c>
      <c r="I11" s="151">
        <f>Punten!I31</f>
        <v>0</v>
      </c>
      <c r="J11" s="151">
        <f>Punten!J31</f>
        <v>0</v>
      </c>
      <c r="K11" s="151">
        <f>Punten!K31</f>
        <v>0</v>
      </c>
      <c r="L11" s="151">
        <f>Punten!L31</f>
        <v>0</v>
      </c>
      <c r="M11" s="151">
        <f>Punten!M31</f>
        <v>11</v>
      </c>
      <c r="N11" s="151">
        <f>Punten!N31</f>
        <v>0</v>
      </c>
      <c r="O11" s="151">
        <f>Punten!O31</f>
        <v>19</v>
      </c>
      <c r="P11" s="151">
        <f>Punten!P31</f>
        <v>3</v>
      </c>
      <c r="Q11" s="151">
        <f>Punten!Q31</f>
        <v>0</v>
      </c>
      <c r="R11" s="151">
        <f>Punten!R31</f>
        <v>3</v>
      </c>
      <c r="S11" s="151">
        <f>Punten!S31</f>
        <v>0</v>
      </c>
      <c r="T11" s="151">
        <f>Punten!T31</f>
        <v>0</v>
      </c>
      <c r="U11" s="151">
        <f>Punten!U31</f>
        <v>0</v>
      </c>
      <c r="V11" s="151">
        <f>Punten!V31</f>
        <v>0</v>
      </c>
      <c r="W11" s="151">
        <f>Punten!W31</f>
        <v>11</v>
      </c>
      <c r="X11" s="151">
        <f>Punten!X31</f>
        <v>0</v>
      </c>
      <c r="Y11" s="151">
        <f>Punten!Y31</f>
        <v>0</v>
      </c>
      <c r="Z11" s="151">
        <f>Punten!Z31</f>
        <v>11</v>
      </c>
      <c r="AA11" s="151">
        <f>Punten!AA31</f>
        <v>0</v>
      </c>
      <c r="AB11" s="151">
        <f>Punten!AB31</f>
        <v>0</v>
      </c>
      <c r="AC11" s="151">
        <f>Punten!AC31</f>
        <v>0</v>
      </c>
      <c r="AD11" s="151">
        <f>Punten!AD31</f>
        <v>0</v>
      </c>
      <c r="AE11" s="151">
        <f>Punten!AE31</f>
        <v>0</v>
      </c>
      <c r="AF11" s="151">
        <f>Punten!AF31</f>
        <v>0</v>
      </c>
      <c r="AG11" s="151">
        <f>Punten!AG31</f>
        <v>0</v>
      </c>
      <c r="AH11" s="151">
        <f>Punten!AH31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65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1</v>
      </c>
      <c r="Y12" s="151">
        <f>Punten!Y9</f>
        <v>24</v>
      </c>
      <c r="Z12" s="151">
        <f>Punten!Z9</f>
        <v>11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237</v>
      </c>
      <c r="C13" s="190" t="s">
        <v>143</v>
      </c>
      <c r="D13" s="248">
        <v>1250000</v>
      </c>
      <c r="E13" s="150"/>
      <c r="F13" s="151">
        <f t="shared" si="0"/>
        <v>15</v>
      </c>
      <c r="G13" s="152"/>
      <c r="H13" s="151">
        <f>Punten!H87</f>
        <v>0</v>
      </c>
      <c r="I13" s="151">
        <f>Punten!I87</f>
        <v>0</v>
      </c>
      <c r="J13" s="151">
        <f>Punten!J87</f>
        <v>1</v>
      </c>
      <c r="K13" s="151">
        <f>Punten!K87</f>
        <v>0</v>
      </c>
      <c r="L13" s="151">
        <f>Punten!L87</f>
        <v>0</v>
      </c>
      <c r="M13" s="151">
        <f>Punten!M87</f>
        <v>0</v>
      </c>
      <c r="N13" s="151">
        <f>Punten!N87</f>
        <v>0</v>
      </c>
      <c r="O13" s="151">
        <f>Punten!O87</f>
        <v>0</v>
      </c>
      <c r="P13" s="151">
        <f>Punten!P87</f>
        <v>11</v>
      </c>
      <c r="Q13" s="151">
        <f>Punten!Q87</f>
        <v>0</v>
      </c>
      <c r="R13" s="151">
        <f>Punten!R87</f>
        <v>3</v>
      </c>
      <c r="S13" s="151">
        <f>Punten!S87</f>
        <v>0</v>
      </c>
      <c r="T13" s="151">
        <f>Punten!T87</f>
        <v>0</v>
      </c>
      <c r="U13" s="151">
        <f>Punten!U87</f>
        <v>0</v>
      </c>
      <c r="V13" s="151">
        <f>Punten!V87</f>
        <v>0</v>
      </c>
      <c r="W13" s="151">
        <f>Punten!W87</f>
        <v>0</v>
      </c>
      <c r="X13" s="151">
        <f>Punten!X87</f>
        <v>0</v>
      </c>
      <c r="Y13" s="151">
        <f>Punten!Y87</f>
        <v>0</v>
      </c>
      <c r="Z13" s="151">
        <f>Punten!Z87</f>
        <v>0</v>
      </c>
      <c r="AA13" s="151">
        <f>Punten!AA87</f>
        <v>0</v>
      </c>
      <c r="AB13" s="151">
        <f>Punten!AB87</f>
        <v>0</v>
      </c>
      <c r="AC13" s="151">
        <f>Punten!AC87</f>
        <v>0</v>
      </c>
      <c r="AD13" s="151">
        <f>Punten!AD87</f>
        <v>0</v>
      </c>
      <c r="AE13" s="151">
        <f>Punten!AE87</f>
        <v>0</v>
      </c>
      <c r="AF13" s="151">
        <f>Punten!AF87</f>
        <v>0</v>
      </c>
      <c r="AG13" s="151">
        <f>Punten!AG87</f>
        <v>0</v>
      </c>
      <c r="AH13" s="151">
        <f>Punten!AH87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90</v>
      </c>
      <c r="C15" s="187" t="s">
        <v>128</v>
      </c>
      <c r="D15" s="245">
        <v>1500000</v>
      </c>
      <c r="E15" s="153"/>
      <c r="F15" s="151">
        <f t="shared" si="0"/>
        <v>27</v>
      </c>
      <c r="G15" s="152"/>
      <c r="H15" s="151">
        <f>Punten!H75</f>
        <v>3</v>
      </c>
      <c r="I15" s="151">
        <f>Punten!I75</f>
        <v>0</v>
      </c>
      <c r="J15" s="151">
        <f>Punten!J75</f>
        <v>0</v>
      </c>
      <c r="K15" s="151">
        <f>Punten!K75</f>
        <v>0</v>
      </c>
      <c r="L15" s="151">
        <f>Punten!L75</f>
        <v>0</v>
      </c>
      <c r="M15" s="151">
        <f>Punten!M75</f>
        <v>0</v>
      </c>
      <c r="N15" s="151">
        <f>Punten!N75</f>
        <v>0</v>
      </c>
      <c r="O15" s="151">
        <f>Punten!O75</f>
        <v>9</v>
      </c>
      <c r="P15" s="151">
        <f>Punten!P75</f>
        <v>3</v>
      </c>
      <c r="Q15" s="151">
        <f>Punten!Q75</f>
        <v>7</v>
      </c>
      <c r="R15" s="151">
        <f>Punten!R75</f>
        <v>0</v>
      </c>
      <c r="S15" s="151">
        <f>Punten!S75</f>
        <v>0</v>
      </c>
      <c r="T15" s="151">
        <f>Punten!T75</f>
        <v>1</v>
      </c>
      <c r="U15" s="151">
        <f>Punten!U75</f>
        <v>0</v>
      </c>
      <c r="V15" s="151">
        <f>Punten!V75</f>
        <v>0</v>
      </c>
      <c r="W15" s="151">
        <f>Punten!W75</f>
        <v>0</v>
      </c>
      <c r="X15" s="151">
        <f>Punten!X75</f>
        <v>1</v>
      </c>
      <c r="Y15" s="151">
        <f>Punten!Y75</f>
        <v>0</v>
      </c>
      <c r="Z15" s="151">
        <f>Punten!Z75</f>
        <v>3</v>
      </c>
      <c r="AA15" s="151">
        <f>Punten!AA75</f>
        <v>0</v>
      </c>
      <c r="AB15" s="151">
        <f>Punten!AB75</f>
        <v>0</v>
      </c>
      <c r="AC15" s="151">
        <f>Punten!AC75</f>
        <v>0</v>
      </c>
      <c r="AD15" s="151">
        <f>Punten!AD75</f>
        <v>0</v>
      </c>
      <c r="AE15" s="151">
        <f>Punten!AE75</f>
        <v>0</v>
      </c>
      <c r="AF15" s="151">
        <f>Punten!AF75</f>
        <v>0</v>
      </c>
      <c r="AG15" s="151">
        <f>Punten!AG75</f>
        <v>0</v>
      </c>
      <c r="AH15" s="151">
        <f>Punten!AH75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101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1</v>
      </c>
      <c r="Y16" s="151">
        <f>Punten!Y15</f>
        <v>3</v>
      </c>
      <c r="Z16" s="151">
        <f>Punten!Z15</f>
        <v>3</v>
      </c>
      <c r="AA16" s="151">
        <f>Punten!AA15</f>
        <v>9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17000000</v>
      </c>
      <c r="E19" s="145"/>
      <c r="F19" s="151">
        <f>SUM(F6:F17)</f>
        <v>512</v>
      </c>
      <c r="G19" s="152"/>
      <c r="H19" s="151">
        <f>SUM(H6:H16)</f>
        <v>12</v>
      </c>
      <c r="I19" s="151">
        <f t="shared" ref="I19:AH19" si="1">SUM(I6:I16)</f>
        <v>24</v>
      </c>
      <c r="J19" s="151">
        <f t="shared" si="1"/>
        <v>36</v>
      </c>
      <c r="K19" s="151">
        <f t="shared" si="1"/>
        <v>44</v>
      </c>
      <c r="L19" s="151">
        <f t="shared" si="1"/>
        <v>68</v>
      </c>
      <c r="M19" s="151">
        <f t="shared" si="1"/>
        <v>26</v>
      </c>
      <c r="N19" s="151">
        <f t="shared" si="1"/>
        <v>30</v>
      </c>
      <c r="O19" s="151">
        <f t="shared" si="1"/>
        <v>28</v>
      </c>
      <c r="P19" s="151">
        <f t="shared" si="1"/>
        <v>61</v>
      </c>
      <c r="Q19" s="151">
        <f t="shared" si="1"/>
        <v>7</v>
      </c>
      <c r="R19" s="151">
        <f t="shared" si="1"/>
        <v>54</v>
      </c>
      <c r="S19" s="151">
        <f t="shared" si="1"/>
        <v>22</v>
      </c>
      <c r="T19" s="151">
        <f t="shared" si="1"/>
        <v>1</v>
      </c>
      <c r="U19" s="151">
        <f t="shared" si="1"/>
        <v>0</v>
      </c>
      <c r="V19" s="151">
        <f t="shared" si="1"/>
        <v>8</v>
      </c>
      <c r="W19" s="151">
        <f t="shared" si="1"/>
        <v>17</v>
      </c>
      <c r="X19" s="151">
        <f t="shared" si="1"/>
        <v>4</v>
      </c>
      <c r="Y19" s="151">
        <f t="shared" si="1"/>
        <v>27</v>
      </c>
      <c r="Z19" s="151">
        <f t="shared" si="1"/>
        <v>34</v>
      </c>
      <c r="AA19" s="151">
        <f t="shared" si="1"/>
        <v>9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20D5422-A891-4127-83C2-22D10570EB6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40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280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70</v>
      </c>
      <c r="B6" s="163" t="s">
        <v>71</v>
      </c>
      <c r="C6" s="163" t="s">
        <v>108</v>
      </c>
      <c r="D6" s="207">
        <v>1250000</v>
      </c>
      <c r="E6" s="150"/>
      <c r="F6" s="151">
        <f>SUM(H6:AH6)</f>
        <v>35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6</v>
      </c>
      <c r="Y6" s="151">
        <f>Punten!Y63</f>
        <v>0</v>
      </c>
      <c r="Z6" s="151">
        <f>Punten!Z63</f>
        <v>8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104</v>
      </c>
      <c r="C7" s="187" t="s">
        <v>154</v>
      </c>
      <c r="D7" s="245">
        <v>750000</v>
      </c>
      <c r="E7" s="153"/>
      <c r="F7" s="151">
        <f t="shared" ref="F7:F16" si="0">SUM(H7:AH7)</f>
        <v>31</v>
      </c>
      <c r="G7" s="152"/>
      <c r="H7" s="151">
        <f>Punten!H93</f>
        <v>0</v>
      </c>
      <c r="I7" s="151">
        <f>Punten!I93</f>
        <v>0</v>
      </c>
      <c r="J7" s="151">
        <f>Punten!J93</f>
        <v>13</v>
      </c>
      <c r="K7" s="151">
        <f>Punten!K93</f>
        <v>0</v>
      </c>
      <c r="L7" s="151">
        <f>Punten!L93</f>
        <v>18</v>
      </c>
      <c r="M7" s="151">
        <f>Punten!M93</f>
        <v>0</v>
      </c>
      <c r="N7" s="151">
        <f>Punten!N93</f>
        <v>0</v>
      </c>
      <c r="O7" s="151">
        <f>Punten!O93</f>
        <v>0</v>
      </c>
      <c r="P7" s="151">
        <f>Punten!P93</f>
        <v>0</v>
      </c>
      <c r="Q7" s="151">
        <f>Punten!Q93</f>
        <v>0</v>
      </c>
      <c r="R7" s="151">
        <f>Punten!R93</f>
        <v>0</v>
      </c>
      <c r="S7" s="151">
        <f>Punten!S93</f>
        <v>0</v>
      </c>
      <c r="T7" s="151">
        <f>Punten!T93</f>
        <v>0</v>
      </c>
      <c r="U7" s="151">
        <f>Punten!U93</f>
        <v>0</v>
      </c>
      <c r="V7" s="151">
        <f>Punten!V93</f>
        <v>0</v>
      </c>
      <c r="W7" s="151">
        <f>Punten!W93</f>
        <v>0</v>
      </c>
      <c r="X7" s="151">
        <f>Punten!X93</f>
        <v>0</v>
      </c>
      <c r="Y7" s="151">
        <f>Punten!Y93</f>
        <v>0</v>
      </c>
      <c r="Z7" s="151">
        <f>Punten!Z93</f>
        <v>0</v>
      </c>
      <c r="AA7" s="151">
        <f>Punten!AA93</f>
        <v>0</v>
      </c>
      <c r="AB7" s="151">
        <f>Punten!AB93</f>
        <v>0</v>
      </c>
      <c r="AC7" s="151">
        <f>Punten!AC93</f>
        <v>0</v>
      </c>
      <c r="AD7" s="151">
        <f>Punten!AD93</f>
        <v>0</v>
      </c>
      <c r="AE7" s="151">
        <f>Punten!AE93</f>
        <v>0</v>
      </c>
      <c r="AF7" s="151">
        <f>Punten!AF93</f>
        <v>0</v>
      </c>
      <c r="AG7" s="151">
        <f>Punten!AG93</f>
        <v>0</v>
      </c>
      <c r="AH7" s="151">
        <f>Punten!AH93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188" t="s">
        <v>282</v>
      </c>
      <c r="C8" s="187" t="s">
        <v>36</v>
      </c>
      <c r="D8" s="245">
        <v>2250000</v>
      </c>
      <c r="E8" s="153"/>
      <c r="F8" s="151">
        <f t="shared" si="0"/>
        <v>14</v>
      </c>
      <c r="G8" s="152"/>
      <c r="H8" s="151">
        <f>Punten!H20</f>
        <v>4</v>
      </c>
      <c r="I8" s="151">
        <f>Punten!I20</f>
        <v>0</v>
      </c>
      <c r="J8" s="151">
        <f>Punten!J20</f>
        <v>0</v>
      </c>
      <c r="K8" s="151">
        <f>Punten!K20</f>
        <v>0</v>
      </c>
      <c r="L8" s="151">
        <f>Punten!L20</f>
        <v>0</v>
      </c>
      <c r="M8" s="151">
        <f>Punten!M20</f>
        <v>0</v>
      </c>
      <c r="N8" s="151">
        <f>Punten!N20</f>
        <v>0</v>
      </c>
      <c r="O8" s="151">
        <f>Punten!O20</f>
        <v>0</v>
      </c>
      <c r="P8" s="151">
        <f>Punten!P20</f>
        <v>0</v>
      </c>
      <c r="Q8" s="151">
        <f>Punten!Q20</f>
        <v>0</v>
      </c>
      <c r="R8" s="151">
        <f>Punten!R20</f>
        <v>0</v>
      </c>
      <c r="S8" s="151">
        <f>Punten!S20</f>
        <v>0</v>
      </c>
      <c r="T8" s="151">
        <f>Punten!T20</f>
        <v>0</v>
      </c>
      <c r="U8" s="151">
        <f>Punten!U20</f>
        <v>1</v>
      </c>
      <c r="V8" s="151">
        <f>Punten!V20</f>
        <v>0</v>
      </c>
      <c r="W8" s="151">
        <f>Punten!W20</f>
        <v>6</v>
      </c>
      <c r="X8" s="151">
        <f>Punten!X20</f>
        <v>0</v>
      </c>
      <c r="Y8" s="151">
        <f>Punten!Y20</f>
        <v>0</v>
      </c>
      <c r="Z8" s="151">
        <f>Punten!Z20</f>
        <v>0</v>
      </c>
      <c r="AA8" s="151">
        <f>Punten!AA20</f>
        <v>3</v>
      </c>
      <c r="AB8" s="151">
        <f>Punten!AB20</f>
        <v>0</v>
      </c>
      <c r="AC8" s="151">
        <f>Punten!AC20</f>
        <v>0</v>
      </c>
      <c r="AD8" s="151">
        <f>Punten!AD20</f>
        <v>0</v>
      </c>
      <c r="AE8" s="151">
        <f>Punten!AE20</f>
        <v>0</v>
      </c>
      <c r="AF8" s="151">
        <f>Punten!AF20</f>
        <v>0</v>
      </c>
      <c r="AG8" s="151">
        <f>Punten!AG20</f>
        <v>0</v>
      </c>
      <c r="AH8" s="151">
        <f>Punten!AH20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3</v>
      </c>
      <c r="B9" s="188" t="s">
        <v>109</v>
      </c>
      <c r="C9" s="188" t="s">
        <v>76</v>
      </c>
      <c r="D9" s="245">
        <v>1250000</v>
      </c>
      <c r="E9" s="153"/>
      <c r="F9" s="151">
        <f t="shared" si="0"/>
        <v>3</v>
      </c>
      <c r="G9" s="152"/>
      <c r="H9" s="151">
        <f>Punten!H44</f>
        <v>0</v>
      </c>
      <c r="I9" s="151">
        <f>Punten!I44</f>
        <v>0</v>
      </c>
      <c r="J9" s="151">
        <f>Punten!J44</f>
        <v>0</v>
      </c>
      <c r="K9" s="151">
        <f>Punten!K44</f>
        <v>0</v>
      </c>
      <c r="L9" s="151">
        <f>Punten!L44</f>
        <v>0</v>
      </c>
      <c r="M9" s="151">
        <f>Punten!M44</f>
        <v>0</v>
      </c>
      <c r="N9" s="151">
        <f>Punten!N44</f>
        <v>0</v>
      </c>
      <c r="O9" s="151">
        <f>Punten!O44</f>
        <v>0</v>
      </c>
      <c r="P9" s="151">
        <f>Punten!P44</f>
        <v>0</v>
      </c>
      <c r="Q9" s="151">
        <f>Punten!Q44</f>
        <v>0</v>
      </c>
      <c r="R9" s="151">
        <f>Punten!R44</f>
        <v>0</v>
      </c>
      <c r="S9" s="151">
        <f>Punten!S44</f>
        <v>0</v>
      </c>
      <c r="T9" s="151">
        <f>Punten!T44</f>
        <v>0</v>
      </c>
      <c r="U9" s="151">
        <f>Punten!U44</f>
        <v>0</v>
      </c>
      <c r="V9" s="151">
        <f>Punten!V44</f>
        <v>0</v>
      </c>
      <c r="W9" s="151">
        <f>Punten!W44</f>
        <v>3</v>
      </c>
      <c r="X9" s="151">
        <f>Punten!X44</f>
        <v>0</v>
      </c>
      <c r="Y9" s="151">
        <f>Punten!Y44</f>
        <v>0</v>
      </c>
      <c r="Z9" s="151">
        <f>Punten!Z44</f>
        <v>0</v>
      </c>
      <c r="AA9" s="151">
        <f>Punten!AA44</f>
        <v>0</v>
      </c>
      <c r="AB9" s="151">
        <f>Punten!AB44</f>
        <v>0</v>
      </c>
      <c r="AC9" s="151">
        <f>Punten!AC44</f>
        <v>0</v>
      </c>
      <c r="AD9" s="151">
        <f>Punten!AD44</f>
        <v>0</v>
      </c>
      <c r="AE9" s="151">
        <f>Punten!AE44</f>
        <v>0</v>
      </c>
      <c r="AF9" s="151">
        <f>Punten!AF44</f>
        <v>0</v>
      </c>
      <c r="AG9" s="151">
        <f>Punten!AG44</f>
        <v>0</v>
      </c>
      <c r="AH9" s="151">
        <f>Punten!AH44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65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33</v>
      </c>
      <c r="C12" s="191" t="s">
        <v>93</v>
      </c>
      <c r="D12" s="248">
        <v>1250000</v>
      </c>
      <c r="E12" s="150"/>
      <c r="F12" s="151">
        <f t="shared" si="0"/>
        <v>24</v>
      </c>
      <c r="G12" s="152"/>
      <c r="H12" s="151">
        <f>Punten!H55</f>
        <v>9</v>
      </c>
      <c r="I12" s="151">
        <f>Punten!I55</f>
        <v>3</v>
      </c>
      <c r="J12" s="151">
        <f>Punten!J55</f>
        <v>3</v>
      </c>
      <c r="K12" s="151">
        <f>Punten!K55</f>
        <v>0</v>
      </c>
      <c r="L12" s="151">
        <f>Punten!L55</f>
        <v>0</v>
      </c>
      <c r="M12" s="151">
        <f>Punten!M55</f>
        <v>0</v>
      </c>
      <c r="N12" s="151">
        <f>Punten!N55</f>
        <v>0</v>
      </c>
      <c r="O12" s="151">
        <f>Punten!O55</f>
        <v>0</v>
      </c>
      <c r="P12" s="151">
        <f>Punten!P55</f>
        <v>0</v>
      </c>
      <c r="Q12" s="151">
        <f>Punten!Q55</f>
        <v>0</v>
      </c>
      <c r="R12" s="151">
        <f>Punten!R55</f>
        <v>3</v>
      </c>
      <c r="S12" s="151">
        <f>Punten!S55</f>
        <v>3</v>
      </c>
      <c r="T12" s="151">
        <f>Punten!T55</f>
        <v>0</v>
      </c>
      <c r="U12" s="151">
        <f>Punten!U55</f>
        <v>0</v>
      </c>
      <c r="V12" s="151">
        <f>Punten!V55</f>
        <v>0</v>
      </c>
      <c r="W12" s="151">
        <f>Punten!W55</f>
        <v>3</v>
      </c>
      <c r="X12" s="151">
        <f>Punten!X55</f>
        <v>0</v>
      </c>
      <c r="Y12" s="151">
        <f>Punten!Y55</f>
        <v>0</v>
      </c>
      <c r="Z12" s="151">
        <f>Punten!Z55</f>
        <v>0</v>
      </c>
      <c r="AA12" s="151">
        <f>Punten!AA55</f>
        <v>0</v>
      </c>
      <c r="AB12" s="151">
        <f>Punten!AB55</f>
        <v>0</v>
      </c>
      <c r="AC12" s="151">
        <f>Punten!AC55</f>
        <v>0</v>
      </c>
      <c r="AD12" s="151">
        <f>Punten!AD55</f>
        <v>0</v>
      </c>
      <c r="AE12" s="151">
        <f>Punten!AE55</f>
        <v>0</v>
      </c>
      <c r="AF12" s="151">
        <f>Punten!AF55</f>
        <v>0</v>
      </c>
      <c r="AG12" s="151">
        <f>Punten!AG55</f>
        <v>0</v>
      </c>
      <c r="AH12" s="151">
        <f>Punten!AH55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86</v>
      </c>
      <c r="C13" s="191" t="s">
        <v>125</v>
      </c>
      <c r="D13" s="248">
        <v>1000000</v>
      </c>
      <c r="E13" s="150"/>
      <c r="F13" s="151">
        <f t="shared" si="0"/>
        <v>21</v>
      </c>
      <c r="G13" s="152"/>
      <c r="H13" s="151">
        <f>Punten!H73</f>
        <v>19</v>
      </c>
      <c r="I13" s="151">
        <f>Punten!I73</f>
        <v>0</v>
      </c>
      <c r="J13" s="151">
        <f>Punten!J73</f>
        <v>0</v>
      </c>
      <c r="K13" s="151">
        <f>Punten!K73</f>
        <v>0</v>
      </c>
      <c r="L13" s="151">
        <f>Punten!L73</f>
        <v>0</v>
      </c>
      <c r="M13" s="151">
        <f>Punten!M73</f>
        <v>0</v>
      </c>
      <c r="N13" s="151">
        <f>Punten!N73</f>
        <v>0</v>
      </c>
      <c r="O13" s="151">
        <f>Punten!O73</f>
        <v>0</v>
      </c>
      <c r="P13" s="151">
        <f>Punten!P73</f>
        <v>0</v>
      </c>
      <c r="Q13" s="151">
        <f>Punten!Q73</f>
        <v>1</v>
      </c>
      <c r="R13" s="151">
        <f>Punten!R73</f>
        <v>0</v>
      </c>
      <c r="S13" s="151">
        <f>Punten!S73</f>
        <v>0</v>
      </c>
      <c r="T13" s="151">
        <f>Punten!T73</f>
        <v>1</v>
      </c>
      <c r="U13" s="151">
        <f>Punten!U73</f>
        <v>0</v>
      </c>
      <c r="V13" s="151">
        <f>Punten!V73</f>
        <v>0</v>
      </c>
      <c r="W13" s="151">
        <f>Punten!W73</f>
        <v>0</v>
      </c>
      <c r="X13" s="151">
        <f>Punten!X73</f>
        <v>0</v>
      </c>
      <c r="Y13" s="151">
        <f>Punten!Y73</f>
        <v>0</v>
      </c>
      <c r="Z13" s="151">
        <f>Punten!Z73</f>
        <v>0</v>
      </c>
      <c r="AA13" s="151">
        <f>Punten!AA73</f>
        <v>0</v>
      </c>
      <c r="AB13" s="151">
        <f>Punten!AB73</f>
        <v>0</v>
      </c>
      <c r="AC13" s="151">
        <f>Punten!AC73</f>
        <v>0</v>
      </c>
      <c r="AD13" s="151">
        <f>Punten!AD73</f>
        <v>0</v>
      </c>
      <c r="AE13" s="151">
        <f>Punten!AE73</f>
        <v>0</v>
      </c>
      <c r="AF13" s="151">
        <f>Punten!AF73</f>
        <v>0</v>
      </c>
      <c r="AG13" s="151">
        <f>Punten!AG73</f>
        <v>0</v>
      </c>
      <c r="AH13" s="151">
        <f>Punten!AH73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39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3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101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1</v>
      </c>
      <c r="Y16" s="151">
        <f>Punten!Y15</f>
        <v>3</v>
      </c>
      <c r="Z16" s="151">
        <f>Punten!Z15</f>
        <v>3</v>
      </c>
      <c r="AA16" s="151">
        <f>Punten!AA15</f>
        <v>9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398</v>
      </c>
      <c r="G19" s="152"/>
      <c r="H19" s="151">
        <f>SUM(H6:H16)</f>
        <v>43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27</v>
      </c>
      <c r="L19" s="151">
        <f t="shared" si="1"/>
        <v>68</v>
      </c>
      <c r="M19" s="151">
        <f t="shared" si="1"/>
        <v>12</v>
      </c>
      <c r="N19" s="151">
        <f t="shared" si="1"/>
        <v>30</v>
      </c>
      <c r="O19" s="151">
        <f t="shared" si="1"/>
        <v>23</v>
      </c>
      <c r="P19" s="151">
        <f t="shared" si="1"/>
        <v>14</v>
      </c>
      <c r="Q19" s="151">
        <f t="shared" si="1"/>
        <v>2</v>
      </c>
      <c r="R19" s="151">
        <f t="shared" si="1"/>
        <v>47</v>
      </c>
      <c r="S19" s="151">
        <f t="shared" si="1"/>
        <v>3</v>
      </c>
      <c r="T19" s="151">
        <f t="shared" si="1"/>
        <v>2</v>
      </c>
      <c r="U19" s="151">
        <f t="shared" si="1"/>
        <v>2</v>
      </c>
      <c r="V19" s="151">
        <f t="shared" si="1"/>
        <v>0</v>
      </c>
      <c r="W19" s="151">
        <f t="shared" si="1"/>
        <v>15</v>
      </c>
      <c r="X19" s="151">
        <f t="shared" si="1"/>
        <v>8</v>
      </c>
      <c r="Y19" s="151">
        <f t="shared" si="1"/>
        <v>27</v>
      </c>
      <c r="Z19" s="151">
        <f t="shared" si="1"/>
        <v>25</v>
      </c>
      <c r="AA19" s="151">
        <f t="shared" si="1"/>
        <v>12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AA57632-6D20-4ECD-A1ED-959F141DDC6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225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70</v>
      </c>
      <c r="B7" s="188" t="s">
        <v>77</v>
      </c>
      <c r="C7" s="187" t="s">
        <v>110</v>
      </c>
      <c r="D7" s="245">
        <v>1000000</v>
      </c>
      <c r="E7" s="153"/>
      <c r="F7" s="151">
        <f t="shared" ref="F7:F16" si="0">SUM(H7:AH7)</f>
        <v>30</v>
      </c>
      <c r="G7" s="152"/>
      <c r="H7" s="151">
        <f>Punten!H64</f>
        <v>3</v>
      </c>
      <c r="I7" s="151">
        <f>Punten!I64</f>
        <v>0</v>
      </c>
      <c r="J7" s="151">
        <f>Punten!J64</f>
        <v>0</v>
      </c>
      <c r="K7" s="151">
        <f>Punten!K64</f>
        <v>0</v>
      </c>
      <c r="L7" s="151">
        <f>Punten!L64</f>
        <v>0</v>
      </c>
      <c r="M7" s="151">
        <f>Punten!M64</f>
        <v>0</v>
      </c>
      <c r="N7" s="151">
        <f>Punten!N64</f>
        <v>0</v>
      </c>
      <c r="O7" s="151">
        <f>Punten!O64</f>
        <v>6</v>
      </c>
      <c r="P7" s="151">
        <f>Punten!P64</f>
        <v>6</v>
      </c>
      <c r="Q7" s="151">
        <f>Punten!Q64</f>
        <v>1</v>
      </c>
      <c r="R7" s="151">
        <f>Punten!R64</f>
        <v>0</v>
      </c>
      <c r="S7" s="151">
        <f>Punten!S64</f>
        <v>0</v>
      </c>
      <c r="T7" s="151">
        <f>Punten!T64</f>
        <v>4</v>
      </c>
      <c r="U7" s="151">
        <f>Punten!U64</f>
        <v>0</v>
      </c>
      <c r="V7" s="151">
        <f>Punten!V64</f>
        <v>0</v>
      </c>
      <c r="W7" s="151">
        <f>Punten!W64</f>
        <v>0</v>
      </c>
      <c r="X7" s="151">
        <f>Punten!X64</f>
        <v>4</v>
      </c>
      <c r="Y7" s="151">
        <f>Punten!Y64</f>
        <v>0</v>
      </c>
      <c r="Z7" s="151">
        <f>Punten!Z64</f>
        <v>6</v>
      </c>
      <c r="AA7" s="151">
        <f>Punten!AA64</f>
        <v>0</v>
      </c>
      <c r="AB7" s="151">
        <f>Punten!AB64</f>
        <v>0</v>
      </c>
      <c r="AC7" s="151">
        <f>Punten!AC64</f>
        <v>0</v>
      </c>
      <c r="AD7" s="151">
        <f>Punten!AD64</f>
        <v>0</v>
      </c>
      <c r="AE7" s="151">
        <f>Punten!AE64</f>
        <v>0</v>
      </c>
      <c r="AF7" s="151">
        <f>Punten!AF64</f>
        <v>0</v>
      </c>
      <c r="AG7" s="151">
        <f>Punten!AG64</f>
        <v>0</v>
      </c>
      <c r="AH7" s="151">
        <f>Punten!AH64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106</v>
      </c>
      <c r="C8" s="188" t="s">
        <v>75</v>
      </c>
      <c r="D8" s="245">
        <v>1000000</v>
      </c>
      <c r="E8" s="153"/>
      <c r="F8" s="151">
        <f t="shared" si="0"/>
        <v>26</v>
      </c>
      <c r="G8" s="152"/>
      <c r="H8" s="151">
        <f>Punten!H43</f>
        <v>1</v>
      </c>
      <c r="I8" s="151">
        <f>Punten!I43</f>
        <v>0</v>
      </c>
      <c r="J8" s="151">
        <f>Punten!J43</f>
        <v>3</v>
      </c>
      <c r="K8" s="151">
        <f>Punten!K43</f>
        <v>3</v>
      </c>
      <c r="L8" s="151">
        <f>Punten!L43</f>
        <v>0</v>
      </c>
      <c r="M8" s="151">
        <f>Punten!M43</f>
        <v>0</v>
      </c>
      <c r="N8" s="151">
        <f>Punten!N43</f>
        <v>0</v>
      </c>
      <c r="O8" s="151">
        <f>Punten!O43</f>
        <v>0</v>
      </c>
      <c r="P8" s="151">
        <f>Punten!P43</f>
        <v>6</v>
      </c>
      <c r="Q8" s="151">
        <f>Punten!Q43</f>
        <v>0</v>
      </c>
      <c r="R8" s="151">
        <f>Punten!R43</f>
        <v>0</v>
      </c>
      <c r="S8" s="151">
        <f>Punten!S43</f>
        <v>3</v>
      </c>
      <c r="T8" s="151">
        <f>Punten!T43</f>
        <v>0</v>
      </c>
      <c r="U8" s="151">
        <f>Punten!U43</f>
        <v>0</v>
      </c>
      <c r="V8" s="151">
        <f>Punten!V43</f>
        <v>-3</v>
      </c>
      <c r="W8" s="151">
        <f>Punten!W43</f>
        <v>13</v>
      </c>
      <c r="X8" s="151">
        <f>Punten!X43</f>
        <v>0</v>
      </c>
      <c r="Y8" s="151">
        <f>Punten!Y43</f>
        <v>0</v>
      </c>
      <c r="Z8" s="151">
        <f>Punten!Z43</f>
        <v>0</v>
      </c>
      <c r="AA8" s="151">
        <f>Punten!AA43</f>
        <v>0</v>
      </c>
      <c r="AB8" s="151">
        <f>Punten!AB43</f>
        <v>0</v>
      </c>
      <c r="AC8" s="151">
        <f>Punten!AC43</f>
        <v>0</v>
      </c>
      <c r="AD8" s="151">
        <f>Punten!AD43</f>
        <v>0</v>
      </c>
      <c r="AE8" s="151">
        <f>Punten!AE43</f>
        <v>0</v>
      </c>
      <c r="AF8" s="151">
        <f>Punten!AF43</f>
        <v>0</v>
      </c>
      <c r="AG8" s="151">
        <f>Punten!AG43</f>
        <v>0</v>
      </c>
      <c r="AH8" s="151">
        <f>Punten!AH43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65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 t="s">
        <v>146</v>
      </c>
      <c r="B11" s="190" t="s">
        <v>159</v>
      </c>
      <c r="C11" s="190" t="s">
        <v>166</v>
      </c>
      <c r="D11" s="248">
        <v>500000</v>
      </c>
      <c r="E11" s="150"/>
      <c r="F11" s="151">
        <f t="shared" si="0"/>
        <v>32</v>
      </c>
      <c r="G11" s="152"/>
      <c r="H11" s="151">
        <f>Punten!H100</f>
        <v>0</v>
      </c>
      <c r="I11" s="151">
        <f>Punten!I100</f>
        <v>0</v>
      </c>
      <c r="J11" s="151">
        <f>Punten!J100</f>
        <v>7</v>
      </c>
      <c r="K11" s="151">
        <f>Punten!K100</f>
        <v>0</v>
      </c>
      <c r="L11" s="151">
        <f>Punten!L100</f>
        <v>20</v>
      </c>
      <c r="M11" s="151">
        <f>Punten!M100</f>
        <v>0</v>
      </c>
      <c r="N11" s="151">
        <f>Punten!N100</f>
        <v>0</v>
      </c>
      <c r="O11" s="151">
        <f>Punten!O100</f>
        <v>0</v>
      </c>
      <c r="P11" s="151">
        <f>Punten!P100</f>
        <v>0</v>
      </c>
      <c r="Q11" s="151">
        <f>Punten!Q100</f>
        <v>5</v>
      </c>
      <c r="R11" s="151">
        <f>Punten!R100</f>
        <v>0</v>
      </c>
      <c r="S11" s="151">
        <f>Punten!S100</f>
        <v>0</v>
      </c>
      <c r="T11" s="151">
        <f>Punten!T100</f>
        <v>0</v>
      </c>
      <c r="U11" s="151">
        <f>Punten!U100</f>
        <v>0</v>
      </c>
      <c r="V11" s="151">
        <f>Punten!V100</f>
        <v>0</v>
      </c>
      <c r="W11" s="151">
        <f>Punten!W100</f>
        <v>0</v>
      </c>
      <c r="X11" s="151">
        <f>Punten!X100</f>
        <v>0</v>
      </c>
      <c r="Y11" s="151">
        <f>Punten!Y100</f>
        <v>0</v>
      </c>
      <c r="Z11" s="151">
        <f>Punten!Z100</f>
        <v>0</v>
      </c>
      <c r="AA11" s="151">
        <f>Punten!AA100</f>
        <v>0</v>
      </c>
      <c r="AB11" s="151">
        <f>Punten!AB100</f>
        <v>0</v>
      </c>
      <c r="AC11" s="151">
        <f>Punten!AC100</f>
        <v>0</v>
      </c>
      <c r="AD11" s="151">
        <f>Punten!AD100</f>
        <v>0</v>
      </c>
      <c r="AE11" s="151">
        <f>Punten!AE100</f>
        <v>0</v>
      </c>
      <c r="AF11" s="151">
        <f>Punten!AF100</f>
        <v>0</v>
      </c>
      <c r="AG11" s="151">
        <f>Punten!AG100</f>
        <v>0</v>
      </c>
      <c r="AH11" s="151">
        <f>Punten!AH100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18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1</v>
      </c>
      <c r="Y12" s="151">
        <f>Punten!Y71</f>
        <v>0</v>
      </c>
      <c r="Z12" s="151">
        <f>Punten!Z71</f>
        <v>3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2</v>
      </c>
      <c r="B13" s="190" t="s">
        <v>203</v>
      </c>
      <c r="C13" s="190" t="s">
        <v>50</v>
      </c>
      <c r="D13" s="248">
        <v>2000000</v>
      </c>
      <c r="E13" s="150"/>
      <c r="F13" s="151">
        <f t="shared" si="0"/>
        <v>66</v>
      </c>
      <c r="G13" s="152"/>
      <c r="H13" s="151">
        <f>Punten!H28</f>
        <v>0</v>
      </c>
      <c r="I13" s="151">
        <f>Punten!I28</f>
        <v>0</v>
      </c>
      <c r="J13" s="151">
        <f>Punten!J28</f>
        <v>19</v>
      </c>
      <c r="K13" s="151">
        <f>Punten!K28</f>
        <v>3</v>
      </c>
      <c r="L13" s="151">
        <f>Punten!L28</f>
        <v>1</v>
      </c>
      <c r="M13" s="151">
        <f>Punten!M28</f>
        <v>19</v>
      </c>
      <c r="N13" s="151">
        <f>Punten!N28</f>
        <v>3</v>
      </c>
      <c r="O13" s="151">
        <f>Punten!O28</f>
        <v>0</v>
      </c>
      <c r="P13" s="151">
        <f>Punten!P28</f>
        <v>0</v>
      </c>
      <c r="Q13" s="151">
        <f>Punten!Q28</f>
        <v>0</v>
      </c>
      <c r="R13" s="151">
        <f>Punten!R28</f>
        <v>3</v>
      </c>
      <c r="S13" s="151">
        <f>Punten!S28</f>
        <v>0</v>
      </c>
      <c r="T13" s="151">
        <f>Punten!T28</f>
        <v>0</v>
      </c>
      <c r="U13" s="151">
        <f>Punten!U28</f>
        <v>0</v>
      </c>
      <c r="V13" s="151">
        <f>Punten!V28</f>
        <v>0</v>
      </c>
      <c r="W13" s="151">
        <f>Punten!W28</f>
        <v>0</v>
      </c>
      <c r="X13" s="151">
        <f>Punten!X28</f>
        <v>9</v>
      </c>
      <c r="Y13" s="151">
        <f>Punten!Y28</f>
        <v>3</v>
      </c>
      <c r="Z13" s="151">
        <f>Punten!Z28</f>
        <v>3</v>
      </c>
      <c r="AA13" s="151">
        <f>Punten!AA28</f>
        <v>3</v>
      </c>
      <c r="AB13" s="151">
        <f>Punten!AB28</f>
        <v>0</v>
      </c>
      <c r="AC13" s="151">
        <f>Punten!AC28</f>
        <v>0</v>
      </c>
      <c r="AD13" s="151">
        <f>Punten!AD28</f>
        <v>0</v>
      </c>
      <c r="AE13" s="151">
        <f>Punten!AE28</f>
        <v>0</v>
      </c>
      <c r="AF13" s="151">
        <f>Punten!AF28</f>
        <v>0</v>
      </c>
      <c r="AG13" s="151">
        <f>Punten!AG28</f>
        <v>0</v>
      </c>
      <c r="AH13" s="151">
        <f>Punten!AH28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26</v>
      </c>
      <c r="C15" s="187" t="s">
        <v>59</v>
      </c>
      <c r="D15" s="245">
        <v>2750000</v>
      </c>
      <c r="E15" s="153"/>
      <c r="F15" s="151">
        <f t="shared" si="0"/>
        <v>46</v>
      </c>
      <c r="G15" s="152"/>
      <c r="H15" s="151">
        <f>Punten!H34</f>
        <v>0</v>
      </c>
      <c r="I15" s="151">
        <f>Punten!I34</f>
        <v>0</v>
      </c>
      <c r="J15" s="151">
        <f>Punten!J34</f>
        <v>9</v>
      </c>
      <c r="K15" s="151">
        <f>Punten!K34</f>
        <v>9</v>
      </c>
      <c r="L15" s="151">
        <f>Punten!L34</f>
        <v>0</v>
      </c>
      <c r="M15" s="151">
        <f>Punten!M34</f>
        <v>3</v>
      </c>
      <c r="N15" s="151">
        <f>Punten!N34</f>
        <v>3</v>
      </c>
      <c r="O15" s="151">
        <f>Punten!O34</f>
        <v>0</v>
      </c>
      <c r="P15" s="151">
        <f>Punten!P34</f>
        <v>0</v>
      </c>
      <c r="Q15" s="151">
        <f>Punten!Q34</f>
        <v>0</v>
      </c>
      <c r="R15" s="151">
        <f>Punten!R34</f>
        <v>3</v>
      </c>
      <c r="S15" s="151">
        <f>Punten!S34</f>
        <v>0</v>
      </c>
      <c r="T15" s="151">
        <f>Punten!T34</f>
        <v>0</v>
      </c>
      <c r="U15" s="151">
        <f>Punten!U34</f>
        <v>0</v>
      </c>
      <c r="V15" s="151">
        <f>Punten!V34</f>
        <v>0</v>
      </c>
      <c r="W15" s="151">
        <f>Punten!W34</f>
        <v>0</v>
      </c>
      <c r="X15" s="151">
        <f>Punten!X34</f>
        <v>1</v>
      </c>
      <c r="Y15" s="151">
        <f>Punten!Y34</f>
        <v>6</v>
      </c>
      <c r="Z15" s="151">
        <f>Punten!Z34</f>
        <v>3</v>
      </c>
      <c r="AA15" s="151">
        <f>Punten!AA34</f>
        <v>9</v>
      </c>
      <c r="AB15" s="151">
        <f>Punten!AB34</f>
        <v>0</v>
      </c>
      <c r="AC15" s="151">
        <f>Punten!AC34</f>
        <v>0</v>
      </c>
      <c r="AD15" s="151">
        <f>Punten!AD34</f>
        <v>0</v>
      </c>
      <c r="AE15" s="151">
        <f>Punten!AE34</f>
        <v>0</v>
      </c>
      <c r="AF15" s="151">
        <f>Punten!AF34</f>
        <v>0</v>
      </c>
      <c r="AG15" s="151">
        <f>Punten!AG34</f>
        <v>0</v>
      </c>
      <c r="AH15" s="151">
        <f>Punten!AH34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242</v>
      </c>
      <c r="C16" s="187" t="s">
        <v>29</v>
      </c>
      <c r="D16" s="250">
        <v>1500000</v>
      </c>
      <c r="E16" s="153"/>
      <c r="F16" s="151">
        <f t="shared" si="0"/>
        <v>26</v>
      </c>
      <c r="G16" s="152"/>
      <c r="H16" s="151">
        <f>Punten!H16</f>
        <v>0</v>
      </c>
      <c r="I16" s="151">
        <f>Punten!I16</f>
        <v>0</v>
      </c>
      <c r="J16" s="151">
        <f>Punten!J16</f>
        <v>3</v>
      </c>
      <c r="K16" s="151">
        <f>Punten!K16</f>
        <v>3</v>
      </c>
      <c r="L16" s="151">
        <f>Punten!L16</f>
        <v>1</v>
      </c>
      <c r="M16" s="151">
        <f>Punten!M16</f>
        <v>3</v>
      </c>
      <c r="N16" s="151">
        <f>Punten!N16</f>
        <v>6</v>
      </c>
      <c r="O16" s="151">
        <f>Punten!O16</f>
        <v>0</v>
      </c>
      <c r="P16" s="151">
        <f>Punten!P16</f>
        <v>0</v>
      </c>
      <c r="Q16" s="151">
        <f>Punten!Q16</f>
        <v>0</v>
      </c>
      <c r="R16" s="151">
        <f>Punten!R16</f>
        <v>3</v>
      </c>
      <c r="S16" s="151">
        <f>Punten!S16</f>
        <v>0</v>
      </c>
      <c r="T16" s="151">
        <f>Punten!T16</f>
        <v>0</v>
      </c>
      <c r="U16" s="151">
        <f>Punten!U16</f>
        <v>0</v>
      </c>
      <c r="V16" s="151">
        <f>Punten!V16</f>
        <v>0</v>
      </c>
      <c r="W16" s="151">
        <f>Punten!W16</f>
        <v>0</v>
      </c>
      <c r="X16" s="151">
        <f>Punten!X16</f>
        <v>-2</v>
      </c>
      <c r="Y16" s="151">
        <f>Punten!Y16</f>
        <v>3</v>
      </c>
      <c r="Z16" s="151">
        <f>Punten!Z16</f>
        <v>3</v>
      </c>
      <c r="AA16" s="151">
        <f>Punten!AA16</f>
        <v>3</v>
      </c>
      <c r="AB16" s="151">
        <f>Punten!AB16</f>
        <v>0</v>
      </c>
      <c r="AC16" s="151">
        <f>Punten!AC16</f>
        <v>0</v>
      </c>
      <c r="AD16" s="151">
        <f>Punten!AD16</f>
        <v>0</v>
      </c>
      <c r="AE16" s="151">
        <f>Punten!AE16</f>
        <v>0</v>
      </c>
      <c r="AF16" s="151">
        <f>Punten!AF16</f>
        <v>0</v>
      </c>
      <c r="AG16" s="151">
        <f>Punten!AG16</f>
        <v>0</v>
      </c>
      <c r="AH16" s="151">
        <f>Punten!AH16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407</v>
      </c>
      <c r="G19" s="152"/>
      <c r="H19" s="151">
        <f>SUM(H6:H16)</f>
        <v>8</v>
      </c>
      <c r="I19" s="151">
        <f t="shared" ref="I19:AH19" si="1">SUM(I6:I16)</f>
        <v>3</v>
      </c>
      <c r="J19" s="151">
        <f t="shared" si="1"/>
        <v>82</v>
      </c>
      <c r="K19" s="151">
        <f t="shared" si="1"/>
        <v>33</v>
      </c>
      <c r="L19" s="151">
        <f t="shared" si="1"/>
        <v>60</v>
      </c>
      <c r="M19" s="151">
        <f t="shared" si="1"/>
        <v>28</v>
      </c>
      <c r="N19" s="151">
        <f t="shared" si="1"/>
        <v>15</v>
      </c>
      <c r="O19" s="151">
        <f t="shared" si="1"/>
        <v>9</v>
      </c>
      <c r="P19" s="151">
        <f t="shared" si="1"/>
        <v>18</v>
      </c>
      <c r="Q19" s="151">
        <f t="shared" si="1"/>
        <v>7</v>
      </c>
      <c r="R19" s="151">
        <f t="shared" si="1"/>
        <v>26</v>
      </c>
      <c r="S19" s="151">
        <f t="shared" si="1"/>
        <v>3</v>
      </c>
      <c r="T19" s="151">
        <f t="shared" si="1"/>
        <v>8</v>
      </c>
      <c r="U19" s="151">
        <f t="shared" si="1"/>
        <v>0</v>
      </c>
      <c r="V19" s="151">
        <f t="shared" si="1"/>
        <v>-3</v>
      </c>
      <c r="W19" s="151">
        <f t="shared" si="1"/>
        <v>16</v>
      </c>
      <c r="X19" s="151">
        <f t="shared" si="1"/>
        <v>14</v>
      </c>
      <c r="Y19" s="151">
        <f t="shared" si="1"/>
        <v>36</v>
      </c>
      <c r="Z19" s="151">
        <f t="shared" si="1"/>
        <v>29</v>
      </c>
      <c r="AA19" s="151">
        <f t="shared" si="1"/>
        <v>15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F33B7EB3-F75C-4AFF-A772-07421EB91F18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284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21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3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13</v>
      </c>
      <c r="C7" s="187" t="s">
        <v>10</v>
      </c>
      <c r="D7" s="250">
        <v>1750000</v>
      </c>
      <c r="E7" s="153"/>
      <c r="F7" s="151">
        <f t="shared" ref="F7:F16" si="0">SUM(H7:AH7)</f>
        <v>32</v>
      </c>
      <c r="G7" s="152"/>
      <c r="H7" s="151">
        <f>Punten!H4</f>
        <v>0</v>
      </c>
      <c r="I7" s="151">
        <f>Punten!I4</f>
        <v>0</v>
      </c>
      <c r="J7" s="151">
        <f>Punten!J4</f>
        <v>3</v>
      </c>
      <c r="K7" s="151">
        <f>Punten!K4</f>
        <v>3</v>
      </c>
      <c r="L7" s="151">
        <f>Punten!L4</f>
        <v>-2</v>
      </c>
      <c r="M7" s="151">
        <f>Punten!M4</f>
        <v>3</v>
      </c>
      <c r="N7" s="151">
        <f>Punten!N4</f>
        <v>3</v>
      </c>
      <c r="O7" s="151">
        <f>Punten!O4</f>
        <v>0</v>
      </c>
      <c r="P7" s="151">
        <f>Punten!P4</f>
        <v>0</v>
      </c>
      <c r="Q7" s="151">
        <f>Punten!Q4</f>
        <v>0</v>
      </c>
      <c r="R7" s="151">
        <f>Punten!R4</f>
        <v>3</v>
      </c>
      <c r="S7" s="151">
        <f>Punten!S4</f>
        <v>0</v>
      </c>
      <c r="T7" s="151">
        <f>Punten!T4</f>
        <v>0</v>
      </c>
      <c r="U7" s="151">
        <f>Punten!U4</f>
        <v>0</v>
      </c>
      <c r="V7" s="151">
        <f>Punten!V4</f>
        <v>0</v>
      </c>
      <c r="W7" s="151">
        <f>Punten!W4</f>
        <v>6</v>
      </c>
      <c r="X7" s="151">
        <f>Punten!X4</f>
        <v>1</v>
      </c>
      <c r="Y7" s="151">
        <f>Punten!Y4</f>
        <v>3</v>
      </c>
      <c r="Z7" s="151">
        <f>Punten!Z4</f>
        <v>6</v>
      </c>
      <c r="AA7" s="151">
        <f>Punten!AA4</f>
        <v>3</v>
      </c>
      <c r="AB7" s="151">
        <f>Punten!AB4</f>
        <v>0</v>
      </c>
      <c r="AC7" s="151">
        <f>Punten!AC4</f>
        <v>0</v>
      </c>
      <c r="AD7" s="151">
        <f>Punten!AD4</f>
        <v>0</v>
      </c>
      <c r="AE7" s="151">
        <f>Punten!AE4</f>
        <v>0</v>
      </c>
      <c r="AF7" s="151">
        <f>Punten!AF4</f>
        <v>0</v>
      </c>
      <c r="AG7" s="151">
        <f>Punten!AG4</f>
        <v>0</v>
      </c>
      <c r="AH7" s="151">
        <f>Punten!AH4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30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4</v>
      </c>
      <c r="Y9" s="151">
        <f>Punten!Y64</f>
        <v>0</v>
      </c>
      <c r="Z9" s="151">
        <f>Punten!Z64</f>
        <v>6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2</v>
      </c>
      <c r="B10" s="190" t="s">
        <v>49</v>
      </c>
      <c r="C10" s="190" t="s">
        <v>45</v>
      </c>
      <c r="D10" s="248">
        <v>1250000</v>
      </c>
      <c r="E10" s="153"/>
      <c r="F10" s="151">
        <f t="shared" si="0"/>
        <v>19</v>
      </c>
      <c r="G10" s="152"/>
      <c r="H10" s="151">
        <f>Punten!H25</f>
        <v>1</v>
      </c>
      <c r="I10" s="151">
        <f>Punten!I25</f>
        <v>3</v>
      </c>
      <c r="J10" s="151">
        <f>Punten!J25</f>
        <v>3</v>
      </c>
      <c r="K10" s="151">
        <f>Punten!K25</f>
        <v>0</v>
      </c>
      <c r="L10" s="151">
        <f>Punten!L25</f>
        <v>0</v>
      </c>
      <c r="M10" s="151">
        <f>Punten!M25</f>
        <v>3</v>
      </c>
      <c r="N10" s="151">
        <f>Punten!N25</f>
        <v>0</v>
      </c>
      <c r="O10" s="151">
        <f>Punten!O25</f>
        <v>3</v>
      </c>
      <c r="P10" s="151">
        <f>Punten!P25</f>
        <v>0</v>
      </c>
      <c r="Q10" s="151">
        <f>Punten!Q25</f>
        <v>0</v>
      </c>
      <c r="R10" s="151">
        <f>Punten!R25</f>
        <v>3</v>
      </c>
      <c r="S10" s="151">
        <f>Punten!S25</f>
        <v>0</v>
      </c>
      <c r="T10" s="151">
        <f>Punten!T25</f>
        <v>0</v>
      </c>
      <c r="U10" s="151">
        <f>Punten!U25</f>
        <v>0</v>
      </c>
      <c r="V10" s="151">
        <f>Punten!V25</f>
        <v>0</v>
      </c>
      <c r="W10" s="151">
        <f>Punten!W25</f>
        <v>3</v>
      </c>
      <c r="X10" s="151">
        <f>Punten!X25</f>
        <v>0</v>
      </c>
      <c r="Y10" s="151">
        <f>Punten!Y25</f>
        <v>0</v>
      </c>
      <c r="Z10" s="151">
        <f>Punten!Z25</f>
        <v>0</v>
      </c>
      <c r="AA10" s="151">
        <f>Punten!AA25</f>
        <v>0</v>
      </c>
      <c r="AB10" s="151">
        <f>Punten!AB25</f>
        <v>0</v>
      </c>
      <c r="AC10" s="151">
        <f>Punten!AC25</f>
        <v>0</v>
      </c>
      <c r="AD10" s="151">
        <f>Punten!AD25</f>
        <v>0</v>
      </c>
      <c r="AE10" s="151">
        <f>Punten!AE25</f>
        <v>0</v>
      </c>
      <c r="AF10" s="151">
        <f>Punten!AF25</f>
        <v>0</v>
      </c>
      <c r="AG10" s="151">
        <f>Punten!AG25</f>
        <v>0</v>
      </c>
      <c r="AH10" s="151">
        <f>Punten!AH25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237</v>
      </c>
      <c r="C11" s="190" t="s">
        <v>143</v>
      </c>
      <c r="D11" s="248">
        <v>1250000</v>
      </c>
      <c r="E11" s="150"/>
      <c r="F11" s="151">
        <f t="shared" si="0"/>
        <v>15</v>
      </c>
      <c r="G11" s="152"/>
      <c r="H11" s="151">
        <f>Punten!H87</f>
        <v>0</v>
      </c>
      <c r="I11" s="151">
        <f>Punten!I87</f>
        <v>0</v>
      </c>
      <c r="J11" s="151">
        <f>Punten!J87</f>
        <v>1</v>
      </c>
      <c r="K11" s="151">
        <f>Punten!K87</f>
        <v>0</v>
      </c>
      <c r="L11" s="151">
        <f>Punten!L87</f>
        <v>0</v>
      </c>
      <c r="M11" s="151">
        <f>Punten!M87</f>
        <v>0</v>
      </c>
      <c r="N11" s="151">
        <f>Punten!N87</f>
        <v>0</v>
      </c>
      <c r="O11" s="151">
        <f>Punten!O87</f>
        <v>0</v>
      </c>
      <c r="P11" s="151">
        <f>Punten!P87</f>
        <v>11</v>
      </c>
      <c r="Q11" s="151">
        <f>Punten!Q87</f>
        <v>0</v>
      </c>
      <c r="R11" s="151">
        <f>Punten!R87</f>
        <v>3</v>
      </c>
      <c r="S11" s="151">
        <f>Punten!S87</f>
        <v>0</v>
      </c>
      <c r="T11" s="151">
        <f>Punten!T87</f>
        <v>0</v>
      </c>
      <c r="U11" s="151">
        <f>Punten!U87</f>
        <v>0</v>
      </c>
      <c r="V11" s="151">
        <f>Punten!V87</f>
        <v>0</v>
      </c>
      <c r="W11" s="151">
        <f>Punten!W87</f>
        <v>0</v>
      </c>
      <c r="X11" s="151">
        <f>Punten!X87</f>
        <v>0</v>
      </c>
      <c r="Y11" s="151">
        <f>Punten!Y87</f>
        <v>0</v>
      </c>
      <c r="Z11" s="151">
        <f>Punten!Z87</f>
        <v>0</v>
      </c>
      <c r="AA11" s="151">
        <f>Punten!AA87</f>
        <v>0</v>
      </c>
      <c r="AB11" s="151">
        <f>Punten!AB87</f>
        <v>0</v>
      </c>
      <c r="AC11" s="151">
        <f>Punten!AC87</f>
        <v>0</v>
      </c>
      <c r="AD11" s="151">
        <f>Punten!AD87</f>
        <v>0</v>
      </c>
      <c r="AE11" s="151">
        <f>Punten!AE87</f>
        <v>0</v>
      </c>
      <c r="AF11" s="151">
        <f>Punten!AF87</f>
        <v>0</v>
      </c>
      <c r="AG11" s="151">
        <f>Punten!AG87</f>
        <v>0</v>
      </c>
      <c r="AH11" s="151">
        <f>Punten!AH87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146</v>
      </c>
      <c r="B12" s="190" t="s">
        <v>170</v>
      </c>
      <c r="C12" s="190" t="s">
        <v>164</v>
      </c>
      <c r="D12" s="248">
        <v>750000</v>
      </c>
      <c r="E12" s="150"/>
      <c r="F12" s="151">
        <f t="shared" si="0"/>
        <v>19</v>
      </c>
      <c r="G12" s="152"/>
      <c r="H12" s="151">
        <f>Punten!H99</f>
        <v>0</v>
      </c>
      <c r="I12" s="151">
        <f>Punten!I99</f>
        <v>0</v>
      </c>
      <c r="J12" s="151">
        <f>Punten!J99</f>
        <v>7</v>
      </c>
      <c r="K12" s="151">
        <f>Punten!K99</f>
        <v>0</v>
      </c>
      <c r="L12" s="151">
        <f>Punten!L99</f>
        <v>12</v>
      </c>
      <c r="M12" s="151">
        <f>Punten!M99</f>
        <v>0</v>
      </c>
      <c r="N12" s="151">
        <f>Punten!N99</f>
        <v>0</v>
      </c>
      <c r="O12" s="151">
        <f>Punten!O99</f>
        <v>0</v>
      </c>
      <c r="P12" s="151">
        <f>Punten!P99</f>
        <v>0</v>
      </c>
      <c r="Q12" s="151">
        <f>Punten!Q99</f>
        <v>0</v>
      </c>
      <c r="R12" s="151">
        <f>Punten!R99</f>
        <v>0</v>
      </c>
      <c r="S12" s="151">
        <f>Punten!S99</f>
        <v>0</v>
      </c>
      <c r="T12" s="151">
        <f>Punten!T99</f>
        <v>0</v>
      </c>
      <c r="U12" s="151">
        <f>Punten!U99</f>
        <v>0</v>
      </c>
      <c r="V12" s="151">
        <f>Punten!V99</f>
        <v>0</v>
      </c>
      <c r="W12" s="151">
        <f>Punten!W99</f>
        <v>0</v>
      </c>
      <c r="X12" s="151">
        <f>Punten!X99</f>
        <v>0</v>
      </c>
      <c r="Y12" s="151">
        <f>Punten!Y99</f>
        <v>0</v>
      </c>
      <c r="Z12" s="151">
        <f>Punten!Z99</f>
        <v>0</v>
      </c>
      <c r="AA12" s="151">
        <f>Punten!AA99</f>
        <v>0</v>
      </c>
      <c r="AB12" s="151">
        <f>Punten!AB99</f>
        <v>0</v>
      </c>
      <c r="AC12" s="151">
        <f>Punten!AC99</f>
        <v>0</v>
      </c>
      <c r="AD12" s="151">
        <f>Punten!AD99</f>
        <v>0</v>
      </c>
      <c r="AE12" s="151">
        <f>Punten!AE99</f>
        <v>0</v>
      </c>
      <c r="AF12" s="151">
        <f>Punten!AF99</f>
        <v>0</v>
      </c>
      <c r="AG12" s="151">
        <f>Punten!AG99</f>
        <v>0</v>
      </c>
      <c r="AH12" s="151">
        <f>Punten!AH99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34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1</v>
      </c>
      <c r="Y13" s="151">
        <f>Punten!Y72</f>
        <v>0</v>
      </c>
      <c r="Z13" s="151">
        <f>Punten!Z72</f>
        <v>3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1</v>
      </c>
      <c r="B15" s="188" t="s">
        <v>231</v>
      </c>
      <c r="C15" s="187" t="s">
        <v>28</v>
      </c>
      <c r="D15" s="250">
        <v>2250000</v>
      </c>
      <c r="E15" s="153"/>
      <c r="F15" s="151">
        <f t="shared" si="0"/>
        <v>101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1</v>
      </c>
      <c r="Y15" s="151">
        <f>Punten!Y15</f>
        <v>3</v>
      </c>
      <c r="Z15" s="151">
        <f>Punten!Z15</f>
        <v>3</v>
      </c>
      <c r="AA15" s="151">
        <f>Punten!AA15</f>
        <v>9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494</v>
      </c>
      <c r="G19" s="152"/>
      <c r="H19" s="151">
        <f>SUM(H6:H16)</f>
        <v>40</v>
      </c>
      <c r="I19" s="151">
        <f t="shared" ref="I19:AH19" si="1">SUM(I6:I16)</f>
        <v>21</v>
      </c>
      <c r="J19" s="151">
        <f t="shared" si="1"/>
        <v>42</v>
      </c>
      <c r="K19" s="151">
        <f t="shared" si="1"/>
        <v>30</v>
      </c>
      <c r="L19" s="151">
        <f t="shared" si="1"/>
        <v>101</v>
      </c>
      <c r="M19" s="151">
        <f t="shared" si="1"/>
        <v>18</v>
      </c>
      <c r="N19" s="151">
        <f t="shared" si="1"/>
        <v>30</v>
      </c>
      <c r="O19" s="151">
        <f t="shared" si="1"/>
        <v>21</v>
      </c>
      <c r="P19" s="151">
        <f t="shared" si="1"/>
        <v>37</v>
      </c>
      <c r="Q19" s="151">
        <f t="shared" si="1"/>
        <v>37</v>
      </c>
      <c r="R19" s="151">
        <f t="shared" si="1"/>
        <v>39</v>
      </c>
      <c r="S19" s="151">
        <f t="shared" si="1"/>
        <v>0</v>
      </c>
      <c r="T19" s="151">
        <f t="shared" si="1"/>
        <v>8</v>
      </c>
      <c r="U19" s="151">
        <f t="shared" si="1"/>
        <v>1</v>
      </c>
      <c r="V19" s="151">
        <f t="shared" si="1"/>
        <v>0</v>
      </c>
      <c r="W19" s="151">
        <f t="shared" si="1"/>
        <v>23</v>
      </c>
      <c r="X19" s="151">
        <f t="shared" si="1"/>
        <v>7</v>
      </c>
      <c r="Y19" s="151">
        <f t="shared" si="1"/>
        <v>6</v>
      </c>
      <c r="Z19" s="151">
        <f t="shared" si="1"/>
        <v>21</v>
      </c>
      <c r="AA19" s="151">
        <f t="shared" si="1"/>
        <v>12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AC17946-4251-4F06-B4F0-94A8D796F211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286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31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1</v>
      </c>
      <c r="Y6" s="151">
        <f>Punten!Y2</f>
        <v>3</v>
      </c>
      <c r="Z6" s="151">
        <f>Punten!Z2</f>
        <v>8</v>
      </c>
      <c r="AA6" s="151">
        <f>Punten!AA2</f>
        <v>3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23</v>
      </c>
      <c r="C7" s="187" t="s">
        <v>34</v>
      </c>
      <c r="D7" s="245">
        <v>1750000</v>
      </c>
      <c r="E7" s="153"/>
      <c r="F7" s="151">
        <f t="shared" ref="F7:F16" si="0">SUM(H7:AH7)</f>
        <v>26</v>
      </c>
      <c r="G7" s="152"/>
      <c r="H7" s="151">
        <f>Punten!H19</f>
        <v>0</v>
      </c>
      <c r="I7" s="151">
        <f>Punten!I19</f>
        <v>0</v>
      </c>
      <c r="J7" s="151">
        <f>Punten!J19</f>
        <v>3</v>
      </c>
      <c r="K7" s="151">
        <f>Punten!K19</f>
        <v>0</v>
      </c>
      <c r="L7" s="151">
        <f>Punten!L19</f>
        <v>1</v>
      </c>
      <c r="M7" s="151">
        <f>Punten!M19</f>
        <v>6</v>
      </c>
      <c r="N7" s="151">
        <f>Punten!N19</f>
        <v>3</v>
      </c>
      <c r="O7" s="151">
        <f>Punten!O19</f>
        <v>0</v>
      </c>
      <c r="P7" s="151">
        <f>Punten!P19</f>
        <v>0</v>
      </c>
      <c r="Q7" s="151">
        <f>Punten!Q19</f>
        <v>0</v>
      </c>
      <c r="R7" s="151">
        <f>Punten!R19</f>
        <v>0</v>
      </c>
      <c r="S7" s="151">
        <f>Punten!S19</f>
        <v>0</v>
      </c>
      <c r="T7" s="151">
        <f>Punten!T19</f>
        <v>0</v>
      </c>
      <c r="U7" s="151">
        <f>Punten!U19</f>
        <v>0</v>
      </c>
      <c r="V7" s="151">
        <f>Punten!V19</f>
        <v>0</v>
      </c>
      <c r="W7" s="151">
        <f>Punten!W19</f>
        <v>0</v>
      </c>
      <c r="X7" s="151">
        <f>Punten!X19</f>
        <v>1</v>
      </c>
      <c r="Y7" s="151">
        <f>Punten!Y19</f>
        <v>3</v>
      </c>
      <c r="Z7" s="151">
        <f>Punten!Z19</f>
        <v>6</v>
      </c>
      <c r="AA7" s="151">
        <f>Punten!AA19</f>
        <v>3</v>
      </c>
      <c r="AB7" s="151">
        <f>Punten!AB19</f>
        <v>0</v>
      </c>
      <c r="AC7" s="151">
        <f>Punten!AC19</f>
        <v>0</v>
      </c>
      <c r="AD7" s="151">
        <f>Punten!AD19</f>
        <v>0</v>
      </c>
      <c r="AE7" s="151">
        <f>Punten!AE19</f>
        <v>0</v>
      </c>
      <c r="AF7" s="151">
        <f>Punten!AF19</f>
        <v>0</v>
      </c>
      <c r="AG7" s="151">
        <f>Punten!AG19</f>
        <v>0</v>
      </c>
      <c r="AH7" s="151">
        <f>Punten!AH19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21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32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3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65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1</v>
      </c>
      <c r="Y12" s="151">
        <f>Punten!Y9</f>
        <v>24</v>
      </c>
      <c r="Z12" s="151">
        <f>Punten!Z9</f>
        <v>11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137</v>
      </c>
      <c r="C13" s="190" t="s">
        <v>140</v>
      </c>
      <c r="D13" s="248">
        <v>500000</v>
      </c>
      <c r="E13" s="150"/>
      <c r="F13" s="151">
        <f t="shared" si="0"/>
        <v>7</v>
      </c>
      <c r="G13" s="152"/>
      <c r="H13" s="151">
        <f>Punten!H85</f>
        <v>0</v>
      </c>
      <c r="I13" s="151">
        <f>Punten!I85</f>
        <v>0</v>
      </c>
      <c r="J13" s="151">
        <f>Punten!J85</f>
        <v>1</v>
      </c>
      <c r="K13" s="151">
        <f>Punten!K85</f>
        <v>0</v>
      </c>
      <c r="L13" s="151">
        <f>Punten!L85</f>
        <v>0</v>
      </c>
      <c r="M13" s="151">
        <f>Punten!M85</f>
        <v>0</v>
      </c>
      <c r="N13" s="151">
        <f>Punten!N85</f>
        <v>0</v>
      </c>
      <c r="O13" s="151">
        <f>Punten!O85</f>
        <v>0</v>
      </c>
      <c r="P13" s="151">
        <f>Punten!P85</f>
        <v>3</v>
      </c>
      <c r="Q13" s="151">
        <f>Punten!Q85</f>
        <v>0</v>
      </c>
      <c r="R13" s="151">
        <f>Punten!R85</f>
        <v>3</v>
      </c>
      <c r="S13" s="151">
        <f>Punten!S85</f>
        <v>0</v>
      </c>
      <c r="T13" s="151">
        <f>Punten!T85</f>
        <v>0</v>
      </c>
      <c r="U13" s="151">
        <f>Punten!U85</f>
        <v>0</v>
      </c>
      <c r="V13" s="151">
        <f>Punten!V85</f>
        <v>0</v>
      </c>
      <c r="W13" s="151">
        <f>Punten!W85</f>
        <v>0</v>
      </c>
      <c r="X13" s="151">
        <f>Punten!X85</f>
        <v>0</v>
      </c>
      <c r="Y13" s="151">
        <f>Punten!Y85</f>
        <v>0</v>
      </c>
      <c r="Z13" s="151">
        <f>Punten!Z85</f>
        <v>0</v>
      </c>
      <c r="AA13" s="151">
        <f>Punten!AA85</f>
        <v>0</v>
      </c>
      <c r="AB13" s="151">
        <f>Punten!AB85</f>
        <v>0</v>
      </c>
      <c r="AC13" s="151">
        <f>Punten!AC85</f>
        <v>0</v>
      </c>
      <c r="AD13" s="151">
        <f>Punten!AD85</f>
        <v>0</v>
      </c>
      <c r="AE13" s="151">
        <f>Punten!AE85</f>
        <v>0</v>
      </c>
      <c r="AF13" s="151">
        <f>Punten!AF85</f>
        <v>0</v>
      </c>
      <c r="AG13" s="151">
        <f>Punten!AG85</f>
        <v>0</v>
      </c>
      <c r="AH13" s="151">
        <f>Punten!AH85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90</v>
      </c>
      <c r="C16" s="187" t="s">
        <v>128</v>
      </c>
      <c r="D16" s="245">
        <v>1500000</v>
      </c>
      <c r="E16" s="153"/>
      <c r="F16" s="151">
        <f t="shared" si="0"/>
        <v>27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1</v>
      </c>
      <c r="Y16" s="151">
        <f>Punten!Y75</f>
        <v>0</v>
      </c>
      <c r="Z16" s="151">
        <f>Punten!Z75</f>
        <v>3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16750000</v>
      </c>
      <c r="E19" s="145"/>
      <c r="F19" s="151">
        <f>SUM(F6:F17)</f>
        <v>432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23</v>
      </c>
      <c r="K19" s="151">
        <f t="shared" si="1"/>
        <v>18</v>
      </c>
      <c r="L19" s="151">
        <f t="shared" si="1"/>
        <v>92</v>
      </c>
      <c r="M19" s="151">
        <f t="shared" si="1"/>
        <v>12</v>
      </c>
      <c r="N19" s="151">
        <f t="shared" si="1"/>
        <v>9</v>
      </c>
      <c r="O19" s="151">
        <f t="shared" si="1"/>
        <v>26</v>
      </c>
      <c r="P19" s="151">
        <f t="shared" si="1"/>
        <v>18</v>
      </c>
      <c r="Q19" s="151">
        <f t="shared" si="1"/>
        <v>43</v>
      </c>
      <c r="R19" s="151">
        <f t="shared" si="1"/>
        <v>35</v>
      </c>
      <c r="S19" s="151">
        <f t="shared" si="1"/>
        <v>0</v>
      </c>
      <c r="T19" s="151">
        <f t="shared" si="1"/>
        <v>2</v>
      </c>
      <c r="U19" s="151">
        <f t="shared" si="1"/>
        <v>0</v>
      </c>
      <c r="V19" s="151">
        <f t="shared" si="1"/>
        <v>0</v>
      </c>
      <c r="W19" s="151">
        <f t="shared" si="1"/>
        <v>9</v>
      </c>
      <c r="X19" s="151">
        <f t="shared" si="1"/>
        <v>4</v>
      </c>
      <c r="Y19" s="151">
        <f t="shared" si="1"/>
        <v>30</v>
      </c>
      <c r="Z19" s="151">
        <f t="shared" si="1"/>
        <v>31</v>
      </c>
      <c r="AA19" s="151">
        <f t="shared" si="1"/>
        <v>6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072C163-F848-4BAA-923C-CE1F942EF623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77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288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289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247</v>
      </c>
      <c r="B7" s="188" t="s">
        <v>134</v>
      </c>
      <c r="C7" s="187" t="s">
        <v>133</v>
      </c>
      <c r="D7" s="245">
        <v>500000</v>
      </c>
      <c r="E7" s="153"/>
      <c r="F7" s="151">
        <f t="shared" ref="F7:F16" si="0">SUM(H7:AH7)</f>
        <v>10</v>
      </c>
      <c r="G7" s="152"/>
      <c r="H7" s="151">
        <f>Punten!H80</f>
        <v>0</v>
      </c>
      <c r="I7" s="151">
        <f>Punten!I80</f>
        <v>0</v>
      </c>
      <c r="J7" s="151">
        <f>Punten!J80</f>
        <v>1</v>
      </c>
      <c r="K7" s="151">
        <f>Punten!K80</f>
        <v>0</v>
      </c>
      <c r="L7" s="151">
        <f>Punten!L80</f>
        <v>0</v>
      </c>
      <c r="M7" s="151">
        <f>Punten!M80</f>
        <v>0</v>
      </c>
      <c r="N7" s="151">
        <f>Punten!N80</f>
        <v>0</v>
      </c>
      <c r="O7" s="151">
        <f>Punten!O80</f>
        <v>0</v>
      </c>
      <c r="P7" s="151">
        <f>Punten!P80</f>
        <v>3</v>
      </c>
      <c r="Q7" s="151">
        <f>Punten!Q80</f>
        <v>0</v>
      </c>
      <c r="R7" s="151">
        <f>Punten!R80</f>
        <v>6</v>
      </c>
      <c r="S7" s="151">
        <f>Punten!S80</f>
        <v>0</v>
      </c>
      <c r="T7" s="151">
        <f>Punten!T80</f>
        <v>0</v>
      </c>
      <c r="U7" s="151">
        <f>Punten!U80</f>
        <v>0</v>
      </c>
      <c r="V7" s="151">
        <f>Punten!V80</f>
        <v>0</v>
      </c>
      <c r="W7" s="151">
        <f>Punten!W80</f>
        <v>0</v>
      </c>
      <c r="X7" s="151">
        <f>Punten!X80</f>
        <v>0</v>
      </c>
      <c r="Y7" s="151">
        <f>Punten!Y80</f>
        <v>0</v>
      </c>
      <c r="Z7" s="151">
        <f>Punten!Z80</f>
        <v>0</v>
      </c>
      <c r="AA7" s="151">
        <f>Punten!AA80</f>
        <v>0</v>
      </c>
      <c r="AB7" s="151">
        <f>Punten!AB80</f>
        <v>0</v>
      </c>
      <c r="AC7" s="151">
        <f>Punten!AC80</f>
        <v>0</v>
      </c>
      <c r="AD7" s="151">
        <f>Punten!AD80</f>
        <v>0</v>
      </c>
      <c r="AE7" s="151">
        <f>Punten!AE80</f>
        <v>0</v>
      </c>
      <c r="AF7" s="151">
        <f>Punten!AF80</f>
        <v>0</v>
      </c>
      <c r="AG7" s="151">
        <f>Punten!AG80</f>
        <v>0</v>
      </c>
      <c r="AH7" s="151">
        <f>Punten!AH80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77</v>
      </c>
      <c r="C8" s="187" t="s">
        <v>110</v>
      </c>
      <c r="D8" s="245">
        <v>1000000</v>
      </c>
      <c r="E8" s="153"/>
      <c r="F8" s="151">
        <f t="shared" si="0"/>
        <v>30</v>
      </c>
      <c r="G8" s="152"/>
      <c r="H8" s="151">
        <f>Punten!H64</f>
        <v>3</v>
      </c>
      <c r="I8" s="151">
        <f>Punten!I64</f>
        <v>0</v>
      </c>
      <c r="J8" s="151">
        <f>Punten!J64</f>
        <v>0</v>
      </c>
      <c r="K8" s="151">
        <f>Punten!K64</f>
        <v>0</v>
      </c>
      <c r="L8" s="151">
        <f>Punten!L64</f>
        <v>0</v>
      </c>
      <c r="M8" s="151">
        <f>Punten!M64</f>
        <v>0</v>
      </c>
      <c r="N8" s="151">
        <f>Punten!N64</f>
        <v>0</v>
      </c>
      <c r="O8" s="151">
        <f>Punten!O64</f>
        <v>6</v>
      </c>
      <c r="P8" s="151">
        <f>Punten!P64</f>
        <v>6</v>
      </c>
      <c r="Q8" s="151">
        <f>Punten!Q64</f>
        <v>1</v>
      </c>
      <c r="R8" s="151">
        <f>Punten!R64</f>
        <v>0</v>
      </c>
      <c r="S8" s="151">
        <f>Punten!S64</f>
        <v>0</v>
      </c>
      <c r="T8" s="151">
        <f>Punten!T64</f>
        <v>4</v>
      </c>
      <c r="U8" s="151">
        <f>Punten!U64</f>
        <v>0</v>
      </c>
      <c r="V8" s="151">
        <f>Punten!V64</f>
        <v>0</v>
      </c>
      <c r="W8" s="151">
        <f>Punten!W64</f>
        <v>0</v>
      </c>
      <c r="X8" s="151">
        <f>Punten!X64</f>
        <v>4</v>
      </c>
      <c r="Y8" s="151">
        <f>Punten!Y64</f>
        <v>0</v>
      </c>
      <c r="Z8" s="151">
        <f>Punten!Z64</f>
        <v>6</v>
      </c>
      <c r="AA8" s="151">
        <f>Punten!AA64</f>
        <v>0</v>
      </c>
      <c r="AB8" s="151">
        <f>Punten!AB64</f>
        <v>0</v>
      </c>
      <c r="AC8" s="151">
        <f>Punten!AC64</f>
        <v>0</v>
      </c>
      <c r="AD8" s="151">
        <f>Punten!AD64</f>
        <v>0</v>
      </c>
      <c r="AE8" s="151">
        <f>Punten!AE64</f>
        <v>0</v>
      </c>
      <c r="AF8" s="151">
        <f>Punten!AF64</f>
        <v>0</v>
      </c>
      <c r="AG8" s="151">
        <f>Punten!AG64</f>
        <v>0</v>
      </c>
      <c r="AH8" s="151">
        <f>Punten!AH64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222</v>
      </c>
      <c r="C9" s="187" t="s">
        <v>43</v>
      </c>
      <c r="D9" s="245">
        <v>750000</v>
      </c>
      <c r="E9" s="153"/>
      <c r="F9" s="151">
        <f t="shared" si="0"/>
        <v>19</v>
      </c>
      <c r="G9" s="152"/>
      <c r="H9" s="151">
        <f>Punten!H24</f>
        <v>1</v>
      </c>
      <c r="I9" s="151">
        <f>Punten!I24</f>
        <v>0</v>
      </c>
      <c r="J9" s="151">
        <f>Punten!J24</f>
        <v>0</v>
      </c>
      <c r="K9" s="151">
        <f>Punten!K24</f>
        <v>0</v>
      </c>
      <c r="L9" s="151">
        <f>Punten!L24</f>
        <v>0</v>
      </c>
      <c r="M9" s="151">
        <f>Punten!M24</f>
        <v>3</v>
      </c>
      <c r="N9" s="151">
        <f>Punten!N24</f>
        <v>0</v>
      </c>
      <c r="O9" s="151">
        <f>Punten!O24</f>
        <v>3</v>
      </c>
      <c r="P9" s="151">
        <f>Punten!P24</f>
        <v>0</v>
      </c>
      <c r="Q9" s="151">
        <f>Punten!Q24</f>
        <v>0</v>
      </c>
      <c r="R9" s="151">
        <f>Punten!R24</f>
        <v>3</v>
      </c>
      <c r="S9" s="151">
        <f>Punten!S24</f>
        <v>0</v>
      </c>
      <c r="T9" s="151">
        <f>Punten!T24</f>
        <v>0</v>
      </c>
      <c r="U9" s="151">
        <f>Punten!U24</f>
        <v>0</v>
      </c>
      <c r="V9" s="151">
        <f>Punten!V24</f>
        <v>0</v>
      </c>
      <c r="W9" s="151">
        <f>Punten!W24</f>
        <v>6</v>
      </c>
      <c r="X9" s="151">
        <f>Punten!X24</f>
        <v>0</v>
      </c>
      <c r="Y9" s="151">
        <f>Punten!Y24</f>
        <v>0</v>
      </c>
      <c r="Z9" s="151">
        <f>Punten!Z24</f>
        <v>3</v>
      </c>
      <c r="AA9" s="151">
        <f>Punten!AA24</f>
        <v>0</v>
      </c>
      <c r="AB9" s="151">
        <f>Punten!AB24</f>
        <v>0</v>
      </c>
      <c r="AC9" s="151">
        <f>Punten!AC24</f>
        <v>0</v>
      </c>
      <c r="AD9" s="151">
        <f>Punten!AD24</f>
        <v>0</v>
      </c>
      <c r="AE9" s="151">
        <f>Punten!AE24</f>
        <v>0</v>
      </c>
      <c r="AF9" s="151">
        <f>Punten!AF24</f>
        <v>0</v>
      </c>
      <c r="AG9" s="151">
        <f>Punten!AG24</f>
        <v>0</v>
      </c>
      <c r="AH9" s="151">
        <f>Punten!AH24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65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94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8</v>
      </c>
      <c r="W11" s="151">
        <f>Punten!W49</f>
        <v>3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210</v>
      </c>
      <c r="C12" s="191" t="s">
        <v>87</v>
      </c>
      <c r="D12" s="248">
        <v>1750000</v>
      </c>
      <c r="E12" s="150"/>
      <c r="F12" s="151">
        <f t="shared" si="0"/>
        <v>18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8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20</v>
      </c>
      <c r="C13" s="190" t="s">
        <v>21</v>
      </c>
      <c r="D13" s="246">
        <v>1750000</v>
      </c>
      <c r="E13" s="150"/>
      <c r="F13" s="151">
        <f t="shared" si="0"/>
        <v>16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-3</v>
      </c>
      <c r="Z13" s="151">
        <f>Punten!Z10</f>
        <v>0</v>
      </c>
      <c r="AA13" s="151">
        <f>Punten!AA10</f>
        <v>3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54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1</v>
      </c>
      <c r="Y14" s="151">
        <f>Punten!Y76</f>
        <v>0</v>
      </c>
      <c r="Z14" s="151">
        <f>Punten!Z76</f>
        <v>15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39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3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482</v>
      </c>
      <c r="G19" s="152"/>
      <c r="H19" s="151">
        <f>SUM(H6:H16)</f>
        <v>24</v>
      </c>
      <c r="I19" s="151">
        <f t="shared" ref="I19:AH19" si="1">SUM(I6:I16)</f>
        <v>14</v>
      </c>
      <c r="J19" s="151">
        <f t="shared" si="1"/>
        <v>50</v>
      </c>
      <c r="K19" s="151">
        <f t="shared" si="1"/>
        <v>29</v>
      </c>
      <c r="L19" s="151">
        <f t="shared" si="1"/>
        <v>76</v>
      </c>
      <c r="M19" s="151">
        <f t="shared" si="1"/>
        <v>9</v>
      </c>
      <c r="N19" s="151">
        <f t="shared" si="1"/>
        <v>6</v>
      </c>
      <c r="O19" s="151">
        <f t="shared" si="1"/>
        <v>27</v>
      </c>
      <c r="P19" s="151">
        <f t="shared" si="1"/>
        <v>56</v>
      </c>
      <c r="Q19" s="151">
        <f t="shared" si="1"/>
        <v>2</v>
      </c>
      <c r="R19" s="151">
        <f t="shared" si="1"/>
        <v>41</v>
      </c>
      <c r="S19" s="151">
        <f t="shared" si="1"/>
        <v>22</v>
      </c>
      <c r="T19" s="151">
        <f t="shared" si="1"/>
        <v>26</v>
      </c>
      <c r="U19" s="151">
        <f t="shared" si="1"/>
        <v>1</v>
      </c>
      <c r="V19" s="151">
        <f t="shared" si="1"/>
        <v>16</v>
      </c>
      <c r="W19" s="151">
        <f t="shared" si="1"/>
        <v>15</v>
      </c>
      <c r="X19" s="151">
        <f t="shared" si="1"/>
        <v>6</v>
      </c>
      <c r="Y19" s="151">
        <f t="shared" si="1"/>
        <v>21</v>
      </c>
      <c r="Z19" s="151">
        <f t="shared" si="1"/>
        <v>38</v>
      </c>
      <c r="AA19" s="151">
        <f t="shared" si="1"/>
        <v>3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A96AD964-CA39-4066-8A8D-7967500783E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252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290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3</v>
      </c>
      <c r="B6" s="163" t="s">
        <v>92</v>
      </c>
      <c r="C6" s="163" t="s">
        <v>66</v>
      </c>
      <c r="D6" s="207">
        <v>1250000</v>
      </c>
      <c r="E6" s="150"/>
      <c r="F6" s="151">
        <f>SUM(H6:AH6)</f>
        <v>101</v>
      </c>
      <c r="G6" s="152"/>
      <c r="H6" s="151">
        <f>Punten!H38</f>
        <v>1</v>
      </c>
      <c r="I6" s="151">
        <f>Punten!I38</f>
        <v>3</v>
      </c>
      <c r="J6" s="151">
        <f>Punten!J38</f>
        <v>40</v>
      </c>
      <c r="K6" s="151">
        <f>Punten!K38</f>
        <v>3</v>
      </c>
      <c r="L6" s="151">
        <f>Punten!L38</f>
        <v>22</v>
      </c>
      <c r="M6" s="151">
        <f>Punten!M38</f>
        <v>0</v>
      </c>
      <c r="N6" s="151">
        <f>Punten!N38</f>
        <v>0</v>
      </c>
      <c r="O6" s="151">
        <f>Punten!O38</f>
        <v>0</v>
      </c>
      <c r="P6" s="151">
        <f>Punten!P38</f>
        <v>13</v>
      </c>
      <c r="Q6" s="151">
        <f>Punten!Q38</f>
        <v>10</v>
      </c>
      <c r="R6" s="151">
        <f>Punten!R38</f>
        <v>3</v>
      </c>
      <c r="S6" s="151">
        <f>Punten!S38</f>
        <v>3</v>
      </c>
      <c r="T6" s="151">
        <f>Punten!T38</f>
        <v>0</v>
      </c>
      <c r="U6" s="151">
        <f>Punten!U38</f>
        <v>0</v>
      </c>
      <c r="V6" s="151">
        <f>Punten!V38</f>
        <v>0</v>
      </c>
      <c r="W6" s="151">
        <f>Punten!W38</f>
        <v>3</v>
      </c>
      <c r="X6" s="151">
        <f>Punten!X38</f>
        <v>0</v>
      </c>
      <c r="Y6" s="151">
        <f>Punten!Y38</f>
        <v>0</v>
      </c>
      <c r="Z6" s="151">
        <f>Punten!Z38</f>
        <v>0</v>
      </c>
      <c r="AA6" s="151">
        <f>Punten!AA38</f>
        <v>0</v>
      </c>
      <c r="AB6" s="151">
        <f>Punten!AB38</f>
        <v>0</v>
      </c>
      <c r="AC6" s="151">
        <f>Punten!AC38</f>
        <v>0</v>
      </c>
      <c r="AD6" s="151">
        <f>Punten!AD38</f>
        <v>0</v>
      </c>
      <c r="AE6" s="151">
        <f>Punten!AE38</f>
        <v>0</v>
      </c>
      <c r="AF6" s="151">
        <f>Punten!AF38</f>
        <v>0</v>
      </c>
      <c r="AG6" s="151">
        <f>Punten!AG38</f>
        <v>0</v>
      </c>
      <c r="AH6" s="151">
        <f>Punten!AH38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111</v>
      </c>
      <c r="C7" s="188" t="s">
        <v>78</v>
      </c>
      <c r="D7" s="245">
        <v>1250000</v>
      </c>
      <c r="E7" s="153"/>
      <c r="F7" s="151">
        <f t="shared" ref="F7:F16" si="0">SUM(H7:AH7)</f>
        <v>33</v>
      </c>
      <c r="G7" s="152"/>
      <c r="H7" s="151">
        <f>Punten!H45</f>
        <v>11</v>
      </c>
      <c r="I7" s="151">
        <f>Punten!I45</f>
        <v>3</v>
      </c>
      <c r="J7" s="151">
        <f>Punten!J45</f>
        <v>13</v>
      </c>
      <c r="K7" s="151">
        <f>Punten!K45</f>
        <v>0</v>
      </c>
      <c r="L7" s="151">
        <f>Punten!L45</f>
        <v>0</v>
      </c>
      <c r="M7" s="151">
        <f>Punten!M45</f>
        <v>0</v>
      </c>
      <c r="N7" s="151">
        <f>Punten!N45</f>
        <v>0</v>
      </c>
      <c r="O7" s="151">
        <f>Punten!O45</f>
        <v>0</v>
      </c>
      <c r="P7" s="151">
        <f>Punten!P45</f>
        <v>6</v>
      </c>
      <c r="Q7" s="151">
        <f>Punten!Q45</f>
        <v>0</v>
      </c>
      <c r="R7" s="151">
        <f>Punten!R45</f>
        <v>0</v>
      </c>
      <c r="S7" s="151">
        <f>Punten!S45</f>
        <v>0</v>
      </c>
      <c r="T7" s="151">
        <f>Punten!T45</f>
        <v>0</v>
      </c>
      <c r="U7" s="151">
        <f>Punten!U45</f>
        <v>0</v>
      </c>
      <c r="V7" s="151">
        <f>Punten!V45</f>
        <v>0</v>
      </c>
      <c r="W7" s="151">
        <f>Punten!W45</f>
        <v>0</v>
      </c>
      <c r="X7" s="151">
        <f>Punten!X45</f>
        <v>0</v>
      </c>
      <c r="Y7" s="151">
        <f>Punten!Y45</f>
        <v>0</v>
      </c>
      <c r="Z7" s="151">
        <f>Punten!Z45</f>
        <v>0</v>
      </c>
      <c r="AA7" s="151">
        <f>Punten!AA45</f>
        <v>0</v>
      </c>
      <c r="AB7" s="151">
        <f>Punten!AB45</f>
        <v>0</v>
      </c>
      <c r="AC7" s="151">
        <f>Punten!AC45</f>
        <v>0</v>
      </c>
      <c r="AD7" s="151">
        <f>Punten!AD45</f>
        <v>0</v>
      </c>
      <c r="AE7" s="151">
        <f>Punten!AE45</f>
        <v>0</v>
      </c>
      <c r="AF7" s="151">
        <f>Punten!AF45</f>
        <v>0</v>
      </c>
      <c r="AG7" s="151">
        <f>Punten!AG45</f>
        <v>0</v>
      </c>
      <c r="AH7" s="151">
        <f>Punten!AH45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35</v>
      </c>
      <c r="C8" s="187" t="s">
        <v>160</v>
      </c>
      <c r="D8" s="245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65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1</v>
      </c>
      <c r="B11" s="190" t="s">
        <v>7</v>
      </c>
      <c r="C11" s="190" t="s">
        <v>22</v>
      </c>
      <c r="D11" s="246">
        <v>1750000</v>
      </c>
      <c r="E11" s="150"/>
      <c r="F11" s="151">
        <f t="shared" si="0"/>
        <v>35</v>
      </c>
      <c r="G11" s="152"/>
      <c r="H11" s="151">
        <f>Punten!H11</f>
        <v>0</v>
      </c>
      <c r="I11" s="151">
        <f>Punten!I11</f>
        <v>0</v>
      </c>
      <c r="J11" s="151">
        <f>Punten!J11</f>
        <v>3</v>
      </c>
      <c r="K11" s="151">
        <f>Punten!K11</f>
        <v>3</v>
      </c>
      <c r="L11" s="151">
        <f>Punten!L11</f>
        <v>1</v>
      </c>
      <c r="M11" s="151">
        <f>Punten!M11</f>
        <v>8</v>
      </c>
      <c r="N11" s="151">
        <f>Punten!N11</f>
        <v>3</v>
      </c>
      <c r="O11" s="151">
        <f>Punten!O11</f>
        <v>-3</v>
      </c>
      <c r="P11" s="151">
        <f>Punten!P11</f>
        <v>0</v>
      </c>
      <c r="Q11" s="151">
        <f>Punten!Q11</f>
        <v>0</v>
      </c>
      <c r="R11" s="151">
        <f>Punten!R11</f>
        <v>3</v>
      </c>
      <c r="S11" s="151">
        <f>Punten!S11</f>
        <v>0</v>
      </c>
      <c r="T11" s="151">
        <f>Punten!T11</f>
        <v>0</v>
      </c>
      <c r="U11" s="151">
        <f>Punten!U11</f>
        <v>0</v>
      </c>
      <c r="V11" s="151">
        <f>Punten!V11</f>
        <v>0</v>
      </c>
      <c r="W11" s="151">
        <f>Punten!W11</f>
        <v>11</v>
      </c>
      <c r="X11" s="151">
        <f>Punten!X11</f>
        <v>9</v>
      </c>
      <c r="Y11" s="151">
        <f>Punten!Y11</f>
        <v>-6</v>
      </c>
      <c r="Z11" s="151">
        <f>Punten!Z11</f>
        <v>3</v>
      </c>
      <c r="AA11" s="151">
        <f>Punten!AA11</f>
        <v>0</v>
      </c>
      <c r="AB11" s="151">
        <f>Punten!AB11</f>
        <v>0</v>
      </c>
      <c r="AC11" s="151">
        <f>Punten!AC11</f>
        <v>0</v>
      </c>
      <c r="AD11" s="151">
        <f>Punten!AD11</f>
        <v>0</v>
      </c>
      <c r="AE11" s="151">
        <f>Punten!AE11</f>
        <v>0</v>
      </c>
      <c r="AF11" s="151">
        <f>Punten!AF11</f>
        <v>0</v>
      </c>
      <c r="AG11" s="151">
        <f>Punten!AG11</f>
        <v>0</v>
      </c>
      <c r="AH11" s="151">
        <f>Punten!AH11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80">
        <v>2</v>
      </c>
      <c r="B12" s="281" t="s">
        <v>252</v>
      </c>
      <c r="C12" s="281" t="s">
        <v>253</v>
      </c>
      <c r="D12" s="282">
        <v>750000</v>
      </c>
      <c r="E12" s="150"/>
      <c r="F12" s="151">
        <f t="shared" si="0"/>
        <v>29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9</v>
      </c>
      <c r="V12" s="151">
        <f>Punten!V108</f>
        <v>0</v>
      </c>
      <c r="W12" s="151">
        <f>Punten!W108</f>
        <v>3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34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1</v>
      </c>
      <c r="Y13" s="151">
        <f>Punten!Y72</f>
        <v>0</v>
      </c>
      <c r="Z13" s="151">
        <f>Punten!Z72</f>
        <v>3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62</v>
      </c>
      <c r="C14" s="187" t="s">
        <v>61</v>
      </c>
      <c r="D14" s="245">
        <v>1500000</v>
      </c>
      <c r="E14" s="153"/>
      <c r="F14" s="151">
        <f t="shared" si="0"/>
        <v>39</v>
      </c>
      <c r="G14" s="152"/>
      <c r="H14" s="151">
        <f>Punten!H35</f>
        <v>1</v>
      </c>
      <c r="I14" s="151">
        <f>Punten!I35</f>
        <v>0</v>
      </c>
      <c r="J14" s="151">
        <f>Punten!J35</f>
        <v>0</v>
      </c>
      <c r="K14" s="151">
        <f>Punten!K35</f>
        <v>0</v>
      </c>
      <c r="L14" s="151">
        <f>Punten!L35</f>
        <v>1</v>
      </c>
      <c r="M14" s="151">
        <f>Punten!M35</f>
        <v>0</v>
      </c>
      <c r="N14" s="151">
        <f>Punten!N35</f>
        <v>0</v>
      </c>
      <c r="O14" s="151">
        <f>Punten!O35</f>
        <v>15</v>
      </c>
      <c r="P14" s="151">
        <f>Punten!P35</f>
        <v>3</v>
      </c>
      <c r="Q14" s="151">
        <f>Punten!Q35</f>
        <v>0</v>
      </c>
      <c r="R14" s="151">
        <f>Punten!R35</f>
        <v>15</v>
      </c>
      <c r="S14" s="151">
        <f>Punten!S35</f>
        <v>0</v>
      </c>
      <c r="T14" s="151">
        <f>Punten!T35</f>
        <v>0</v>
      </c>
      <c r="U14" s="151">
        <f>Punten!U35</f>
        <v>1</v>
      </c>
      <c r="V14" s="151">
        <f>Punten!V35</f>
        <v>0</v>
      </c>
      <c r="W14" s="151">
        <f>Punten!W35</f>
        <v>0</v>
      </c>
      <c r="X14" s="151">
        <f>Punten!X35</f>
        <v>0</v>
      </c>
      <c r="Y14" s="151">
        <f>Punten!Y35</f>
        <v>0</v>
      </c>
      <c r="Z14" s="151">
        <f>Punten!Z35</f>
        <v>3</v>
      </c>
      <c r="AA14" s="151">
        <f>Punten!AA35</f>
        <v>0</v>
      </c>
      <c r="AB14" s="151">
        <f>Punten!AB35</f>
        <v>0</v>
      </c>
      <c r="AC14" s="151">
        <f>Punten!AC35</f>
        <v>0</v>
      </c>
      <c r="AD14" s="151">
        <f>Punten!AD35</f>
        <v>0</v>
      </c>
      <c r="AE14" s="151">
        <f>Punten!AE35</f>
        <v>0</v>
      </c>
      <c r="AF14" s="151">
        <f>Punten!AF35</f>
        <v>0</v>
      </c>
      <c r="AG14" s="151">
        <f>Punten!AG35</f>
        <v>0</v>
      </c>
      <c r="AH14" s="151">
        <f>Punten!AH35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24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1</v>
      </c>
      <c r="Y15" s="151">
        <f>Punten!Y74</f>
        <v>0</v>
      </c>
      <c r="Z15" s="151">
        <f>Punten!Z74</f>
        <v>3</v>
      </c>
      <c r="AA15" s="151">
        <f>Punten!AA74</f>
        <v>6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479</v>
      </c>
      <c r="G19" s="152"/>
      <c r="H19" s="151">
        <f>SUM(H6:H16)</f>
        <v>34</v>
      </c>
      <c r="I19" s="151">
        <f t="shared" ref="I19:AH19" si="1">SUM(I6:I16)</f>
        <v>6</v>
      </c>
      <c r="J19" s="151">
        <f t="shared" si="1"/>
        <v>93</v>
      </c>
      <c r="K19" s="151">
        <f t="shared" si="1"/>
        <v>18</v>
      </c>
      <c r="L19" s="151">
        <f t="shared" si="1"/>
        <v>84</v>
      </c>
      <c r="M19" s="151">
        <f t="shared" si="1"/>
        <v>11</v>
      </c>
      <c r="N19" s="151">
        <f t="shared" si="1"/>
        <v>6</v>
      </c>
      <c r="O19" s="151">
        <f t="shared" si="1"/>
        <v>21</v>
      </c>
      <c r="P19" s="151">
        <f t="shared" si="1"/>
        <v>45</v>
      </c>
      <c r="Q19" s="151">
        <f t="shared" si="1"/>
        <v>12</v>
      </c>
      <c r="R19" s="151">
        <f t="shared" si="1"/>
        <v>49</v>
      </c>
      <c r="S19" s="151">
        <f t="shared" si="1"/>
        <v>3</v>
      </c>
      <c r="T19" s="151">
        <f t="shared" si="1"/>
        <v>8</v>
      </c>
      <c r="U19" s="151">
        <f t="shared" si="1"/>
        <v>10</v>
      </c>
      <c r="V19" s="151">
        <f t="shared" si="1"/>
        <v>0</v>
      </c>
      <c r="W19" s="151">
        <f t="shared" si="1"/>
        <v>20</v>
      </c>
      <c r="X19" s="151">
        <f t="shared" si="1"/>
        <v>12</v>
      </c>
      <c r="Y19" s="151">
        <f t="shared" si="1"/>
        <v>18</v>
      </c>
      <c r="Z19" s="151">
        <f t="shared" si="1"/>
        <v>23</v>
      </c>
      <c r="AA19" s="151">
        <f t="shared" si="1"/>
        <v>6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38567FC-1F44-4100-B616-BBA646F310B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210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292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221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1</v>
      </c>
      <c r="B8" s="188" t="s">
        <v>227</v>
      </c>
      <c r="C8" s="187" t="s">
        <v>14</v>
      </c>
      <c r="D8" s="250">
        <v>500000</v>
      </c>
      <c r="E8" s="153"/>
      <c r="F8" s="151">
        <f t="shared" si="0"/>
        <v>63</v>
      </c>
      <c r="G8" s="152"/>
      <c r="H8" s="151">
        <f>Punten!H6</f>
        <v>1</v>
      </c>
      <c r="I8" s="151">
        <f>Punten!I6</f>
        <v>3</v>
      </c>
      <c r="J8" s="151">
        <f>Punten!J6</f>
        <v>13</v>
      </c>
      <c r="K8" s="151">
        <f>Punten!K6</f>
        <v>0</v>
      </c>
      <c r="L8" s="151">
        <f>Punten!L6</f>
        <v>0</v>
      </c>
      <c r="M8" s="151">
        <f>Punten!M6</f>
        <v>3</v>
      </c>
      <c r="N8" s="151">
        <f>Punten!N6</f>
        <v>0</v>
      </c>
      <c r="O8" s="151">
        <f>Punten!O6</f>
        <v>0</v>
      </c>
      <c r="P8" s="151">
        <f>Punten!P6</f>
        <v>16</v>
      </c>
      <c r="Q8" s="151">
        <f>Punten!Q6</f>
        <v>0</v>
      </c>
      <c r="R8" s="151">
        <f>Punten!R6</f>
        <v>13</v>
      </c>
      <c r="S8" s="151">
        <f>Punten!S6</f>
        <v>13</v>
      </c>
      <c r="T8" s="151">
        <f>Punten!T6</f>
        <v>0</v>
      </c>
      <c r="U8" s="151">
        <f>Punten!U6</f>
        <v>1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0</v>
      </c>
      <c r="AC8" s="151">
        <f>Punten!AC6</f>
        <v>0</v>
      </c>
      <c r="AD8" s="151">
        <f>Punten!AD6</f>
        <v>0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40</v>
      </c>
      <c r="C9" s="187" t="s">
        <v>36</v>
      </c>
      <c r="D9" s="245">
        <v>2250000</v>
      </c>
      <c r="E9" s="153"/>
      <c r="F9" s="151">
        <f t="shared" si="0"/>
        <v>14</v>
      </c>
      <c r="G9" s="152"/>
      <c r="H9" s="151">
        <f>Punten!H20</f>
        <v>4</v>
      </c>
      <c r="I9" s="151">
        <f>Punten!I20</f>
        <v>0</v>
      </c>
      <c r="J9" s="151">
        <f>Punten!J20</f>
        <v>0</v>
      </c>
      <c r="K9" s="151">
        <f>Punten!K20</f>
        <v>0</v>
      </c>
      <c r="L9" s="151">
        <f>Punten!L20</f>
        <v>0</v>
      </c>
      <c r="M9" s="151">
        <f>Punten!M20</f>
        <v>0</v>
      </c>
      <c r="N9" s="151">
        <f>Punten!N20</f>
        <v>0</v>
      </c>
      <c r="O9" s="151">
        <f>Punten!O20</f>
        <v>0</v>
      </c>
      <c r="P9" s="151">
        <f>Punten!P20</f>
        <v>0</v>
      </c>
      <c r="Q9" s="151">
        <f>Punten!Q20</f>
        <v>0</v>
      </c>
      <c r="R9" s="151">
        <f>Punten!R20</f>
        <v>0</v>
      </c>
      <c r="S9" s="151">
        <f>Punten!S20</f>
        <v>0</v>
      </c>
      <c r="T9" s="151">
        <f>Punten!T20</f>
        <v>0</v>
      </c>
      <c r="U9" s="151">
        <f>Punten!U20</f>
        <v>1</v>
      </c>
      <c r="V9" s="151">
        <f>Punten!V20</f>
        <v>0</v>
      </c>
      <c r="W9" s="151">
        <f>Punten!W20</f>
        <v>6</v>
      </c>
      <c r="X9" s="151">
        <f>Punten!X20</f>
        <v>0</v>
      </c>
      <c r="Y9" s="151">
        <f>Punten!Y20</f>
        <v>0</v>
      </c>
      <c r="Z9" s="151">
        <f>Punten!Z20</f>
        <v>0</v>
      </c>
      <c r="AA9" s="151">
        <f>Punten!AA20</f>
        <v>3</v>
      </c>
      <c r="AB9" s="151">
        <f>Punten!AB20</f>
        <v>0</v>
      </c>
      <c r="AC9" s="151">
        <f>Punten!AC20</f>
        <v>0</v>
      </c>
      <c r="AD9" s="151">
        <f>Punten!AD20</f>
        <v>0</v>
      </c>
      <c r="AE9" s="151">
        <f>Punten!AE20</f>
        <v>0</v>
      </c>
      <c r="AF9" s="151">
        <f>Punten!AF20</f>
        <v>0</v>
      </c>
      <c r="AG9" s="151">
        <f>Punten!AG20</f>
        <v>0</v>
      </c>
      <c r="AH9" s="151">
        <f>Punten!AH20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210</v>
      </c>
      <c r="C10" s="191" t="s">
        <v>87</v>
      </c>
      <c r="D10" s="248">
        <v>1750000</v>
      </c>
      <c r="E10" s="153"/>
      <c r="F10" s="151">
        <f t="shared" si="0"/>
        <v>18</v>
      </c>
      <c r="G10" s="152"/>
      <c r="H10" s="151">
        <f>Punten!H51</f>
        <v>1</v>
      </c>
      <c r="I10" s="151">
        <f>Punten!I51</f>
        <v>0</v>
      </c>
      <c r="J10" s="151">
        <f>Punten!J51</f>
        <v>3</v>
      </c>
      <c r="K10" s="151">
        <f>Punten!K51</f>
        <v>0</v>
      </c>
      <c r="L10" s="151">
        <f>Punten!L51</f>
        <v>0</v>
      </c>
      <c r="M10" s="151">
        <f>Punten!M51</f>
        <v>0</v>
      </c>
      <c r="N10" s="151">
        <f>Punten!N51</f>
        <v>0</v>
      </c>
      <c r="O10" s="151">
        <f>Punten!O51</f>
        <v>0</v>
      </c>
      <c r="P10" s="151">
        <f>Punten!P51</f>
        <v>3</v>
      </c>
      <c r="Q10" s="151">
        <f>Punten!Q51</f>
        <v>0</v>
      </c>
      <c r="R10" s="151">
        <f>Punten!R51</f>
        <v>0</v>
      </c>
      <c r="S10" s="151">
        <f>Punten!S51</f>
        <v>3</v>
      </c>
      <c r="T10" s="151">
        <f>Punten!T51</f>
        <v>0</v>
      </c>
      <c r="U10" s="151">
        <f>Punten!U51</f>
        <v>0</v>
      </c>
      <c r="V10" s="151">
        <f>Punten!V51</f>
        <v>8</v>
      </c>
      <c r="W10" s="151">
        <f>Punten!W51</f>
        <v>0</v>
      </c>
      <c r="X10" s="151">
        <f>Punten!X51</f>
        <v>0</v>
      </c>
      <c r="Y10" s="151">
        <f>Punten!Y51</f>
        <v>0</v>
      </c>
      <c r="Z10" s="151">
        <f>Punten!Z51</f>
        <v>0</v>
      </c>
      <c r="AA10" s="151">
        <f>Punten!AA51</f>
        <v>0</v>
      </c>
      <c r="AB10" s="151">
        <f>Punten!AB51</f>
        <v>0</v>
      </c>
      <c r="AC10" s="151">
        <f>Punten!AC51</f>
        <v>0</v>
      </c>
      <c r="AD10" s="151">
        <f>Punten!AD51</f>
        <v>0</v>
      </c>
      <c r="AE10" s="151">
        <f>Punten!AE51</f>
        <v>0</v>
      </c>
      <c r="AF10" s="151">
        <f>Punten!AF51</f>
        <v>0</v>
      </c>
      <c r="AG10" s="151">
        <f>Punten!AG51</f>
        <v>0</v>
      </c>
      <c r="AH10" s="151">
        <f>Punten!AH51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65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26</v>
      </c>
      <c r="C14" s="187" t="s">
        <v>59</v>
      </c>
      <c r="D14" s="245">
        <v>2750000</v>
      </c>
      <c r="E14" s="153"/>
      <c r="F14" s="151">
        <f t="shared" si="0"/>
        <v>46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Punten!U34</f>
        <v>0</v>
      </c>
      <c r="V14" s="151">
        <f>Punten!V34</f>
        <v>0</v>
      </c>
      <c r="W14" s="151">
        <f>Punten!W34</f>
        <v>0</v>
      </c>
      <c r="X14" s="151">
        <f>Punten!X34</f>
        <v>1</v>
      </c>
      <c r="Y14" s="151">
        <f>Punten!Y34</f>
        <v>6</v>
      </c>
      <c r="Z14" s="151">
        <f>Punten!Z34</f>
        <v>3</v>
      </c>
      <c r="AA14" s="151">
        <f>Punten!AA34</f>
        <v>9</v>
      </c>
      <c r="AB14" s="151">
        <f>Punten!AB34</f>
        <v>0</v>
      </c>
      <c r="AC14" s="151">
        <f>Punten!AC34</f>
        <v>0</v>
      </c>
      <c r="AD14" s="151">
        <f>Punten!AD34</f>
        <v>0</v>
      </c>
      <c r="AE14" s="151">
        <f>Punten!AE34</f>
        <v>0</v>
      </c>
      <c r="AF14" s="151">
        <f>Punten!AF34</f>
        <v>0</v>
      </c>
      <c r="AG14" s="151">
        <f>Punten!AG34</f>
        <v>0</v>
      </c>
      <c r="AH14" s="151">
        <f>Punten!AH34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209</v>
      </c>
      <c r="C15" s="187" t="s">
        <v>129</v>
      </c>
      <c r="D15" s="245">
        <v>250000</v>
      </c>
      <c r="E15" s="153"/>
      <c r="F15" s="151">
        <f t="shared" si="0"/>
        <v>54</v>
      </c>
      <c r="G15" s="152"/>
      <c r="H15" s="151">
        <f>Punten!H76</f>
        <v>9</v>
      </c>
      <c r="I15" s="151">
        <f>Punten!I76</f>
        <v>0</v>
      </c>
      <c r="J15" s="151">
        <f>Punten!J76</f>
        <v>0</v>
      </c>
      <c r="K15" s="151">
        <f>Punten!K76</f>
        <v>0</v>
      </c>
      <c r="L15" s="151">
        <f>Punten!L76</f>
        <v>0</v>
      </c>
      <c r="M15" s="151">
        <f>Punten!M76</f>
        <v>0</v>
      </c>
      <c r="N15" s="151">
        <f>Punten!N76</f>
        <v>0</v>
      </c>
      <c r="O15" s="151">
        <f>Punten!O76</f>
        <v>3</v>
      </c>
      <c r="P15" s="151">
        <f>Punten!P76</f>
        <v>3</v>
      </c>
      <c r="Q15" s="151">
        <f>Punten!Q76</f>
        <v>1</v>
      </c>
      <c r="R15" s="151">
        <f>Punten!R76</f>
        <v>0</v>
      </c>
      <c r="S15" s="151">
        <f>Punten!S76</f>
        <v>0</v>
      </c>
      <c r="T15" s="151">
        <f>Punten!T76</f>
        <v>22</v>
      </c>
      <c r="U15" s="151">
        <f>Punten!U76</f>
        <v>0</v>
      </c>
      <c r="V15" s="151">
        <f>Punten!V76</f>
        <v>0</v>
      </c>
      <c r="W15" s="151">
        <f>Punten!W76</f>
        <v>0</v>
      </c>
      <c r="X15" s="151">
        <f>Punten!X76</f>
        <v>1</v>
      </c>
      <c r="Y15" s="151">
        <f>Punten!Y76</f>
        <v>0</v>
      </c>
      <c r="Z15" s="151">
        <f>Punten!Z76</f>
        <v>15</v>
      </c>
      <c r="AA15" s="151">
        <f>Punten!AA76</f>
        <v>0</v>
      </c>
      <c r="AB15" s="151">
        <f>Punten!AB76</f>
        <v>0</v>
      </c>
      <c r="AC15" s="151">
        <f>Punten!AC76</f>
        <v>0</v>
      </c>
      <c r="AD15" s="151">
        <f>Punten!AD76</f>
        <v>0</v>
      </c>
      <c r="AE15" s="151">
        <f>Punten!AE76</f>
        <v>0</v>
      </c>
      <c r="AF15" s="151">
        <f>Punten!AF76</f>
        <v>0</v>
      </c>
      <c r="AG15" s="151">
        <f>Punten!AG76</f>
        <v>0</v>
      </c>
      <c r="AH15" s="151">
        <f>Punten!AH76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461</v>
      </c>
      <c r="G19" s="152"/>
      <c r="H19" s="151">
        <f>SUM(H6:H16)</f>
        <v>24</v>
      </c>
      <c r="I19" s="151">
        <f t="shared" ref="I19:AH19" si="1">SUM(I6:I16)</f>
        <v>19</v>
      </c>
      <c r="J19" s="151">
        <f t="shared" si="1"/>
        <v>67</v>
      </c>
      <c r="K19" s="151">
        <f t="shared" si="1"/>
        <v>27</v>
      </c>
      <c r="L19" s="151">
        <f t="shared" si="1"/>
        <v>74</v>
      </c>
      <c r="M19" s="151">
        <f t="shared" si="1"/>
        <v>17</v>
      </c>
      <c r="N19" s="151">
        <f t="shared" si="1"/>
        <v>6</v>
      </c>
      <c r="O19" s="151">
        <f t="shared" si="1"/>
        <v>3</v>
      </c>
      <c r="P19" s="151">
        <f t="shared" si="1"/>
        <v>37</v>
      </c>
      <c r="Q19" s="151">
        <f t="shared" si="1"/>
        <v>1</v>
      </c>
      <c r="R19" s="151">
        <f t="shared" si="1"/>
        <v>46</v>
      </c>
      <c r="S19" s="151">
        <f t="shared" si="1"/>
        <v>19</v>
      </c>
      <c r="T19" s="151">
        <f t="shared" si="1"/>
        <v>25</v>
      </c>
      <c r="U19" s="151">
        <f t="shared" si="1"/>
        <v>2</v>
      </c>
      <c r="V19" s="151">
        <f t="shared" si="1"/>
        <v>8</v>
      </c>
      <c r="W19" s="151">
        <f t="shared" si="1"/>
        <v>12</v>
      </c>
      <c r="X19" s="151">
        <f t="shared" si="1"/>
        <v>3</v>
      </c>
      <c r="Y19" s="151">
        <f t="shared" si="1"/>
        <v>30</v>
      </c>
      <c r="Z19" s="151">
        <f t="shared" si="1"/>
        <v>29</v>
      </c>
      <c r="AA19" s="151">
        <f t="shared" si="1"/>
        <v>12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399A751-19C7-42F5-98E3-A3F03DA6A74E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topLeftCell="A4"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51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294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60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236</v>
      </c>
      <c r="C8" s="187" t="s">
        <v>136</v>
      </c>
      <c r="D8" s="245">
        <v>1000000</v>
      </c>
      <c r="E8" s="153"/>
      <c r="F8" s="151">
        <f t="shared" si="0"/>
        <v>10</v>
      </c>
      <c r="G8" s="152"/>
      <c r="H8" s="151">
        <f>Punten!H82</f>
        <v>0</v>
      </c>
      <c r="I8" s="151">
        <f>Punten!I82</f>
        <v>0</v>
      </c>
      <c r="J8" s="151">
        <f>Punten!J82</f>
        <v>1</v>
      </c>
      <c r="K8" s="151">
        <f>Punten!K82</f>
        <v>0</v>
      </c>
      <c r="L8" s="151">
        <f>Punten!L82</f>
        <v>0</v>
      </c>
      <c r="M8" s="151">
        <f>Punten!M82</f>
        <v>0</v>
      </c>
      <c r="N8" s="151">
        <f>Punten!N82</f>
        <v>0</v>
      </c>
      <c r="O8" s="151">
        <f>Punten!O82</f>
        <v>0</v>
      </c>
      <c r="P8" s="151">
        <f>Punten!P82</f>
        <v>3</v>
      </c>
      <c r="Q8" s="151">
        <f>Punten!Q82</f>
        <v>0</v>
      </c>
      <c r="R8" s="151">
        <f>Punten!R82</f>
        <v>6</v>
      </c>
      <c r="S8" s="151">
        <f>Punten!S82</f>
        <v>0</v>
      </c>
      <c r="T8" s="151">
        <f>Punten!T82</f>
        <v>0</v>
      </c>
      <c r="U8" s="151">
        <f>Punten!U82</f>
        <v>0</v>
      </c>
      <c r="V8" s="151">
        <f>Punten!V82</f>
        <v>0</v>
      </c>
      <c r="W8" s="151">
        <f>Punten!W82</f>
        <v>0</v>
      </c>
      <c r="X8" s="151">
        <f>Punten!X82</f>
        <v>0</v>
      </c>
      <c r="Y8" s="151">
        <f>Punten!Y82</f>
        <v>0</v>
      </c>
      <c r="Z8" s="151">
        <f>Punten!Z82</f>
        <v>0</v>
      </c>
      <c r="AA8" s="151">
        <f>Punten!AA82</f>
        <v>0</v>
      </c>
      <c r="AB8" s="151">
        <f>Punten!AB82</f>
        <v>0</v>
      </c>
      <c r="AC8" s="151">
        <f>Punten!AC82</f>
        <v>0</v>
      </c>
      <c r="AD8" s="151">
        <f>Punten!AD82</f>
        <v>0</v>
      </c>
      <c r="AE8" s="151">
        <f>Punten!AE82</f>
        <v>0</v>
      </c>
      <c r="AF8" s="151">
        <f>Punten!AF82</f>
        <v>0</v>
      </c>
      <c r="AG8" s="151">
        <f>Punten!AG82</f>
        <v>0</v>
      </c>
      <c r="AH8" s="151">
        <f>Punten!AH82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65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32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3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1</v>
      </c>
      <c r="B14" s="188" t="s">
        <v>231</v>
      </c>
      <c r="C14" s="187" t="s">
        <v>28</v>
      </c>
      <c r="D14" s="250">
        <v>2250000</v>
      </c>
      <c r="E14" s="153"/>
      <c r="F14" s="151">
        <f t="shared" si="0"/>
        <v>101</v>
      </c>
      <c r="G14" s="152"/>
      <c r="H14" s="151">
        <f>Punten!H15</f>
        <v>0</v>
      </c>
      <c r="I14" s="151">
        <f>Punten!I15</f>
        <v>0</v>
      </c>
      <c r="J14" s="151">
        <f>Punten!J15</f>
        <v>15</v>
      </c>
      <c r="K14" s="151">
        <f>Punten!K15</f>
        <v>15</v>
      </c>
      <c r="L14" s="151">
        <f>Punten!L15</f>
        <v>7</v>
      </c>
      <c r="M14" s="151">
        <f>Punten!M15</f>
        <v>9</v>
      </c>
      <c r="N14" s="151">
        <f>Punten!N15</f>
        <v>27</v>
      </c>
      <c r="O14" s="151">
        <f>Punten!O15</f>
        <v>0</v>
      </c>
      <c r="P14" s="151">
        <f>Punten!P15</f>
        <v>-3</v>
      </c>
      <c r="Q14" s="151">
        <f>Punten!Q15</f>
        <v>0</v>
      </c>
      <c r="R14" s="151">
        <f>Punten!R15</f>
        <v>15</v>
      </c>
      <c r="S14" s="151">
        <f>Punten!S15</f>
        <v>0</v>
      </c>
      <c r="T14" s="151">
        <f>Punten!T15</f>
        <v>0</v>
      </c>
      <c r="U14" s="151">
        <f>Punten!U15</f>
        <v>0</v>
      </c>
      <c r="V14" s="151">
        <f>Punten!V15</f>
        <v>0</v>
      </c>
      <c r="W14" s="151">
        <f>Punten!W15</f>
        <v>0</v>
      </c>
      <c r="X14" s="151">
        <f>Punten!X15</f>
        <v>1</v>
      </c>
      <c r="Y14" s="151">
        <f>Punten!Y15</f>
        <v>3</v>
      </c>
      <c r="Z14" s="151">
        <f>Punten!Z15</f>
        <v>3</v>
      </c>
      <c r="AA14" s="151">
        <f>Punten!AA15</f>
        <v>9</v>
      </c>
      <c r="AB14" s="151">
        <f>Punten!AB15</f>
        <v>0</v>
      </c>
      <c r="AC14" s="151">
        <f>Punten!AC15</f>
        <v>0</v>
      </c>
      <c r="AD14" s="151">
        <f>Punten!AD15</f>
        <v>0</v>
      </c>
      <c r="AE14" s="151">
        <f>Punten!AE15</f>
        <v>0</v>
      </c>
      <c r="AF14" s="151">
        <f>Punten!AF15</f>
        <v>0</v>
      </c>
      <c r="AG14" s="151">
        <f>Punten!AG15</f>
        <v>0</v>
      </c>
      <c r="AH14" s="151">
        <f>Punten!AH15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24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1</v>
      </c>
      <c r="Y15" s="151">
        <f>Punten!Y74</f>
        <v>0</v>
      </c>
      <c r="Z15" s="151">
        <f>Punten!Z74</f>
        <v>3</v>
      </c>
      <c r="AA15" s="151">
        <f>Punten!AA74</f>
        <v>6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>
        <v>3</v>
      </c>
      <c r="B16" s="187" t="s">
        <v>68</v>
      </c>
      <c r="C16" s="188" t="s">
        <v>105</v>
      </c>
      <c r="D16" s="245">
        <v>2000000</v>
      </c>
      <c r="E16" s="153"/>
      <c r="F16" s="151">
        <f t="shared" si="0"/>
        <v>9</v>
      </c>
      <c r="G16" s="152"/>
      <c r="H16" s="151">
        <f>Punten!H61</f>
        <v>0</v>
      </c>
      <c r="I16" s="151">
        <f>Punten!I61</f>
        <v>0</v>
      </c>
      <c r="J16" s="151">
        <f>Punten!J61</f>
        <v>0</v>
      </c>
      <c r="K16" s="151">
        <f>Punten!K61</f>
        <v>9</v>
      </c>
      <c r="L16" s="151">
        <f>Punten!L61</f>
        <v>0</v>
      </c>
      <c r="M16" s="151">
        <f>Punten!M61</f>
        <v>0</v>
      </c>
      <c r="N16" s="151">
        <f>Punten!N61</f>
        <v>0</v>
      </c>
      <c r="O16" s="151">
        <f>Punten!O61</f>
        <v>0</v>
      </c>
      <c r="P16" s="151">
        <f>Punten!P61</f>
        <v>0</v>
      </c>
      <c r="Q16" s="151">
        <f>Punten!Q61</f>
        <v>0</v>
      </c>
      <c r="R16" s="151">
        <f>Punten!R61</f>
        <v>0</v>
      </c>
      <c r="S16" s="151">
        <f>Punten!S61</f>
        <v>0</v>
      </c>
      <c r="T16" s="151">
        <f>Punten!T61</f>
        <v>0</v>
      </c>
      <c r="U16" s="151">
        <f>Punten!U61</f>
        <v>0</v>
      </c>
      <c r="V16" s="151">
        <f>Punten!V61</f>
        <v>0</v>
      </c>
      <c r="W16" s="151">
        <f>Punten!W61</f>
        <v>0</v>
      </c>
      <c r="X16" s="151">
        <f>Punten!X61</f>
        <v>0</v>
      </c>
      <c r="Y16" s="151">
        <f>Punten!Y61</f>
        <v>0</v>
      </c>
      <c r="Z16" s="151">
        <f>Punten!Z61</f>
        <v>0</v>
      </c>
      <c r="AA16" s="151">
        <f>Punten!AA61</f>
        <v>0</v>
      </c>
      <c r="AB16" s="151">
        <f>Punten!AB61</f>
        <v>0</v>
      </c>
      <c r="AC16" s="151">
        <f>Punten!AC61</f>
        <v>0</v>
      </c>
      <c r="AD16" s="151">
        <f>Punten!AD61</f>
        <v>0</v>
      </c>
      <c r="AE16" s="151">
        <f>Punten!AE61</f>
        <v>0</v>
      </c>
      <c r="AF16" s="151">
        <f>Punten!AF61</f>
        <v>0</v>
      </c>
      <c r="AG16" s="151">
        <f>Punten!AG61</f>
        <v>0</v>
      </c>
      <c r="AH16" s="151">
        <f>Punten!AH61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492</v>
      </c>
      <c r="G19" s="152"/>
      <c r="H19" s="151">
        <f>SUM(H6:H16)</f>
        <v>25</v>
      </c>
      <c r="I19" s="151">
        <f t="shared" ref="I19:AH19" si="1">SUM(I6:I16)</f>
        <v>14</v>
      </c>
      <c r="J19" s="151">
        <f t="shared" si="1"/>
        <v>63</v>
      </c>
      <c r="K19" s="151">
        <f t="shared" si="1"/>
        <v>41</v>
      </c>
      <c r="L19" s="151">
        <f t="shared" si="1"/>
        <v>45</v>
      </c>
      <c r="M19" s="151">
        <f t="shared" si="1"/>
        <v>43</v>
      </c>
      <c r="N19" s="151">
        <f t="shared" si="1"/>
        <v>40</v>
      </c>
      <c r="O19" s="151">
        <f t="shared" si="1"/>
        <v>17</v>
      </c>
      <c r="P19" s="151">
        <f t="shared" si="1"/>
        <v>47</v>
      </c>
      <c r="Q19" s="151">
        <f t="shared" si="1"/>
        <v>1</v>
      </c>
      <c r="R19" s="151">
        <f t="shared" si="1"/>
        <v>41</v>
      </c>
      <c r="S19" s="151">
        <f t="shared" si="1"/>
        <v>19</v>
      </c>
      <c r="T19" s="151">
        <f t="shared" si="1"/>
        <v>7</v>
      </c>
      <c r="U19" s="151">
        <f t="shared" si="1"/>
        <v>1</v>
      </c>
      <c r="V19" s="151">
        <f t="shared" si="1"/>
        <v>8</v>
      </c>
      <c r="W19" s="151">
        <f t="shared" si="1"/>
        <v>15</v>
      </c>
      <c r="X19" s="151">
        <f t="shared" si="1"/>
        <v>3</v>
      </c>
      <c r="Y19" s="151">
        <f t="shared" si="1"/>
        <v>27</v>
      </c>
      <c r="Z19" s="151">
        <f t="shared" si="1"/>
        <v>20</v>
      </c>
      <c r="AA19" s="151">
        <f t="shared" si="1"/>
        <v>15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76DE4FD-59C8-4721-B45B-A579C0314216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100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295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296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31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1</v>
      </c>
      <c r="Y6" s="151">
        <f>Punten!Y2</f>
        <v>3</v>
      </c>
      <c r="Z6" s="151">
        <f>Punten!Z2</f>
        <v>8</v>
      </c>
      <c r="AA6" s="151">
        <f>Punten!AA2</f>
        <v>3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222</v>
      </c>
      <c r="C7" s="187" t="s">
        <v>43</v>
      </c>
      <c r="D7" s="245">
        <v>750000</v>
      </c>
      <c r="E7" s="153"/>
      <c r="F7" s="151">
        <f t="shared" ref="F7:F16" si="0">SUM(H7:AH7)</f>
        <v>19</v>
      </c>
      <c r="G7" s="152"/>
      <c r="H7" s="151">
        <f>Punten!H24</f>
        <v>1</v>
      </c>
      <c r="I7" s="151">
        <f>Punten!I24</f>
        <v>0</v>
      </c>
      <c r="J7" s="151">
        <f>Punten!J24</f>
        <v>0</v>
      </c>
      <c r="K7" s="151">
        <f>Punten!K24</f>
        <v>0</v>
      </c>
      <c r="L7" s="151">
        <f>Punten!L24</f>
        <v>0</v>
      </c>
      <c r="M7" s="151">
        <f>Punten!M24</f>
        <v>3</v>
      </c>
      <c r="N7" s="151">
        <f>Punten!N24</f>
        <v>0</v>
      </c>
      <c r="O7" s="151">
        <f>Punten!O24</f>
        <v>3</v>
      </c>
      <c r="P7" s="151">
        <f>Punten!P24</f>
        <v>0</v>
      </c>
      <c r="Q7" s="151">
        <f>Punten!Q24</f>
        <v>0</v>
      </c>
      <c r="R7" s="151">
        <f>Punten!R24</f>
        <v>3</v>
      </c>
      <c r="S7" s="151">
        <f>Punten!S24</f>
        <v>0</v>
      </c>
      <c r="T7" s="151">
        <f>Punten!T24</f>
        <v>0</v>
      </c>
      <c r="U7" s="151">
        <f>Punten!U24</f>
        <v>0</v>
      </c>
      <c r="V7" s="151">
        <f>Punten!V24</f>
        <v>0</v>
      </c>
      <c r="W7" s="151">
        <f>Punten!W24</f>
        <v>6</v>
      </c>
      <c r="X7" s="151">
        <f>Punten!X24</f>
        <v>0</v>
      </c>
      <c r="Y7" s="151">
        <f>Punten!Y24</f>
        <v>0</v>
      </c>
      <c r="Z7" s="151">
        <f>Punten!Z24</f>
        <v>3</v>
      </c>
      <c r="AA7" s="151">
        <f>Punten!AA24</f>
        <v>0</v>
      </c>
      <c r="AB7" s="151">
        <f>Punten!AB24</f>
        <v>0</v>
      </c>
      <c r="AC7" s="151">
        <f>Punten!AC24</f>
        <v>0</v>
      </c>
      <c r="AD7" s="151">
        <f>Punten!AD24</f>
        <v>0</v>
      </c>
      <c r="AE7" s="151">
        <f>Punten!AE24</f>
        <v>0</v>
      </c>
      <c r="AF7" s="151">
        <f>Punten!AF24</f>
        <v>0</v>
      </c>
      <c r="AG7" s="151">
        <f>Punten!AG24</f>
        <v>0</v>
      </c>
      <c r="AH7" s="151">
        <f>Punten!AH24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100</v>
      </c>
      <c r="C8" s="188" t="s">
        <v>72</v>
      </c>
      <c r="D8" s="245">
        <v>2000000</v>
      </c>
      <c r="E8" s="153"/>
      <c r="F8" s="151">
        <f t="shared" si="0"/>
        <v>32</v>
      </c>
      <c r="G8" s="152"/>
      <c r="H8" s="151">
        <f>Punten!H41</f>
        <v>1</v>
      </c>
      <c r="I8" s="151">
        <f>Punten!I41</f>
        <v>0</v>
      </c>
      <c r="J8" s="151">
        <f>Punten!J41</f>
        <v>16</v>
      </c>
      <c r="K8" s="151">
        <f>Punten!K41</f>
        <v>3</v>
      </c>
      <c r="L8" s="151">
        <f>Punten!L41</f>
        <v>0</v>
      </c>
      <c r="M8" s="151">
        <f>Punten!M41</f>
        <v>0</v>
      </c>
      <c r="N8" s="151">
        <f>Punten!N41</f>
        <v>0</v>
      </c>
      <c r="O8" s="151">
        <f>Punten!O41</f>
        <v>0</v>
      </c>
      <c r="P8" s="151">
        <f>Punten!P41</f>
        <v>6</v>
      </c>
      <c r="Q8" s="151">
        <f>Punten!Q41</f>
        <v>0</v>
      </c>
      <c r="R8" s="151">
        <f>Punten!R41</f>
        <v>0</v>
      </c>
      <c r="S8" s="151">
        <f>Punten!S41</f>
        <v>3</v>
      </c>
      <c r="T8" s="151">
        <f>Punten!T41</f>
        <v>0</v>
      </c>
      <c r="U8" s="151">
        <f>Punten!U41</f>
        <v>0</v>
      </c>
      <c r="V8" s="151">
        <f>Punten!V41</f>
        <v>0</v>
      </c>
      <c r="W8" s="151">
        <f>Punten!W41</f>
        <v>3</v>
      </c>
      <c r="X8" s="151">
        <f>Punten!X41</f>
        <v>0</v>
      </c>
      <c r="Y8" s="151">
        <f>Punten!Y41</f>
        <v>0</v>
      </c>
      <c r="Z8" s="151">
        <f>Punten!Z41</f>
        <v>0</v>
      </c>
      <c r="AA8" s="151">
        <f>Punten!AA41</f>
        <v>0</v>
      </c>
      <c r="AB8" s="151">
        <f>Punten!AB41</f>
        <v>0</v>
      </c>
      <c r="AC8" s="151">
        <f>Punten!AC41</f>
        <v>0</v>
      </c>
      <c r="AD8" s="151">
        <f>Punten!AD41</f>
        <v>0</v>
      </c>
      <c r="AE8" s="151">
        <f>Punten!AE41</f>
        <v>0</v>
      </c>
      <c r="AF8" s="151">
        <f>Punten!AF41</f>
        <v>0</v>
      </c>
      <c r="AG8" s="151">
        <f>Punten!AG41</f>
        <v>0</v>
      </c>
      <c r="AH8" s="151">
        <f>Punten!AH41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205</v>
      </c>
      <c r="C9" s="187" t="s">
        <v>115</v>
      </c>
      <c r="D9" s="245">
        <v>1250000</v>
      </c>
      <c r="E9" s="153"/>
      <c r="F9" s="151">
        <f t="shared" si="0"/>
        <v>24</v>
      </c>
      <c r="G9" s="152"/>
      <c r="H9" s="151">
        <f>Punten!H68</f>
        <v>3</v>
      </c>
      <c r="I9" s="151">
        <f>Punten!I68</f>
        <v>0</v>
      </c>
      <c r="J9" s="151">
        <f>Punten!J68</f>
        <v>0</v>
      </c>
      <c r="K9" s="151">
        <f>Punten!K68</f>
        <v>0</v>
      </c>
      <c r="L9" s="151">
        <f>Punten!L68</f>
        <v>0</v>
      </c>
      <c r="M9" s="151">
        <f>Punten!M68</f>
        <v>0</v>
      </c>
      <c r="N9" s="151">
        <f>Punten!N68</f>
        <v>0</v>
      </c>
      <c r="O9" s="151">
        <f>Punten!O68</f>
        <v>0</v>
      </c>
      <c r="P9" s="151">
        <f>Punten!P68</f>
        <v>6</v>
      </c>
      <c r="Q9" s="151">
        <f>Punten!Q68</f>
        <v>1</v>
      </c>
      <c r="R9" s="151">
        <f>Punten!R68</f>
        <v>0</v>
      </c>
      <c r="S9" s="151">
        <f>Punten!S68</f>
        <v>0</v>
      </c>
      <c r="T9" s="151">
        <f>Punten!T68</f>
        <v>4</v>
      </c>
      <c r="U9" s="151">
        <f>Punten!U68</f>
        <v>0</v>
      </c>
      <c r="V9" s="151">
        <f>Punten!V68</f>
        <v>0</v>
      </c>
      <c r="W9" s="151">
        <f>Punten!W68</f>
        <v>0</v>
      </c>
      <c r="X9" s="151">
        <f>Punten!X68</f>
        <v>4</v>
      </c>
      <c r="Y9" s="151">
        <f>Punten!Y68</f>
        <v>0</v>
      </c>
      <c r="Z9" s="151">
        <f>Punten!Z68</f>
        <v>6</v>
      </c>
      <c r="AA9" s="151">
        <f>Punten!AA68</f>
        <v>0</v>
      </c>
      <c r="AB9" s="151">
        <f>Punten!AB68</f>
        <v>0</v>
      </c>
      <c r="AC9" s="151">
        <f>Punten!AC68</f>
        <v>0</v>
      </c>
      <c r="AD9" s="151">
        <f>Punten!AD68</f>
        <v>0</v>
      </c>
      <c r="AE9" s="151">
        <f>Punten!AE68</f>
        <v>0</v>
      </c>
      <c r="AF9" s="151">
        <f>Punten!AF68</f>
        <v>0</v>
      </c>
      <c r="AG9" s="151">
        <f>Punten!AG68</f>
        <v>0</v>
      </c>
      <c r="AH9" s="151">
        <f>Punten!AH68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 t="s">
        <v>247</v>
      </c>
      <c r="B10" s="190" t="s">
        <v>212</v>
      </c>
      <c r="C10" s="190" t="s">
        <v>142</v>
      </c>
      <c r="D10" s="248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20</v>
      </c>
      <c r="C11" s="190" t="s">
        <v>21</v>
      </c>
      <c r="D11" s="246">
        <v>1750000</v>
      </c>
      <c r="E11" s="150"/>
      <c r="F11" s="151">
        <f t="shared" si="0"/>
        <v>16</v>
      </c>
      <c r="G11" s="152"/>
      <c r="H11" s="151">
        <f>Punten!H10</f>
        <v>0</v>
      </c>
      <c r="I11" s="151">
        <f>Punten!I10</f>
        <v>0</v>
      </c>
      <c r="J11" s="151">
        <f>Punten!J10</f>
        <v>3</v>
      </c>
      <c r="K11" s="151">
        <f>Punten!K10</f>
        <v>3</v>
      </c>
      <c r="L11" s="151">
        <f>Punten!L10</f>
        <v>1</v>
      </c>
      <c r="M11" s="151">
        <f>Punten!M10</f>
        <v>3</v>
      </c>
      <c r="N11" s="151">
        <f>Punten!N10</f>
        <v>3</v>
      </c>
      <c r="O11" s="151">
        <f>Punten!O10</f>
        <v>0</v>
      </c>
      <c r="P11" s="151">
        <f>Punten!P10</f>
        <v>0</v>
      </c>
      <c r="Q11" s="151">
        <f>Punten!Q10</f>
        <v>0</v>
      </c>
      <c r="R11" s="151">
        <f>Punten!R10</f>
        <v>3</v>
      </c>
      <c r="S11" s="151">
        <f>Punten!S10</f>
        <v>0</v>
      </c>
      <c r="T11" s="151">
        <f>Punten!T10</f>
        <v>0</v>
      </c>
      <c r="U11" s="151">
        <f>Punten!U10</f>
        <v>0</v>
      </c>
      <c r="V11" s="151">
        <f>Punten!V10</f>
        <v>0</v>
      </c>
      <c r="W11" s="151">
        <f>Punten!W10</f>
        <v>0</v>
      </c>
      <c r="X11" s="151">
        <f>Punten!X10</f>
        <v>0</v>
      </c>
      <c r="Y11" s="151">
        <f>Punten!Y10</f>
        <v>-3</v>
      </c>
      <c r="Z11" s="151">
        <f>Punten!Z10</f>
        <v>0</v>
      </c>
      <c r="AA11" s="151">
        <f>Punten!AA10</f>
        <v>3</v>
      </c>
      <c r="AB11" s="151">
        <f>Punten!AB10</f>
        <v>0</v>
      </c>
      <c r="AC11" s="151">
        <f>Punten!AC10</f>
        <v>0</v>
      </c>
      <c r="AD11" s="151">
        <f>Punten!AD10</f>
        <v>0</v>
      </c>
      <c r="AE11" s="151">
        <f>Punten!AE10</f>
        <v>0</v>
      </c>
      <c r="AF11" s="151">
        <f>Punten!AF10</f>
        <v>0</v>
      </c>
      <c r="AG11" s="151">
        <f>Punten!AG10</f>
        <v>0</v>
      </c>
      <c r="AH11" s="151">
        <f>Punten!AH10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96</v>
      </c>
      <c r="C12" s="191" t="s">
        <v>84</v>
      </c>
      <c r="D12" s="248">
        <v>2000000</v>
      </c>
      <c r="E12" s="150"/>
      <c r="F12" s="151">
        <f t="shared" si="0"/>
        <v>94</v>
      </c>
      <c r="G12" s="152"/>
      <c r="H12" s="151">
        <f>Punten!H49</f>
        <v>1</v>
      </c>
      <c r="I12" s="151">
        <f>Punten!I49</f>
        <v>11</v>
      </c>
      <c r="J12" s="151">
        <f>Punten!J49</f>
        <v>3</v>
      </c>
      <c r="K12" s="151">
        <f>Punten!K49</f>
        <v>11</v>
      </c>
      <c r="L12" s="151">
        <f>Punten!L49</f>
        <v>0</v>
      </c>
      <c r="M12" s="151">
        <f>Punten!M49</f>
        <v>0</v>
      </c>
      <c r="N12" s="151">
        <f>Punten!N49</f>
        <v>0</v>
      </c>
      <c r="O12" s="151">
        <f>Punten!O49</f>
        <v>0</v>
      </c>
      <c r="P12" s="151">
        <f>Punten!P49</f>
        <v>35</v>
      </c>
      <c r="Q12" s="151">
        <f>Punten!Q49</f>
        <v>0</v>
      </c>
      <c r="R12" s="151">
        <f>Punten!R49</f>
        <v>3</v>
      </c>
      <c r="S12" s="151">
        <f>Punten!S49</f>
        <v>19</v>
      </c>
      <c r="T12" s="151">
        <f>Punten!T49</f>
        <v>0</v>
      </c>
      <c r="U12" s="151">
        <f>Punten!U49</f>
        <v>0</v>
      </c>
      <c r="V12" s="151">
        <f>Punten!V49</f>
        <v>8</v>
      </c>
      <c r="W12" s="151">
        <f>Punten!W49</f>
        <v>3</v>
      </c>
      <c r="X12" s="151">
        <f>Punten!X49</f>
        <v>0</v>
      </c>
      <c r="Y12" s="151">
        <f>Punten!Y49</f>
        <v>0</v>
      </c>
      <c r="Z12" s="151">
        <f>Punten!Z49</f>
        <v>0</v>
      </c>
      <c r="AA12" s="151">
        <f>Punten!AA49</f>
        <v>0</v>
      </c>
      <c r="AB12" s="151">
        <f>Punten!AB49</f>
        <v>0</v>
      </c>
      <c r="AC12" s="151">
        <f>Punten!AC49</f>
        <v>0</v>
      </c>
      <c r="AD12" s="151">
        <f>Punten!AD49</f>
        <v>0</v>
      </c>
      <c r="AE12" s="151">
        <f>Punten!AE49</f>
        <v>0</v>
      </c>
      <c r="AF12" s="151">
        <f>Punten!AF49</f>
        <v>0</v>
      </c>
      <c r="AG12" s="151">
        <f>Punten!AG49</f>
        <v>0</v>
      </c>
      <c r="AH12" s="151">
        <f>Punten!AH49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146</v>
      </c>
      <c r="B13" s="190" t="s">
        <v>170</v>
      </c>
      <c r="C13" s="190" t="s">
        <v>164</v>
      </c>
      <c r="D13" s="248">
        <v>750000</v>
      </c>
      <c r="E13" s="150"/>
      <c r="F13" s="151">
        <f t="shared" si="0"/>
        <v>19</v>
      </c>
      <c r="G13" s="152"/>
      <c r="H13" s="151">
        <f>Punten!H99</f>
        <v>0</v>
      </c>
      <c r="I13" s="151">
        <f>Punten!I99</f>
        <v>0</v>
      </c>
      <c r="J13" s="151">
        <f>Punten!J99</f>
        <v>7</v>
      </c>
      <c r="K13" s="151">
        <f>Punten!K99</f>
        <v>0</v>
      </c>
      <c r="L13" s="151">
        <f>Punten!L99</f>
        <v>12</v>
      </c>
      <c r="M13" s="151">
        <f>Punten!M99</f>
        <v>0</v>
      </c>
      <c r="N13" s="151">
        <f>Punten!N99</f>
        <v>0</v>
      </c>
      <c r="O13" s="151">
        <f>Punten!O99</f>
        <v>0</v>
      </c>
      <c r="P13" s="151">
        <f>Punten!P99</f>
        <v>0</v>
      </c>
      <c r="Q13" s="151">
        <f>Punten!Q99</f>
        <v>0</v>
      </c>
      <c r="R13" s="151">
        <f>Punten!R99</f>
        <v>0</v>
      </c>
      <c r="S13" s="151">
        <f>Punten!S99</f>
        <v>0</v>
      </c>
      <c r="T13" s="151">
        <f>Punten!T99</f>
        <v>0</v>
      </c>
      <c r="U13" s="151">
        <f>Punten!U99</f>
        <v>0</v>
      </c>
      <c r="V13" s="151">
        <f>Punten!V99</f>
        <v>0</v>
      </c>
      <c r="W13" s="151">
        <f>Punten!W99</f>
        <v>0</v>
      </c>
      <c r="X13" s="151">
        <f>Punten!X99</f>
        <v>0</v>
      </c>
      <c r="Y13" s="151">
        <f>Punten!Y99</f>
        <v>0</v>
      </c>
      <c r="Z13" s="151">
        <f>Punten!Z99</f>
        <v>0</v>
      </c>
      <c r="AA13" s="151">
        <f>Punten!AA99</f>
        <v>0</v>
      </c>
      <c r="AB13" s="151">
        <f>Punten!AB99</f>
        <v>0</v>
      </c>
      <c r="AC13" s="151">
        <f>Punten!AC99</f>
        <v>0</v>
      </c>
      <c r="AD13" s="151">
        <f>Punten!AD99</f>
        <v>0</v>
      </c>
      <c r="AE13" s="151">
        <f>Punten!AE99</f>
        <v>0</v>
      </c>
      <c r="AF13" s="151">
        <f>Punten!AF99</f>
        <v>0</v>
      </c>
      <c r="AG13" s="151">
        <f>Punten!AG99</f>
        <v>0</v>
      </c>
      <c r="AH13" s="151">
        <f>Punten!AH99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80</v>
      </c>
      <c r="C14" s="187" t="s">
        <v>130</v>
      </c>
      <c r="D14" s="245">
        <v>1500000</v>
      </c>
      <c r="E14" s="153"/>
      <c r="F14" s="151">
        <f t="shared" si="0"/>
        <v>30</v>
      </c>
      <c r="G14" s="152"/>
      <c r="H14" s="151">
        <f>Punten!H77</f>
        <v>9</v>
      </c>
      <c r="I14" s="151">
        <f>Punten!I77</f>
        <v>0</v>
      </c>
      <c r="J14" s="151">
        <f>Punten!J77</f>
        <v>0</v>
      </c>
      <c r="K14" s="151">
        <f>Punten!K77</f>
        <v>0</v>
      </c>
      <c r="L14" s="151">
        <f>Punten!L77</f>
        <v>0</v>
      </c>
      <c r="M14" s="151">
        <f>Punten!M77</f>
        <v>0</v>
      </c>
      <c r="N14" s="151">
        <f>Punten!N77</f>
        <v>0</v>
      </c>
      <c r="O14" s="151">
        <f>Punten!O77</f>
        <v>3</v>
      </c>
      <c r="P14" s="151">
        <f>Punten!P77</f>
        <v>3</v>
      </c>
      <c r="Q14" s="151">
        <f>Punten!Q77</f>
        <v>1</v>
      </c>
      <c r="R14" s="151">
        <f>Punten!R77</f>
        <v>0</v>
      </c>
      <c r="S14" s="151">
        <f>Punten!S77</f>
        <v>0</v>
      </c>
      <c r="T14" s="151">
        <f>Punten!T77</f>
        <v>10</v>
      </c>
      <c r="U14" s="151">
        <f>Punten!U77</f>
        <v>0</v>
      </c>
      <c r="V14" s="151">
        <f>Punten!V77</f>
        <v>0</v>
      </c>
      <c r="W14" s="151">
        <f>Punten!W77</f>
        <v>0</v>
      </c>
      <c r="X14" s="151">
        <f>Punten!X77</f>
        <v>1</v>
      </c>
      <c r="Y14" s="151">
        <f>Punten!Y77</f>
        <v>0</v>
      </c>
      <c r="Z14" s="151">
        <f>Punten!Z77</f>
        <v>3</v>
      </c>
      <c r="AA14" s="151">
        <f>Punten!AA77</f>
        <v>0</v>
      </c>
      <c r="AB14" s="151">
        <f>Punten!AB77</f>
        <v>0</v>
      </c>
      <c r="AC14" s="151">
        <f>Punten!AC77</f>
        <v>0</v>
      </c>
      <c r="AD14" s="151">
        <f>Punten!AD77</f>
        <v>0</v>
      </c>
      <c r="AE14" s="151">
        <f>Punten!AE77</f>
        <v>0</v>
      </c>
      <c r="AF14" s="151">
        <f>Punten!AF77</f>
        <v>0</v>
      </c>
      <c r="AG14" s="151">
        <f>Punten!AG77</f>
        <v>0</v>
      </c>
      <c r="AH14" s="151">
        <f>Punten!AH77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39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3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17250000</v>
      </c>
      <c r="E19" s="145"/>
      <c r="F19" s="151">
        <f>SUM(F6:F17)</f>
        <v>380</v>
      </c>
      <c r="G19" s="152"/>
      <c r="H19" s="151">
        <f>SUM(H6:H16)</f>
        <v>23</v>
      </c>
      <c r="I19" s="151">
        <f t="shared" ref="I19:AH19" si="1">SUM(I6:I16)</f>
        <v>11</v>
      </c>
      <c r="J19" s="151">
        <f t="shared" si="1"/>
        <v>33</v>
      </c>
      <c r="K19" s="151">
        <f t="shared" si="1"/>
        <v>29</v>
      </c>
      <c r="L19" s="151">
        <f t="shared" si="1"/>
        <v>51</v>
      </c>
      <c r="M19" s="151">
        <f t="shared" si="1"/>
        <v>17</v>
      </c>
      <c r="N19" s="151">
        <f t="shared" si="1"/>
        <v>6</v>
      </c>
      <c r="O19" s="151">
        <f t="shared" si="1"/>
        <v>21</v>
      </c>
      <c r="P19" s="151">
        <f t="shared" si="1"/>
        <v>59</v>
      </c>
      <c r="Q19" s="151">
        <f t="shared" si="1"/>
        <v>2</v>
      </c>
      <c r="R19" s="151">
        <f t="shared" si="1"/>
        <v>30</v>
      </c>
      <c r="S19" s="151">
        <f t="shared" si="1"/>
        <v>22</v>
      </c>
      <c r="T19" s="151">
        <f t="shared" si="1"/>
        <v>17</v>
      </c>
      <c r="U19" s="151">
        <f t="shared" si="1"/>
        <v>1</v>
      </c>
      <c r="V19" s="151">
        <f t="shared" si="1"/>
        <v>8</v>
      </c>
      <c r="W19" s="151">
        <f t="shared" si="1"/>
        <v>15</v>
      </c>
      <c r="X19" s="151">
        <f t="shared" si="1"/>
        <v>6</v>
      </c>
      <c r="Y19" s="151">
        <f t="shared" si="1"/>
        <v>0</v>
      </c>
      <c r="Z19" s="151">
        <f t="shared" si="1"/>
        <v>23</v>
      </c>
      <c r="AA19" s="151">
        <f t="shared" si="1"/>
        <v>6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1F6406A7-3BFF-435A-ACAD-7736F7539FC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41"/>
  <sheetViews>
    <sheetView workbookViewId="0">
      <selection activeCell="AA32" sqref="AA32"/>
    </sheetView>
  </sheetViews>
  <sheetFormatPr defaultRowHeight="15" x14ac:dyDescent="0.2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 x14ac:dyDescent="0.3">
      <c r="A2" s="162">
        <v>1</v>
      </c>
      <c r="B2" s="163" t="s">
        <v>5</v>
      </c>
      <c r="C2" s="163" t="s">
        <v>6</v>
      </c>
      <c r="D2" s="207">
        <v>1750000</v>
      </c>
      <c r="E2" s="7"/>
      <c r="F2" s="15">
        <f t="shared" ref="F2:F75" si="0">SUM(H2:AH2)</f>
        <v>31</v>
      </c>
      <c r="G2" s="7"/>
      <c r="H2" s="16"/>
      <c r="I2" s="17"/>
      <c r="J2" s="17">
        <v>3</v>
      </c>
      <c r="K2" s="17">
        <v>3</v>
      </c>
      <c r="L2" s="17">
        <v>1</v>
      </c>
      <c r="M2" s="17">
        <v>3</v>
      </c>
      <c r="N2" s="17">
        <v>3</v>
      </c>
      <c r="O2" s="17"/>
      <c r="P2" s="17"/>
      <c r="Q2" s="17"/>
      <c r="R2" s="297">
        <v>3</v>
      </c>
      <c r="S2" s="17"/>
      <c r="T2" s="17"/>
      <c r="U2" s="323"/>
      <c r="V2" s="323"/>
      <c r="W2" s="18"/>
      <c r="X2" s="18">
        <v>1</v>
      </c>
      <c r="Y2" s="18">
        <v>3</v>
      </c>
      <c r="Z2" s="17">
        <v>8</v>
      </c>
      <c r="AA2" s="18">
        <v>3</v>
      </c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 x14ac:dyDescent="0.3">
      <c r="A3" s="205">
        <v>1</v>
      </c>
      <c r="B3" s="204" t="s">
        <v>9</v>
      </c>
      <c r="C3" s="203" t="s">
        <v>8</v>
      </c>
      <c r="D3" s="209">
        <v>2000000</v>
      </c>
      <c r="E3" s="21"/>
      <c r="F3" s="15">
        <f t="shared" si="0"/>
        <v>25</v>
      </c>
      <c r="G3" s="21"/>
      <c r="H3" s="16"/>
      <c r="I3" s="17"/>
      <c r="J3" s="17">
        <v>3</v>
      </c>
      <c r="K3" s="17">
        <v>3</v>
      </c>
      <c r="L3" s="17">
        <v>1</v>
      </c>
      <c r="M3" s="17">
        <v>3</v>
      </c>
      <c r="N3" s="17"/>
      <c r="O3" s="17"/>
      <c r="P3" s="17"/>
      <c r="Q3" s="17"/>
      <c r="R3" s="297">
        <v>13</v>
      </c>
      <c r="S3" s="17"/>
      <c r="T3" s="17"/>
      <c r="U3" s="323">
        <v>1</v>
      </c>
      <c r="V3" s="323"/>
      <c r="W3" s="18"/>
      <c r="X3" s="18">
        <v>1</v>
      </c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 x14ac:dyDescent="0.3">
      <c r="A4" s="205">
        <v>1</v>
      </c>
      <c r="B4" s="204" t="s">
        <v>13</v>
      </c>
      <c r="C4" s="203" t="s">
        <v>10</v>
      </c>
      <c r="D4" s="209">
        <v>1750000</v>
      </c>
      <c r="E4" s="21"/>
      <c r="F4" s="15">
        <f t="shared" si="0"/>
        <v>32</v>
      </c>
      <c r="G4" s="21"/>
      <c r="H4" s="16"/>
      <c r="I4" s="17"/>
      <c r="J4" s="17">
        <v>3</v>
      </c>
      <c r="K4" s="17">
        <v>3</v>
      </c>
      <c r="L4" s="17">
        <v>-2</v>
      </c>
      <c r="M4" s="17">
        <v>3</v>
      </c>
      <c r="N4" s="17">
        <v>3</v>
      </c>
      <c r="O4" s="17"/>
      <c r="P4" s="17"/>
      <c r="Q4" s="17"/>
      <c r="R4" s="297">
        <v>3</v>
      </c>
      <c r="S4" s="17"/>
      <c r="T4" s="17"/>
      <c r="U4" s="323"/>
      <c r="V4" s="323"/>
      <c r="W4" s="18">
        <v>6</v>
      </c>
      <c r="X4" s="18">
        <v>1</v>
      </c>
      <c r="Y4" s="18">
        <v>3</v>
      </c>
      <c r="Z4" s="17">
        <v>6</v>
      </c>
      <c r="AA4" s="18">
        <v>3</v>
      </c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 x14ac:dyDescent="0.3">
      <c r="A5" s="205">
        <v>1</v>
      </c>
      <c r="B5" s="204" t="s">
        <v>47</v>
      </c>
      <c r="C5" s="203" t="s">
        <v>12</v>
      </c>
      <c r="D5" s="209">
        <v>1250000</v>
      </c>
      <c r="E5" s="21"/>
      <c r="F5" s="15">
        <f t="shared" si="0"/>
        <v>0</v>
      </c>
      <c r="G5" s="21"/>
      <c r="H5" s="17"/>
      <c r="I5" s="17"/>
      <c r="J5" s="17"/>
      <c r="K5" s="17"/>
      <c r="L5" s="17"/>
      <c r="M5" s="17"/>
      <c r="N5" s="17">
        <v>3</v>
      </c>
      <c r="O5" s="17">
        <v>-3</v>
      </c>
      <c r="P5" s="17"/>
      <c r="Q5" s="17"/>
      <c r="R5" s="297"/>
      <c r="S5" s="17"/>
      <c r="T5" s="17"/>
      <c r="U5" s="323"/>
      <c r="V5" s="323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 x14ac:dyDescent="0.3">
      <c r="A6" s="205">
        <v>1</v>
      </c>
      <c r="B6" s="204" t="s">
        <v>227</v>
      </c>
      <c r="C6" s="203" t="s">
        <v>14</v>
      </c>
      <c r="D6" s="209">
        <v>500000</v>
      </c>
      <c r="E6" s="21"/>
      <c r="F6" s="15">
        <f t="shared" si="0"/>
        <v>63</v>
      </c>
      <c r="G6" s="21"/>
      <c r="H6" s="17">
        <v>1</v>
      </c>
      <c r="I6" s="17">
        <v>3</v>
      </c>
      <c r="J6" s="17">
        <v>13</v>
      </c>
      <c r="K6" s="17"/>
      <c r="L6" s="17"/>
      <c r="M6" s="17">
        <v>3</v>
      </c>
      <c r="N6" s="17"/>
      <c r="O6" s="17"/>
      <c r="P6" s="17">
        <v>16</v>
      </c>
      <c r="Q6" s="17"/>
      <c r="R6" s="297">
        <v>13</v>
      </c>
      <c r="S6" s="17">
        <v>13</v>
      </c>
      <c r="T6" s="17"/>
      <c r="U6" s="323">
        <v>1</v>
      </c>
      <c r="V6" s="323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 x14ac:dyDescent="0.3">
      <c r="A7" s="205">
        <v>1</v>
      </c>
      <c r="B7" s="204" t="s">
        <v>11</v>
      </c>
      <c r="C7" s="203" t="s">
        <v>15</v>
      </c>
      <c r="D7" s="209">
        <v>750000</v>
      </c>
      <c r="E7" s="21"/>
      <c r="F7" s="15">
        <f t="shared" si="0"/>
        <v>14</v>
      </c>
      <c r="G7" s="21"/>
      <c r="H7" s="17"/>
      <c r="I7" s="17"/>
      <c r="J7" s="17"/>
      <c r="K7" s="17">
        <v>3</v>
      </c>
      <c r="L7" s="17">
        <v>1</v>
      </c>
      <c r="M7" s="17">
        <v>3</v>
      </c>
      <c r="N7" s="17"/>
      <c r="O7" s="17"/>
      <c r="P7" s="17"/>
      <c r="Q7" s="17"/>
      <c r="R7" s="297"/>
      <c r="S7" s="17"/>
      <c r="T7" s="17"/>
      <c r="U7" s="323"/>
      <c r="V7" s="323"/>
      <c r="W7" s="18"/>
      <c r="X7" s="18">
        <v>1</v>
      </c>
      <c r="Y7" s="18"/>
      <c r="Z7" s="17">
        <v>6</v>
      </c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 x14ac:dyDescent="0.3">
      <c r="A8" s="205">
        <v>1</v>
      </c>
      <c r="B8" s="204" t="s">
        <v>228</v>
      </c>
      <c r="C8" s="203" t="s">
        <v>17</v>
      </c>
      <c r="D8" s="209">
        <v>1500000</v>
      </c>
      <c r="E8" s="21"/>
      <c r="F8" s="15">
        <f t="shared" si="0"/>
        <v>25</v>
      </c>
      <c r="G8" s="21"/>
      <c r="H8" s="17"/>
      <c r="I8" s="17"/>
      <c r="J8" s="17">
        <v>3</v>
      </c>
      <c r="K8" s="17"/>
      <c r="L8" s="17"/>
      <c r="M8" s="17">
        <v>3</v>
      </c>
      <c r="N8" s="17">
        <v>3</v>
      </c>
      <c r="O8" s="17"/>
      <c r="P8" s="17"/>
      <c r="Q8" s="17"/>
      <c r="R8" s="297">
        <v>3</v>
      </c>
      <c r="S8" s="17"/>
      <c r="T8" s="17"/>
      <c r="U8" s="323"/>
      <c r="V8" s="323"/>
      <c r="W8" s="18"/>
      <c r="X8" s="18">
        <v>1</v>
      </c>
      <c r="Y8" s="18">
        <v>3</v>
      </c>
      <c r="Z8" s="17">
        <v>6</v>
      </c>
      <c r="AA8" s="18">
        <v>3</v>
      </c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 x14ac:dyDescent="0.3">
      <c r="A9" s="199">
        <v>1</v>
      </c>
      <c r="B9" s="201" t="s">
        <v>16</v>
      </c>
      <c r="C9" s="201" t="s">
        <v>19</v>
      </c>
      <c r="D9" s="210">
        <v>2750000</v>
      </c>
      <c r="E9" s="21"/>
      <c r="F9" s="15">
        <f t="shared" si="0"/>
        <v>65</v>
      </c>
      <c r="G9" s="21"/>
      <c r="H9" s="17"/>
      <c r="I9" s="17"/>
      <c r="J9" s="17">
        <v>3</v>
      </c>
      <c r="K9" s="17">
        <v>3</v>
      </c>
      <c r="L9" s="17">
        <v>6</v>
      </c>
      <c r="M9" s="17">
        <v>3</v>
      </c>
      <c r="N9" s="17">
        <v>3</v>
      </c>
      <c r="O9" s="17"/>
      <c r="P9" s="17"/>
      <c r="Q9" s="17"/>
      <c r="R9" s="297">
        <v>11</v>
      </c>
      <c r="S9" s="17"/>
      <c r="T9" s="17"/>
      <c r="U9" s="323"/>
      <c r="V9" s="323"/>
      <c r="W9" s="18"/>
      <c r="X9" s="18">
        <v>1</v>
      </c>
      <c r="Y9" s="18">
        <v>24</v>
      </c>
      <c r="Z9" s="17">
        <v>11</v>
      </c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 x14ac:dyDescent="0.3">
      <c r="A10" s="199">
        <v>1</v>
      </c>
      <c r="B10" s="201" t="s">
        <v>20</v>
      </c>
      <c r="C10" s="201" t="s">
        <v>21</v>
      </c>
      <c r="D10" s="210">
        <v>1750000</v>
      </c>
      <c r="E10" s="21"/>
      <c r="F10" s="15">
        <f t="shared" si="0"/>
        <v>16</v>
      </c>
      <c r="G10" s="21"/>
      <c r="H10" s="17"/>
      <c r="I10" s="17"/>
      <c r="J10" s="17">
        <v>3</v>
      </c>
      <c r="K10" s="17">
        <v>3</v>
      </c>
      <c r="L10" s="17">
        <v>1</v>
      </c>
      <c r="M10" s="17">
        <v>3</v>
      </c>
      <c r="N10" s="17">
        <v>3</v>
      </c>
      <c r="O10" s="17"/>
      <c r="P10" s="17"/>
      <c r="Q10" s="17"/>
      <c r="R10" s="297">
        <v>3</v>
      </c>
      <c r="S10" s="17"/>
      <c r="T10" s="17"/>
      <c r="U10" s="323"/>
      <c r="V10" s="323"/>
      <c r="W10" s="18"/>
      <c r="X10" s="18"/>
      <c r="Y10" s="18">
        <v>-3</v>
      </c>
      <c r="Z10" s="17"/>
      <c r="AA10" s="18">
        <v>3</v>
      </c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 x14ac:dyDescent="0.3">
      <c r="A11" s="202">
        <v>1</v>
      </c>
      <c r="B11" s="201" t="s">
        <v>7</v>
      </c>
      <c r="C11" s="201" t="s">
        <v>22</v>
      </c>
      <c r="D11" s="210">
        <v>1750000</v>
      </c>
      <c r="E11" s="21"/>
      <c r="F11" s="15">
        <f t="shared" si="0"/>
        <v>35</v>
      </c>
      <c r="G11" s="21"/>
      <c r="H11" s="16"/>
      <c r="I11" s="17"/>
      <c r="J11" s="17">
        <v>3</v>
      </c>
      <c r="K11" s="17">
        <v>3</v>
      </c>
      <c r="L11" s="17">
        <v>1</v>
      </c>
      <c r="M11" s="17">
        <v>8</v>
      </c>
      <c r="N11" s="17">
        <v>3</v>
      </c>
      <c r="O11" s="17">
        <v>-3</v>
      </c>
      <c r="P11" s="17"/>
      <c r="Q11" s="17"/>
      <c r="R11" s="297">
        <v>3</v>
      </c>
      <c r="S11" s="17"/>
      <c r="T11" s="17"/>
      <c r="U11" s="323"/>
      <c r="V11" s="323"/>
      <c r="W11" s="18">
        <v>11</v>
      </c>
      <c r="X11" s="18">
        <v>9</v>
      </c>
      <c r="Y11" s="18">
        <v>-6</v>
      </c>
      <c r="Z11" s="17">
        <v>3</v>
      </c>
      <c r="AA11" s="18">
        <v>0</v>
      </c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 x14ac:dyDescent="0.3">
      <c r="A12" s="202">
        <v>1</v>
      </c>
      <c r="B12" s="201" t="s">
        <v>229</v>
      </c>
      <c r="C12" s="201" t="s">
        <v>24</v>
      </c>
      <c r="D12" s="210">
        <v>1500000</v>
      </c>
      <c r="E12" s="21"/>
      <c r="F12" s="15">
        <f t="shared" si="0"/>
        <v>0</v>
      </c>
      <c r="G12" s="21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297"/>
      <c r="S12" s="17"/>
      <c r="T12" s="17"/>
      <c r="U12" s="323"/>
      <c r="V12" s="323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 x14ac:dyDescent="0.3">
      <c r="A13" s="202">
        <v>1</v>
      </c>
      <c r="B13" s="201" t="s">
        <v>230</v>
      </c>
      <c r="C13" s="201" t="s">
        <v>25</v>
      </c>
      <c r="D13" s="210">
        <v>1750000</v>
      </c>
      <c r="E13" s="21"/>
      <c r="F13" s="15">
        <f t="shared" si="0"/>
        <v>11</v>
      </c>
      <c r="G13" s="21"/>
      <c r="H13" s="16"/>
      <c r="I13" s="17"/>
      <c r="J13" s="17">
        <v>3</v>
      </c>
      <c r="K13" s="17">
        <v>3</v>
      </c>
      <c r="L13" s="17">
        <v>1</v>
      </c>
      <c r="M13" s="17">
        <v>3</v>
      </c>
      <c r="N13" s="17"/>
      <c r="O13" s="17"/>
      <c r="P13" s="17"/>
      <c r="Q13" s="17"/>
      <c r="R13" s="297"/>
      <c r="S13" s="17"/>
      <c r="T13" s="17"/>
      <c r="U13" s="323"/>
      <c r="V13" s="323"/>
      <c r="W13" s="18"/>
      <c r="X13" s="18">
        <v>1</v>
      </c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 x14ac:dyDescent="0.3">
      <c r="A14" s="202">
        <v>1</v>
      </c>
      <c r="B14" s="201" t="s">
        <v>241</v>
      </c>
      <c r="C14" s="201" t="s">
        <v>27</v>
      </c>
      <c r="D14" s="210">
        <v>1000000</v>
      </c>
      <c r="E14" s="21"/>
      <c r="F14" s="15">
        <f t="shared" si="0"/>
        <v>26</v>
      </c>
      <c r="G14" s="21"/>
      <c r="H14" s="16"/>
      <c r="I14" s="17"/>
      <c r="J14" s="17">
        <v>3</v>
      </c>
      <c r="K14" s="17">
        <v>11</v>
      </c>
      <c r="L14" s="17"/>
      <c r="M14" s="17">
        <v>3</v>
      </c>
      <c r="N14" s="17">
        <v>3</v>
      </c>
      <c r="O14" s="17"/>
      <c r="P14" s="17"/>
      <c r="Q14" s="17"/>
      <c r="R14" s="297">
        <v>3</v>
      </c>
      <c r="S14" s="17"/>
      <c r="T14" s="17"/>
      <c r="U14" s="323"/>
      <c r="V14" s="323"/>
      <c r="W14" s="18">
        <v>3</v>
      </c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 x14ac:dyDescent="0.3">
      <c r="A15" s="211">
        <v>1</v>
      </c>
      <c r="B15" s="204" t="s">
        <v>231</v>
      </c>
      <c r="C15" s="203" t="s">
        <v>28</v>
      </c>
      <c r="D15" s="209">
        <v>2250000</v>
      </c>
      <c r="E15" s="21"/>
      <c r="F15" s="15">
        <f t="shared" si="0"/>
        <v>101</v>
      </c>
      <c r="G15" s="21"/>
      <c r="H15" s="16"/>
      <c r="I15" s="17"/>
      <c r="J15" s="17">
        <v>15</v>
      </c>
      <c r="K15" s="17">
        <v>15</v>
      </c>
      <c r="L15" s="17">
        <v>7</v>
      </c>
      <c r="M15" s="17">
        <v>9</v>
      </c>
      <c r="N15" s="17">
        <v>27</v>
      </c>
      <c r="O15" s="17"/>
      <c r="P15" s="17">
        <v>-3</v>
      </c>
      <c r="Q15" s="17"/>
      <c r="R15" s="297">
        <v>15</v>
      </c>
      <c r="S15" s="17"/>
      <c r="T15" s="17"/>
      <c r="U15" s="323"/>
      <c r="V15" s="323"/>
      <c r="W15" s="18"/>
      <c r="X15" s="18">
        <v>1</v>
      </c>
      <c r="Y15" s="18">
        <v>3</v>
      </c>
      <c r="Z15" s="17">
        <v>3</v>
      </c>
      <c r="AA15" s="18">
        <v>9</v>
      </c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 x14ac:dyDescent="0.3">
      <c r="A16" s="211">
        <v>1</v>
      </c>
      <c r="B16" s="204" t="s">
        <v>242</v>
      </c>
      <c r="C16" s="203" t="s">
        <v>29</v>
      </c>
      <c r="D16" s="209">
        <v>1500000</v>
      </c>
      <c r="E16" s="21"/>
      <c r="F16" s="15">
        <f t="shared" si="0"/>
        <v>26</v>
      </c>
      <c r="G16" s="21"/>
      <c r="H16" s="16"/>
      <c r="I16" s="17"/>
      <c r="J16" s="17">
        <v>3</v>
      </c>
      <c r="K16" s="17">
        <v>3</v>
      </c>
      <c r="L16" s="17">
        <v>1</v>
      </c>
      <c r="M16" s="17">
        <v>3</v>
      </c>
      <c r="N16" s="17">
        <v>6</v>
      </c>
      <c r="O16" s="17"/>
      <c r="P16" s="17"/>
      <c r="Q16" s="17"/>
      <c r="R16" s="297">
        <v>3</v>
      </c>
      <c r="S16" s="17"/>
      <c r="T16" s="17"/>
      <c r="U16" s="323"/>
      <c r="V16" s="323"/>
      <c r="W16" s="18"/>
      <c r="X16" s="18">
        <v>-2</v>
      </c>
      <c r="Y16" s="18">
        <v>3</v>
      </c>
      <c r="Z16" s="17">
        <v>3</v>
      </c>
      <c r="AA16" s="18">
        <v>3</v>
      </c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 x14ac:dyDescent="0.3">
      <c r="A17" s="205">
        <v>1</v>
      </c>
      <c r="B17" s="204" t="s">
        <v>201</v>
      </c>
      <c r="C17" s="203" t="s">
        <v>31</v>
      </c>
      <c r="D17" s="209">
        <v>2000000</v>
      </c>
      <c r="E17" s="21"/>
      <c r="F17" s="15">
        <f t="shared" si="0"/>
        <v>28</v>
      </c>
      <c r="G17" s="21"/>
      <c r="H17" s="16"/>
      <c r="I17" s="17"/>
      <c r="J17" s="17"/>
      <c r="K17" s="17"/>
      <c r="L17" s="17"/>
      <c r="M17" s="17"/>
      <c r="N17" s="17">
        <v>3</v>
      </c>
      <c r="O17" s="17"/>
      <c r="P17" s="17">
        <v>6</v>
      </c>
      <c r="Q17" s="17"/>
      <c r="R17" s="297">
        <v>9</v>
      </c>
      <c r="S17" s="17"/>
      <c r="T17" s="17"/>
      <c r="U17" s="323"/>
      <c r="V17" s="323"/>
      <c r="W17" s="18"/>
      <c r="X17" s="18">
        <v>1</v>
      </c>
      <c r="Y17" s="18">
        <v>3</v>
      </c>
      <c r="Z17" s="17">
        <v>3</v>
      </c>
      <c r="AA17" s="18">
        <v>3</v>
      </c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6.5" thickTop="1" thickBot="1" x14ac:dyDescent="0.3">
      <c r="A18" s="162">
        <v>2</v>
      </c>
      <c r="B18" s="163" t="s">
        <v>224</v>
      </c>
      <c r="C18" s="163" t="s">
        <v>32</v>
      </c>
      <c r="D18" s="207">
        <v>1250000</v>
      </c>
      <c r="E18" s="21"/>
      <c r="F18" s="15">
        <f t="shared" si="0"/>
        <v>21</v>
      </c>
      <c r="G18" s="21"/>
      <c r="H18" s="16"/>
      <c r="I18" s="17"/>
      <c r="J18" s="17"/>
      <c r="K18" s="17"/>
      <c r="L18" s="17"/>
      <c r="M18" s="17">
        <v>3</v>
      </c>
      <c r="N18" s="17"/>
      <c r="O18" s="17">
        <v>3</v>
      </c>
      <c r="P18" s="17">
        <v>3</v>
      </c>
      <c r="Q18" s="17"/>
      <c r="R18" s="297"/>
      <c r="S18" s="17"/>
      <c r="T18" s="17"/>
      <c r="U18" s="323">
        <v>1</v>
      </c>
      <c r="V18" s="323"/>
      <c r="W18" s="18">
        <v>8</v>
      </c>
      <c r="X18" s="18"/>
      <c r="Y18" s="18"/>
      <c r="Z18" s="17">
        <v>3</v>
      </c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5.75" thickBot="1" x14ac:dyDescent="0.3">
      <c r="A19" s="205">
        <v>2</v>
      </c>
      <c r="B19" s="212" t="s">
        <v>23</v>
      </c>
      <c r="C19" s="203" t="s">
        <v>34</v>
      </c>
      <c r="D19" s="213">
        <v>1750000</v>
      </c>
      <c r="E19" s="21"/>
      <c r="F19" s="15">
        <f t="shared" si="0"/>
        <v>26</v>
      </c>
      <c r="G19" s="21"/>
      <c r="H19" s="16"/>
      <c r="I19" s="17"/>
      <c r="J19" s="17">
        <v>3</v>
      </c>
      <c r="K19" s="17">
        <v>0</v>
      </c>
      <c r="L19" s="17">
        <v>1</v>
      </c>
      <c r="M19" s="17">
        <v>6</v>
      </c>
      <c r="N19" s="17">
        <v>3</v>
      </c>
      <c r="O19" s="17"/>
      <c r="P19" s="17"/>
      <c r="Q19" s="17"/>
      <c r="R19" s="297"/>
      <c r="S19" s="17"/>
      <c r="T19" s="17"/>
      <c r="U19" s="323"/>
      <c r="V19" s="323"/>
      <c r="W19" s="18"/>
      <c r="X19" s="18">
        <v>1</v>
      </c>
      <c r="Y19" s="18">
        <v>3</v>
      </c>
      <c r="Z19" s="17">
        <v>6</v>
      </c>
      <c r="AA19" s="18">
        <v>3</v>
      </c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 x14ac:dyDescent="0.3">
      <c r="A20" s="205">
        <v>2</v>
      </c>
      <c r="B20" s="212" t="s">
        <v>40</v>
      </c>
      <c r="C20" s="203" t="s">
        <v>36</v>
      </c>
      <c r="D20" s="213">
        <v>2250000</v>
      </c>
      <c r="E20" s="21"/>
      <c r="F20" s="15">
        <f t="shared" si="0"/>
        <v>14</v>
      </c>
      <c r="G20" s="21"/>
      <c r="H20" s="16">
        <v>4</v>
      </c>
      <c r="I20" s="17"/>
      <c r="J20" s="17"/>
      <c r="K20" s="17"/>
      <c r="L20" s="17"/>
      <c r="M20" s="17"/>
      <c r="N20" s="17"/>
      <c r="O20" s="17"/>
      <c r="P20" s="17"/>
      <c r="Q20" s="17"/>
      <c r="R20" s="297"/>
      <c r="S20" s="17"/>
      <c r="T20" s="17"/>
      <c r="U20" s="323">
        <v>1</v>
      </c>
      <c r="V20" s="323"/>
      <c r="W20" s="18">
        <v>6</v>
      </c>
      <c r="X20" s="18"/>
      <c r="Y20" s="18"/>
      <c r="Z20" s="17"/>
      <c r="AA20" s="18">
        <v>3</v>
      </c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 x14ac:dyDescent="0.3">
      <c r="A21" s="205">
        <v>2</v>
      </c>
      <c r="B21" s="212" t="s">
        <v>42</v>
      </c>
      <c r="C21" s="203" t="s">
        <v>38</v>
      </c>
      <c r="D21" s="213">
        <v>1250000</v>
      </c>
      <c r="E21" s="21"/>
      <c r="F21" s="15">
        <f t="shared" si="0"/>
        <v>12</v>
      </c>
      <c r="G21" s="21"/>
      <c r="H21" s="16"/>
      <c r="I21" s="17"/>
      <c r="J21" s="17"/>
      <c r="K21" s="17"/>
      <c r="L21" s="17"/>
      <c r="M21" s="17">
        <v>3</v>
      </c>
      <c r="N21" s="17"/>
      <c r="O21" s="17">
        <v>3</v>
      </c>
      <c r="P21" s="17">
        <v>3</v>
      </c>
      <c r="Q21" s="17"/>
      <c r="R21" s="297">
        <v>3</v>
      </c>
      <c r="S21" s="17"/>
      <c r="T21" s="17"/>
      <c r="U21" s="323"/>
      <c r="V21" s="323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 x14ac:dyDescent="0.3">
      <c r="A22" s="205">
        <v>2</v>
      </c>
      <c r="B22" s="212" t="s">
        <v>37</v>
      </c>
      <c r="C22" s="203" t="s">
        <v>39</v>
      </c>
      <c r="D22" s="213">
        <v>1250000</v>
      </c>
      <c r="E22" s="21"/>
      <c r="F22" s="15">
        <f t="shared" si="0"/>
        <v>22</v>
      </c>
      <c r="G22" s="21"/>
      <c r="H22" s="16"/>
      <c r="I22" s="17"/>
      <c r="J22" s="17"/>
      <c r="K22" s="17"/>
      <c r="L22" s="17"/>
      <c r="M22" s="17">
        <v>3</v>
      </c>
      <c r="N22" s="17"/>
      <c r="O22" s="17">
        <v>3</v>
      </c>
      <c r="P22" s="17">
        <v>3</v>
      </c>
      <c r="Q22" s="17"/>
      <c r="R22" s="297">
        <v>3</v>
      </c>
      <c r="S22" s="17"/>
      <c r="T22" s="17"/>
      <c r="U22" s="323">
        <v>1</v>
      </c>
      <c r="V22" s="323"/>
      <c r="W22" s="18">
        <v>6</v>
      </c>
      <c r="X22" s="18"/>
      <c r="Y22" s="18"/>
      <c r="Z22" s="17">
        <v>3</v>
      </c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 x14ac:dyDescent="0.3">
      <c r="A23" s="205">
        <v>2</v>
      </c>
      <c r="B23" s="212" t="s">
        <v>51</v>
      </c>
      <c r="C23" s="203" t="s">
        <v>41</v>
      </c>
      <c r="D23" s="213">
        <v>2250000</v>
      </c>
      <c r="E23" s="21"/>
      <c r="F23" s="15">
        <f t="shared" si="0"/>
        <v>60</v>
      </c>
      <c r="G23" s="21"/>
      <c r="H23" s="16">
        <v>11</v>
      </c>
      <c r="I23" s="17"/>
      <c r="J23" s="17">
        <v>3</v>
      </c>
      <c r="K23" s="17"/>
      <c r="L23" s="17"/>
      <c r="M23" s="17">
        <v>23</v>
      </c>
      <c r="N23" s="17">
        <v>10</v>
      </c>
      <c r="O23" s="17">
        <v>3</v>
      </c>
      <c r="P23" s="17">
        <v>3</v>
      </c>
      <c r="Q23" s="17"/>
      <c r="R23" s="297"/>
      <c r="S23" s="17"/>
      <c r="T23" s="17"/>
      <c r="U23" s="323">
        <v>1</v>
      </c>
      <c r="V23" s="323"/>
      <c r="W23" s="18">
        <v>6</v>
      </c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 x14ac:dyDescent="0.3">
      <c r="A24" s="205">
        <v>2</v>
      </c>
      <c r="B24" s="212" t="s">
        <v>222</v>
      </c>
      <c r="C24" s="203" t="s">
        <v>43</v>
      </c>
      <c r="D24" s="213">
        <v>750000</v>
      </c>
      <c r="E24" s="21"/>
      <c r="F24" s="15">
        <f t="shared" si="0"/>
        <v>19</v>
      </c>
      <c r="G24" s="21"/>
      <c r="H24" s="16">
        <v>1</v>
      </c>
      <c r="I24" s="17"/>
      <c r="J24" s="17"/>
      <c r="K24" s="17"/>
      <c r="L24" s="17"/>
      <c r="M24" s="17">
        <v>3</v>
      </c>
      <c r="N24" s="17"/>
      <c r="O24" s="17">
        <v>3</v>
      </c>
      <c r="P24" s="17"/>
      <c r="Q24" s="17"/>
      <c r="R24" s="297">
        <v>3</v>
      </c>
      <c r="S24" s="17"/>
      <c r="T24" s="17"/>
      <c r="U24" s="323"/>
      <c r="V24" s="323"/>
      <c r="W24" s="18">
        <v>6</v>
      </c>
      <c r="X24" s="18"/>
      <c r="Y24" s="18"/>
      <c r="Z24" s="17">
        <v>3</v>
      </c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 x14ac:dyDescent="0.3">
      <c r="A25" s="202">
        <v>2</v>
      </c>
      <c r="B25" s="201" t="s">
        <v>49</v>
      </c>
      <c r="C25" s="201" t="s">
        <v>45</v>
      </c>
      <c r="D25" s="214">
        <v>1250000</v>
      </c>
      <c r="E25" s="21"/>
      <c r="F25" s="15">
        <f t="shared" si="0"/>
        <v>19</v>
      </c>
      <c r="G25" s="21"/>
      <c r="H25" s="16">
        <v>1</v>
      </c>
      <c r="I25" s="17">
        <v>3</v>
      </c>
      <c r="J25" s="17">
        <v>3</v>
      </c>
      <c r="K25" s="17"/>
      <c r="L25" s="17"/>
      <c r="M25" s="17">
        <v>3</v>
      </c>
      <c r="N25" s="17"/>
      <c r="O25" s="17">
        <v>3</v>
      </c>
      <c r="P25" s="17"/>
      <c r="Q25" s="17"/>
      <c r="R25" s="297">
        <v>3</v>
      </c>
      <c r="S25" s="17"/>
      <c r="T25" s="17"/>
      <c r="U25" s="323"/>
      <c r="V25" s="323"/>
      <c r="W25" s="18">
        <v>3</v>
      </c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 x14ac:dyDescent="0.3">
      <c r="A26" s="202">
        <v>2</v>
      </c>
      <c r="B26" s="201" t="s">
        <v>202</v>
      </c>
      <c r="C26" s="201" t="s">
        <v>46</v>
      </c>
      <c r="D26" s="214">
        <v>1500000</v>
      </c>
      <c r="E26" s="21"/>
      <c r="F26" s="15">
        <f t="shared" si="0"/>
        <v>0</v>
      </c>
      <c r="G26" s="21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297"/>
      <c r="S26" s="17"/>
      <c r="T26" s="17"/>
      <c r="U26" s="323"/>
      <c r="V26" s="323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 x14ac:dyDescent="0.3">
      <c r="A27" s="202">
        <v>2</v>
      </c>
      <c r="B27" s="201" t="s">
        <v>65</v>
      </c>
      <c r="C27" s="201" t="s">
        <v>48</v>
      </c>
      <c r="D27" s="214">
        <v>500000</v>
      </c>
      <c r="E27" s="21"/>
      <c r="F27" s="15">
        <f t="shared" si="0"/>
        <v>4</v>
      </c>
      <c r="G27" s="21"/>
      <c r="H27" s="16">
        <v>1</v>
      </c>
      <c r="I27" s="17"/>
      <c r="J27" s="17"/>
      <c r="K27" s="17"/>
      <c r="L27" s="17"/>
      <c r="M27" s="17">
        <v>3</v>
      </c>
      <c r="N27" s="17"/>
      <c r="O27" s="17"/>
      <c r="P27" s="17"/>
      <c r="Q27" s="17"/>
      <c r="R27" s="297"/>
      <c r="S27" s="17"/>
      <c r="T27" s="17"/>
      <c r="U27" s="323"/>
      <c r="V27" s="323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 x14ac:dyDescent="0.3">
      <c r="A28" s="202">
        <v>2</v>
      </c>
      <c r="B28" s="201" t="s">
        <v>203</v>
      </c>
      <c r="C28" s="201" t="s">
        <v>50</v>
      </c>
      <c r="D28" s="214">
        <v>2000000</v>
      </c>
      <c r="E28" s="21"/>
      <c r="F28" s="15">
        <f t="shared" si="0"/>
        <v>66</v>
      </c>
      <c r="G28" s="21"/>
      <c r="H28" s="16"/>
      <c r="I28" s="17"/>
      <c r="J28" s="17">
        <v>19</v>
      </c>
      <c r="K28" s="17">
        <v>3</v>
      </c>
      <c r="L28" s="17">
        <v>1</v>
      </c>
      <c r="M28" s="17">
        <v>19</v>
      </c>
      <c r="N28" s="17">
        <v>3</v>
      </c>
      <c r="O28" s="17"/>
      <c r="P28" s="17"/>
      <c r="Q28" s="17"/>
      <c r="R28" s="297">
        <v>3</v>
      </c>
      <c r="S28" s="17"/>
      <c r="T28" s="17"/>
      <c r="U28" s="323"/>
      <c r="V28" s="323"/>
      <c r="W28" s="18"/>
      <c r="X28" s="18">
        <v>9</v>
      </c>
      <c r="Y28" s="18">
        <v>3</v>
      </c>
      <c r="Z28" s="17">
        <v>3</v>
      </c>
      <c r="AA28" s="18">
        <v>3</v>
      </c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 x14ac:dyDescent="0.3">
      <c r="A29" s="202">
        <v>2</v>
      </c>
      <c r="B29" s="201" t="s">
        <v>44</v>
      </c>
      <c r="C29" s="201" t="s">
        <v>52</v>
      </c>
      <c r="D29" s="214">
        <v>750000</v>
      </c>
      <c r="E29" s="21"/>
      <c r="F29" s="15">
        <f t="shared" si="0"/>
        <v>36</v>
      </c>
      <c r="G29" s="21"/>
      <c r="H29" s="16">
        <v>1</v>
      </c>
      <c r="I29" s="17"/>
      <c r="J29" s="17">
        <v>3</v>
      </c>
      <c r="K29" s="17"/>
      <c r="L29" s="17"/>
      <c r="M29" s="17">
        <v>11</v>
      </c>
      <c r="N29" s="17"/>
      <c r="O29" s="17">
        <v>3</v>
      </c>
      <c r="P29" s="17"/>
      <c r="Q29" s="17"/>
      <c r="R29" s="297">
        <v>11</v>
      </c>
      <c r="S29" s="17"/>
      <c r="T29" s="17"/>
      <c r="U29" s="323">
        <v>1</v>
      </c>
      <c r="V29" s="323"/>
      <c r="W29" s="18"/>
      <c r="X29" s="18"/>
      <c r="Y29" s="18">
        <v>3</v>
      </c>
      <c r="Z29" s="17">
        <v>3</v>
      </c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 x14ac:dyDescent="0.3">
      <c r="A30" s="199">
        <v>2</v>
      </c>
      <c r="B30" s="201" t="s">
        <v>232</v>
      </c>
      <c r="C30" s="201" t="s">
        <v>53</v>
      </c>
      <c r="D30" s="214">
        <v>750000</v>
      </c>
      <c r="E30" s="21"/>
      <c r="F30" s="15">
        <f t="shared" si="0"/>
        <v>32</v>
      </c>
      <c r="G30" s="21"/>
      <c r="H30" s="16">
        <v>9</v>
      </c>
      <c r="I30" s="17"/>
      <c r="J30" s="17"/>
      <c r="K30" s="17"/>
      <c r="L30" s="17"/>
      <c r="M30" s="17"/>
      <c r="N30" s="17"/>
      <c r="O30" s="17">
        <v>11</v>
      </c>
      <c r="P30" s="17">
        <v>3</v>
      </c>
      <c r="Q30" s="17"/>
      <c r="R30" s="297">
        <v>3</v>
      </c>
      <c r="S30" s="17"/>
      <c r="T30" s="17"/>
      <c r="U30" s="323"/>
      <c r="V30" s="323"/>
      <c r="W30" s="18">
        <v>3</v>
      </c>
      <c r="X30" s="18"/>
      <c r="Y30" s="18"/>
      <c r="Z30" s="17">
        <v>3</v>
      </c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 x14ac:dyDescent="0.3">
      <c r="A31" s="199">
        <v>2</v>
      </c>
      <c r="B31" s="201" t="s">
        <v>18</v>
      </c>
      <c r="C31" s="201" t="s">
        <v>54</v>
      </c>
      <c r="D31" s="214">
        <v>250000</v>
      </c>
      <c r="E31" s="21"/>
      <c r="F31" s="15">
        <f t="shared" si="0"/>
        <v>58</v>
      </c>
      <c r="G31" s="21"/>
      <c r="H31" s="16"/>
      <c r="I31" s="17"/>
      <c r="J31" s="17"/>
      <c r="K31" s="17"/>
      <c r="L31" s="17"/>
      <c r="M31" s="17">
        <v>11</v>
      </c>
      <c r="N31" s="17"/>
      <c r="O31" s="17">
        <v>19</v>
      </c>
      <c r="P31" s="17">
        <v>3</v>
      </c>
      <c r="Q31" s="17"/>
      <c r="R31" s="297">
        <v>3</v>
      </c>
      <c r="S31" s="17"/>
      <c r="T31" s="17"/>
      <c r="U31" s="323"/>
      <c r="V31" s="323"/>
      <c r="W31" s="18">
        <v>11</v>
      </c>
      <c r="X31" s="18"/>
      <c r="Y31" s="18"/>
      <c r="Z31" s="17">
        <v>11</v>
      </c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 x14ac:dyDescent="0.3">
      <c r="A32" s="199">
        <v>2</v>
      </c>
      <c r="B32" s="201" t="s">
        <v>243</v>
      </c>
      <c r="C32" s="201" t="s">
        <v>56</v>
      </c>
      <c r="D32" s="214">
        <v>500000</v>
      </c>
      <c r="E32" s="21"/>
      <c r="F32" s="15">
        <f t="shared" si="0"/>
        <v>18</v>
      </c>
      <c r="G32" s="21"/>
      <c r="H32" s="16"/>
      <c r="I32" s="17"/>
      <c r="J32" s="17"/>
      <c r="K32" s="17"/>
      <c r="L32" s="17"/>
      <c r="M32" s="17"/>
      <c r="N32" s="17">
        <v>3</v>
      </c>
      <c r="O32" s="17"/>
      <c r="P32" s="17"/>
      <c r="Q32" s="17"/>
      <c r="R32" s="297">
        <v>3</v>
      </c>
      <c r="S32" s="17"/>
      <c r="T32" s="17"/>
      <c r="U32" s="323"/>
      <c r="V32" s="323"/>
      <c r="W32" s="18"/>
      <c r="X32" s="18"/>
      <c r="Y32" s="18">
        <v>3</v>
      </c>
      <c r="Z32" s="17">
        <v>6</v>
      </c>
      <c r="AA32" s="18">
        <v>3</v>
      </c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 x14ac:dyDescent="0.3">
      <c r="A33" s="211">
        <v>2</v>
      </c>
      <c r="B33" s="204" t="s">
        <v>204</v>
      </c>
      <c r="C33" s="203" t="s">
        <v>58</v>
      </c>
      <c r="D33" s="213">
        <v>3000000</v>
      </c>
      <c r="E33" s="21"/>
      <c r="F33" s="15">
        <f t="shared" si="0"/>
        <v>46</v>
      </c>
      <c r="G33" s="21"/>
      <c r="H33" s="16">
        <v>1</v>
      </c>
      <c r="I33" s="17">
        <v>3</v>
      </c>
      <c r="J33" s="17">
        <v>3</v>
      </c>
      <c r="K33" s="17"/>
      <c r="L33" s="17"/>
      <c r="M33" s="17">
        <v>3</v>
      </c>
      <c r="N33" s="17"/>
      <c r="O33" s="17">
        <v>9</v>
      </c>
      <c r="P33" s="17">
        <v>3</v>
      </c>
      <c r="Q33" s="17"/>
      <c r="R33" s="297">
        <v>15</v>
      </c>
      <c r="S33" s="17"/>
      <c r="T33" s="17"/>
      <c r="U33" s="323"/>
      <c r="V33" s="323"/>
      <c r="W33" s="18"/>
      <c r="X33" s="18"/>
      <c r="Y33" s="18"/>
      <c r="Z33" s="17">
        <v>9</v>
      </c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 x14ac:dyDescent="0.3">
      <c r="A34" s="211">
        <v>2</v>
      </c>
      <c r="B34" s="204" t="s">
        <v>26</v>
      </c>
      <c r="C34" s="203" t="s">
        <v>59</v>
      </c>
      <c r="D34" s="213">
        <v>2750000</v>
      </c>
      <c r="E34" s="21"/>
      <c r="F34" s="15">
        <f t="shared" si="0"/>
        <v>46</v>
      </c>
      <c r="G34" s="21"/>
      <c r="H34" s="16"/>
      <c r="I34" s="17"/>
      <c r="J34" s="17">
        <v>9</v>
      </c>
      <c r="K34" s="17">
        <v>9</v>
      </c>
      <c r="L34" s="17"/>
      <c r="M34" s="17">
        <v>3</v>
      </c>
      <c r="N34" s="17">
        <v>3</v>
      </c>
      <c r="O34" s="17"/>
      <c r="P34" s="17"/>
      <c r="Q34" s="17"/>
      <c r="R34" s="297">
        <v>3</v>
      </c>
      <c r="S34" s="17"/>
      <c r="T34" s="17"/>
      <c r="U34" s="323"/>
      <c r="V34" s="323"/>
      <c r="W34" s="18"/>
      <c r="X34" s="18">
        <v>1</v>
      </c>
      <c r="Y34" s="18">
        <v>6</v>
      </c>
      <c r="Z34" s="17">
        <v>3</v>
      </c>
      <c r="AA34" s="18">
        <v>9</v>
      </c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 x14ac:dyDescent="0.3">
      <c r="A35" s="211">
        <v>2</v>
      </c>
      <c r="B35" s="204" t="s">
        <v>62</v>
      </c>
      <c r="C35" s="203" t="s">
        <v>61</v>
      </c>
      <c r="D35" s="213">
        <v>1500000</v>
      </c>
      <c r="E35" s="21"/>
      <c r="F35" s="15">
        <f t="shared" ref="F35:F41" si="1">SUM(I35:AH35)</f>
        <v>38</v>
      </c>
      <c r="G35" s="21"/>
      <c r="H35" s="16">
        <v>1</v>
      </c>
      <c r="I35" s="16"/>
      <c r="J35" s="17"/>
      <c r="K35" s="17"/>
      <c r="L35" s="17">
        <v>1</v>
      </c>
      <c r="M35" s="17"/>
      <c r="N35" s="17"/>
      <c r="O35" s="17">
        <v>15</v>
      </c>
      <c r="P35" s="17">
        <v>3</v>
      </c>
      <c r="Q35" s="17"/>
      <c r="R35" s="297">
        <v>15</v>
      </c>
      <c r="S35" s="17"/>
      <c r="T35" s="17"/>
      <c r="U35" s="323">
        <v>1</v>
      </c>
      <c r="V35" s="323"/>
      <c r="W35" s="18"/>
      <c r="X35" s="18"/>
      <c r="Y35" s="18"/>
      <c r="Z35" s="17">
        <v>3</v>
      </c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 x14ac:dyDescent="0.3">
      <c r="A36" s="211">
        <v>2</v>
      </c>
      <c r="B36" s="204" t="s">
        <v>30</v>
      </c>
      <c r="C36" s="203" t="s">
        <v>63</v>
      </c>
      <c r="D36" s="213">
        <v>1750000</v>
      </c>
      <c r="E36" s="21"/>
      <c r="F36" s="15">
        <f t="shared" si="1"/>
        <v>24</v>
      </c>
      <c r="G36" s="21"/>
      <c r="H36" s="16"/>
      <c r="I36" s="16"/>
      <c r="J36" s="17"/>
      <c r="K36" s="17"/>
      <c r="L36" s="17"/>
      <c r="M36" s="17">
        <v>3</v>
      </c>
      <c r="N36" s="17"/>
      <c r="O36" s="17">
        <v>3</v>
      </c>
      <c r="P36" s="17">
        <v>3</v>
      </c>
      <c r="Q36" s="17">
        <v>5</v>
      </c>
      <c r="R36" s="297">
        <v>3</v>
      </c>
      <c r="S36" s="17"/>
      <c r="T36" s="17"/>
      <c r="U36" s="323">
        <v>1</v>
      </c>
      <c r="V36" s="323"/>
      <c r="W36" s="18">
        <v>3</v>
      </c>
      <c r="X36" s="18"/>
      <c r="Y36" s="18"/>
      <c r="Z36" s="17">
        <v>3</v>
      </c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 x14ac:dyDescent="0.3">
      <c r="A37" s="205">
        <v>2</v>
      </c>
      <c r="B37" s="204" t="s">
        <v>57</v>
      </c>
      <c r="C37" s="203" t="s">
        <v>64</v>
      </c>
      <c r="D37" s="213">
        <v>500000</v>
      </c>
      <c r="E37" s="21"/>
      <c r="F37" s="15">
        <f t="shared" si="1"/>
        <v>0</v>
      </c>
      <c r="G37" s="21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297"/>
      <c r="S37" s="17"/>
      <c r="T37" s="17"/>
      <c r="U37" s="323"/>
      <c r="V37" s="323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6.5" thickTop="1" thickBot="1" x14ac:dyDescent="0.3">
      <c r="A38" s="162">
        <v>3</v>
      </c>
      <c r="B38" s="163" t="s">
        <v>92</v>
      </c>
      <c r="C38" s="163" t="s">
        <v>66</v>
      </c>
      <c r="D38" s="207">
        <v>1250000</v>
      </c>
      <c r="E38" s="21"/>
      <c r="F38" s="15">
        <f t="shared" si="1"/>
        <v>100</v>
      </c>
      <c r="G38" s="21"/>
      <c r="H38" s="16">
        <v>1</v>
      </c>
      <c r="I38" s="16">
        <v>3</v>
      </c>
      <c r="J38" s="17">
        <v>40</v>
      </c>
      <c r="K38" s="17">
        <v>3</v>
      </c>
      <c r="L38" s="17">
        <v>22</v>
      </c>
      <c r="M38" s="17"/>
      <c r="N38" s="17"/>
      <c r="O38" s="17"/>
      <c r="P38" s="17">
        <v>13</v>
      </c>
      <c r="Q38" s="17">
        <v>10</v>
      </c>
      <c r="R38" s="297">
        <v>3</v>
      </c>
      <c r="S38" s="17">
        <v>3</v>
      </c>
      <c r="T38" s="17"/>
      <c r="U38" s="323"/>
      <c r="V38" s="323"/>
      <c r="W38" s="18">
        <v>3</v>
      </c>
      <c r="X38" s="18"/>
      <c r="Y38" s="18"/>
      <c r="Z38" s="17"/>
      <c r="AA38" s="18"/>
      <c r="AB38" s="18"/>
      <c r="AC38" s="18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5.75" thickBot="1" x14ac:dyDescent="0.3">
      <c r="A39" s="202">
        <v>3</v>
      </c>
      <c r="B39" s="201" t="s">
        <v>94</v>
      </c>
      <c r="C39" s="200" t="s">
        <v>67</v>
      </c>
      <c r="D39" s="214">
        <v>500000</v>
      </c>
      <c r="E39" s="21"/>
      <c r="F39" s="15">
        <f t="shared" si="1"/>
        <v>0</v>
      </c>
      <c r="G39" s="21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297"/>
      <c r="S39" s="17"/>
      <c r="T39" s="17"/>
      <c r="U39" s="323"/>
      <c r="V39" s="323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 x14ac:dyDescent="0.3">
      <c r="A40" s="205">
        <v>3</v>
      </c>
      <c r="B40" s="204" t="s">
        <v>98</v>
      </c>
      <c r="C40" s="204" t="s">
        <v>69</v>
      </c>
      <c r="D40" s="213">
        <v>500000</v>
      </c>
      <c r="E40" s="21"/>
      <c r="F40" s="15">
        <f t="shared" si="1"/>
        <v>0</v>
      </c>
      <c r="G40" s="21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297"/>
      <c r="S40" s="17"/>
      <c r="T40" s="17"/>
      <c r="U40" s="323"/>
      <c r="V40" s="323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 x14ac:dyDescent="0.3">
      <c r="A41" s="205">
        <v>3</v>
      </c>
      <c r="B41" s="204" t="s">
        <v>100</v>
      </c>
      <c r="C41" s="204" t="s">
        <v>72</v>
      </c>
      <c r="D41" s="213">
        <v>2000000</v>
      </c>
      <c r="E41" s="21"/>
      <c r="F41" s="15">
        <f t="shared" si="1"/>
        <v>31</v>
      </c>
      <c r="G41" s="21"/>
      <c r="H41" s="16">
        <v>1</v>
      </c>
      <c r="I41" s="16"/>
      <c r="J41" s="17">
        <v>16</v>
      </c>
      <c r="K41" s="17">
        <v>3</v>
      </c>
      <c r="L41" s="17"/>
      <c r="M41" s="17"/>
      <c r="N41" s="17"/>
      <c r="O41" s="17"/>
      <c r="P41" s="17">
        <v>6</v>
      </c>
      <c r="Q41" s="17"/>
      <c r="R41" s="297"/>
      <c r="S41" s="17">
        <v>3</v>
      </c>
      <c r="T41" s="17"/>
      <c r="U41" s="323"/>
      <c r="V41" s="323"/>
      <c r="W41" s="18">
        <v>3</v>
      </c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 x14ac:dyDescent="0.3">
      <c r="A42" s="205">
        <v>3</v>
      </c>
      <c r="B42" s="204" t="s">
        <v>102</v>
      </c>
      <c r="C42" s="204" t="s">
        <v>74</v>
      </c>
      <c r="D42" s="213">
        <v>750000</v>
      </c>
      <c r="E42" s="21"/>
      <c r="F42" s="15">
        <f>SUM(H42:AH42)</f>
        <v>56</v>
      </c>
      <c r="G42" s="21"/>
      <c r="H42" s="16">
        <v>1</v>
      </c>
      <c r="I42" s="17">
        <v>3</v>
      </c>
      <c r="J42" s="17">
        <v>16</v>
      </c>
      <c r="K42" s="17">
        <v>3</v>
      </c>
      <c r="L42" s="17"/>
      <c r="M42" s="17"/>
      <c r="N42" s="17"/>
      <c r="O42" s="17"/>
      <c r="P42" s="17">
        <v>6</v>
      </c>
      <c r="Q42" s="17">
        <v>18</v>
      </c>
      <c r="R42" s="297">
        <v>3</v>
      </c>
      <c r="S42" s="17">
        <v>3</v>
      </c>
      <c r="T42" s="17"/>
      <c r="U42" s="323"/>
      <c r="V42" s="323"/>
      <c r="W42" s="18">
        <v>3</v>
      </c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 x14ac:dyDescent="0.3">
      <c r="A43" s="205">
        <v>3</v>
      </c>
      <c r="B43" s="204" t="s">
        <v>106</v>
      </c>
      <c r="C43" s="204" t="s">
        <v>75</v>
      </c>
      <c r="D43" s="213">
        <v>1000000</v>
      </c>
      <c r="E43" s="21"/>
      <c r="F43" s="15">
        <f>SUM(H43:AH43)</f>
        <v>26</v>
      </c>
      <c r="G43" s="21"/>
      <c r="H43" s="16">
        <v>1</v>
      </c>
      <c r="I43" s="17"/>
      <c r="J43" s="17">
        <v>3</v>
      </c>
      <c r="K43" s="17">
        <v>3</v>
      </c>
      <c r="L43" s="17"/>
      <c r="M43" s="17"/>
      <c r="N43" s="17"/>
      <c r="O43" s="17"/>
      <c r="P43" s="17">
        <v>6</v>
      </c>
      <c r="Q43" s="17"/>
      <c r="R43" s="297"/>
      <c r="S43" s="17">
        <v>3</v>
      </c>
      <c r="T43" s="17"/>
      <c r="U43" s="323"/>
      <c r="V43" s="323">
        <v>-3</v>
      </c>
      <c r="W43" s="18">
        <v>13</v>
      </c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 x14ac:dyDescent="0.3">
      <c r="A44" s="205">
        <v>3</v>
      </c>
      <c r="B44" s="204" t="s">
        <v>109</v>
      </c>
      <c r="C44" s="204" t="s">
        <v>76</v>
      </c>
      <c r="D44" s="213">
        <v>1250000</v>
      </c>
      <c r="E44" s="21"/>
      <c r="F44" s="15">
        <f>SUM(H44:AH44)</f>
        <v>3</v>
      </c>
      <c r="G44" s="21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297"/>
      <c r="S44" s="17"/>
      <c r="T44" s="17"/>
      <c r="U44" s="323"/>
      <c r="V44" s="323"/>
      <c r="W44" s="18">
        <v>3</v>
      </c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 x14ac:dyDescent="0.3">
      <c r="A45" s="205">
        <v>3</v>
      </c>
      <c r="B45" s="204" t="s">
        <v>111</v>
      </c>
      <c r="C45" s="204" t="s">
        <v>78</v>
      </c>
      <c r="D45" s="213">
        <v>1250000</v>
      </c>
      <c r="E45" s="21"/>
      <c r="F45" s="15">
        <f>SUM(H45:AH45)</f>
        <v>33</v>
      </c>
      <c r="G45" s="21"/>
      <c r="H45" s="16">
        <v>11</v>
      </c>
      <c r="I45" s="17">
        <v>3</v>
      </c>
      <c r="J45" s="17">
        <v>13</v>
      </c>
      <c r="K45" s="17"/>
      <c r="L45" s="17"/>
      <c r="M45" s="17"/>
      <c r="N45" s="17"/>
      <c r="O45" s="17"/>
      <c r="P45" s="17">
        <v>6</v>
      </c>
      <c r="Q45" s="17"/>
      <c r="R45" s="297"/>
      <c r="S45" s="17"/>
      <c r="T45" s="17"/>
      <c r="U45" s="323"/>
      <c r="V45" s="323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 x14ac:dyDescent="0.3">
      <c r="A46" s="205">
        <v>3</v>
      </c>
      <c r="B46" s="204" t="s">
        <v>113</v>
      </c>
      <c r="C46" s="204" t="s">
        <v>79</v>
      </c>
      <c r="D46" s="213">
        <v>1000000</v>
      </c>
      <c r="E46" s="21"/>
      <c r="F46" s="15"/>
      <c r="G46" s="21"/>
      <c r="H46" s="16"/>
      <c r="I46" s="17">
        <v>3</v>
      </c>
      <c r="J46" s="17">
        <v>13</v>
      </c>
      <c r="K46" s="17">
        <v>3</v>
      </c>
      <c r="L46" s="17"/>
      <c r="M46" s="17"/>
      <c r="N46" s="17"/>
      <c r="O46" s="17"/>
      <c r="P46" s="17">
        <v>6</v>
      </c>
      <c r="Q46" s="17"/>
      <c r="R46" s="297">
        <v>3</v>
      </c>
      <c r="S46" s="17"/>
      <c r="T46" s="17"/>
      <c r="U46" s="323"/>
      <c r="V46" s="323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 x14ac:dyDescent="0.3">
      <c r="A47" s="205">
        <v>3</v>
      </c>
      <c r="B47" s="204" t="s">
        <v>114</v>
      </c>
      <c r="C47" s="204" t="s">
        <v>81</v>
      </c>
      <c r="D47" s="213">
        <v>750000</v>
      </c>
      <c r="E47" s="21"/>
      <c r="F47" s="15"/>
      <c r="G47" s="21"/>
      <c r="H47" s="16">
        <v>1</v>
      </c>
      <c r="I47" s="17">
        <v>13</v>
      </c>
      <c r="J47" s="17"/>
      <c r="K47" s="17">
        <v>3</v>
      </c>
      <c r="L47" s="17"/>
      <c r="M47" s="17"/>
      <c r="N47" s="17"/>
      <c r="O47" s="17"/>
      <c r="P47" s="17">
        <v>6</v>
      </c>
      <c r="Q47" s="17"/>
      <c r="R47" s="297">
        <v>13</v>
      </c>
      <c r="S47" s="17">
        <v>3</v>
      </c>
      <c r="T47" s="17"/>
      <c r="U47" s="323"/>
      <c r="V47" s="323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 x14ac:dyDescent="0.3">
      <c r="A48" s="205">
        <v>3</v>
      </c>
      <c r="B48" s="204" t="s">
        <v>244</v>
      </c>
      <c r="C48" s="204" t="s">
        <v>82</v>
      </c>
      <c r="D48" s="213">
        <v>500000</v>
      </c>
      <c r="E48" s="21"/>
      <c r="F48" s="15">
        <f t="shared" ref="F48:F55" si="2">SUM(H48:AH48)</f>
        <v>3</v>
      </c>
      <c r="G48" s="21"/>
      <c r="H48" s="16"/>
      <c r="I48" s="17">
        <v>3</v>
      </c>
      <c r="J48" s="17"/>
      <c r="K48" s="17"/>
      <c r="L48" s="17"/>
      <c r="M48" s="17"/>
      <c r="N48" s="17"/>
      <c r="O48" s="17"/>
      <c r="P48" s="17"/>
      <c r="Q48" s="17"/>
      <c r="R48" s="297"/>
      <c r="S48" s="17"/>
      <c r="T48" s="17"/>
      <c r="U48" s="323"/>
      <c r="V48" s="323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 x14ac:dyDescent="0.3">
      <c r="A49" s="202">
        <v>3</v>
      </c>
      <c r="B49" s="201" t="s">
        <v>96</v>
      </c>
      <c r="C49" s="200" t="s">
        <v>84</v>
      </c>
      <c r="D49" s="214">
        <v>2000000</v>
      </c>
      <c r="E49" s="21"/>
      <c r="F49" s="15">
        <f t="shared" si="2"/>
        <v>94</v>
      </c>
      <c r="G49" s="21"/>
      <c r="H49" s="16">
        <v>1</v>
      </c>
      <c r="I49" s="17">
        <v>11</v>
      </c>
      <c r="J49" s="17">
        <v>3</v>
      </c>
      <c r="K49" s="17">
        <v>11</v>
      </c>
      <c r="L49" s="17"/>
      <c r="M49" s="17"/>
      <c r="N49" s="17"/>
      <c r="O49" s="17"/>
      <c r="P49" s="17">
        <v>35</v>
      </c>
      <c r="Q49" s="17"/>
      <c r="R49" s="297">
        <v>3</v>
      </c>
      <c r="S49" s="17">
        <v>19</v>
      </c>
      <c r="T49" s="17"/>
      <c r="U49" s="323"/>
      <c r="V49" s="323">
        <v>8</v>
      </c>
      <c r="W49" s="18">
        <v>3</v>
      </c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 x14ac:dyDescent="0.3">
      <c r="A50" s="202">
        <v>3</v>
      </c>
      <c r="B50" s="201" t="s">
        <v>116</v>
      </c>
      <c r="C50" s="200" t="s">
        <v>85</v>
      </c>
      <c r="D50" s="214">
        <v>1000000</v>
      </c>
      <c r="E50" s="21"/>
      <c r="F50" s="15">
        <f t="shared" si="2"/>
        <v>51</v>
      </c>
      <c r="G50" s="21"/>
      <c r="H50" s="16"/>
      <c r="I50" s="17"/>
      <c r="J50" s="17">
        <v>23</v>
      </c>
      <c r="K50" s="17">
        <v>3</v>
      </c>
      <c r="L50" s="17">
        <v>20</v>
      </c>
      <c r="M50" s="17"/>
      <c r="N50" s="17"/>
      <c r="O50" s="17"/>
      <c r="P50" s="17"/>
      <c r="Q50" s="17">
        <v>5</v>
      </c>
      <c r="R50" s="297"/>
      <c r="S50" s="17"/>
      <c r="T50" s="17"/>
      <c r="U50" s="323"/>
      <c r="V50" s="323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 x14ac:dyDescent="0.3">
      <c r="A51" s="202">
        <v>3</v>
      </c>
      <c r="B51" s="201" t="s">
        <v>210</v>
      </c>
      <c r="C51" s="200" t="s">
        <v>87</v>
      </c>
      <c r="D51" s="214">
        <v>1750000</v>
      </c>
      <c r="E51" s="21"/>
      <c r="F51" s="15">
        <f t="shared" si="2"/>
        <v>18</v>
      </c>
      <c r="G51" s="21"/>
      <c r="H51" s="16">
        <v>1</v>
      </c>
      <c r="I51" s="17"/>
      <c r="J51" s="17">
        <v>3</v>
      </c>
      <c r="K51" s="17"/>
      <c r="L51" s="17"/>
      <c r="M51" s="17"/>
      <c r="N51" s="17"/>
      <c r="O51" s="17"/>
      <c r="P51" s="17">
        <v>3</v>
      </c>
      <c r="Q51" s="17"/>
      <c r="R51" s="297"/>
      <c r="S51" s="17">
        <v>3</v>
      </c>
      <c r="T51" s="17"/>
      <c r="U51" s="323"/>
      <c r="V51" s="323">
        <v>8</v>
      </c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 x14ac:dyDescent="0.3">
      <c r="A52" s="202">
        <v>3</v>
      </c>
      <c r="B52" s="201" t="s">
        <v>118</v>
      </c>
      <c r="C52" s="200" t="s">
        <v>88</v>
      </c>
      <c r="D52" s="214">
        <v>1000000</v>
      </c>
      <c r="E52" s="21"/>
      <c r="F52" s="15">
        <f t="shared" si="2"/>
        <v>35</v>
      </c>
      <c r="G52" s="21"/>
      <c r="H52" s="16"/>
      <c r="I52" s="17"/>
      <c r="J52" s="17"/>
      <c r="K52" s="17">
        <v>3</v>
      </c>
      <c r="L52" s="17">
        <v>20</v>
      </c>
      <c r="M52" s="17"/>
      <c r="N52" s="17"/>
      <c r="O52" s="17"/>
      <c r="P52" s="17">
        <v>3</v>
      </c>
      <c r="Q52" s="17"/>
      <c r="R52" s="297">
        <v>3</v>
      </c>
      <c r="S52" s="17">
        <v>3</v>
      </c>
      <c r="T52" s="17"/>
      <c r="U52" s="323"/>
      <c r="V52" s="323"/>
      <c r="W52" s="18">
        <v>3</v>
      </c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 x14ac:dyDescent="0.3">
      <c r="A53" s="202">
        <v>3</v>
      </c>
      <c r="B53" s="201" t="s">
        <v>120</v>
      </c>
      <c r="C53" s="200" t="s">
        <v>89</v>
      </c>
      <c r="D53" s="214">
        <v>1000000</v>
      </c>
      <c r="E53" s="21"/>
      <c r="F53" s="15">
        <f t="shared" si="2"/>
        <v>21</v>
      </c>
      <c r="G53" s="21"/>
      <c r="H53" s="16"/>
      <c r="I53" s="17">
        <v>3</v>
      </c>
      <c r="J53" s="17">
        <v>3</v>
      </c>
      <c r="K53" s="17">
        <v>3</v>
      </c>
      <c r="L53" s="17"/>
      <c r="M53" s="17"/>
      <c r="N53" s="17"/>
      <c r="O53" s="17"/>
      <c r="P53" s="17">
        <v>3</v>
      </c>
      <c r="Q53" s="17"/>
      <c r="R53" s="297">
        <v>3</v>
      </c>
      <c r="S53" s="17">
        <v>3</v>
      </c>
      <c r="T53" s="17"/>
      <c r="U53" s="323"/>
      <c r="V53" s="323"/>
      <c r="W53" s="18">
        <v>3</v>
      </c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 x14ac:dyDescent="0.3">
      <c r="A54" s="202">
        <v>3</v>
      </c>
      <c r="B54" s="201" t="s">
        <v>122</v>
      </c>
      <c r="C54" s="200" t="s">
        <v>91</v>
      </c>
      <c r="D54" s="214">
        <v>500000</v>
      </c>
      <c r="E54" s="21"/>
      <c r="F54" s="15">
        <f t="shared" si="2"/>
        <v>3</v>
      </c>
      <c r="G54" s="21"/>
      <c r="H54" s="16"/>
      <c r="I54" s="17">
        <v>3</v>
      </c>
      <c r="J54" s="17"/>
      <c r="K54" s="17"/>
      <c r="L54" s="17"/>
      <c r="M54" s="17"/>
      <c r="N54" s="17"/>
      <c r="O54" s="17"/>
      <c r="P54" s="17"/>
      <c r="Q54" s="17"/>
      <c r="R54" s="297"/>
      <c r="S54" s="17"/>
      <c r="T54" s="17"/>
      <c r="U54" s="323"/>
      <c r="V54" s="323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5.75" thickBot="1" x14ac:dyDescent="0.3">
      <c r="A55" s="202">
        <v>3</v>
      </c>
      <c r="B55" s="201" t="s">
        <v>33</v>
      </c>
      <c r="C55" s="200" t="s">
        <v>93</v>
      </c>
      <c r="D55" s="214">
        <v>1250000</v>
      </c>
      <c r="E55" s="21"/>
      <c r="F55" s="15">
        <f t="shared" si="2"/>
        <v>24</v>
      </c>
      <c r="G55" s="21"/>
      <c r="H55" s="16">
        <v>9</v>
      </c>
      <c r="I55" s="17">
        <v>3</v>
      </c>
      <c r="J55" s="17">
        <v>3</v>
      </c>
      <c r="K55" s="17"/>
      <c r="L55" s="17"/>
      <c r="M55" s="17"/>
      <c r="N55" s="17"/>
      <c r="O55" s="17"/>
      <c r="P55" s="17"/>
      <c r="Q55" s="17"/>
      <c r="R55" s="297">
        <v>3</v>
      </c>
      <c r="S55" s="17">
        <v>3</v>
      </c>
      <c r="T55" s="17"/>
      <c r="U55" s="323"/>
      <c r="V55" s="323"/>
      <c r="W55" s="18">
        <v>3</v>
      </c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 x14ac:dyDescent="0.3">
      <c r="A56" s="202">
        <v>3</v>
      </c>
      <c r="B56" s="201" t="s">
        <v>55</v>
      </c>
      <c r="C56" s="200" t="s">
        <v>95</v>
      </c>
      <c r="D56" s="214">
        <v>750000</v>
      </c>
      <c r="E56" s="21"/>
      <c r="F56" s="15"/>
      <c r="G56" s="21"/>
      <c r="H56" s="16"/>
      <c r="I56" s="17"/>
      <c r="J56" s="17"/>
      <c r="K56" s="17">
        <v>3</v>
      </c>
      <c r="L56" s="17"/>
      <c r="M56" s="17"/>
      <c r="N56" s="17"/>
      <c r="O56" s="17">
        <v>8</v>
      </c>
      <c r="P56" s="17"/>
      <c r="Q56" s="17"/>
      <c r="R56" s="297">
        <v>27</v>
      </c>
      <c r="S56" s="17">
        <v>3</v>
      </c>
      <c r="T56" s="17"/>
      <c r="U56" s="323">
        <v>1</v>
      </c>
      <c r="V56" s="323"/>
      <c r="W56" s="18">
        <v>3</v>
      </c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 x14ac:dyDescent="0.3">
      <c r="A57" s="205">
        <v>3</v>
      </c>
      <c r="B57" s="203" t="s">
        <v>211</v>
      </c>
      <c r="C57" s="204" t="s">
        <v>97</v>
      </c>
      <c r="D57" s="213">
        <v>2000000</v>
      </c>
      <c r="E57" s="21"/>
      <c r="F57" s="15">
        <f>SUM(H57:AH57)</f>
        <v>132</v>
      </c>
      <c r="G57" s="21"/>
      <c r="H57" s="16">
        <v>7</v>
      </c>
      <c r="I57" s="17">
        <v>15</v>
      </c>
      <c r="J57" s="17"/>
      <c r="K57" s="17">
        <v>3</v>
      </c>
      <c r="L57" s="17">
        <v>48</v>
      </c>
      <c r="M57" s="17"/>
      <c r="N57" s="17"/>
      <c r="O57" s="17">
        <v>6</v>
      </c>
      <c r="P57" s="17"/>
      <c r="Q57" s="17">
        <v>35</v>
      </c>
      <c r="R57" s="297">
        <v>15</v>
      </c>
      <c r="S57" s="17"/>
      <c r="T57" s="17"/>
      <c r="U57" s="323"/>
      <c r="V57" s="323"/>
      <c r="W57" s="18">
        <v>3</v>
      </c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 x14ac:dyDescent="0.3">
      <c r="A58" s="205">
        <v>3</v>
      </c>
      <c r="B58" s="203" t="s">
        <v>124</v>
      </c>
      <c r="C58" s="204" t="s">
        <v>99</v>
      </c>
      <c r="D58" s="213">
        <v>500000</v>
      </c>
      <c r="E58" s="21"/>
      <c r="F58" s="15">
        <f>SUM(H58:AH58)</f>
        <v>0</v>
      </c>
      <c r="G58" s="21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297"/>
      <c r="S58" s="17"/>
      <c r="T58" s="17"/>
      <c r="U58" s="323"/>
      <c r="V58" s="323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 x14ac:dyDescent="0.3">
      <c r="A59" s="205">
        <v>3</v>
      </c>
      <c r="B59" s="203" t="s">
        <v>127</v>
      </c>
      <c r="C59" s="204" t="s">
        <v>101</v>
      </c>
      <c r="D59" s="213">
        <v>1750000</v>
      </c>
      <c r="E59" s="21"/>
      <c r="F59" s="15">
        <f>SUM(H59:AH59)</f>
        <v>40</v>
      </c>
      <c r="G59" s="21"/>
      <c r="H59" s="16">
        <v>7</v>
      </c>
      <c r="I59" s="17">
        <v>3</v>
      </c>
      <c r="J59" s="17">
        <v>3</v>
      </c>
      <c r="K59" s="17">
        <v>3</v>
      </c>
      <c r="L59" s="17"/>
      <c r="M59" s="17"/>
      <c r="N59" s="17"/>
      <c r="O59" s="17"/>
      <c r="P59" s="17">
        <v>3</v>
      </c>
      <c r="Q59" s="17"/>
      <c r="R59" s="297">
        <v>3</v>
      </c>
      <c r="S59" s="17">
        <v>9</v>
      </c>
      <c r="T59" s="17"/>
      <c r="U59" s="323"/>
      <c r="V59" s="323"/>
      <c r="W59" s="18">
        <v>9</v>
      </c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 x14ac:dyDescent="0.3">
      <c r="A60" s="205">
        <v>3</v>
      </c>
      <c r="B60" s="203" t="s">
        <v>233</v>
      </c>
      <c r="C60" s="204" t="s">
        <v>103</v>
      </c>
      <c r="D60" s="213">
        <v>750000</v>
      </c>
      <c r="E60" s="21"/>
      <c r="F60" s="15">
        <f t="shared" si="0"/>
        <v>1</v>
      </c>
      <c r="G60" s="21"/>
      <c r="H60" s="16">
        <v>1</v>
      </c>
      <c r="I60" s="17"/>
      <c r="J60" s="17"/>
      <c r="K60" s="17"/>
      <c r="L60" s="17"/>
      <c r="M60" s="17"/>
      <c r="N60" s="17"/>
      <c r="O60" s="17"/>
      <c r="P60" s="17"/>
      <c r="Q60" s="17"/>
      <c r="R60" s="297"/>
      <c r="S60" s="17"/>
      <c r="T60" s="17"/>
      <c r="U60" s="323"/>
      <c r="V60" s="323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 x14ac:dyDescent="0.3">
      <c r="A61" s="205">
        <v>3</v>
      </c>
      <c r="B61" s="203" t="s">
        <v>68</v>
      </c>
      <c r="C61" s="204" t="s">
        <v>105</v>
      </c>
      <c r="D61" s="213">
        <v>2000000</v>
      </c>
      <c r="E61" s="21"/>
      <c r="F61" s="15">
        <f t="shared" si="0"/>
        <v>9</v>
      </c>
      <c r="G61" s="21"/>
      <c r="H61" s="16"/>
      <c r="I61" s="17"/>
      <c r="J61" s="17"/>
      <c r="K61" s="17">
        <v>9</v>
      </c>
      <c r="L61" s="17"/>
      <c r="M61" s="17"/>
      <c r="N61" s="17"/>
      <c r="O61" s="17"/>
      <c r="P61" s="17"/>
      <c r="Q61" s="17"/>
      <c r="R61" s="297"/>
      <c r="S61" s="17"/>
      <c r="T61" s="17"/>
      <c r="U61" s="323"/>
      <c r="V61" s="323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 x14ac:dyDescent="0.3">
      <c r="A62" s="205">
        <v>3</v>
      </c>
      <c r="B62" s="203" t="s">
        <v>60</v>
      </c>
      <c r="C62" s="204" t="s">
        <v>107</v>
      </c>
      <c r="D62" s="213">
        <v>1500000</v>
      </c>
      <c r="E62" s="21"/>
      <c r="F62" s="15">
        <f t="shared" si="0"/>
        <v>12</v>
      </c>
      <c r="G62" s="21"/>
      <c r="H62" s="16"/>
      <c r="I62" s="17"/>
      <c r="J62" s="17"/>
      <c r="K62" s="17"/>
      <c r="L62" s="17"/>
      <c r="M62" s="17"/>
      <c r="N62" s="17"/>
      <c r="O62" s="17"/>
      <c r="P62" s="17">
        <v>3</v>
      </c>
      <c r="Q62" s="17"/>
      <c r="R62" s="297">
        <v>9</v>
      </c>
      <c r="S62" s="17"/>
      <c r="T62" s="17"/>
      <c r="U62" s="323"/>
      <c r="V62" s="323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6.5" thickTop="1" thickBot="1" x14ac:dyDescent="0.3">
      <c r="A63" s="162" t="s">
        <v>70</v>
      </c>
      <c r="B63" s="163" t="s">
        <v>71</v>
      </c>
      <c r="C63" s="163" t="s">
        <v>108</v>
      </c>
      <c r="D63" s="207">
        <v>1250000</v>
      </c>
      <c r="E63" s="21"/>
      <c r="F63" s="15">
        <f t="shared" si="0"/>
        <v>35</v>
      </c>
      <c r="G63" s="21"/>
      <c r="H63" s="16">
        <v>3</v>
      </c>
      <c r="I63" s="17"/>
      <c r="J63" s="17"/>
      <c r="K63" s="17"/>
      <c r="L63" s="17"/>
      <c r="M63" s="17"/>
      <c r="N63" s="17"/>
      <c r="O63" s="17">
        <v>8</v>
      </c>
      <c r="P63" s="17">
        <v>8</v>
      </c>
      <c r="Q63" s="17">
        <v>1</v>
      </c>
      <c r="R63" s="297"/>
      <c r="S63" s="17"/>
      <c r="T63" s="17">
        <v>1</v>
      </c>
      <c r="U63" s="323"/>
      <c r="V63" s="323"/>
      <c r="W63" s="18"/>
      <c r="X63" s="18">
        <v>6</v>
      </c>
      <c r="Y63" s="18"/>
      <c r="Z63" s="17">
        <v>8</v>
      </c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 x14ac:dyDescent="0.3">
      <c r="A64" s="205" t="s">
        <v>70</v>
      </c>
      <c r="B64" s="204" t="s">
        <v>77</v>
      </c>
      <c r="C64" s="203" t="s">
        <v>110</v>
      </c>
      <c r="D64" s="213">
        <v>1000000</v>
      </c>
      <c r="E64" s="21"/>
      <c r="F64" s="15">
        <f t="shared" si="0"/>
        <v>30</v>
      </c>
      <c r="G64" s="21"/>
      <c r="H64" s="16">
        <v>3</v>
      </c>
      <c r="I64" s="17"/>
      <c r="J64" s="17"/>
      <c r="K64" s="17"/>
      <c r="L64" s="17"/>
      <c r="M64" s="17"/>
      <c r="N64" s="17"/>
      <c r="O64" s="17">
        <v>6</v>
      </c>
      <c r="P64" s="17">
        <v>6</v>
      </c>
      <c r="Q64" s="17">
        <v>1</v>
      </c>
      <c r="R64" s="297"/>
      <c r="S64" s="17"/>
      <c r="T64" s="17">
        <v>4</v>
      </c>
      <c r="U64" s="323"/>
      <c r="V64" s="323"/>
      <c r="W64" s="18"/>
      <c r="X64" s="18">
        <v>4</v>
      </c>
      <c r="Y64" s="18"/>
      <c r="Z64" s="17">
        <v>6</v>
      </c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 x14ac:dyDescent="0.3">
      <c r="A65" s="205" t="s">
        <v>70</v>
      </c>
      <c r="B65" s="204" t="s">
        <v>234</v>
      </c>
      <c r="C65" s="203" t="s">
        <v>112</v>
      </c>
      <c r="D65" s="213">
        <v>1000000</v>
      </c>
      <c r="E65" s="21"/>
      <c r="F65" s="15">
        <f t="shared" si="0"/>
        <v>15</v>
      </c>
      <c r="G65" s="21"/>
      <c r="H65" s="16">
        <v>3</v>
      </c>
      <c r="I65" s="17"/>
      <c r="J65" s="17"/>
      <c r="K65" s="17"/>
      <c r="L65" s="17"/>
      <c r="M65" s="17"/>
      <c r="N65" s="17"/>
      <c r="O65" s="17">
        <v>6</v>
      </c>
      <c r="P65" s="17">
        <v>6</v>
      </c>
      <c r="Q65" s="17"/>
      <c r="R65" s="297"/>
      <c r="S65" s="17"/>
      <c r="T65" s="17"/>
      <c r="U65" s="323"/>
      <c r="V65" s="323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 x14ac:dyDescent="0.3">
      <c r="A66" s="205" t="s">
        <v>70</v>
      </c>
      <c r="B66" s="204" t="s">
        <v>235</v>
      </c>
      <c r="C66" s="203" t="s">
        <v>239</v>
      </c>
      <c r="D66" s="213">
        <v>750000</v>
      </c>
      <c r="E66" s="21"/>
      <c r="F66" s="15">
        <f t="shared" si="0"/>
        <v>0</v>
      </c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297"/>
      <c r="S66" s="17"/>
      <c r="T66" s="17"/>
      <c r="U66" s="323"/>
      <c r="V66" s="323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 x14ac:dyDescent="0.3">
      <c r="A67" s="205" t="s">
        <v>70</v>
      </c>
      <c r="B67" s="203" t="s">
        <v>73</v>
      </c>
      <c r="C67" s="203" t="s">
        <v>240</v>
      </c>
      <c r="D67" s="213">
        <v>1250000</v>
      </c>
      <c r="E67" s="21"/>
      <c r="F67" s="15">
        <f t="shared" si="0"/>
        <v>93</v>
      </c>
      <c r="G67" s="21"/>
      <c r="H67" s="16">
        <v>13</v>
      </c>
      <c r="I67" s="17"/>
      <c r="J67" s="17"/>
      <c r="K67" s="17"/>
      <c r="L67" s="17"/>
      <c r="M67" s="17"/>
      <c r="N67" s="17"/>
      <c r="O67" s="17">
        <v>26</v>
      </c>
      <c r="P67" s="17"/>
      <c r="Q67" s="17">
        <v>1</v>
      </c>
      <c r="R67" s="297"/>
      <c r="S67" s="17"/>
      <c r="T67" s="17">
        <v>14</v>
      </c>
      <c r="U67" s="323"/>
      <c r="V67" s="323">
        <v>10</v>
      </c>
      <c r="W67" s="18"/>
      <c r="X67" s="18">
        <v>4</v>
      </c>
      <c r="Y67" s="18"/>
      <c r="Z67" s="17">
        <v>15</v>
      </c>
      <c r="AA67" s="18">
        <v>10</v>
      </c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 x14ac:dyDescent="0.3">
      <c r="A68" s="205" t="s">
        <v>70</v>
      </c>
      <c r="B68" s="204" t="s">
        <v>205</v>
      </c>
      <c r="C68" s="203" t="s">
        <v>115</v>
      </c>
      <c r="D68" s="213">
        <v>1250000</v>
      </c>
      <c r="E68" s="21"/>
      <c r="F68" s="15">
        <f t="shared" si="0"/>
        <v>24</v>
      </c>
      <c r="G68" s="21"/>
      <c r="H68" s="16">
        <v>3</v>
      </c>
      <c r="I68" s="17"/>
      <c r="J68" s="17"/>
      <c r="K68" s="17"/>
      <c r="L68" s="17"/>
      <c r="M68" s="17"/>
      <c r="N68" s="17"/>
      <c r="O68" s="17"/>
      <c r="P68" s="17">
        <v>6</v>
      </c>
      <c r="Q68" s="17">
        <v>1</v>
      </c>
      <c r="R68" s="297"/>
      <c r="S68" s="17"/>
      <c r="T68" s="17">
        <v>4</v>
      </c>
      <c r="U68" s="323"/>
      <c r="V68" s="323"/>
      <c r="W68" s="18"/>
      <c r="X68" s="18">
        <v>4</v>
      </c>
      <c r="Y68" s="18"/>
      <c r="Z68" s="17">
        <v>6</v>
      </c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 x14ac:dyDescent="0.3">
      <c r="A69" s="205" t="s">
        <v>70</v>
      </c>
      <c r="B69" s="204" t="s">
        <v>245</v>
      </c>
      <c r="C69" s="203" t="s">
        <v>117</v>
      </c>
      <c r="D69" s="213">
        <v>750000</v>
      </c>
      <c r="E69" s="21"/>
      <c r="F69" s="15">
        <f t="shared" si="0"/>
        <v>0</v>
      </c>
      <c r="G69" s="21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297"/>
      <c r="S69" s="17"/>
      <c r="T69" s="17"/>
      <c r="U69" s="323"/>
      <c r="V69" s="323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 x14ac:dyDescent="0.3">
      <c r="A70" s="202" t="s">
        <v>70</v>
      </c>
      <c r="B70" s="201" t="s">
        <v>208</v>
      </c>
      <c r="C70" s="200" t="s">
        <v>119</v>
      </c>
      <c r="D70" s="214">
        <v>1000000</v>
      </c>
      <c r="E70" s="21"/>
      <c r="F70" s="15">
        <f t="shared" si="0"/>
        <v>17</v>
      </c>
      <c r="G70" s="21"/>
      <c r="H70" s="16">
        <v>3</v>
      </c>
      <c r="I70" s="17"/>
      <c r="J70" s="17"/>
      <c r="K70" s="17"/>
      <c r="L70" s="17"/>
      <c r="M70" s="17"/>
      <c r="N70" s="17"/>
      <c r="O70" s="17">
        <v>3</v>
      </c>
      <c r="P70" s="17">
        <v>3</v>
      </c>
      <c r="Q70" s="17">
        <v>1</v>
      </c>
      <c r="R70" s="297"/>
      <c r="S70" s="17"/>
      <c r="T70" s="17">
        <v>4</v>
      </c>
      <c r="U70" s="323"/>
      <c r="V70" s="323"/>
      <c r="W70" s="18"/>
      <c r="X70" s="18"/>
      <c r="Y70" s="18"/>
      <c r="Z70" s="17">
        <v>3</v>
      </c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 x14ac:dyDescent="0.3">
      <c r="A71" s="202" t="s">
        <v>70</v>
      </c>
      <c r="B71" s="201" t="s">
        <v>207</v>
      </c>
      <c r="C71" s="200" t="s">
        <v>121</v>
      </c>
      <c r="D71" s="214">
        <v>1000000</v>
      </c>
      <c r="E71" s="21"/>
      <c r="F71" s="15">
        <f t="shared" si="0"/>
        <v>18</v>
      </c>
      <c r="G71" s="21"/>
      <c r="H71" s="16">
        <v>3</v>
      </c>
      <c r="I71" s="17"/>
      <c r="J71" s="17"/>
      <c r="K71" s="17"/>
      <c r="L71" s="17"/>
      <c r="M71" s="17"/>
      <c r="N71" s="17"/>
      <c r="O71" s="17">
        <v>3</v>
      </c>
      <c r="P71" s="17">
        <v>3</v>
      </c>
      <c r="Q71" s="17">
        <v>1</v>
      </c>
      <c r="R71" s="297"/>
      <c r="S71" s="17"/>
      <c r="T71" s="17">
        <v>4</v>
      </c>
      <c r="U71" s="323"/>
      <c r="V71" s="323"/>
      <c r="W71" s="18"/>
      <c r="X71" s="18">
        <v>1</v>
      </c>
      <c r="Y71" s="18"/>
      <c r="Z71" s="17">
        <v>3</v>
      </c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 x14ac:dyDescent="0.3">
      <c r="A72" s="202" t="s">
        <v>70</v>
      </c>
      <c r="B72" s="201" t="s">
        <v>206</v>
      </c>
      <c r="C72" s="200" t="s">
        <v>123</v>
      </c>
      <c r="D72" s="214">
        <v>2000000</v>
      </c>
      <c r="E72" s="21"/>
      <c r="F72" s="15">
        <f t="shared" si="0"/>
        <v>34</v>
      </c>
      <c r="G72" s="21"/>
      <c r="H72" s="16">
        <v>11</v>
      </c>
      <c r="I72" s="17"/>
      <c r="J72" s="17"/>
      <c r="K72" s="17"/>
      <c r="L72" s="17"/>
      <c r="M72" s="17"/>
      <c r="N72" s="17"/>
      <c r="O72" s="17">
        <v>3</v>
      </c>
      <c r="P72" s="17">
        <v>11</v>
      </c>
      <c r="Q72" s="17">
        <v>1</v>
      </c>
      <c r="R72" s="297"/>
      <c r="S72" s="17"/>
      <c r="T72" s="17">
        <v>4</v>
      </c>
      <c r="U72" s="323"/>
      <c r="V72" s="323"/>
      <c r="W72" s="18"/>
      <c r="X72" s="18">
        <v>1</v>
      </c>
      <c r="Y72" s="18"/>
      <c r="Z72" s="17">
        <v>3</v>
      </c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 x14ac:dyDescent="0.3">
      <c r="A73" s="202" t="s">
        <v>70</v>
      </c>
      <c r="B73" s="201" t="s">
        <v>86</v>
      </c>
      <c r="C73" s="200" t="s">
        <v>125</v>
      </c>
      <c r="D73" s="214">
        <v>1000000</v>
      </c>
      <c r="E73" s="21"/>
      <c r="F73" s="15">
        <f t="shared" si="0"/>
        <v>21</v>
      </c>
      <c r="G73" s="21"/>
      <c r="H73" s="16">
        <v>19</v>
      </c>
      <c r="I73" s="17"/>
      <c r="J73" s="17"/>
      <c r="K73" s="17"/>
      <c r="L73" s="17"/>
      <c r="M73" s="17"/>
      <c r="N73" s="17"/>
      <c r="O73" s="17"/>
      <c r="P73" s="17"/>
      <c r="Q73" s="17">
        <v>1</v>
      </c>
      <c r="R73" s="297"/>
      <c r="S73" s="17"/>
      <c r="T73" s="17">
        <v>1</v>
      </c>
      <c r="U73" s="323"/>
      <c r="V73" s="323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 x14ac:dyDescent="0.3">
      <c r="A74" s="205" t="s">
        <v>70</v>
      </c>
      <c r="B74" s="203" t="s">
        <v>83</v>
      </c>
      <c r="C74" s="203" t="s">
        <v>126</v>
      </c>
      <c r="D74" s="213">
        <v>1500000</v>
      </c>
      <c r="E74" s="21"/>
      <c r="F74" s="15">
        <f t="shared" si="0"/>
        <v>24</v>
      </c>
      <c r="G74" s="21"/>
      <c r="H74" s="16">
        <v>3</v>
      </c>
      <c r="I74" s="17"/>
      <c r="J74" s="17"/>
      <c r="K74" s="17"/>
      <c r="L74" s="17"/>
      <c r="M74" s="17"/>
      <c r="N74" s="17"/>
      <c r="O74" s="17">
        <v>3</v>
      </c>
      <c r="P74" s="17">
        <v>3</v>
      </c>
      <c r="Q74" s="17">
        <v>1</v>
      </c>
      <c r="R74" s="297"/>
      <c r="S74" s="17"/>
      <c r="T74" s="17">
        <v>4</v>
      </c>
      <c r="U74" s="323"/>
      <c r="V74" s="323"/>
      <c r="W74" s="18"/>
      <c r="X74" s="18">
        <v>1</v>
      </c>
      <c r="Y74" s="18"/>
      <c r="Z74" s="17">
        <v>3</v>
      </c>
      <c r="AA74" s="18">
        <v>6</v>
      </c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 x14ac:dyDescent="0.3">
      <c r="A75" s="205" t="s">
        <v>70</v>
      </c>
      <c r="B75" s="203" t="s">
        <v>90</v>
      </c>
      <c r="C75" s="203" t="s">
        <v>128</v>
      </c>
      <c r="D75" s="213">
        <v>1500000</v>
      </c>
      <c r="E75" s="21"/>
      <c r="F75" s="15">
        <f t="shared" si="0"/>
        <v>27</v>
      </c>
      <c r="G75" s="21"/>
      <c r="H75" s="16">
        <v>3</v>
      </c>
      <c r="I75" s="17"/>
      <c r="J75" s="17"/>
      <c r="K75" s="17"/>
      <c r="L75" s="17"/>
      <c r="M75" s="17"/>
      <c r="N75" s="17"/>
      <c r="O75" s="17">
        <v>9</v>
      </c>
      <c r="P75" s="17">
        <v>3</v>
      </c>
      <c r="Q75" s="17">
        <v>7</v>
      </c>
      <c r="R75" s="297"/>
      <c r="S75" s="17"/>
      <c r="T75" s="17">
        <v>1</v>
      </c>
      <c r="U75" s="323"/>
      <c r="V75" s="323"/>
      <c r="W75" s="18"/>
      <c r="X75" s="18">
        <v>1</v>
      </c>
      <c r="Y75" s="18"/>
      <c r="Z75" s="17">
        <v>3</v>
      </c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 x14ac:dyDescent="0.3">
      <c r="A76" s="205" t="s">
        <v>70</v>
      </c>
      <c r="B76" s="203" t="s">
        <v>209</v>
      </c>
      <c r="C76" s="203" t="s">
        <v>129</v>
      </c>
      <c r="D76" s="213">
        <v>250000</v>
      </c>
      <c r="E76" s="21"/>
      <c r="F76" s="15">
        <f t="shared" ref="F76:F95" si="3">SUM(I76:AH76)</f>
        <v>45</v>
      </c>
      <c r="G76" s="21"/>
      <c r="H76" s="16">
        <v>9</v>
      </c>
      <c r="I76" s="16"/>
      <c r="J76" s="17"/>
      <c r="K76" s="17"/>
      <c r="L76" s="17"/>
      <c r="M76" s="17"/>
      <c r="N76" s="17"/>
      <c r="O76" s="17">
        <v>3</v>
      </c>
      <c r="P76" s="17">
        <v>3</v>
      </c>
      <c r="Q76" s="17">
        <v>1</v>
      </c>
      <c r="R76" s="297"/>
      <c r="S76" s="17"/>
      <c r="T76" s="17">
        <v>22</v>
      </c>
      <c r="U76" s="323"/>
      <c r="V76" s="323"/>
      <c r="W76" s="18"/>
      <c r="X76" s="18">
        <v>1</v>
      </c>
      <c r="Y76" s="18"/>
      <c r="Z76" s="17">
        <v>15</v>
      </c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 x14ac:dyDescent="0.3">
      <c r="A77" s="205" t="s">
        <v>70</v>
      </c>
      <c r="B77" s="203" t="s">
        <v>80</v>
      </c>
      <c r="C77" s="203" t="s">
        <v>130</v>
      </c>
      <c r="D77" s="213">
        <v>1500000</v>
      </c>
      <c r="E77" s="21"/>
      <c r="F77" s="15">
        <f t="shared" si="3"/>
        <v>21</v>
      </c>
      <c r="G77" s="21"/>
      <c r="H77" s="16">
        <v>9</v>
      </c>
      <c r="I77" s="16"/>
      <c r="J77" s="17"/>
      <c r="K77" s="17"/>
      <c r="L77" s="17"/>
      <c r="M77" s="17"/>
      <c r="N77" s="17"/>
      <c r="O77" s="17">
        <v>3</v>
      </c>
      <c r="P77" s="17">
        <v>3</v>
      </c>
      <c r="Q77" s="17">
        <v>1</v>
      </c>
      <c r="R77" s="297"/>
      <c r="S77" s="17"/>
      <c r="T77" s="17">
        <v>10</v>
      </c>
      <c r="U77" s="323"/>
      <c r="V77" s="323"/>
      <c r="W77" s="18"/>
      <c r="X77" s="18">
        <v>1</v>
      </c>
      <c r="Y77" s="18"/>
      <c r="Z77" s="17">
        <v>3</v>
      </c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 x14ac:dyDescent="0.3">
      <c r="A78" s="205" t="s">
        <v>70</v>
      </c>
      <c r="B78" s="203" t="s">
        <v>246</v>
      </c>
      <c r="C78" s="203" t="s">
        <v>131</v>
      </c>
      <c r="D78" s="213">
        <v>750000</v>
      </c>
      <c r="E78" s="21"/>
      <c r="F78" s="15">
        <f t="shared" si="3"/>
        <v>11</v>
      </c>
      <c r="G78" s="21"/>
      <c r="H78" s="16"/>
      <c r="I78" s="16"/>
      <c r="J78" s="17"/>
      <c r="K78" s="17"/>
      <c r="L78" s="17"/>
      <c r="M78" s="17"/>
      <c r="N78" s="17"/>
      <c r="O78" s="17">
        <v>3</v>
      </c>
      <c r="P78" s="17">
        <v>3</v>
      </c>
      <c r="Q78" s="17">
        <v>1</v>
      </c>
      <c r="R78" s="297"/>
      <c r="S78" s="17"/>
      <c r="T78" s="17"/>
      <c r="U78" s="323"/>
      <c r="V78" s="323"/>
      <c r="W78" s="18"/>
      <c r="X78" s="18">
        <v>1</v>
      </c>
      <c r="Y78" s="18"/>
      <c r="Z78" s="17">
        <v>3</v>
      </c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6.5" thickTop="1" thickBot="1" x14ac:dyDescent="0.3">
      <c r="A79" s="162"/>
      <c r="B79" s="163"/>
      <c r="C79" s="163" t="s">
        <v>132</v>
      </c>
      <c r="D79" s="207"/>
      <c r="E79" s="21"/>
      <c r="F79" s="15">
        <f t="shared" si="3"/>
        <v>0</v>
      </c>
      <c r="G79" s="21"/>
      <c r="H79" s="16"/>
      <c r="I79" s="16"/>
      <c r="J79" s="17"/>
      <c r="K79" s="17"/>
      <c r="L79" s="17"/>
      <c r="M79" s="17"/>
      <c r="N79" s="17"/>
      <c r="O79" s="17"/>
      <c r="P79" s="17"/>
      <c r="Q79" s="17"/>
      <c r="R79" s="297"/>
      <c r="S79" s="17"/>
      <c r="T79" s="17"/>
      <c r="U79" s="323"/>
      <c r="V79" s="323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 x14ac:dyDescent="0.3">
      <c r="A80" s="205" t="s">
        <v>247</v>
      </c>
      <c r="B80" s="204" t="s">
        <v>134</v>
      </c>
      <c r="C80" s="203" t="s">
        <v>133</v>
      </c>
      <c r="D80" s="213">
        <v>500000</v>
      </c>
      <c r="E80" s="21"/>
      <c r="F80" s="15">
        <f t="shared" si="3"/>
        <v>10</v>
      </c>
      <c r="G80" s="21"/>
      <c r="H80" s="16"/>
      <c r="I80" s="16"/>
      <c r="J80" s="17">
        <v>1</v>
      </c>
      <c r="K80" s="17"/>
      <c r="L80" s="17"/>
      <c r="M80" s="17"/>
      <c r="N80" s="17"/>
      <c r="O80" s="17"/>
      <c r="P80" s="17">
        <v>3</v>
      </c>
      <c r="Q80" s="17"/>
      <c r="R80" s="297">
        <v>6</v>
      </c>
      <c r="S80" s="17"/>
      <c r="T80" s="17"/>
      <c r="U80" s="323"/>
      <c r="V80" s="323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 x14ac:dyDescent="0.3">
      <c r="A81" s="205" t="s">
        <v>247</v>
      </c>
      <c r="B81" s="204" t="s">
        <v>214</v>
      </c>
      <c r="C81" s="203" t="s">
        <v>135</v>
      </c>
      <c r="D81" s="213">
        <v>500000</v>
      </c>
      <c r="E81" s="21"/>
      <c r="F81" s="15">
        <f t="shared" si="3"/>
        <v>0</v>
      </c>
      <c r="G81" s="21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297"/>
      <c r="S81" s="17"/>
      <c r="T81" s="17"/>
      <c r="U81" s="323"/>
      <c r="V81" s="323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 x14ac:dyDescent="0.3">
      <c r="A82" s="205" t="s">
        <v>247</v>
      </c>
      <c r="B82" s="204" t="s">
        <v>236</v>
      </c>
      <c r="C82" s="203" t="s">
        <v>136</v>
      </c>
      <c r="D82" s="213">
        <v>1000000</v>
      </c>
      <c r="E82" s="21"/>
      <c r="F82" s="15">
        <f t="shared" si="3"/>
        <v>10</v>
      </c>
      <c r="G82" s="21"/>
      <c r="H82" s="16"/>
      <c r="I82" s="16"/>
      <c r="J82" s="17">
        <v>1</v>
      </c>
      <c r="K82" s="17"/>
      <c r="L82" s="17"/>
      <c r="M82" s="17"/>
      <c r="N82" s="17"/>
      <c r="O82" s="17"/>
      <c r="P82" s="17">
        <v>3</v>
      </c>
      <c r="Q82" s="17"/>
      <c r="R82" s="297">
        <v>6</v>
      </c>
      <c r="S82" s="17"/>
      <c r="T82" s="17"/>
      <c r="U82" s="323"/>
      <c r="V82" s="323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5.75" thickBot="1" x14ac:dyDescent="0.3">
      <c r="A83" s="205" t="s">
        <v>247</v>
      </c>
      <c r="B83" s="204" t="s">
        <v>248</v>
      </c>
      <c r="C83" s="203" t="s">
        <v>138</v>
      </c>
      <c r="D83" s="213">
        <v>500000</v>
      </c>
      <c r="E83" s="21"/>
      <c r="F83" s="15">
        <f t="shared" si="3"/>
        <v>0</v>
      </c>
      <c r="G83" s="21"/>
      <c r="H83" s="16"/>
      <c r="I83" s="16"/>
      <c r="J83" s="17"/>
      <c r="K83" s="17"/>
      <c r="L83" s="17"/>
      <c r="M83" s="17"/>
      <c r="N83" s="17"/>
      <c r="O83" s="17"/>
      <c r="P83" s="17"/>
      <c r="Q83" s="17"/>
      <c r="R83" s="297"/>
      <c r="S83" s="17"/>
      <c r="T83" s="17"/>
      <c r="U83" s="323"/>
      <c r="V83" s="323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 x14ac:dyDescent="0.3">
      <c r="A84" s="205" t="s">
        <v>247</v>
      </c>
      <c r="B84" s="204" t="s">
        <v>213</v>
      </c>
      <c r="C84" s="203" t="s">
        <v>139</v>
      </c>
      <c r="D84" s="213">
        <v>500000</v>
      </c>
      <c r="E84" s="21"/>
      <c r="F84" s="15">
        <f t="shared" si="3"/>
        <v>10</v>
      </c>
      <c r="G84" s="21"/>
      <c r="H84" s="16"/>
      <c r="I84" s="16"/>
      <c r="J84" s="17">
        <v>1</v>
      </c>
      <c r="K84" s="17"/>
      <c r="L84" s="17"/>
      <c r="M84" s="17"/>
      <c r="N84" s="17"/>
      <c r="O84" s="17"/>
      <c r="P84" s="17">
        <v>3</v>
      </c>
      <c r="Q84" s="17"/>
      <c r="R84" s="297">
        <v>6</v>
      </c>
      <c r="S84" s="17"/>
      <c r="T84" s="17"/>
      <c r="U84" s="323"/>
      <c r="V84" s="323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 x14ac:dyDescent="0.3">
      <c r="A85" s="199" t="s">
        <v>247</v>
      </c>
      <c r="B85" s="201" t="s">
        <v>137</v>
      </c>
      <c r="C85" s="201" t="s">
        <v>140</v>
      </c>
      <c r="D85" s="214">
        <v>500000</v>
      </c>
      <c r="E85" s="21"/>
      <c r="F85" s="15">
        <f t="shared" si="3"/>
        <v>7</v>
      </c>
      <c r="G85" s="21"/>
      <c r="H85" s="16"/>
      <c r="I85" s="16"/>
      <c r="J85" s="17">
        <v>1</v>
      </c>
      <c r="K85" s="17"/>
      <c r="L85" s="17"/>
      <c r="M85" s="17"/>
      <c r="N85" s="17"/>
      <c r="O85" s="17"/>
      <c r="P85" s="17">
        <v>3</v>
      </c>
      <c r="Q85" s="17"/>
      <c r="R85" s="297">
        <v>3</v>
      </c>
      <c r="S85" s="17"/>
      <c r="T85" s="17"/>
      <c r="U85" s="323"/>
      <c r="V85" s="323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 x14ac:dyDescent="0.3">
      <c r="A86" s="199" t="s">
        <v>247</v>
      </c>
      <c r="B86" s="201" t="s">
        <v>212</v>
      </c>
      <c r="C86" s="201" t="s">
        <v>142</v>
      </c>
      <c r="D86" s="214">
        <v>750000</v>
      </c>
      <c r="E86" s="21"/>
      <c r="F86" s="15">
        <f t="shared" si="3"/>
        <v>18</v>
      </c>
      <c r="G86" s="21"/>
      <c r="H86" s="16"/>
      <c r="I86" s="16"/>
      <c r="J86" s="17">
        <v>1</v>
      </c>
      <c r="K86" s="17"/>
      <c r="L86" s="17"/>
      <c r="M86" s="17">
        <v>8</v>
      </c>
      <c r="N86" s="17"/>
      <c r="O86" s="17"/>
      <c r="P86" s="17">
        <v>3</v>
      </c>
      <c r="Q86" s="17"/>
      <c r="R86" s="297">
        <v>3</v>
      </c>
      <c r="S86" s="17"/>
      <c r="T86" s="17">
        <v>3</v>
      </c>
      <c r="U86" s="323"/>
      <c r="V86" s="323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 x14ac:dyDescent="0.3">
      <c r="A87" s="199" t="s">
        <v>247</v>
      </c>
      <c r="B87" s="201" t="s">
        <v>237</v>
      </c>
      <c r="C87" s="201" t="s">
        <v>143</v>
      </c>
      <c r="D87" s="214">
        <v>1250000</v>
      </c>
      <c r="E87" s="21"/>
      <c r="F87" s="15">
        <f t="shared" si="3"/>
        <v>15</v>
      </c>
      <c r="G87" s="21"/>
      <c r="H87" s="16"/>
      <c r="I87" s="16"/>
      <c r="J87" s="17">
        <v>1</v>
      </c>
      <c r="K87" s="17"/>
      <c r="L87" s="17"/>
      <c r="M87" s="17"/>
      <c r="N87" s="17"/>
      <c r="O87" s="17"/>
      <c r="P87" s="17">
        <v>11</v>
      </c>
      <c r="Q87" s="17"/>
      <c r="R87" s="297">
        <v>3</v>
      </c>
      <c r="S87" s="17"/>
      <c r="T87" s="17"/>
      <c r="U87" s="323"/>
      <c r="V87" s="323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 x14ac:dyDescent="0.3">
      <c r="A88" s="199" t="s">
        <v>247</v>
      </c>
      <c r="B88" s="201" t="s">
        <v>141</v>
      </c>
      <c r="C88" s="201" t="s">
        <v>144</v>
      </c>
      <c r="D88" s="214">
        <v>750000</v>
      </c>
      <c r="E88" s="21"/>
      <c r="F88" s="15">
        <f t="shared" si="3"/>
        <v>14</v>
      </c>
      <c r="G88" s="21"/>
      <c r="H88" s="16"/>
      <c r="I88" s="16"/>
      <c r="J88" s="17">
        <v>11</v>
      </c>
      <c r="K88" s="17"/>
      <c r="L88" s="17"/>
      <c r="M88" s="17"/>
      <c r="N88" s="17"/>
      <c r="O88" s="17"/>
      <c r="P88" s="17">
        <v>3</v>
      </c>
      <c r="Q88" s="17"/>
      <c r="R88" s="297"/>
      <c r="S88" s="17"/>
      <c r="T88" s="17"/>
      <c r="U88" s="323"/>
      <c r="V88" s="323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 x14ac:dyDescent="0.3">
      <c r="A89" s="205" t="s">
        <v>247</v>
      </c>
      <c r="B89" s="203" t="s">
        <v>215</v>
      </c>
      <c r="C89" s="203" t="s">
        <v>145</v>
      </c>
      <c r="D89" s="213">
        <v>1250000</v>
      </c>
      <c r="E89" s="21"/>
      <c r="F89" s="15">
        <f t="shared" si="3"/>
        <v>43</v>
      </c>
      <c r="G89" s="21"/>
      <c r="H89" s="16"/>
      <c r="I89" s="16"/>
      <c r="J89" s="17">
        <v>7</v>
      </c>
      <c r="K89" s="17"/>
      <c r="L89" s="17"/>
      <c r="M89" s="17">
        <v>6</v>
      </c>
      <c r="N89" s="17"/>
      <c r="O89" s="17"/>
      <c r="P89" s="17">
        <v>15</v>
      </c>
      <c r="Q89" s="17"/>
      <c r="R89" s="297">
        <v>15</v>
      </c>
      <c r="S89" s="17"/>
      <c r="T89" s="17"/>
      <c r="U89" s="323"/>
      <c r="V89" s="323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 x14ac:dyDescent="0.3">
      <c r="A90" s="205" t="s">
        <v>247</v>
      </c>
      <c r="B90" s="203" t="s">
        <v>249</v>
      </c>
      <c r="C90" s="203" t="s">
        <v>148</v>
      </c>
      <c r="D90" s="213">
        <v>500000</v>
      </c>
      <c r="E90" s="21"/>
      <c r="F90" s="15">
        <f t="shared" si="3"/>
        <v>7</v>
      </c>
      <c r="G90" s="21"/>
      <c r="H90" s="16"/>
      <c r="I90" s="16"/>
      <c r="J90" s="17">
        <v>1</v>
      </c>
      <c r="K90" s="17"/>
      <c r="L90" s="17"/>
      <c r="M90" s="17"/>
      <c r="N90" s="17"/>
      <c r="O90" s="17"/>
      <c r="P90" s="17">
        <v>3</v>
      </c>
      <c r="Q90" s="17"/>
      <c r="R90" s="297">
        <v>3</v>
      </c>
      <c r="S90" s="17"/>
      <c r="T90" s="17"/>
      <c r="U90" s="323"/>
      <c r="V90" s="323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6.5" thickTop="1" thickBot="1" x14ac:dyDescent="0.3">
      <c r="A91" s="162" t="s">
        <v>146</v>
      </c>
      <c r="B91" s="163" t="s">
        <v>149</v>
      </c>
      <c r="C91" s="163" t="s">
        <v>150</v>
      </c>
      <c r="D91" s="207">
        <v>2500000</v>
      </c>
      <c r="E91" s="21"/>
      <c r="F91" s="15">
        <f t="shared" si="3"/>
        <v>78</v>
      </c>
      <c r="G91" s="21"/>
      <c r="H91" s="16">
        <v>1</v>
      </c>
      <c r="I91" s="16">
        <v>3</v>
      </c>
      <c r="J91" s="17">
        <v>37</v>
      </c>
      <c r="K91" s="17">
        <v>3</v>
      </c>
      <c r="L91" s="17">
        <v>32</v>
      </c>
      <c r="M91" s="17"/>
      <c r="N91" s="17"/>
      <c r="O91" s="17"/>
      <c r="P91" s="17"/>
      <c r="Q91" s="17"/>
      <c r="R91" s="297"/>
      <c r="S91" s="17"/>
      <c r="T91" s="17"/>
      <c r="U91" s="323"/>
      <c r="V91" s="323"/>
      <c r="W91" s="18">
        <v>3</v>
      </c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 x14ac:dyDescent="0.3">
      <c r="A92" s="199" t="s">
        <v>146</v>
      </c>
      <c r="B92" s="201" t="s">
        <v>147</v>
      </c>
      <c r="C92" s="201" t="s">
        <v>152</v>
      </c>
      <c r="D92" s="214">
        <v>250000</v>
      </c>
      <c r="E92" s="21"/>
      <c r="F92" s="15">
        <f t="shared" si="3"/>
        <v>0</v>
      </c>
      <c r="G92" s="21"/>
      <c r="H92" s="16"/>
      <c r="I92" s="16"/>
      <c r="J92" s="17"/>
      <c r="K92" s="17"/>
      <c r="L92" s="17"/>
      <c r="M92" s="17"/>
      <c r="N92" s="17"/>
      <c r="O92" s="17"/>
      <c r="P92" s="17"/>
      <c r="Q92" s="17"/>
      <c r="R92" s="297"/>
      <c r="S92" s="17"/>
      <c r="T92" s="17"/>
      <c r="U92" s="323"/>
      <c r="V92" s="323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 x14ac:dyDescent="0.3">
      <c r="A93" s="205" t="s">
        <v>146</v>
      </c>
      <c r="B93" s="204" t="s">
        <v>104</v>
      </c>
      <c r="C93" s="203" t="s">
        <v>154</v>
      </c>
      <c r="D93" s="213">
        <v>750000</v>
      </c>
      <c r="E93" s="21"/>
      <c r="F93" s="15">
        <f t="shared" si="3"/>
        <v>31</v>
      </c>
      <c r="G93" s="21"/>
      <c r="H93" s="16"/>
      <c r="I93" s="16"/>
      <c r="J93" s="17">
        <v>13</v>
      </c>
      <c r="K93" s="17"/>
      <c r="L93" s="17">
        <v>18</v>
      </c>
      <c r="M93" s="17"/>
      <c r="N93" s="17"/>
      <c r="O93" s="17"/>
      <c r="P93" s="17"/>
      <c r="Q93" s="17"/>
      <c r="R93" s="297"/>
      <c r="S93" s="17"/>
      <c r="T93" s="17"/>
      <c r="U93" s="323"/>
      <c r="V93" s="323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 x14ac:dyDescent="0.3">
      <c r="A94" s="205" t="s">
        <v>146</v>
      </c>
      <c r="B94" s="204" t="s">
        <v>161</v>
      </c>
      <c r="C94" s="203" t="s">
        <v>156</v>
      </c>
      <c r="D94" s="213">
        <v>250000</v>
      </c>
      <c r="E94" s="21"/>
      <c r="F94" s="15">
        <f t="shared" si="3"/>
        <v>0</v>
      </c>
      <c r="G94" s="21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297"/>
      <c r="S94" s="17"/>
      <c r="T94" s="17"/>
      <c r="U94" s="323"/>
      <c r="V94" s="323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 x14ac:dyDescent="0.3">
      <c r="A95" s="211" t="s">
        <v>146</v>
      </c>
      <c r="B95" s="204" t="s">
        <v>163</v>
      </c>
      <c r="C95" s="203" t="s">
        <v>157</v>
      </c>
      <c r="D95" s="213">
        <v>1750000</v>
      </c>
      <c r="E95" s="21"/>
      <c r="F95" s="15">
        <f t="shared" si="3"/>
        <v>49</v>
      </c>
      <c r="G95" s="21"/>
      <c r="H95" s="16"/>
      <c r="I95" s="16"/>
      <c r="J95" s="17">
        <v>13</v>
      </c>
      <c r="K95" s="17"/>
      <c r="L95" s="17">
        <v>28</v>
      </c>
      <c r="M95" s="17"/>
      <c r="N95" s="17"/>
      <c r="O95" s="17"/>
      <c r="P95" s="17"/>
      <c r="Q95" s="17">
        <v>8</v>
      </c>
      <c r="R95" s="297"/>
      <c r="S95" s="17"/>
      <c r="T95" s="17"/>
      <c r="U95" s="323"/>
      <c r="V95" s="323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5.75" thickBot="1" x14ac:dyDescent="0.3">
      <c r="A96" s="211" t="s">
        <v>146</v>
      </c>
      <c r="B96" s="204" t="s">
        <v>238</v>
      </c>
      <c r="C96" s="203" t="s">
        <v>158</v>
      </c>
      <c r="D96" s="213">
        <v>2000000</v>
      </c>
      <c r="E96" s="21"/>
      <c r="F96" s="15">
        <f t="shared" ref="F96:F102" si="4">SUM(H96:AH96)</f>
        <v>8</v>
      </c>
      <c r="G96" s="21"/>
      <c r="H96" s="16"/>
      <c r="I96" s="17"/>
      <c r="J96" s="17"/>
      <c r="K96" s="17"/>
      <c r="L96" s="17"/>
      <c r="M96" s="17"/>
      <c r="N96" s="17"/>
      <c r="O96" s="17"/>
      <c r="P96" s="17"/>
      <c r="Q96" s="17">
        <v>8</v>
      </c>
      <c r="R96" s="297"/>
      <c r="S96" s="17"/>
      <c r="T96" s="17"/>
      <c r="U96" s="323"/>
      <c r="V96" s="323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 x14ac:dyDescent="0.3">
      <c r="A97" s="205" t="s">
        <v>146</v>
      </c>
      <c r="B97" s="204" t="s">
        <v>35</v>
      </c>
      <c r="C97" s="203" t="s">
        <v>160</v>
      </c>
      <c r="D97" s="213">
        <v>750000</v>
      </c>
      <c r="E97" s="21"/>
      <c r="F97" s="15">
        <f t="shared" si="4"/>
        <v>51</v>
      </c>
      <c r="G97" s="21"/>
      <c r="H97" s="16"/>
      <c r="I97" s="17"/>
      <c r="J97" s="17">
        <v>33</v>
      </c>
      <c r="K97" s="17"/>
      <c r="L97" s="17">
        <v>18</v>
      </c>
      <c r="M97" s="17"/>
      <c r="N97" s="17"/>
      <c r="O97" s="17"/>
      <c r="P97" s="17"/>
      <c r="Q97" s="17"/>
      <c r="R97" s="297"/>
      <c r="S97" s="17"/>
      <c r="T97" s="17"/>
      <c r="U97" s="323"/>
      <c r="V97" s="323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 x14ac:dyDescent="0.3">
      <c r="A98" s="202" t="s">
        <v>146</v>
      </c>
      <c r="B98" s="201" t="s">
        <v>155</v>
      </c>
      <c r="C98" s="201" t="s">
        <v>162</v>
      </c>
      <c r="D98" s="214">
        <v>500000</v>
      </c>
      <c r="E98" s="21"/>
      <c r="F98" s="15">
        <f t="shared" si="4"/>
        <v>0</v>
      </c>
      <c r="G98" s="21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297"/>
      <c r="S98" s="17"/>
      <c r="T98" s="17"/>
      <c r="U98" s="323"/>
      <c r="V98" s="323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164"/>
      <c r="AJ98" s="14"/>
      <c r="AK98" s="14"/>
      <c r="AL98" s="14"/>
      <c r="AM98" s="14"/>
      <c r="AN98" s="14"/>
    </row>
    <row r="99" spans="1:40" ht="15.75" thickBot="1" x14ac:dyDescent="0.3">
      <c r="A99" s="202" t="s">
        <v>146</v>
      </c>
      <c r="B99" s="201" t="s">
        <v>170</v>
      </c>
      <c r="C99" s="201" t="s">
        <v>164</v>
      </c>
      <c r="D99" s="214">
        <v>750000</v>
      </c>
      <c r="E99" s="21"/>
      <c r="F99" s="15">
        <f t="shared" si="4"/>
        <v>19</v>
      </c>
      <c r="G99" s="21"/>
      <c r="H99" s="16"/>
      <c r="I99" s="17"/>
      <c r="J99" s="17">
        <v>7</v>
      </c>
      <c r="K99" s="17"/>
      <c r="L99" s="17">
        <v>12</v>
      </c>
      <c r="M99" s="17"/>
      <c r="N99" s="17"/>
      <c r="O99" s="17"/>
      <c r="P99" s="17"/>
      <c r="Q99" s="17"/>
      <c r="R99" s="297"/>
      <c r="S99" s="17"/>
      <c r="T99" s="17"/>
      <c r="U99" s="323"/>
      <c r="V99" s="323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164"/>
      <c r="AJ99" s="14"/>
      <c r="AK99" s="14"/>
      <c r="AL99" s="14"/>
      <c r="AM99" s="14"/>
      <c r="AN99" s="14"/>
    </row>
    <row r="100" spans="1:40" ht="15.75" thickBot="1" x14ac:dyDescent="0.3">
      <c r="A100" s="202" t="s">
        <v>146</v>
      </c>
      <c r="B100" s="201" t="s">
        <v>159</v>
      </c>
      <c r="C100" s="201" t="s">
        <v>166</v>
      </c>
      <c r="D100" s="214">
        <v>500000</v>
      </c>
      <c r="E100" s="21"/>
      <c r="F100" s="15">
        <f t="shared" si="4"/>
        <v>32</v>
      </c>
      <c r="G100" s="21"/>
      <c r="H100" s="16"/>
      <c r="I100" s="17"/>
      <c r="J100" s="17">
        <v>7</v>
      </c>
      <c r="K100" s="17"/>
      <c r="L100" s="17">
        <v>20</v>
      </c>
      <c r="M100" s="17"/>
      <c r="N100" s="17"/>
      <c r="O100" s="17"/>
      <c r="P100" s="17"/>
      <c r="Q100" s="17">
        <v>5</v>
      </c>
      <c r="R100" s="297"/>
      <c r="S100" s="17"/>
      <c r="T100" s="17"/>
      <c r="U100" s="323"/>
      <c r="V100" s="323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164"/>
      <c r="AJ100" s="14"/>
      <c r="AK100" s="14"/>
      <c r="AL100" s="14"/>
      <c r="AM100" s="14"/>
      <c r="AN100" s="14"/>
    </row>
    <row r="101" spans="1:40" ht="15.75" thickBot="1" x14ac:dyDescent="0.3">
      <c r="A101" s="202" t="s">
        <v>146</v>
      </c>
      <c r="B101" s="201" t="s">
        <v>153</v>
      </c>
      <c r="C101" s="201" t="s">
        <v>167</v>
      </c>
      <c r="D101" s="214">
        <v>500000</v>
      </c>
      <c r="E101" s="21"/>
      <c r="F101" s="15">
        <f t="shared" si="4"/>
        <v>0</v>
      </c>
      <c r="G101" s="21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297"/>
      <c r="S101" s="17"/>
      <c r="T101" s="17"/>
      <c r="U101" s="323"/>
      <c r="V101" s="323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164"/>
      <c r="AJ101" s="14"/>
      <c r="AK101" s="14"/>
      <c r="AL101" s="14"/>
      <c r="AM101" s="14"/>
      <c r="AN101" s="14"/>
    </row>
    <row r="102" spans="1:40" ht="15.75" thickBot="1" x14ac:dyDescent="0.3">
      <c r="A102" s="205" t="s">
        <v>146</v>
      </c>
      <c r="B102" s="203" t="s">
        <v>165</v>
      </c>
      <c r="C102" s="203" t="s">
        <v>169</v>
      </c>
      <c r="D102" s="213">
        <v>1750000</v>
      </c>
      <c r="E102" s="21"/>
      <c r="F102" s="15">
        <f t="shared" si="4"/>
        <v>0</v>
      </c>
      <c r="G102" s="21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297"/>
      <c r="S102" s="17"/>
      <c r="T102" s="17"/>
      <c r="U102" s="323"/>
      <c r="V102" s="323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08"/>
      <c r="AJ102" s="14"/>
      <c r="AK102" s="14"/>
      <c r="AL102" s="14"/>
      <c r="AM102" s="14"/>
      <c r="AN102" s="14"/>
    </row>
    <row r="103" spans="1:40" ht="15.75" thickBot="1" x14ac:dyDescent="0.3">
      <c r="A103" s="205" t="s">
        <v>146</v>
      </c>
      <c r="B103" s="203" t="s">
        <v>168</v>
      </c>
      <c r="C103" s="203" t="s">
        <v>171</v>
      </c>
      <c r="D103" s="213">
        <v>3250000</v>
      </c>
      <c r="E103" s="21"/>
      <c r="F103" s="15">
        <f>SUM(I103:AH103)</f>
        <v>51</v>
      </c>
      <c r="G103" s="21"/>
      <c r="H103" s="16">
        <v>7</v>
      </c>
      <c r="I103" s="16"/>
      <c r="J103" s="17"/>
      <c r="K103" s="17">
        <v>9</v>
      </c>
      <c r="L103" s="17">
        <v>36</v>
      </c>
      <c r="M103" s="17"/>
      <c r="N103" s="17"/>
      <c r="O103" s="17"/>
      <c r="P103" s="17">
        <v>3</v>
      </c>
      <c r="Q103" s="17"/>
      <c r="R103" s="297"/>
      <c r="S103" s="17"/>
      <c r="T103" s="17"/>
      <c r="U103" s="323"/>
      <c r="V103" s="323"/>
      <c r="W103" s="18">
        <v>3</v>
      </c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 x14ac:dyDescent="0.3">
      <c r="A104" s="205" t="s">
        <v>146</v>
      </c>
      <c r="B104" s="203" t="s">
        <v>151</v>
      </c>
      <c r="C104" s="203" t="s">
        <v>216</v>
      </c>
      <c r="D104" s="213">
        <v>500000</v>
      </c>
      <c r="E104" s="21"/>
      <c r="F104" s="15">
        <f t="shared" ref="F104" si="5">SUM(H104:AH104)</f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297"/>
      <c r="S104" s="17"/>
      <c r="T104" s="17"/>
      <c r="U104" s="323"/>
      <c r="V104" s="323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08"/>
      <c r="AJ104" s="14"/>
      <c r="AK104" s="14"/>
      <c r="AL104" s="14"/>
      <c r="AM104" s="14"/>
      <c r="AN104" s="14"/>
    </row>
    <row r="105" spans="1:40" ht="15.75" thickBot="1" x14ac:dyDescent="0.3">
      <c r="A105" s="205" t="s">
        <v>146</v>
      </c>
      <c r="B105" s="203" t="s">
        <v>220</v>
      </c>
      <c r="C105" s="203" t="s">
        <v>217</v>
      </c>
      <c r="D105" s="213">
        <v>500000</v>
      </c>
      <c r="E105" s="21"/>
      <c r="F105" s="15">
        <f>SUM(I105:AH105)</f>
        <v>5</v>
      </c>
      <c r="G105" s="21"/>
      <c r="H105" s="16"/>
      <c r="I105" s="16"/>
      <c r="J105" s="17"/>
      <c r="K105" s="17"/>
      <c r="L105" s="17"/>
      <c r="M105" s="17"/>
      <c r="N105" s="17"/>
      <c r="O105" s="17"/>
      <c r="P105" s="17"/>
      <c r="Q105" s="17">
        <v>5</v>
      </c>
      <c r="R105" s="297"/>
      <c r="S105" s="17"/>
      <c r="T105" s="17"/>
      <c r="U105" s="323"/>
      <c r="V105" s="323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25"/>
      <c r="AJ105" s="14"/>
      <c r="AK105" s="14"/>
      <c r="AL105" s="14"/>
      <c r="AM105" s="14"/>
      <c r="AN105" s="14"/>
    </row>
    <row r="106" spans="1:40" ht="15.75" thickBot="1" x14ac:dyDescent="0.3">
      <c r="A106" s="215">
        <v>2</v>
      </c>
      <c r="B106" s="216" t="s">
        <v>250</v>
      </c>
      <c r="C106" s="217" t="s">
        <v>218</v>
      </c>
      <c r="D106" s="218">
        <v>750000</v>
      </c>
      <c r="E106" s="21"/>
      <c r="F106" s="15">
        <f>SUM(I106:AH106)</f>
        <v>7</v>
      </c>
      <c r="G106" s="21"/>
      <c r="H106" s="16">
        <v>1</v>
      </c>
      <c r="I106" s="16"/>
      <c r="J106" s="17"/>
      <c r="K106" s="17"/>
      <c r="L106" s="17"/>
      <c r="M106" s="17">
        <v>3</v>
      </c>
      <c r="N106" s="17"/>
      <c r="O106" s="17"/>
      <c r="P106" s="17"/>
      <c r="Q106" s="17"/>
      <c r="R106" s="297"/>
      <c r="S106" s="17"/>
      <c r="T106" s="17"/>
      <c r="U106" s="323">
        <v>1</v>
      </c>
      <c r="V106" s="323"/>
      <c r="W106" s="18"/>
      <c r="X106" s="18"/>
      <c r="Y106" s="18"/>
      <c r="Z106" s="17">
        <v>3</v>
      </c>
      <c r="AA106" s="18"/>
      <c r="AB106" s="18"/>
      <c r="AC106" s="18"/>
      <c r="AD106" s="18"/>
      <c r="AE106" s="18"/>
      <c r="AF106" s="18"/>
      <c r="AG106" s="18"/>
      <c r="AH106" s="18"/>
      <c r="AI106" s="25"/>
      <c r="AJ106" s="14"/>
      <c r="AK106" s="14"/>
      <c r="AL106" s="14"/>
      <c r="AM106" s="14"/>
      <c r="AN106" s="14"/>
    </row>
    <row r="107" spans="1:40" ht="15.75" thickBot="1" x14ac:dyDescent="0.3">
      <c r="A107" s="219">
        <v>2</v>
      </c>
      <c r="B107" s="220" t="s">
        <v>251</v>
      </c>
      <c r="C107" s="220" t="s">
        <v>219</v>
      </c>
      <c r="D107" s="221">
        <v>1000000</v>
      </c>
      <c r="E107" s="21"/>
      <c r="F107" s="15">
        <f t="shared" ref="F107" si="6">SUM(H107:AH107)</f>
        <v>49</v>
      </c>
      <c r="G107" s="21"/>
      <c r="H107" s="16">
        <v>1</v>
      </c>
      <c r="I107" s="17"/>
      <c r="J107" s="17"/>
      <c r="K107" s="17">
        <v>8</v>
      </c>
      <c r="L107" s="17"/>
      <c r="M107" s="17">
        <v>3</v>
      </c>
      <c r="N107" s="17"/>
      <c r="O107" s="17">
        <v>3</v>
      </c>
      <c r="P107" s="17">
        <v>3</v>
      </c>
      <c r="Q107" s="17"/>
      <c r="R107" s="297">
        <v>11</v>
      </c>
      <c r="S107" s="17"/>
      <c r="T107" s="17"/>
      <c r="U107" s="323">
        <v>1</v>
      </c>
      <c r="V107" s="323"/>
      <c r="W107" s="18"/>
      <c r="X107" s="18"/>
      <c r="Y107" s="18"/>
      <c r="Z107" s="17">
        <v>19</v>
      </c>
      <c r="AA107" s="18"/>
      <c r="AB107" s="18"/>
      <c r="AC107" s="18"/>
      <c r="AD107" s="18"/>
      <c r="AE107" s="18"/>
      <c r="AF107" s="18"/>
      <c r="AG107" s="18"/>
      <c r="AH107" s="18"/>
      <c r="AI107" s="208"/>
      <c r="AJ107" s="14"/>
      <c r="AK107" s="14"/>
      <c r="AL107" s="14"/>
      <c r="AM107" s="14"/>
      <c r="AN107" s="14"/>
    </row>
    <row r="108" spans="1:40" ht="15.75" thickBot="1" x14ac:dyDescent="0.3">
      <c r="A108" s="219">
        <v>2</v>
      </c>
      <c r="B108" s="220" t="s">
        <v>252</v>
      </c>
      <c r="C108" s="220" t="s">
        <v>253</v>
      </c>
      <c r="D108" s="221">
        <v>750000</v>
      </c>
      <c r="E108" s="21"/>
      <c r="F108" s="15">
        <f>SUM(I108:AH108)</f>
        <v>29</v>
      </c>
      <c r="G108" s="21"/>
      <c r="H108" s="16"/>
      <c r="I108" s="16"/>
      <c r="J108" s="17"/>
      <c r="K108" s="17"/>
      <c r="L108" s="17"/>
      <c r="M108" s="17"/>
      <c r="N108" s="17"/>
      <c r="O108" s="17">
        <v>3</v>
      </c>
      <c r="P108" s="17">
        <v>3</v>
      </c>
      <c r="Q108" s="17"/>
      <c r="R108" s="297">
        <v>11</v>
      </c>
      <c r="S108" s="17"/>
      <c r="T108" s="17"/>
      <c r="U108" s="323">
        <v>9</v>
      </c>
      <c r="V108" s="323"/>
      <c r="W108" s="18">
        <v>3</v>
      </c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25"/>
      <c r="AJ108" s="14"/>
      <c r="AK108" s="14"/>
      <c r="AL108" s="14"/>
      <c r="AM108" s="14"/>
      <c r="AN108" s="14"/>
    </row>
    <row r="109" spans="1:40" ht="15.75" thickBot="1" x14ac:dyDescent="0.3">
      <c r="A109" s="215">
        <v>2</v>
      </c>
      <c r="B109" s="216" t="s">
        <v>306</v>
      </c>
      <c r="C109" s="217" t="s">
        <v>307</v>
      </c>
      <c r="D109" s="218">
        <v>1000000</v>
      </c>
      <c r="E109" s="302"/>
      <c r="F109" s="15">
        <f t="shared" ref="F109:F113" si="7">SUM(I109:AH109)</f>
        <v>9</v>
      </c>
      <c r="G109" s="302"/>
      <c r="H109" s="303"/>
      <c r="I109" s="303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23"/>
      <c r="V109" s="323"/>
      <c r="W109" s="18">
        <v>6</v>
      </c>
      <c r="X109" s="18"/>
      <c r="Y109" s="18"/>
      <c r="Z109" s="297">
        <v>3</v>
      </c>
      <c r="AA109" s="18"/>
      <c r="AB109" s="18"/>
      <c r="AC109" s="18"/>
      <c r="AD109" s="18"/>
      <c r="AE109" s="18"/>
      <c r="AF109" s="18"/>
      <c r="AG109" s="18"/>
      <c r="AH109" s="18"/>
      <c r="AI109" s="305"/>
      <c r="AJ109" s="14"/>
      <c r="AK109" s="14"/>
      <c r="AL109" s="14"/>
      <c r="AM109" s="14"/>
      <c r="AN109" s="14"/>
    </row>
    <row r="110" spans="1:40" ht="15.75" thickBot="1" x14ac:dyDescent="0.3">
      <c r="A110" s="219">
        <v>2</v>
      </c>
      <c r="B110" s="220" t="s">
        <v>308</v>
      </c>
      <c r="C110" s="220" t="s">
        <v>309</v>
      </c>
      <c r="D110" s="221">
        <v>2000000</v>
      </c>
      <c r="E110" s="302"/>
      <c r="F110" s="15">
        <f t="shared" si="7"/>
        <v>23</v>
      </c>
      <c r="G110" s="302"/>
      <c r="H110" s="303"/>
      <c r="I110" s="303"/>
      <c r="J110" s="304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  <c r="U110" s="323">
        <v>17</v>
      </c>
      <c r="V110" s="323"/>
      <c r="W110" s="18">
        <v>3</v>
      </c>
      <c r="X110" s="18"/>
      <c r="Y110" s="18"/>
      <c r="Z110" s="297">
        <v>3</v>
      </c>
      <c r="AA110" s="18"/>
      <c r="AB110" s="18"/>
      <c r="AC110" s="18"/>
      <c r="AD110" s="18"/>
      <c r="AE110" s="18"/>
      <c r="AF110" s="18"/>
      <c r="AG110" s="18"/>
      <c r="AH110" s="18"/>
      <c r="AI110" s="305"/>
      <c r="AJ110" s="14"/>
      <c r="AK110" s="14"/>
      <c r="AL110" s="14"/>
      <c r="AM110" s="14"/>
      <c r="AN110" s="14"/>
    </row>
    <row r="111" spans="1:40" ht="15.75" thickBot="1" x14ac:dyDescent="0.3">
      <c r="A111" s="306">
        <v>2</v>
      </c>
      <c r="B111" s="307" t="s">
        <v>310</v>
      </c>
      <c r="C111" s="307" t="s">
        <v>311</v>
      </c>
      <c r="D111" s="308">
        <v>1750000</v>
      </c>
      <c r="E111" s="302"/>
      <c r="F111" s="15">
        <f t="shared" si="7"/>
        <v>3</v>
      </c>
      <c r="G111" s="302"/>
      <c r="H111" s="303"/>
      <c r="I111" s="303"/>
      <c r="J111" s="304"/>
      <c r="K111" s="304"/>
      <c r="L111" s="304"/>
      <c r="M111" s="304"/>
      <c r="N111" s="304"/>
      <c r="O111" s="304"/>
      <c r="P111" s="304"/>
      <c r="Q111" s="304"/>
      <c r="R111" s="304"/>
      <c r="S111" s="304"/>
      <c r="T111" s="304"/>
      <c r="U111" s="323"/>
      <c r="V111" s="323"/>
      <c r="W111" s="18"/>
      <c r="X111" s="18"/>
      <c r="Y111" s="18"/>
      <c r="Z111" s="297">
        <v>3</v>
      </c>
      <c r="AA111" s="18"/>
      <c r="AB111" s="18"/>
      <c r="AC111" s="18"/>
      <c r="AD111" s="18"/>
      <c r="AE111" s="18"/>
      <c r="AF111" s="18"/>
      <c r="AG111" s="18"/>
      <c r="AH111" s="18"/>
      <c r="AI111" s="305"/>
      <c r="AJ111" s="14"/>
      <c r="AK111" s="14"/>
      <c r="AL111" s="14"/>
      <c r="AM111" s="14"/>
      <c r="AN111" s="14"/>
    </row>
    <row r="112" spans="1:40" ht="15.75" thickBot="1" x14ac:dyDescent="0.3">
      <c r="A112" s="309">
        <v>3</v>
      </c>
      <c r="B112" s="310" t="s">
        <v>312</v>
      </c>
      <c r="C112" s="311" t="s">
        <v>313</v>
      </c>
      <c r="D112" s="312">
        <v>750000</v>
      </c>
      <c r="E112" s="302"/>
      <c r="F112" s="15">
        <f t="shared" si="7"/>
        <v>0</v>
      </c>
      <c r="G112" s="302"/>
      <c r="H112" s="303"/>
      <c r="I112" s="303"/>
      <c r="J112" s="304"/>
      <c r="K112" s="304"/>
      <c r="L112" s="304"/>
      <c r="M112" s="304"/>
      <c r="N112" s="304"/>
      <c r="O112" s="304"/>
      <c r="P112" s="304"/>
      <c r="Q112" s="304"/>
      <c r="R112" s="304"/>
      <c r="S112" s="304"/>
      <c r="T112" s="304"/>
      <c r="U112" s="323"/>
      <c r="V112" s="323"/>
      <c r="W112" s="18"/>
      <c r="X112" s="18"/>
      <c r="Y112" s="18"/>
      <c r="Z112" s="297"/>
      <c r="AA112" s="18"/>
      <c r="AB112" s="18"/>
      <c r="AC112" s="18"/>
      <c r="AD112" s="18"/>
      <c r="AE112" s="18"/>
      <c r="AF112" s="18"/>
      <c r="AG112" s="18"/>
      <c r="AH112" s="18"/>
      <c r="AI112" s="305"/>
      <c r="AJ112" s="14"/>
      <c r="AK112" s="14"/>
      <c r="AL112" s="14"/>
      <c r="AM112" s="14"/>
      <c r="AN112" s="14"/>
    </row>
    <row r="113" spans="1:40" ht="15.75" thickBot="1" x14ac:dyDescent="0.3">
      <c r="A113" s="219" t="s">
        <v>247</v>
      </c>
      <c r="B113" s="220" t="s">
        <v>314</v>
      </c>
      <c r="C113" s="220" t="s">
        <v>315</v>
      </c>
      <c r="D113" s="221">
        <v>750000</v>
      </c>
      <c r="E113" s="302"/>
      <c r="F113" s="15">
        <f t="shared" si="7"/>
        <v>0</v>
      </c>
      <c r="G113" s="302"/>
      <c r="H113" s="303"/>
      <c r="I113" s="303"/>
      <c r="J113" s="304"/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  <c r="U113" s="323"/>
      <c r="V113" s="323"/>
      <c r="W113" s="18"/>
      <c r="X113" s="18"/>
      <c r="Y113" s="18"/>
      <c r="Z113" s="297"/>
      <c r="AA113" s="18"/>
      <c r="AB113" s="18"/>
      <c r="AC113" s="18"/>
      <c r="AD113" s="18"/>
      <c r="AE113" s="18"/>
      <c r="AF113" s="18"/>
      <c r="AG113" s="18"/>
      <c r="AH113" s="18"/>
      <c r="AI113" s="305"/>
      <c r="AJ113" s="14"/>
      <c r="AK113" s="14"/>
      <c r="AL113" s="14"/>
      <c r="AM113" s="14"/>
      <c r="AN113" s="14"/>
    </row>
    <row r="114" spans="1:40" x14ac:dyDescent="0.25">
      <c r="A114" s="26"/>
      <c r="B114" s="26"/>
      <c r="C114" s="26"/>
      <c r="D114" s="26"/>
      <c r="E114" s="26"/>
      <c r="F114" s="27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25">
      <c r="A115" s="26"/>
      <c r="B115" s="30" t="s">
        <v>172</v>
      </c>
      <c r="C115" s="31" t="s">
        <v>173</v>
      </c>
      <c r="D115" s="32"/>
      <c r="E115" s="33"/>
      <c r="F115" s="2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25">
      <c r="A116" s="26"/>
      <c r="B116" s="34"/>
      <c r="C116" s="35" t="s">
        <v>174</v>
      </c>
      <c r="D116" s="36"/>
      <c r="E116" s="37"/>
      <c r="F116" s="27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25">
      <c r="A117" s="26"/>
      <c r="B117" s="38"/>
      <c r="C117" s="39" t="s">
        <v>175</v>
      </c>
      <c r="D117" s="40"/>
      <c r="E117" s="41"/>
      <c r="F117" s="27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25">
      <c r="A118" s="26"/>
      <c r="B118" s="42" t="s">
        <v>176</v>
      </c>
      <c r="C118" s="43" t="s">
        <v>177</v>
      </c>
      <c r="D118" s="44"/>
      <c r="E118" s="45"/>
      <c r="F118" s="27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25">
      <c r="A119" s="26"/>
      <c r="B119" s="30" t="s">
        <v>178</v>
      </c>
      <c r="C119" s="31" t="s">
        <v>177</v>
      </c>
      <c r="D119" s="32"/>
      <c r="E119" s="33"/>
      <c r="F119" s="27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25">
      <c r="A120" s="26"/>
      <c r="B120" s="34"/>
      <c r="C120" s="35" t="s">
        <v>179</v>
      </c>
      <c r="D120" s="36"/>
      <c r="E120" s="37"/>
      <c r="F120" s="27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25">
      <c r="A121" s="26"/>
      <c r="B121" s="46" t="s">
        <v>180</v>
      </c>
      <c r="C121" s="47" t="s">
        <v>181</v>
      </c>
      <c r="D121" s="48"/>
      <c r="E121" s="49"/>
      <c r="F121" s="27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25">
      <c r="A122" s="26"/>
      <c r="B122" s="50" t="s">
        <v>180</v>
      </c>
      <c r="C122" s="51" t="s">
        <v>181</v>
      </c>
      <c r="D122" s="52"/>
      <c r="E122" s="53"/>
      <c r="F122" s="27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25">
      <c r="A123" s="26"/>
      <c r="B123" s="50"/>
      <c r="C123" s="51" t="s">
        <v>182</v>
      </c>
      <c r="D123" s="52"/>
      <c r="E123" s="53"/>
      <c r="F123" s="27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25">
      <c r="A124" s="26"/>
      <c r="B124" s="54"/>
      <c r="C124" s="55" t="s">
        <v>183</v>
      </c>
      <c r="D124" s="56"/>
      <c r="E124" s="57"/>
      <c r="F124" s="27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25">
      <c r="A125" s="26"/>
      <c r="B125" s="28"/>
      <c r="C125" s="28"/>
      <c r="D125" s="29"/>
      <c r="E125" s="14"/>
      <c r="F125" s="27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25">
      <c r="A126" s="26"/>
      <c r="B126" s="30" t="s">
        <v>184</v>
      </c>
      <c r="C126" s="31" t="s">
        <v>185</v>
      </c>
      <c r="D126" s="32"/>
      <c r="E126" s="33"/>
      <c r="F126" s="27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25">
      <c r="A127" s="26"/>
      <c r="B127" s="34" t="s">
        <v>186</v>
      </c>
      <c r="C127" s="35" t="s">
        <v>187</v>
      </c>
      <c r="D127" s="36"/>
      <c r="E127" s="37"/>
      <c r="F127" s="27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25">
      <c r="A128" s="26"/>
      <c r="B128" s="34" t="s">
        <v>188</v>
      </c>
      <c r="C128" s="35" t="s">
        <v>189</v>
      </c>
      <c r="D128" s="36"/>
      <c r="E128" s="37"/>
      <c r="F128" s="27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25">
      <c r="A129" s="26"/>
      <c r="B129" s="34" t="s">
        <v>190</v>
      </c>
      <c r="C129" s="35" t="s">
        <v>191</v>
      </c>
      <c r="D129" s="36"/>
      <c r="E129" s="37"/>
      <c r="F129" s="27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25">
      <c r="A130" s="26"/>
      <c r="B130" s="28"/>
      <c r="C130" s="28"/>
      <c r="D130" s="29"/>
      <c r="E130" s="14"/>
      <c r="F130" s="27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25">
      <c r="A131" s="26"/>
      <c r="B131" s="28"/>
      <c r="C131" s="28"/>
      <c r="D131" s="29"/>
      <c r="E131" s="14"/>
      <c r="F131" s="27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25">
      <c r="A132" s="26"/>
      <c r="B132" s="28"/>
      <c r="C132" s="28"/>
      <c r="D132" s="29"/>
      <c r="E132" s="14"/>
      <c r="F132" s="27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25">
      <c r="A133" s="26"/>
      <c r="B133" s="28"/>
      <c r="C133" s="28"/>
      <c r="D133" s="29"/>
      <c r="E133" s="14"/>
      <c r="F133" s="27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25">
      <c r="A134" s="26"/>
      <c r="B134" s="28"/>
      <c r="C134" s="28"/>
      <c r="D134" s="29"/>
      <c r="E134" s="14"/>
      <c r="F134" s="27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25">
      <c r="A135" s="26"/>
      <c r="B135" s="28"/>
      <c r="C135" s="28"/>
      <c r="D135" s="29"/>
      <c r="E135" s="14"/>
      <c r="F135" s="27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25">
      <c r="A136" s="26"/>
      <c r="B136" s="28"/>
      <c r="C136" s="28"/>
      <c r="D136" s="29"/>
      <c r="E136" s="14"/>
      <c r="F136" s="27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1:40" x14ac:dyDescent="0.25">
      <c r="A137" s="26"/>
      <c r="B137" s="28"/>
      <c r="C137" s="28"/>
      <c r="D137" s="29"/>
      <c r="E137" s="14"/>
      <c r="F137" s="27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1:40" x14ac:dyDescent="0.25">
      <c r="A138" s="26"/>
      <c r="B138" s="28"/>
      <c r="C138" s="28"/>
      <c r="D138" s="29"/>
      <c r="E138" s="14"/>
      <c r="F138" s="27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1:40" x14ac:dyDescent="0.25">
      <c r="A139" s="26"/>
      <c r="B139" s="28"/>
      <c r="C139" s="28"/>
      <c r="D139" s="29"/>
      <c r="E139" s="14"/>
      <c r="F139" s="27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1:40" x14ac:dyDescent="0.25">
      <c r="A140" s="26"/>
      <c r="B140" s="28"/>
      <c r="C140" s="28"/>
      <c r="D140" s="29"/>
      <c r="E140" s="14"/>
      <c r="F140" s="27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1:40" x14ac:dyDescent="0.25">
      <c r="A141" s="26"/>
      <c r="B141" s="28"/>
      <c r="C141" s="28"/>
      <c r="D141" s="29"/>
      <c r="E141" s="14"/>
      <c r="F141" s="27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</sheetData>
  <phoneticPr fontId="77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223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9</v>
      </c>
      <c r="C7" s="187" t="s">
        <v>8</v>
      </c>
      <c r="D7" s="250">
        <v>2000000</v>
      </c>
      <c r="E7" s="153"/>
      <c r="F7" s="151">
        <f t="shared" ref="F7:F16" si="0">SUM(H7:AH7)</f>
        <v>25</v>
      </c>
      <c r="G7" s="152"/>
      <c r="H7" s="151">
        <f>Punten!H3</f>
        <v>0</v>
      </c>
      <c r="I7" s="151">
        <f>Punten!I3</f>
        <v>0</v>
      </c>
      <c r="J7" s="151">
        <f>Punten!J3</f>
        <v>3</v>
      </c>
      <c r="K7" s="151">
        <f>Punten!K3</f>
        <v>3</v>
      </c>
      <c r="L7" s="151">
        <f>Punten!L3</f>
        <v>1</v>
      </c>
      <c r="M7" s="151">
        <f>Punten!M3</f>
        <v>3</v>
      </c>
      <c r="N7" s="151">
        <f>Punten!N3</f>
        <v>0</v>
      </c>
      <c r="O7" s="151">
        <f>Punten!O3</f>
        <v>0</v>
      </c>
      <c r="P7" s="151">
        <f>Punten!P3</f>
        <v>0</v>
      </c>
      <c r="Q7" s="151">
        <f>Punten!Q3</f>
        <v>0</v>
      </c>
      <c r="R7" s="151">
        <f>Punten!R3</f>
        <v>13</v>
      </c>
      <c r="S7" s="151">
        <f>Punten!S3</f>
        <v>0</v>
      </c>
      <c r="T7" s="151">
        <f>Punten!T3</f>
        <v>0</v>
      </c>
      <c r="U7" s="151">
        <f>Punten!U3</f>
        <v>1</v>
      </c>
      <c r="V7" s="151">
        <f>Punten!V3</f>
        <v>0</v>
      </c>
      <c r="W7" s="151">
        <f>Punten!W3</f>
        <v>0</v>
      </c>
      <c r="X7" s="151">
        <f>Punten!X3</f>
        <v>1</v>
      </c>
      <c r="Y7" s="151">
        <f>Punten!Y3</f>
        <v>0</v>
      </c>
      <c r="Z7" s="151">
        <f>Punten!Z3</f>
        <v>0</v>
      </c>
      <c r="AA7" s="151">
        <f>Punten!AA3</f>
        <v>0</v>
      </c>
      <c r="AB7" s="151">
        <f>Punten!AB3</f>
        <v>0</v>
      </c>
      <c r="AC7" s="151">
        <f>Punten!AC3</f>
        <v>0</v>
      </c>
      <c r="AD7" s="151">
        <f>Punten!AD3</f>
        <v>0</v>
      </c>
      <c r="AE7" s="151">
        <f>Punten!AE3</f>
        <v>0</v>
      </c>
      <c r="AF7" s="151">
        <f>Punten!AF3</f>
        <v>0</v>
      </c>
      <c r="AG7" s="151">
        <f>Punten!AG3</f>
        <v>0</v>
      </c>
      <c r="AH7" s="151">
        <f>Punten!AH3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51</v>
      </c>
      <c r="C9" s="187" t="s">
        <v>41</v>
      </c>
      <c r="D9" s="245">
        <v>2250000</v>
      </c>
      <c r="E9" s="153"/>
      <c r="F9" s="151">
        <f t="shared" si="0"/>
        <v>60</v>
      </c>
      <c r="G9" s="152"/>
      <c r="H9" s="151">
        <f>Punten!H23</f>
        <v>11</v>
      </c>
      <c r="I9" s="151">
        <f>Punten!I23</f>
        <v>0</v>
      </c>
      <c r="J9" s="151">
        <f>Punten!J23</f>
        <v>3</v>
      </c>
      <c r="K9" s="151">
        <f>Punten!K23</f>
        <v>0</v>
      </c>
      <c r="L9" s="151">
        <f>Punten!L23</f>
        <v>0</v>
      </c>
      <c r="M9" s="151">
        <f>Punten!M23</f>
        <v>23</v>
      </c>
      <c r="N9" s="151">
        <f>Punten!N23</f>
        <v>10</v>
      </c>
      <c r="O9" s="151">
        <f>Punten!O23</f>
        <v>3</v>
      </c>
      <c r="P9" s="151">
        <f>Punten!P23</f>
        <v>3</v>
      </c>
      <c r="Q9" s="151">
        <f>Punten!Q23</f>
        <v>0</v>
      </c>
      <c r="R9" s="151">
        <f>Punten!R23</f>
        <v>0</v>
      </c>
      <c r="S9" s="151">
        <f>Punten!S23</f>
        <v>0</v>
      </c>
      <c r="T9" s="151">
        <f>Punten!T23</f>
        <v>0</v>
      </c>
      <c r="U9" s="151">
        <f>Punten!U23</f>
        <v>1</v>
      </c>
      <c r="V9" s="151">
        <f>Punten!V23</f>
        <v>0</v>
      </c>
      <c r="W9" s="151">
        <f>Punten!W23</f>
        <v>6</v>
      </c>
      <c r="X9" s="151">
        <f>Punten!X23</f>
        <v>0</v>
      </c>
      <c r="Y9" s="151">
        <f>Punten!Y23</f>
        <v>0</v>
      </c>
      <c r="Z9" s="151">
        <f>Punten!Z23</f>
        <v>0</v>
      </c>
      <c r="AA9" s="151">
        <f>Punten!AA23</f>
        <v>0</v>
      </c>
      <c r="AB9" s="151">
        <f>Punten!AB23</f>
        <v>0</v>
      </c>
      <c r="AC9" s="151">
        <f>Punten!AC23</f>
        <v>0</v>
      </c>
      <c r="AD9" s="151">
        <f>Punten!AD23</f>
        <v>0</v>
      </c>
      <c r="AE9" s="151">
        <f>Punten!AE23</f>
        <v>0</v>
      </c>
      <c r="AF9" s="151">
        <f>Punten!AF23</f>
        <v>0</v>
      </c>
      <c r="AG9" s="151">
        <f>Punten!AG23</f>
        <v>0</v>
      </c>
      <c r="AH9" s="151">
        <f>Punten!AH23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21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65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11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2</v>
      </c>
      <c r="B12" s="190" t="s">
        <v>232</v>
      </c>
      <c r="C12" s="190" t="s">
        <v>53</v>
      </c>
      <c r="D12" s="248">
        <v>750000</v>
      </c>
      <c r="E12" s="150"/>
      <c r="F12" s="151">
        <f t="shared" si="0"/>
        <v>32</v>
      </c>
      <c r="G12" s="152"/>
      <c r="H12" s="151">
        <f>Punten!H30</f>
        <v>9</v>
      </c>
      <c r="I12" s="151">
        <f>Punten!I30</f>
        <v>0</v>
      </c>
      <c r="J12" s="151">
        <f>Punten!J30</f>
        <v>0</v>
      </c>
      <c r="K12" s="151">
        <f>Punten!K30</f>
        <v>0</v>
      </c>
      <c r="L12" s="151">
        <f>Punten!L30</f>
        <v>0</v>
      </c>
      <c r="M12" s="151">
        <f>Punten!M30</f>
        <v>0</v>
      </c>
      <c r="N12" s="151">
        <f>Punten!N30</f>
        <v>0</v>
      </c>
      <c r="O12" s="151">
        <f>Punten!O30</f>
        <v>11</v>
      </c>
      <c r="P12" s="151">
        <f>Punten!P30</f>
        <v>3</v>
      </c>
      <c r="Q12" s="151">
        <f>Punten!Q30</f>
        <v>0</v>
      </c>
      <c r="R12" s="151">
        <f>Punten!R30</f>
        <v>3</v>
      </c>
      <c r="S12" s="151">
        <f>Punten!S30</f>
        <v>0</v>
      </c>
      <c r="T12" s="151">
        <f>Punten!T30</f>
        <v>0</v>
      </c>
      <c r="U12" s="151">
        <f>Punten!U30</f>
        <v>0</v>
      </c>
      <c r="V12" s="151">
        <f>Punten!V30</f>
        <v>0</v>
      </c>
      <c r="W12" s="151">
        <f>Punten!W30</f>
        <v>3</v>
      </c>
      <c r="X12" s="151">
        <f>Punten!X30</f>
        <v>0</v>
      </c>
      <c r="Y12" s="151">
        <f>Punten!Y30</f>
        <v>0</v>
      </c>
      <c r="Z12" s="151">
        <f>Punten!Z30</f>
        <v>3</v>
      </c>
      <c r="AA12" s="151">
        <f>Punten!AA30</f>
        <v>0</v>
      </c>
      <c r="AB12" s="151">
        <f>Punten!AB30</f>
        <v>0</v>
      </c>
      <c r="AC12" s="151">
        <f>Punten!AC30</f>
        <v>0</v>
      </c>
      <c r="AD12" s="151">
        <f>Punten!AD30</f>
        <v>0</v>
      </c>
      <c r="AE12" s="151">
        <f>Punten!AE30</f>
        <v>0</v>
      </c>
      <c r="AF12" s="151">
        <f>Punten!AF30</f>
        <v>0</v>
      </c>
      <c r="AG12" s="151">
        <f>Punten!AG30</f>
        <v>0</v>
      </c>
      <c r="AH12" s="151">
        <f>Punten!AH30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33</v>
      </c>
      <c r="C13" s="191" t="s">
        <v>93</v>
      </c>
      <c r="D13" s="248">
        <v>1250000</v>
      </c>
      <c r="E13" s="150"/>
      <c r="F13" s="151">
        <f t="shared" si="0"/>
        <v>24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3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54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1</v>
      </c>
      <c r="Y14" s="151">
        <f>Punten!Y76</f>
        <v>0</v>
      </c>
      <c r="Z14" s="151">
        <f>Punten!Z76</f>
        <v>15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247</v>
      </c>
      <c r="B16" s="187" t="s">
        <v>249</v>
      </c>
      <c r="C16" s="187" t="s">
        <v>148</v>
      </c>
      <c r="D16" s="245">
        <v>500000</v>
      </c>
      <c r="E16" s="153"/>
      <c r="F16" s="151">
        <f t="shared" si="0"/>
        <v>7</v>
      </c>
      <c r="G16" s="152"/>
      <c r="H16" s="151">
        <f>Punten!H90</f>
        <v>0</v>
      </c>
      <c r="I16" s="151">
        <f>Punten!I90</f>
        <v>0</v>
      </c>
      <c r="J16" s="151">
        <f>Punten!J90</f>
        <v>1</v>
      </c>
      <c r="K16" s="151">
        <f>Punten!K90</f>
        <v>0</v>
      </c>
      <c r="L16" s="151">
        <f>Punten!L90</f>
        <v>0</v>
      </c>
      <c r="M16" s="151">
        <f>Punten!M90</f>
        <v>0</v>
      </c>
      <c r="N16" s="151">
        <f>Punten!N90</f>
        <v>0</v>
      </c>
      <c r="O16" s="151">
        <f>Punten!O90</f>
        <v>0</v>
      </c>
      <c r="P16" s="151">
        <f>Punten!P90</f>
        <v>3</v>
      </c>
      <c r="Q16" s="151">
        <f>Punten!Q90</f>
        <v>0</v>
      </c>
      <c r="R16" s="151">
        <f>Punten!R90</f>
        <v>3</v>
      </c>
      <c r="S16" s="151">
        <f>Punten!S90</f>
        <v>0</v>
      </c>
      <c r="T16" s="151">
        <f>Punten!T90</f>
        <v>0</v>
      </c>
      <c r="U16" s="151">
        <f>Punten!U90</f>
        <v>0</v>
      </c>
      <c r="V16" s="151">
        <f>Punten!V90</f>
        <v>0</v>
      </c>
      <c r="W16" s="151">
        <f>Punten!W90</f>
        <v>0</v>
      </c>
      <c r="X16" s="151">
        <f>Punten!X90</f>
        <v>0</v>
      </c>
      <c r="Y16" s="151">
        <f>Punten!Y90</f>
        <v>0</v>
      </c>
      <c r="Z16" s="151">
        <f>Punten!Z90</f>
        <v>0</v>
      </c>
      <c r="AA16" s="151">
        <f>Punten!AA90</f>
        <v>0</v>
      </c>
      <c r="AB16" s="151">
        <f>Punten!AB90</f>
        <v>0</v>
      </c>
      <c r="AC16" s="151">
        <f>Punten!AC90</f>
        <v>0</v>
      </c>
      <c r="AD16" s="151">
        <f>Punten!AD90</f>
        <v>0</v>
      </c>
      <c r="AE16" s="151">
        <f>Punten!AE90</f>
        <v>0</v>
      </c>
      <c r="AF16" s="151">
        <f>Punten!AF90</f>
        <v>0</v>
      </c>
      <c r="AG16" s="151">
        <f>Punten!AG90</f>
        <v>0</v>
      </c>
      <c r="AH16" s="151">
        <f>Punten!AH90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458</v>
      </c>
      <c r="G19" s="152"/>
      <c r="H19" s="151">
        <f>SUM(H6:H16)</f>
        <v>76</v>
      </c>
      <c r="I19" s="151">
        <f t="shared" ref="I19:AH19" si="1">SUM(I6:I16)</f>
        <v>9</v>
      </c>
      <c r="J19" s="151">
        <f t="shared" si="1"/>
        <v>63</v>
      </c>
      <c r="K19" s="151">
        <f t="shared" si="1"/>
        <v>18</v>
      </c>
      <c r="L19" s="151">
        <f t="shared" si="1"/>
        <v>75</v>
      </c>
      <c r="M19" s="151">
        <f t="shared" si="1"/>
        <v>29</v>
      </c>
      <c r="N19" s="151">
        <f t="shared" si="1"/>
        <v>13</v>
      </c>
      <c r="O19" s="151">
        <f t="shared" si="1"/>
        <v>17</v>
      </c>
      <c r="P19" s="151">
        <f t="shared" si="1"/>
        <v>21</v>
      </c>
      <c r="Q19" s="151">
        <f t="shared" si="1"/>
        <v>2</v>
      </c>
      <c r="R19" s="151">
        <f t="shared" si="1"/>
        <v>33</v>
      </c>
      <c r="S19" s="151">
        <f t="shared" si="1"/>
        <v>3</v>
      </c>
      <c r="T19" s="151">
        <f t="shared" si="1"/>
        <v>23</v>
      </c>
      <c r="U19" s="151">
        <f t="shared" si="1"/>
        <v>2</v>
      </c>
      <c r="V19" s="151">
        <f t="shared" si="1"/>
        <v>0</v>
      </c>
      <c r="W19" s="151">
        <f t="shared" si="1"/>
        <v>18</v>
      </c>
      <c r="X19" s="151">
        <f t="shared" si="1"/>
        <v>3</v>
      </c>
      <c r="Y19" s="151">
        <f t="shared" si="1"/>
        <v>24</v>
      </c>
      <c r="Z19" s="151">
        <f t="shared" si="1"/>
        <v>29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974647A9-0DD8-4543-A1A8-ECEE3FDCB75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298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299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92" t="s">
        <v>300</v>
      </c>
      <c r="C3" s="291"/>
      <c r="D3" s="290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21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3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214</v>
      </c>
      <c r="C7" s="203" t="s">
        <v>135</v>
      </c>
      <c r="D7" s="213">
        <v>500000</v>
      </c>
      <c r="E7" s="153"/>
      <c r="F7" s="151">
        <f t="shared" ref="F7:F16" si="0">SUM(H7:AH7)</f>
        <v>0</v>
      </c>
      <c r="G7" s="152"/>
      <c r="H7" s="151">
        <f>Punten!H81</f>
        <v>0</v>
      </c>
      <c r="I7" s="151">
        <f>Punten!I81</f>
        <v>0</v>
      </c>
      <c r="J7" s="151">
        <f>Punten!J81</f>
        <v>0</v>
      </c>
      <c r="K7" s="151">
        <f>Punten!K81</f>
        <v>0</v>
      </c>
      <c r="L7" s="151">
        <f>Punten!L81</f>
        <v>0</v>
      </c>
      <c r="M7" s="151">
        <f>Punten!M81</f>
        <v>0</v>
      </c>
      <c r="N7" s="151">
        <f>Punten!N81</f>
        <v>0</v>
      </c>
      <c r="O7" s="151">
        <f>Punten!O81</f>
        <v>0</v>
      </c>
      <c r="P7" s="151">
        <f>Punten!P81</f>
        <v>0</v>
      </c>
      <c r="Q7" s="151">
        <f>Punten!Q81</f>
        <v>0</v>
      </c>
      <c r="R7" s="151">
        <f>Punten!R81</f>
        <v>0</v>
      </c>
      <c r="S7" s="151">
        <f>Punten!S81</f>
        <v>0</v>
      </c>
      <c r="T7" s="151">
        <f>Punten!T81</f>
        <v>0</v>
      </c>
      <c r="U7" s="151">
        <f>Punten!U81</f>
        <v>0</v>
      </c>
      <c r="V7" s="151">
        <f>Punten!V81</f>
        <v>0</v>
      </c>
      <c r="W7" s="151">
        <f>Punten!W81</f>
        <v>0</v>
      </c>
      <c r="X7" s="151">
        <f>Punten!X81</f>
        <v>0</v>
      </c>
      <c r="Y7" s="151">
        <f>Punten!Y81</f>
        <v>0</v>
      </c>
      <c r="Z7" s="151">
        <f>Punten!Z81</f>
        <v>0</v>
      </c>
      <c r="AA7" s="151">
        <f>Punten!AA81</f>
        <v>0</v>
      </c>
      <c r="AB7" s="151">
        <f>Punten!AB81</f>
        <v>0</v>
      </c>
      <c r="AC7" s="151">
        <f>Punten!AC81</f>
        <v>0</v>
      </c>
      <c r="AD7" s="151">
        <f>Punten!AD81</f>
        <v>0</v>
      </c>
      <c r="AE7" s="151">
        <f>Punten!AE81</f>
        <v>0</v>
      </c>
      <c r="AF7" s="151">
        <f>Punten!AF81</f>
        <v>0</v>
      </c>
      <c r="AG7" s="151">
        <f>Punten!AG81</f>
        <v>0</v>
      </c>
      <c r="AH7" s="151">
        <f>Punten!AH81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>
        <v>3</v>
      </c>
      <c r="B8" s="204" t="s">
        <v>111</v>
      </c>
      <c r="C8" s="204" t="s">
        <v>78</v>
      </c>
      <c r="D8" s="213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11" t="s">
        <v>146</v>
      </c>
      <c r="B9" s="204" t="s">
        <v>163</v>
      </c>
      <c r="C9" s="203" t="s">
        <v>157</v>
      </c>
      <c r="D9" s="213">
        <v>1750000</v>
      </c>
      <c r="E9" s="153"/>
      <c r="F9" s="151">
        <f t="shared" si="0"/>
        <v>49</v>
      </c>
      <c r="G9" s="152"/>
      <c r="H9" s="151">
        <f>Punten!H95</f>
        <v>0</v>
      </c>
      <c r="I9" s="151">
        <f>Punten!I95</f>
        <v>0</v>
      </c>
      <c r="J9" s="151">
        <f>Punten!J95</f>
        <v>13</v>
      </c>
      <c r="K9" s="151">
        <f>Punten!K95</f>
        <v>0</v>
      </c>
      <c r="L9" s="151">
        <f>Punten!L95</f>
        <v>28</v>
      </c>
      <c r="M9" s="151">
        <f>Punten!M95</f>
        <v>0</v>
      </c>
      <c r="N9" s="151">
        <f>Punten!N95</f>
        <v>0</v>
      </c>
      <c r="O9" s="151">
        <f>Punten!O95</f>
        <v>0</v>
      </c>
      <c r="P9" s="151">
        <f>Punten!P95</f>
        <v>0</v>
      </c>
      <c r="Q9" s="151">
        <f>Punten!Q95</f>
        <v>8</v>
      </c>
      <c r="R9" s="151">
        <f>Punten!R95</f>
        <v>0</v>
      </c>
      <c r="S9" s="151">
        <f>Punten!S95</f>
        <v>0</v>
      </c>
      <c r="T9" s="151">
        <f>Punten!T95</f>
        <v>0</v>
      </c>
      <c r="U9" s="151">
        <f>Punten!U95</f>
        <v>0</v>
      </c>
      <c r="V9" s="151">
        <f>Punten!V95</f>
        <v>0</v>
      </c>
      <c r="W9" s="151">
        <f>Punten!W95</f>
        <v>0</v>
      </c>
      <c r="X9" s="151">
        <f>Punten!X95</f>
        <v>0</v>
      </c>
      <c r="Y9" s="151">
        <f>Punten!Y95</f>
        <v>0</v>
      </c>
      <c r="Z9" s="151">
        <f>Punten!Z95</f>
        <v>0</v>
      </c>
      <c r="AA9" s="151">
        <f>Punten!AA95</f>
        <v>0</v>
      </c>
      <c r="AB9" s="151">
        <f>Punten!AB95</f>
        <v>0</v>
      </c>
      <c r="AC9" s="151">
        <f>Punten!AC95</f>
        <v>0</v>
      </c>
      <c r="AD9" s="151">
        <f>Punten!AD95</f>
        <v>0</v>
      </c>
      <c r="AE9" s="151">
        <f>Punten!AE95</f>
        <v>0</v>
      </c>
      <c r="AF9" s="151">
        <f>Punten!AF95</f>
        <v>0</v>
      </c>
      <c r="AG9" s="151">
        <f>Punten!AG95</f>
        <v>0</v>
      </c>
      <c r="AH9" s="151">
        <f>Punten!AH95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2</v>
      </c>
      <c r="B10" s="201" t="s">
        <v>44</v>
      </c>
      <c r="C10" s="201" t="s">
        <v>52</v>
      </c>
      <c r="D10" s="214">
        <v>750000</v>
      </c>
      <c r="E10" s="153"/>
      <c r="F10" s="151">
        <f t="shared" si="0"/>
        <v>36</v>
      </c>
      <c r="G10" s="152"/>
      <c r="H10" s="151">
        <f>Punten!H29</f>
        <v>1</v>
      </c>
      <c r="I10" s="151">
        <f>Punten!I29</f>
        <v>0</v>
      </c>
      <c r="J10" s="151">
        <f>Punten!J29</f>
        <v>3</v>
      </c>
      <c r="K10" s="151">
        <f>Punten!K29</f>
        <v>0</v>
      </c>
      <c r="L10" s="151">
        <f>Punten!L29</f>
        <v>0</v>
      </c>
      <c r="M10" s="151">
        <f>Punten!M29</f>
        <v>11</v>
      </c>
      <c r="N10" s="151">
        <f>Punten!N29</f>
        <v>0</v>
      </c>
      <c r="O10" s="151">
        <f>Punten!O29</f>
        <v>3</v>
      </c>
      <c r="P10" s="151">
        <f>Punten!P29</f>
        <v>0</v>
      </c>
      <c r="Q10" s="151">
        <f>Punten!Q29</f>
        <v>0</v>
      </c>
      <c r="R10" s="151">
        <f>Punten!R29</f>
        <v>11</v>
      </c>
      <c r="S10" s="151">
        <f>Punten!S29</f>
        <v>0</v>
      </c>
      <c r="T10" s="151">
        <f>Punten!T29</f>
        <v>0</v>
      </c>
      <c r="U10" s="151">
        <f>Punten!U29</f>
        <v>1</v>
      </c>
      <c r="V10" s="151">
        <f>Punten!V29</f>
        <v>0</v>
      </c>
      <c r="W10" s="151">
        <f>Punten!W29</f>
        <v>0</v>
      </c>
      <c r="X10" s="151">
        <f>Punten!X29</f>
        <v>0</v>
      </c>
      <c r="Y10" s="151">
        <f>Punten!Y29</f>
        <v>3</v>
      </c>
      <c r="Z10" s="151">
        <f>Punten!Z29</f>
        <v>3</v>
      </c>
      <c r="AA10" s="151">
        <f>Punten!AA29</f>
        <v>0</v>
      </c>
      <c r="AB10" s="151">
        <f>Punten!AB29</f>
        <v>0</v>
      </c>
      <c r="AC10" s="151">
        <f>Punten!AC29</f>
        <v>0</v>
      </c>
      <c r="AD10" s="151">
        <f>Punten!AD29</f>
        <v>0</v>
      </c>
      <c r="AE10" s="151">
        <f>Punten!AE29</f>
        <v>0</v>
      </c>
      <c r="AF10" s="151">
        <f>Punten!AF29</f>
        <v>0</v>
      </c>
      <c r="AG10" s="151">
        <f>Punten!AG29</f>
        <v>0</v>
      </c>
      <c r="AH10" s="151">
        <f>Punten!AH29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99">
        <v>1</v>
      </c>
      <c r="B11" s="201" t="s">
        <v>16</v>
      </c>
      <c r="C11" s="201" t="s">
        <v>19</v>
      </c>
      <c r="D11" s="246">
        <v>2750000</v>
      </c>
      <c r="E11" s="150"/>
      <c r="F11" s="151">
        <f t="shared" si="0"/>
        <v>65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11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02" t="s">
        <v>70</v>
      </c>
      <c r="B12" s="201" t="s">
        <v>86</v>
      </c>
      <c r="C12" s="200" t="s">
        <v>125</v>
      </c>
      <c r="D12" s="214">
        <v>1000000</v>
      </c>
      <c r="E12" s="150"/>
      <c r="F12" s="151">
        <f t="shared" si="0"/>
        <v>21</v>
      </c>
      <c r="G12" s="152"/>
      <c r="H12" s="151">
        <f>Punten!H73</f>
        <v>19</v>
      </c>
      <c r="I12" s="151">
        <f>Punten!I73</f>
        <v>0</v>
      </c>
      <c r="J12" s="151">
        <f>Punten!J73</f>
        <v>0</v>
      </c>
      <c r="K12" s="151">
        <f>Punten!K73</f>
        <v>0</v>
      </c>
      <c r="L12" s="151">
        <f>Punten!L73</f>
        <v>0</v>
      </c>
      <c r="M12" s="151">
        <f>Punten!M73</f>
        <v>0</v>
      </c>
      <c r="N12" s="151">
        <f>Punten!N73</f>
        <v>0</v>
      </c>
      <c r="O12" s="151">
        <f>Punten!O73</f>
        <v>0</v>
      </c>
      <c r="P12" s="151">
        <f>Punten!P73</f>
        <v>0</v>
      </c>
      <c r="Q12" s="151">
        <f>Punten!Q73</f>
        <v>1</v>
      </c>
      <c r="R12" s="151">
        <f>Punten!R73</f>
        <v>0</v>
      </c>
      <c r="S12" s="151">
        <f>Punten!S73</f>
        <v>0</v>
      </c>
      <c r="T12" s="151">
        <f>Punten!T73</f>
        <v>1</v>
      </c>
      <c r="U12" s="151">
        <f>Punten!U73</f>
        <v>0</v>
      </c>
      <c r="V12" s="151">
        <f>Punten!V73</f>
        <v>0</v>
      </c>
      <c r="W12" s="151">
        <f>Punten!W73</f>
        <v>0</v>
      </c>
      <c r="X12" s="151">
        <f>Punten!X73</f>
        <v>0</v>
      </c>
      <c r="Y12" s="151">
        <f>Punten!Y73</f>
        <v>0</v>
      </c>
      <c r="Z12" s="151">
        <f>Punten!Z73</f>
        <v>0</v>
      </c>
      <c r="AA12" s="151">
        <f>Punten!AA73</f>
        <v>0</v>
      </c>
      <c r="AB12" s="151">
        <f>Punten!AB73</f>
        <v>0</v>
      </c>
      <c r="AC12" s="151">
        <f>Punten!AC73</f>
        <v>0</v>
      </c>
      <c r="AD12" s="151">
        <f>Punten!AD73</f>
        <v>0</v>
      </c>
      <c r="AE12" s="151">
        <f>Punten!AE73</f>
        <v>0</v>
      </c>
      <c r="AF12" s="151">
        <f>Punten!AF73</f>
        <v>0</v>
      </c>
      <c r="AG12" s="151">
        <f>Punten!AG73</f>
        <v>0</v>
      </c>
      <c r="AH12" s="151">
        <f>Punten!AH73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20</v>
      </c>
      <c r="C13" s="201" t="s">
        <v>21</v>
      </c>
      <c r="D13" s="246">
        <v>1750000</v>
      </c>
      <c r="E13" s="150"/>
      <c r="F13" s="151">
        <f t="shared" si="0"/>
        <v>16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-3</v>
      </c>
      <c r="Z13" s="151">
        <f>Punten!Z10</f>
        <v>0</v>
      </c>
      <c r="AA13" s="151">
        <f>Punten!AA10</f>
        <v>3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68</v>
      </c>
      <c r="C14" s="204" t="s">
        <v>105</v>
      </c>
      <c r="D14" s="213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83</v>
      </c>
      <c r="C16" s="203" t="s">
        <v>126</v>
      </c>
      <c r="D16" s="213">
        <v>1500000</v>
      </c>
      <c r="E16" s="153"/>
      <c r="F16" s="151">
        <f t="shared" si="0"/>
        <v>24</v>
      </c>
      <c r="G16" s="152"/>
      <c r="H16" s="151">
        <f>Punten!H74</f>
        <v>3</v>
      </c>
      <c r="I16" s="151">
        <f>Punten!I74</f>
        <v>0</v>
      </c>
      <c r="J16" s="151">
        <f>Punten!J74</f>
        <v>0</v>
      </c>
      <c r="K16" s="151">
        <f>Punten!K74</f>
        <v>0</v>
      </c>
      <c r="L16" s="151">
        <f>Punten!L74</f>
        <v>0</v>
      </c>
      <c r="M16" s="151">
        <f>Punten!M74</f>
        <v>0</v>
      </c>
      <c r="N16" s="151">
        <f>Punten!N74</f>
        <v>0</v>
      </c>
      <c r="O16" s="151">
        <f>Punten!O74</f>
        <v>3</v>
      </c>
      <c r="P16" s="151">
        <f>Punten!P74</f>
        <v>3</v>
      </c>
      <c r="Q16" s="151">
        <f>Punten!Q74</f>
        <v>1</v>
      </c>
      <c r="R16" s="151">
        <f>Punten!R74</f>
        <v>0</v>
      </c>
      <c r="S16" s="151">
        <f>Punten!S74</f>
        <v>0</v>
      </c>
      <c r="T16" s="151">
        <f>Punten!T74</f>
        <v>4</v>
      </c>
      <c r="U16" s="151">
        <f>Punten!U74</f>
        <v>0</v>
      </c>
      <c r="V16" s="151">
        <f>Punten!V74</f>
        <v>0</v>
      </c>
      <c r="W16" s="151">
        <f>Punten!W74</f>
        <v>0</v>
      </c>
      <c r="X16" s="151">
        <f>Punten!X74</f>
        <v>1</v>
      </c>
      <c r="Y16" s="151">
        <f>Punten!Y74</f>
        <v>0</v>
      </c>
      <c r="Z16" s="151">
        <f>Punten!Z74</f>
        <v>3</v>
      </c>
      <c r="AA16" s="151">
        <f>Punten!AA74</f>
        <v>6</v>
      </c>
      <c r="AB16" s="151">
        <f>Punten!AB74</f>
        <v>0</v>
      </c>
      <c r="AC16" s="151">
        <f>Punten!AC74</f>
        <v>0</v>
      </c>
      <c r="AD16" s="151">
        <f>Punten!AD74</f>
        <v>0</v>
      </c>
      <c r="AE16" s="151">
        <f>Punten!AE74</f>
        <v>0</v>
      </c>
      <c r="AF16" s="151">
        <f>Punten!AF74</f>
        <v>0</v>
      </c>
      <c r="AG16" s="151">
        <f>Punten!AG74</f>
        <v>0</v>
      </c>
      <c r="AH16" s="151">
        <f>Punten!AH74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332</v>
      </c>
      <c r="G19" s="152"/>
      <c r="H19" s="151">
        <f>SUM(H6:H16)</f>
        <v>41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24</v>
      </c>
      <c r="L19" s="151">
        <f t="shared" si="1"/>
        <v>71</v>
      </c>
      <c r="M19" s="151">
        <f t="shared" si="1"/>
        <v>20</v>
      </c>
      <c r="N19" s="151">
        <f t="shared" si="1"/>
        <v>6</v>
      </c>
      <c r="O19" s="151">
        <f t="shared" si="1"/>
        <v>9</v>
      </c>
      <c r="P19" s="151">
        <f t="shared" si="1"/>
        <v>15</v>
      </c>
      <c r="Q19" s="151">
        <f t="shared" si="1"/>
        <v>10</v>
      </c>
      <c r="R19" s="151">
        <f t="shared" si="1"/>
        <v>25</v>
      </c>
      <c r="S19" s="151">
        <f t="shared" si="1"/>
        <v>0</v>
      </c>
      <c r="T19" s="151">
        <f t="shared" si="1"/>
        <v>5</v>
      </c>
      <c r="U19" s="151">
        <f t="shared" si="1"/>
        <v>2</v>
      </c>
      <c r="V19" s="151">
        <f t="shared" si="1"/>
        <v>0</v>
      </c>
      <c r="W19" s="151">
        <f t="shared" si="1"/>
        <v>11</v>
      </c>
      <c r="X19" s="151">
        <f t="shared" si="1"/>
        <v>2</v>
      </c>
      <c r="Y19" s="151">
        <f t="shared" si="1"/>
        <v>24</v>
      </c>
      <c r="Z19" s="151">
        <f t="shared" si="1"/>
        <v>20</v>
      </c>
      <c r="AA19" s="151">
        <f t="shared" si="1"/>
        <v>9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3B11B30-40C4-431C-8A72-21055464BD7C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5391-2276-477C-80F5-B8D32085BE9E}"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60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303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304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31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1</v>
      </c>
      <c r="Y6" s="151">
        <f>Punten!Y2</f>
        <v>3</v>
      </c>
      <c r="Z6" s="151">
        <f>Punten!Z2</f>
        <v>8</v>
      </c>
      <c r="AA6" s="151">
        <f>Punten!AA2</f>
        <v>3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>
        <v>2</v>
      </c>
      <c r="B7" s="212" t="s">
        <v>51</v>
      </c>
      <c r="C7" s="203" t="s">
        <v>41</v>
      </c>
      <c r="D7" s="213">
        <v>2250000</v>
      </c>
      <c r="E7" s="153"/>
      <c r="F7" s="151">
        <f t="shared" ref="F7:F16" si="0">SUM(H7:AH7)</f>
        <v>60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161</v>
      </c>
      <c r="C8" s="203" t="s">
        <v>156</v>
      </c>
      <c r="D8" s="213">
        <v>250000</v>
      </c>
      <c r="E8" s="153"/>
      <c r="F8" s="151">
        <f t="shared" si="0"/>
        <v>0</v>
      </c>
      <c r="G8" s="152"/>
      <c r="H8" s="151">
        <f>Punten!H94</f>
        <v>0</v>
      </c>
      <c r="I8" s="151">
        <f>Punten!I94</f>
        <v>0</v>
      </c>
      <c r="J8" s="151">
        <f>Punten!J94</f>
        <v>0</v>
      </c>
      <c r="K8" s="151">
        <f>Punten!K94</f>
        <v>0</v>
      </c>
      <c r="L8" s="151">
        <f>Punten!L94</f>
        <v>0</v>
      </c>
      <c r="M8" s="151">
        <f>Punten!M94</f>
        <v>0</v>
      </c>
      <c r="N8" s="151">
        <f>Punten!N94</f>
        <v>0</v>
      </c>
      <c r="O8" s="151">
        <f>Punten!O94</f>
        <v>0</v>
      </c>
      <c r="P8" s="151">
        <f>Punten!P94</f>
        <v>0</v>
      </c>
      <c r="Q8" s="151">
        <f>Punten!Q94</f>
        <v>0</v>
      </c>
      <c r="R8" s="151">
        <f>Punten!R94</f>
        <v>0</v>
      </c>
      <c r="S8" s="151">
        <f>Punten!S94</f>
        <v>0</v>
      </c>
      <c r="T8" s="151">
        <f>Punten!T94</f>
        <v>0</v>
      </c>
      <c r="U8" s="151">
        <f>Punten!U94</f>
        <v>0</v>
      </c>
      <c r="V8" s="151">
        <f>Punten!V94</f>
        <v>0</v>
      </c>
      <c r="W8" s="151">
        <f>Punten!W94</f>
        <v>0</v>
      </c>
      <c r="X8" s="151">
        <f>Punten!X94</f>
        <v>0</v>
      </c>
      <c r="Y8" s="151">
        <f>Punten!Y94</f>
        <v>0</v>
      </c>
      <c r="Z8" s="151">
        <f>Punten!Z94</f>
        <v>0</v>
      </c>
      <c r="AA8" s="151">
        <f>Punten!AA94</f>
        <v>0</v>
      </c>
      <c r="AB8" s="151">
        <f>Punten!AB94</f>
        <v>0</v>
      </c>
      <c r="AC8" s="151">
        <f>Punten!AC94</f>
        <v>0</v>
      </c>
      <c r="AD8" s="151">
        <f>Punten!AD94</f>
        <v>0</v>
      </c>
      <c r="AE8" s="151">
        <f>Punten!AE94</f>
        <v>0</v>
      </c>
      <c r="AF8" s="151">
        <f>Punten!AF94</f>
        <v>0</v>
      </c>
      <c r="AG8" s="151">
        <f>Punten!AG94</f>
        <v>0</v>
      </c>
      <c r="AH8" s="151">
        <f>Punten!AH94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 t="s">
        <v>247</v>
      </c>
      <c r="B9" s="204" t="s">
        <v>236</v>
      </c>
      <c r="C9" s="203" t="s">
        <v>136</v>
      </c>
      <c r="D9" s="213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3</v>
      </c>
      <c r="B10" s="201" t="s">
        <v>33</v>
      </c>
      <c r="C10" s="200" t="s">
        <v>93</v>
      </c>
      <c r="D10" s="214">
        <v>1250000</v>
      </c>
      <c r="E10" s="153"/>
      <c r="F10" s="151">
        <f t="shared" si="0"/>
        <v>24</v>
      </c>
      <c r="G10" s="152"/>
      <c r="H10" s="151">
        <f>Punten!H55</f>
        <v>9</v>
      </c>
      <c r="I10" s="151">
        <f>Punten!I55</f>
        <v>3</v>
      </c>
      <c r="J10" s="151">
        <f>Punten!J55</f>
        <v>3</v>
      </c>
      <c r="K10" s="151">
        <f>Punten!K55</f>
        <v>0</v>
      </c>
      <c r="L10" s="151">
        <f>Punten!L55</f>
        <v>0</v>
      </c>
      <c r="M10" s="151">
        <f>Punten!M55</f>
        <v>0</v>
      </c>
      <c r="N10" s="151">
        <f>Punten!N55</f>
        <v>0</v>
      </c>
      <c r="O10" s="151">
        <f>Punten!O55</f>
        <v>0</v>
      </c>
      <c r="P10" s="151">
        <f>Punten!P55</f>
        <v>0</v>
      </c>
      <c r="Q10" s="151">
        <f>Punten!Q55</f>
        <v>0</v>
      </c>
      <c r="R10" s="151">
        <f>Punten!R55</f>
        <v>3</v>
      </c>
      <c r="S10" s="151">
        <f>Punten!S55</f>
        <v>3</v>
      </c>
      <c r="T10" s="151">
        <f>Punten!T55</f>
        <v>0</v>
      </c>
      <c r="U10" s="151">
        <f>Punten!U55</f>
        <v>0</v>
      </c>
      <c r="V10" s="151">
        <f>Punten!V55</f>
        <v>0</v>
      </c>
      <c r="W10" s="151">
        <f>Punten!W55</f>
        <v>3</v>
      </c>
      <c r="X10" s="151">
        <f>Punten!X55</f>
        <v>0</v>
      </c>
      <c r="Y10" s="151">
        <f>Punten!Y55</f>
        <v>0</v>
      </c>
      <c r="Z10" s="151">
        <f>Punten!Z55</f>
        <v>0</v>
      </c>
      <c r="AA10" s="151">
        <f>Punten!AA55</f>
        <v>0</v>
      </c>
      <c r="AB10" s="151">
        <f>Punten!AB55</f>
        <v>0</v>
      </c>
      <c r="AC10" s="151">
        <f>Punten!AC55</f>
        <v>0</v>
      </c>
      <c r="AD10" s="151">
        <f>Punten!AD55</f>
        <v>0</v>
      </c>
      <c r="AE10" s="151">
        <f>Punten!AE55</f>
        <v>0</v>
      </c>
      <c r="AF10" s="151">
        <f>Punten!AF55</f>
        <v>0</v>
      </c>
      <c r="AG10" s="151">
        <f>Punten!AG55</f>
        <v>0</v>
      </c>
      <c r="AH10" s="151">
        <f>Punten!AH55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 t="s">
        <v>70</v>
      </c>
      <c r="B11" s="201" t="s">
        <v>86</v>
      </c>
      <c r="C11" s="200" t="s">
        <v>125</v>
      </c>
      <c r="D11" s="214">
        <v>1000000</v>
      </c>
      <c r="E11" s="150"/>
      <c r="F11" s="151">
        <f t="shared" si="0"/>
        <v>21</v>
      </c>
      <c r="G11" s="152"/>
      <c r="H11" s="151">
        <f>Punten!H73</f>
        <v>19</v>
      </c>
      <c r="I11" s="151">
        <f>Punten!I73</f>
        <v>0</v>
      </c>
      <c r="J11" s="151">
        <f>Punten!J73</f>
        <v>0</v>
      </c>
      <c r="K11" s="151">
        <f>Punten!K73</f>
        <v>0</v>
      </c>
      <c r="L11" s="151">
        <f>Punten!L73</f>
        <v>0</v>
      </c>
      <c r="M11" s="151">
        <f>Punten!M73</f>
        <v>0</v>
      </c>
      <c r="N11" s="151">
        <f>Punten!N73</f>
        <v>0</v>
      </c>
      <c r="O11" s="151">
        <f>Punten!O73</f>
        <v>0</v>
      </c>
      <c r="P11" s="151">
        <f>Punten!P73</f>
        <v>0</v>
      </c>
      <c r="Q11" s="151">
        <f>Punten!Q73</f>
        <v>1</v>
      </c>
      <c r="R11" s="151">
        <f>Punten!R73</f>
        <v>0</v>
      </c>
      <c r="S11" s="151">
        <f>Punten!S73</f>
        <v>0</v>
      </c>
      <c r="T11" s="151">
        <f>Punten!T73</f>
        <v>1</v>
      </c>
      <c r="U11" s="151">
        <f>Punten!U73</f>
        <v>0</v>
      </c>
      <c r="V11" s="151">
        <f>Punten!V73</f>
        <v>0</v>
      </c>
      <c r="W11" s="151">
        <f>Punten!W73</f>
        <v>0</v>
      </c>
      <c r="X11" s="151">
        <f>Punten!X73</f>
        <v>0</v>
      </c>
      <c r="Y11" s="151">
        <f>Punten!Y73</f>
        <v>0</v>
      </c>
      <c r="Z11" s="151">
        <f>Punten!Z73</f>
        <v>0</v>
      </c>
      <c r="AA11" s="151">
        <f>Punten!AA73</f>
        <v>0</v>
      </c>
      <c r="AB11" s="151">
        <f>Punten!AB73</f>
        <v>0</v>
      </c>
      <c r="AC11" s="151">
        <f>Punten!AC73</f>
        <v>0</v>
      </c>
      <c r="AD11" s="151">
        <f>Punten!AD73</f>
        <v>0</v>
      </c>
      <c r="AE11" s="151">
        <f>Punten!AE73</f>
        <v>0</v>
      </c>
      <c r="AF11" s="151">
        <f>Punten!AF73</f>
        <v>0</v>
      </c>
      <c r="AG11" s="151">
        <f>Punten!AG73</f>
        <v>0</v>
      </c>
      <c r="AH11" s="151">
        <f>Punten!AH73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93">
        <v>2</v>
      </c>
      <c r="B12" s="294" t="s">
        <v>252</v>
      </c>
      <c r="C12" s="294" t="s">
        <v>253</v>
      </c>
      <c r="D12" s="295">
        <v>750000</v>
      </c>
      <c r="E12" s="150"/>
      <c r="F12" s="151">
        <f t="shared" si="0"/>
        <v>29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9</v>
      </c>
      <c r="V12" s="151">
        <f>Punten!V108</f>
        <v>0</v>
      </c>
      <c r="W12" s="151">
        <f>Punten!W108</f>
        <v>3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16</v>
      </c>
      <c r="C13" s="201" t="s">
        <v>19</v>
      </c>
      <c r="D13" s="246">
        <v>2750000</v>
      </c>
      <c r="E13" s="150"/>
      <c r="F13" s="151">
        <f t="shared" si="0"/>
        <v>65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90</v>
      </c>
      <c r="C16" s="203" t="s">
        <v>128</v>
      </c>
      <c r="D16" s="213">
        <v>1500000</v>
      </c>
      <c r="E16" s="153"/>
      <c r="F16" s="151">
        <f t="shared" si="0"/>
        <v>27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1</v>
      </c>
      <c r="Y16" s="151">
        <f>Punten!Y75</f>
        <v>0</v>
      </c>
      <c r="Z16" s="151">
        <f>Punten!Z75</f>
        <v>3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457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13</v>
      </c>
      <c r="K19" s="151">
        <f t="shared" si="1"/>
        <v>18</v>
      </c>
      <c r="L19" s="151">
        <f t="shared" si="1"/>
        <v>91</v>
      </c>
      <c r="M19" s="151">
        <f t="shared" si="1"/>
        <v>29</v>
      </c>
      <c r="N19" s="151">
        <f t="shared" si="1"/>
        <v>16</v>
      </c>
      <c r="O19" s="151">
        <f t="shared" si="1"/>
        <v>21</v>
      </c>
      <c r="P19" s="151">
        <f t="shared" si="1"/>
        <v>15</v>
      </c>
      <c r="Q19" s="151">
        <f t="shared" si="1"/>
        <v>43</v>
      </c>
      <c r="R19" s="151">
        <f t="shared" si="1"/>
        <v>49</v>
      </c>
      <c r="S19" s="151">
        <f t="shared" si="1"/>
        <v>3</v>
      </c>
      <c r="T19" s="151">
        <f t="shared" si="1"/>
        <v>2</v>
      </c>
      <c r="U19" s="151">
        <f t="shared" si="1"/>
        <v>10</v>
      </c>
      <c r="V19" s="151">
        <f t="shared" si="1"/>
        <v>0</v>
      </c>
      <c r="W19" s="151">
        <f t="shared" si="1"/>
        <v>18</v>
      </c>
      <c r="X19" s="151">
        <f t="shared" si="1"/>
        <v>3</v>
      </c>
      <c r="Y19" s="151">
        <f t="shared" si="1"/>
        <v>27</v>
      </c>
      <c r="Z19" s="151">
        <f t="shared" si="1"/>
        <v>22</v>
      </c>
      <c r="AA19" s="151">
        <f t="shared" si="1"/>
        <v>3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F26B01D-1D04-4970-9A83-5620F46D7FE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149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254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255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213</v>
      </c>
      <c r="C7" s="203" t="s">
        <v>139</v>
      </c>
      <c r="D7" s="213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35</v>
      </c>
      <c r="C8" s="203" t="s">
        <v>160</v>
      </c>
      <c r="D8" s="213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>
        <v>2</v>
      </c>
      <c r="B9" s="212" t="s">
        <v>23</v>
      </c>
      <c r="C9" s="203" t="s">
        <v>34</v>
      </c>
      <c r="D9" s="213">
        <v>1750000</v>
      </c>
      <c r="E9" s="153"/>
      <c r="F9" s="151">
        <f t="shared" si="0"/>
        <v>26</v>
      </c>
      <c r="G9" s="152"/>
      <c r="H9" s="151">
        <f>Punten!H19</f>
        <v>0</v>
      </c>
      <c r="I9" s="151">
        <f>Punten!I19</f>
        <v>0</v>
      </c>
      <c r="J9" s="151">
        <f>Punten!J19</f>
        <v>3</v>
      </c>
      <c r="K9" s="151">
        <f>Punten!K19</f>
        <v>0</v>
      </c>
      <c r="L9" s="151">
        <f>Punten!L19</f>
        <v>1</v>
      </c>
      <c r="M9" s="151">
        <f>Punten!M19</f>
        <v>6</v>
      </c>
      <c r="N9" s="151">
        <f>Punten!N19</f>
        <v>3</v>
      </c>
      <c r="O9" s="151">
        <f>Punten!O19</f>
        <v>0</v>
      </c>
      <c r="P9" s="151">
        <f>Punten!P19</f>
        <v>0</v>
      </c>
      <c r="Q9" s="151">
        <f>Punten!Q19</f>
        <v>0</v>
      </c>
      <c r="R9" s="151">
        <f>Punten!R19</f>
        <v>0</v>
      </c>
      <c r="S9" s="151">
        <f>Punten!S19</f>
        <v>0</v>
      </c>
      <c r="T9" s="151">
        <f>Punten!T19</f>
        <v>0</v>
      </c>
      <c r="U9" s="151">
        <f>Punten!U19</f>
        <v>0</v>
      </c>
      <c r="V9" s="151">
        <f>Punten!V19</f>
        <v>0</v>
      </c>
      <c r="W9" s="151">
        <f>Punten!W19</f>
        <v>0</v>
      </c>
      <c r="X9" s="151">
        <f>Punten!X19</f>
        <v>1</v>
      </c>
      <c r="Y9" s="151">
        <f>Punten!Y19</f>
        <v>3</v>
      </c>
      <c r="Z9" s="151">
        <f>Punten!Z19</f>
        <v>6</v>
      </c>
      <c r="AA9" s="151">
        <f>Punten!AA19</f>
        <v>3</v>
      </c>
      <c r="AB9" s="151">
        <f>Punten!AB19</f>
        <v>0</v>
      </c>
      <c r="AC9" s="151">
        <f>Punten!AC19</f>
        <v>0</v>
      </c>
      <c r="AD9" s="151">
        <f>Punten!AD19</f>
        <v>0</v>
      </c>
      <c r="AE9" s="151">
        <f>Punten!AE19</f>
        <v>0</v>
      </c>
      <c r="AF9" s="151">
        <f>Punten!AF19</f>
        <v>0</v>
      </c>
      <c r="AG9" s="151">
        <f>Punten!AG19</f>
        <v>0</v>
      </c>
      <c r="AH9" s="151">
        <f>Punten!AH19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99">
        <v>1</v>
      </c>
      <c r="B10" s="201" t="s">
        <v>16</v>
      </c>
      <c r="C10" s="201" t="s">
        <v>19</v>
      </c>
      <c r="D10" s="210">
        <v>2750000</v>
      </c>
      <c r="E10" s="153"/>
      <c r="F10" s="151">
        <f t="shared" si="0"/>
        <v>65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>
        <v>2</v>
      </c>
      <c r="B11" s="201" t="s">
        <v>203</v>
      </c>
      <c r="C11" s="201" t="s">
        <v>50</v>
      </c>
      <c r="D11" s="214">
        <v>2000000</v>
      </c>
      <c r="E11" s="150"/>
      <c r="F11" s="151">
        <f t="shared" si="0"/>
        <v>66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9</v>
      </c>
      <c r="Y11" s="151">
        <f>Punten!Y28</f>
        <v>3</v>
      </c>
      <c r="Z11" s="151">
        <f>Punten!Z28</f>
        <v>3</v>
      </c>
      <c r="AA11" s="151">
        <f>Punten!AA28</f>
        <v>3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99">
        <v>1</v>
      </c>
      <c r="B12" s="201" t="s">
        <v>20</v>
      </c>
      <c r="C12" s="201" t="s">
        <v>21</v>
      </c>
      <c r="D12" s="210">
        <v>1750000</v>
      </c>
      <c r="E12" s="150"/>
      <c r="F12" s="151">
        <f t="shared" si="0"/>
        <v>16</v>
      </c>
      <c r="G12" s="152"/>
      <c r="H12" s="151">
        <f>Punten!H10</f>
        <v>0</v>
      </c>
      <c r="I12" s="151">
        <f>Punten!I10</f>
        <v>0</v>
      </c>
      <c r="J12" s="151">
        <f>Punten!J10</f>
        <v>3</v>
      </c>
      <c r="K12" s="151">
        <f>Punten!K10</f>
        <v>3</v>
      </c>
      <c r="L12" s="151">
        <f>Punten!L10</f>
        <v>1</v>
      </c>
      <c r="M12" s="151">
        <f>Punten!M10</f>
        <v>3</v>
      </c>
      <c r="N12" s="151">
        <f>Punten!N10</f>
        <v>3</v>
      </c>
      <c r="O12" s="151">
        <f>Punten!O10</f>
        <v>0</v>
      </c>
      <c r="P12" s="151">
        <f>Punten!P10</f>
        <v>0</v>
      </c>
      <c r="Q12" s="151">
        <f>Punten!Q10</f>
        <v>0</v>
      </c>
      <c r="R12" s="151">
        <f>Punten!R10</f>
        <v>3</v>
      </c>
      <c r="S12" s="151">
        <f>Punten!S10</f>
        <v>0</v>
      </c>
      <c r="T12" s="151">
        <f>Punten!T10</f>
        <v>0</v>
      </c>
      <c r="U12" s="151">
        <f>Punten!U10</f>
        <v>0</v>
      </c>
      <c r="V12" s="151">
        <f>Punten!V10</f>
        <v>0</v>
      </c>
      <c r="W12" s="151">
        <f>Punten!W10</f>
        <v>0</v>
      </c>
      <c r="X12" s="151">
        <f>Punten!X10</f>
        <v>0</v>
      </c>
      <c r="Y12" s="151">
        <f>Punten!Y10</f>
        <v>-3</v>
      </c>
      <c r="Z12" s="151">
        <f>Punten!Z10</f>
        <v>0</v>
      </c>
      <c r="AA12" s="151">
        <f>Punten!AA10</f>
        <v>3</v>
      </c>
      <c r="AB12" s="151">
        <f>Punten!AB10</f>
        <v>0</v>
      </c>
      <c r="AC12" s="151">
        <f>Punten!AC10</f>
        <v>0</v>
      </c>
      <c r="AD12" s="151">
        <f>Punten!AD10</f>
        <v>0</v>
      </c>
      <c r="AE12" s="151">
        <f>Punten!AE10</f>
        <v>0</v>
      </c>
      <c r="AF12" s="151">
        <f>Punten!AF10</f>
        <v>0</v>
      </c>
      <c r="AG12" s="151">
        <f>Punten!AG10</f>
        <v>0</v>
      </c>
      <c r="AH12" s="151">
        <f>Punten!AH10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02">
        <v>3</v>
      </c>
      <c r="B13" s="201" t="s">
        <v>96</v>
      </c>
      <c r="C13" s="200" t="s">
        <v>84</v>
      </c>
      <c r="D13" s="214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70</v>
      </c>
      <c r="B15" s="203" t="s">
        <v>83</v>
      </c>
      <c r="C15" s="203" t="s">
        <v>126</v>
      </c>
      <c r="D15" s="213">
        <v>1500000</v>
      </c>
      <c r="E15" s="153"/>
      <c r="F15" s="151">
        <f t="shared" si="0"/>
        <v>24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1</v>
      </c>
      <c r="Y15" s="151">
        <f>Punten!Y74</f>
        <v>0</v>
      </c>
      <c r="Z15" s="151">
        <f>Punten!Z74</f>
        <v>3</v>
      </c>
      <c r="AA15" s="151">
        <f>Punten!AA74</f>
        <v>6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209</v>
      </c>
      <c r="C16" s="203" t="s">
        <v>129</v>
      </c>
      <c r="D16" s="213">
        <v>250000</v>
      </c>
      <c r="E16" s="153"/>
      <c r="F16" s="151">
        <f t="shared" si="0"/>
        <v>54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1</v>
      </c>
      <c r="Y16" s="151">
        <f>Punten!Y76</f>
        <v>0</v>
      </c>
      <c r="Z16" s="151">
        <f>Punten!Z76</f>
        <v>15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617</v>
      </c>
      <c r="G19" s="152"/>
      <c r="H19" s="151">
        <f>SUM(H6:H16)</f>
        <v>21</v>
      </c>
      <c r="I19" s="151">
        <f t="shared" ref="I19:AH19" si="1">SUM(I6:I16)</f>
        <v>29</v>
      </c>
      <c r="J19" s="151">
        <f t="shared" si="1"/>
        <v>102</v>
      </c>
      <c r="K19" s="151">
        <f t="shared" si="1"/>
        <v>26</v>
      </c>
      <c r="L19" s="151">
        <f t="shared" si="1"/>
        <v>107</v>
      </c>
      <c r="M19" s="151">
        <f t="shared" si="1"/>
        <v>31</v>
      </c>
      <c r="N19" s="151">
        <f t="shared" si="1"/>
        <v>12</v>
      </c>
      <c r="O19" s="151">
        <f t="shared" si="1"/>
        <v>12</v>
      </c>
      <c r="P19" s="151">
        <f t="shared" si="1"/>
        <v>44</v>
      </c>
      <c r="Q19" s="151">
        <f t="shared" si="1"/>
        <v>37</v>
      </c>
      <c r="R19" s="151">
        <f t="shared" si="1"/>
        <v>41</v>
      </c>
      <c r="S19" s="151">
        <f t="shared" si="1"/>
        <v>19</v>
      </c>
      <c r="T19" s="151">
        <f t="shared" si="1"/>
        <v>26</v>
      </c>
      <c r="U19" s="151">
        <f t="shared" si="1"/>
        <v>0</v>
      </c>
      <c r="V19" s="151">
        <f t="shared" si="1"/>
        <v>8</v>
      </c>
      <c r="W19" s="151">
        <f t="shared" si="1"/>
        <v>9</v>
      </c>
      <c r="X19" s="151">
        <f t="shared" si="1"/>
        <v>13</v>
      </c>
      <c r="Y19" s="151">
        <f t="shared" si="1"/>
        <v>27</v>
      </c>
      <c r="Z19" s="151">
        <f t="shared" si="1"/>
        <v>38</v>
      </c>
      <c r="AA19" s="151">
        <f t="shared" si="1"/>
        <v>15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AFB5ACC-58D4-45CA-A71A-C9F4C8CFE41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A8" sqref="A8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22" t="s">
        <v>198</v>
      </c>
      <c r="B1" s="223" t="s">
        <v>203</v>
      </c>
      <c r="C1" s="223"/>
      <c r="D1" s="22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22" t="s">
        <v>199</v>
      </c>
      <c r="B2" s="225" t="s">
        <v>256</v>
      </c>
      <c r="C2" s="225"/>
      <c r="D2" s="22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22" t="s">
        <v>200</v>
      </c>
      <c r="B3" s="227" t="s">
        <v>257</v>
      </c>
      <c r="C3" s="228"/>
      <c r="D3" s="22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30"/>
      <c r="B4" s="230"/>
      <c r="C4" s="230"/>
      <c r="D4" s="230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31" t="s">
        <v>0</v>
      </c>
      <c r="B5" s="232" t="s">
        <v>1</v>
      </c>
      <c r="C5" s="232" t="s">
        <v>2</v>
      </c>
      <c r="D5" s="232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33">
        <v>2</v>
      </c>
      <c r="B6" s="234" t="s">
        <v>224</v>
      </c>
      <c r="C6" s="234" t="s">
        <v>32</v>
      </c>
      <c r="D6" s="235">
        <v>1250000</v>
      </c>
      <c r="E6" s="150"/>
      <c r="F6" s="151">
        <f>SUM(H6:AH6)</f>
        <v>21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3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36" t="s">
        <v>247</v>
      </c>
      <c r="B7" s="237" t="s">
        <v>258</v>
      </c>
      <c r="C7" s="237" t="s">
        <v>139</v>
      </c>
      <c r="D7" s="238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36">
        <v>3</v>
      </c>
      <c r="B8" s="237" t="s">
        <v>259</v>
      </c>
      <c r="C8" s="237" t="s">
        <v>81</v>
      </c>
      <c r="D8" s="238">
        <v>750000</v>
      </c>
      <c r="E8" s="153"/>
      <c r="F8" s="151">
        <f t="shared" si="0"/>
        <v>39</v>
      </c>
      <c r="G8" s="152"/>
      <c r="H8" s="151">
        <f>Punten!H47</f>
        <v>1</v>
      </c>
      <c r="I8" s="151">
        <f>Punten!I47</f>
        <v>13</v>
      </c>
      <c r="J8" s="151">
        <f>Punten!J47</f>
        <v>0</v>
      </c>
      <c r="K8" s="151">
        <f>Punten!K47</f>
        <v>3</v>
      </c>
      <c r="L8" s="151">
        <f>Punten!L47</f>
        <v>0</v>
      </c>
      <c r="M8" s="151">
        <f>Punten!M47</f>
        <v>0</v>
      </c>
      <c r="N8" s="151">
        <f>Punten!N47</f>
        <v>0</v>
      </c>
      <c r="O8" s="151">
        <f>Punten!O47</f>
        <v>0</v>
      </c>
      <c r="P8" s="151">
        <f>Punten!P47</f>
        <v>6</v>
      </c>
      <c r="Q8" s="151">
        <f>Punten!Q47</f>
        <v>0</v>
      </c>
      <c r="R8" s="151">
        <f>Punten!R47</f>
        <v>13</v>
      </c>
      <c r="S8" s="151">
        <f>Punten!S47</f>
        <v>3</v>
      </c>
      <c r="T8" s="151">
        <f>Punten!T47</f>
        <v>0</v>
      </c>
      <c r="U8" s="151">
        <f>Punten!U47</f>
        <v>0</v>
      </c>
      <c r="V8" s="151">
        <f>Punten!V47</f>
        <v>0</v>
      </c>
      <c r="W8" s="151">
        <f>Punten!W47</f>
        <v>0</v>
      </c>
      <c r="X8" s="151">
        <f>Punten!X47</f>
        <v>0</v>
      </c>
      <c r="Y8" s="151">
        <f>Punten!Y47</f>
        <v>0</v>
      </c>
      <c r="Z8" s="151">
        <f>Punten!Z47</f>
        <v>0</v>
      </c>
      <c r="AA8" s="151">
        <f>Punten!AA47</f>
        <v>0</v>
      </c>
      <c r="AB8" s="151">
        <f>Punten!AB47</f>
        <v>0</v>
      </c>
      <c r="AC8" s="151">
        <f>Punten!AC47</f>
        <v>0</v>
      </c>
      <c r="AD8" s="151">
        <f>Punten!AD47</f>
        <v>0</v>
      </c>
      <c r="AE8" s="151">
        <f>Punten!AE47</f>
        <v>0</v>
      </c>
      <c r="AF8" s="151">
        <f>Punten!AF47</f>
        <v>0</v>
      </c>
      <c r="AG8" s="151">
        <f>Punten!AG47</f>
        <v>0</v>
      </c>
      <c r="AH8" s="151">
        <f>Punten!AH47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36" t="s">
        <v>70</v>
      </c>
      <c r="B9" s="237" t="s">
        <v>260</v>
      </c>
      <c r="C9" s="237" t="s">
        <v>110</v>
      </c>
      <c r="D9" s="238">
        <v>1000000</v>
      </c>
      <c r="E9" s="153"/>
      <c r="F9" s="151">
        <f t="shared" si="0"/>
        <v>30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4</v>
      </c>
      <c r="Y9" s="151">
        <f>Punten!Y64</f>
        <v>0</v>
      </c>
      <c r="Z9" s="151">
        <f>Punten!Z64</f>
        <v>6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39">
        <v>1</v>
      </c>
      <c r="B10" s="240" t="s">
        <v>261</v>
      </c>
      <c r="C10" s="240" t="s">
        <v>19</v>
      </c>
      <c r="D10" s="241">
        <v>2750000</v>
      </c>
      <c r="E10" s="153"/>
      <c r="F10" s="151">
        <f t="shared" si="0"/>
        <v>65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11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39">
        <v>2</v>
      </c>
      <c r="B11" s="240" t="s">
        <v>262</v>
      </c>
      <c r="C11" s="240" t="s">
        <v>50</v>
      </c>
      <c r="D11" s="242">
        <v>2000000</v>
      </c>
      <c r="E11" s="150"/>
      <c r="F11" s="151">
        <f t="shared" si="0"/>
        <v>66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9</v>
      </c>
      <c r="Y11" s="151">
        <f>Punten!Y28</f>
        <v>3</v>
      </c>
      <c r="Z11" s="151">
        <f>Punten!Z28</f>
        <v>3</v>
      </c>
      <c r="AA11" s="151">
        <f>Punten!AA28</f>
        <v>3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39">
        <v>3</v>
      </c>
      <c r="B12" s="240" t="s">
        <v>263</v>
      </c>
      <c r="C12" s="240" t="s">
        <v>269</v>
      </c>
      <c r="D12" s="242">
        <v>1750000</v>
      </c>
      <c r="E12" s="150"/>
      <c r="F12" s="151">
        <f t="shared" si="0"/>
        <v>18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8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39" t="s">
        <v>264</v>
      </c>
      <c r="B13" s="240" t="s">
        <v>265</v>
      </c>
      <c r="C13" s="240" t="s">
        <v>142</v>
      </c>
      <c r="D13" s="242">
        <v>750000</v>
      </c>
      <c r="E13" s="150"/>
      <c r="F13" s="151">
        <f t="shared" si="0"/>
        <v>18</v>
      </c>
      <c r="G13" s="152"/>
      <c r="H13" s="151">
        <f>Punten!H86</f>
        <v>0</v>
      </c>
      <c r="I13" s="151">
        <f>Punten!I86</f>
        <v>0</v>
      </c>
      <c r="J13" s="151">
        <f>Punten!J86</f>
        <v>1</v>
      </c>
      <c r="K13" s="151">
        <f>Punten!K86</f>
        <v>0</v>
      </c>
      <c r="L13" s="151">
        <f>Punten!L86</f>
        <v>0</v>
      </c>
      <c r="M13" s="151">
        <f>Punten!M86</f>
        <v>8</v>
      </c>
      <c r="N13" s="151">
        <f>Punten!N86</f>
        <v>0</v>
      </c>
      <c r="O13" s="151">
        <f>Punten!O86</f>
        <v>0</v>
      </c>
      <c r="P13" s="151">
        <f>Punten!P86</f>
        <v>3</v>
      </c>
      <c r="Q13" s="151">
        <f>Punten!Q86</f>
        <v>0</v>
      </c>
      <c r="R13" s="151">
        <f>Punten!R86</f>
        <v>3</v>
      </c>
      <c r="S13" s="151">
        <f>Punten!S86</f>
        <v>0</v>
      </c>
      <c r="T13" s="151">
        <f>Punten!T86</f>
        <v>3</v>
      </c>
      <c r="U13" s="151">
        <f>Punten!U86</f>
        <v>0</v>
      </c>
      <c r="V13" s="151">
        <f>Punten!V86</f>
        <v>0</v>
      </c>
      <c r="W13" s="151">
        <f>Punten!W86</f>
        <v>0</v>
      </c>
      <c r="X13" s="151">
        <f>Punten!X86</f>
        <v>0</v>
      </c>
      <c r="Y13" s="151">
        <f>Punten!Y86</f>
        <v>0</v>
      </c>
      <c r="Z13" s="151">
        <f>Punten!Z86</f>
        <v>0</v>
      </c>
      <c r="AA13" s="151">
        <f>Punten!AA86</f>
        <v>0</v>
      </c>
      <c r="AB13" s="151">
        <f>Punten!AB86</f>
        <v>0</v>
      </c>
      <c r="AC13" s="151">
        <f>Punten!AC86</f>
        <v>0</v>
      </c>
      <c r="AD13" s="151">
        <f>Punten!AD86</f>
        <v>0</v>
      </c>
      <c r="AE13" s="151">
        <f>Punten!AE86</f>
        <v>0</v>
      </c>
      <c r="AF13" s="151">
        <f>Punten!AF86</f>
        <v>0</v>
      </c>
      <c r="AG13" s="151">
        <f>Punten!AG86</f>
        <v>0</v>
      </c>
      <c r="AH13" s="151">
        <f>Punten!AH86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36" t="s">
        <v>266</v>
      </c>
      <c r="B14" s="237" t="s">
        <v>267</v>
      </c>
      <c r="C14" s="237" t="s">
        <v>171</v>
      </c>
      <c r="D14" s="238">
        <v>3250000</v>
      </c>
      <c r="E14" s="153"/>
      <c r="F14" s="151">
        <f t="shared" si="0"/>
        <v>58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36">
        <v>1</v>
      </c>
      <c r="B15" s="237" t="s">
        <v>231</v>
      </c>
      <c r="C15" s="237" t="s">
        <v>28</v>
      </c>
      <c r="D15" s="243">
        <v>2250000</v>
      </c>
      <c r="E15" s="153"/>
      <c r="F15" s="151">
        <f t="shared" si="0"/>
        <v>101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1</v>
      </c>
      <c r="Y15" s="151">
        <f>Punten!Y15</f>
        <v>3</v>
      </c>
      <c r="Z15" s="151">
        <f>Punten!Z15</f>
        <v>3</v>
      </c>
      <c r="AA15" s="151">
        <f>Punten!AA15</f>
        <v>9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36" t="s">
        <v>70</v>
      </c>
      <c r="B16" s="237" t="s">
        <v>268</v>
      </c>
      <c r="C16" s="237" t="s">
        <v>128</v>
      </c>
      <c r="D16" s="238">
        <v>1500000</v>
      </c>
      <c r="E16" s="153"/>
      <c r="F16" s="151">
        <f t="shared" si="0"/>
        <v>27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1</v>
      </c>
      <c r="Y16" s="151">
        <f>Punten!Y75</f>
        <v>0</v>
      </c>
      <c r="Z16" s="151">
        <f>Punten!Z75</f>
        <v>3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453</v>
      </c>
      <c r="G19" s="152"/>
      <c r="H19" s="151">
        <f>SUM(H6:H16)</f>
        <v>15</v>
      </c>
      <c r="I19" s="151">
        <f t="shared" ref="I19:AH19" si="1">SUM(I6:I16)</f>
        <v>13</v>
      </c>
      <c r="J19" s="151">
        <f t="shared" si="1"/>
        <v>42</v>
      </c>
      <c r="K19" s="151">
        <f t="shared" si="1"/>
        <v>33</v>
      </c>
      <c r="L19" s="151">
        <f t="shared" si="1"/>
        <v>50</v>
      </c>
      <c r="M19" s="151">
        <f t="shared" si="1"/>
        <v>42</v>
      </c>
      <c r="N19" s="151">
        <f t="shared" si="1"/>
        <v>33</v>
      </c>
      <c r="O19" s="151">
        <f t="shared" si="1"/>
        <v>18</v>
      </c>
      <c r="P19" s="151">
        <f t="shared" si="1"/>
        <v>27</v>
      </c>
      <c r="Q19" s="151">
        <f t="shared" si="1"/>
        <v>8</v>
      </c>
      <c r="R19" s="151">
        <f t="shared" si="1"/>
        <v>51</v>
      </c>
      <c r="S19" s="151">
        <f t="shared" si="1"/>
        <v>6</v>
      </c>
      <c r="T19" s="151">
        <f t="shared" si="1"/>
        <v>8</v>
      </c>
      <c r="U19" s="151">
        <f t="shared" si="1"/>
        <v>1</v>
      </c>
      <c r="V19" s="151">
        <f t="shared" si="1"/>
        <v>8</v>
      </c>
      <c r="W19" s="151">
        <f t="shared" si="1"/>
        <v>11</v>
      </c>
      <c r="X19" s="151">
        <f t="shared" si="1"/>
        <v>16</v>
      </c>
      <c r="Y19" s="151">
        <f t="shared" si="1"/>
        <v>30</v>
      </c>
      <c r="Z19" s="151">
        <f t="shared" si="1"/>
        <v>29</v>
      </c>
      <c r="AA19" s="151">
        <f t="shared" si="1"/>
        <v>12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955F08A-FF18-474E-8B0F-D35292BA3AF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270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226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60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213</v>
      </c>
      <c r="C9" s="187" t="s">
        <v>139</v>
      </c>
      <c r="D9" s="245">
        <v>500000</v>
      </c>
      <c r="E9" s="153"/>
      <c r="F9" s="151">
        <f t="shared" si="0"/>
        <v>10</v>
      </c>
      <c r="G9" s="152"/>
      <c r="H9" s="151">
        <f>Punten!H84</f>
        <v>0</v>
      </c>
      <c r="I9" s="151">
        <f>Punten!I84</f>
        <v>0</v>
      </c>
      <c r="J9" s="151">
        <f>Punten!J84</f>
        <v>1</v>
      </c>
      <c r="K9" s="151">
        <f>Punten!K84</f>
        <v>0</v>
      </c>
      <c r="L9" s="151">
        <f>Punten!L84</f>
        <v>0</v>
      </c>
      <c r="M9" s="151">
        <f>Punten!M84</f>
        <v>0</v>
      </c>
      <c r="N9" s="151">
        <f>Punten!N84</f>
        <v>0</v>
      </c>
      <c r="O9" s="151">
        <f>Punten!O84</f>
        <v>0</v>
      </c>
      <c r="P9" s="151">
        <f>Punten!P84</f>
        <v>3</v>
      </c>
      <c r="Q9" s="151">
        <f>Punten!Q84</f>
        <v>0</v>
      </c>
      <c r="R9" s="151">
        <f>Punten!R84</f>
        <v>6</v>
      </c>
      <c r="S9" s="151">
        <f>Punten!S84</f>
        <v>0</v>
      </c>
      <c r="T9" s="151">
        <f>Punten!T84</f>
        <v>0</v>
      </c>
      <c r="U9" s="151">
        <f>Punten!U84</f>
        <v>0</v>
      </c>
      <c r="V9" s="151">
        <f>Punten!V84</f>
        <v>0</v>
      </c>
      <c r="W9" s="151">
        <f>Punten!W84</f>
        <v>0</v>
      </c>
      <c r="X9" s="151">
        <f>Punten!X84</f>
        <v>0</v>
      </c>
      <c r="Y9" s="151">
        <f>Punten!Y84</f>
        <v>0</v>
      </c>
      <c r="Z9" s="151">
        <f>Punten!Z84</f>
        <v>0</v>
      </c>
      <c r="AA9" s="151">
        <f>Punten!AA84</f>
        <v>0</v>
      </c>
      <c r="AB9" s="151">
        <f>Punten!AB84</f>
        <v>0</v>
      </c>
      <c r="AC9" s="151">
        <f>Punten!AC84</f>
        <v>0</v>
      </c>
      <c r="AD9" s="151">
        <f>Punten!AD84</f>
        <v>0</v>
      </c>
      <c r="AE9" s="151">
        <f>Punten!AE84</f>
        <v>0</v>
      </c>
      <c r="AF9" s="151">
        <f>Punten!AF84</f>
        <v>0</v>
      </c>
      <c r="AG9" s="151">
        <f>Punten!AG84</f>
        <v>0</v>
      </c>
      <c r="AH9" s="151">
        <f>Punten!AH84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1</v>
      </c>
      <c r="B10" s="190" t="s">
        <v>7</v>
      </c>
      <c r="C10" s="190" t="s">
        <v>22</v>
      </c>
      <c r="D10" s="246">
        <v>1750000</v>
      </c>
      <c r="E10" s="153"/>
      <c r="F10" s="151">
        <f t="shared" si="0"/>
        <v>35</v>
      </c>
      <c r="G10" s="152"/>
      <c r="H10" s="151">
        <f>Punten!H11</f>
        <v>0</v>
      </c>
      <c r="I10" s="151">
        <f>Punten!I11</f>
        <v>0</v>
      </c>
      <c r="J10" s="151">
        <f>Punten!J11</f>
        <v>3</v>
      </c>
      <c r="K10" s="151">
        <f>Punten!K11</f>
        <v>3</v>
      </c>
      <c r="L10" s="151">
        <f>Punten!L11</f>
        <v>1</v>
      </c>
      <c r="M10" s="151">
        <f>Punten!M11</f>
        <v>8</v>
      </c>
      <c r="N10" s="151">
        <f>Punten!N11</f>
        <v>3</v>
      </c>
      <c r="O10" s="151">
        <f>Punten!O11</f>
        <v>-3</v>
      </c>
      <c r="P10" s="151">
        <f>Punten!P11</f>
        <v>0</v>
      </c>
      <c r="Q10" s="151">
        <f>Punten!Q11</f>
        <v>0</v>
      </c>
      <c r="R10" s="151">
        <f>Punten!R11</f>
        <v>3</v>
      </c>
      <c r="S10" s="151">
        <f>Punten!S11</f>
        <v>0</v>
      </c>
      <c r="T10" s="151">
        <f>Punten!T11</f>
        <v>0</v>
      </c>
      <c r="U10" s="151">
        <f>Punten!U11</f>
        <v>0</v>
      </c>
      <c r="V10" s="151">
        <f>Punten!V11</f>
        <v>0</v>
      </c>
      <c r="W10" s="151">
        <f>Punten!W11</f>
        <v>11</v>
      </c>
      <c r="X10" s="151">
        <f>Punten!X11</f>
        <v>9</v>
      </c>
      <c r="Y10" s="151">
        <f>Punten!Y11</f>
        <v>-6</v>
      </c>
      <c r="Z10" s="151">
        <f>Punten!Z11</f>
        <v>3</v>
      </c>
      <c r="AA10" s="151">
        <f>Punten!AA11</f>
        <v>0</v>
      </c>
      <c r="AB10" s="151">
        <f>Punten!AB11</f>
        <v>0</v>
      </c>
      <c r="AC10" s="151">
        <f>Punten!AC11</f>
        <v>0</v>
      </c>
      <c r="AD10" s="151">
        <f>Punten!AD11</f>
        <v>0</v>
      </c>
      <c r="AE10" s="151">
        <f>Punten!AE11</f>
        <v>0</v>
      </c>
      <c r="AF10" s="151">
        <f>Punten!AF11</f>
        <v>0</v>
      </c>
      <c r="AG10" s="151">
        <f>Punten!AG11</f>
        <v>0</v>
      </c>
      <c r="AH10" s="151">
        <f>Punten!AH11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32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3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141</v>
      </c>
      <c r="C12" s="190" t="s">
        <v>144</v>
      </c>
      <c r="D12" s="248">
        <v>750000</v>
      </c>
      <c r="E12" s="150"/>
      <c r="F12" s="151">
        <f t="shared" si="0"/>
        <v>14</v>
      </c>
      <c r="G12" s="152"/>
      <c r="H12" s="151">
        <f>Punten!H88</f>
        <v>0</v>
      </c>
      <c r="I12" s="151">
        <f>Punten!I88</f>
        <v>0</v>
      </c>
      <c r="J12" s="151">
        <f>Punten!J88</f>
        <v>11</v>
      </c>
      <c r="K12" s="151">
        <f>Punten!K88</f>
        <v>0</v>
      </c>
      <c r="L12" s="151">
        <f>Punten!L88</f>
        <v>0</v>
      </c>
      <c r="M12" s="151">
        <f>Punten!M88</f>
        <v>0</v>
      </c>
      <c r="N12" s="151">
        <f>Punten!N88</f>
        <v>0</v>
      </c>
      <c r="O12" s="151">
        <f>Punten!O88</f>
        <v>0</v>
      </c>
      <c r="P12" s="151">
        <f>Punten!P88</f>
        <v>3</v>
      </c>
      <c r="Q12" s="151">
        <f>Punten!Q88</f>
        <v>0</v>
      </c>
      <c r="R12" s="151">
        <f>Punten!R88</f>
        <v>0</v>
      </c>
      <c r="S12" s="151">
        <f>Punten!S88</f>
        <v>0</v>
      </c>
      <c r="T12" s="151">
        <f>Punten!T88</f>
        <v>0</v>
      </c>
      <c r="U12" s="151">
        <f>Punten!U88</f>
        <v>0</v>
      </c>
      <c r="V12" s="151">
        <f>Punten!V88</f>
        <v>0</v>
      </c>
      <c r="W12" s="151">
        <f>Punten!W88</f>
        <v>0</v>
      </c>
      <c r="X12" s="151">
        <f>Punten!X88</f>
        <v>0</v>
      </c>
      <c r="Y12" s="151">
        <f>Punten!Y88</f>
        <v>0</v>
      </c>
      <c r="Z12" s="151">
        <f>Punten!Z88</f>
        <v>0</v>
      </c>
      <c r="AA12" s="151">
        <f>Punten!AA88</f>
        <v>0</v>
      </c>
      <c r="AB12" s="151">
        <f>Punten!AB88</f>
        <v>0</v>
      </c>
      <c r="AC12" s="151">
        <f>Punten!AC88</f>
        <v>0</v>
      </c>
      <c r="AD12" s="151">
        <f>Punten!AD88</f>
        <v>0</v>
      </c>
      <c r="AE12" s="151">
        <f>Punten!AE88</f>
        <v>0</v>
      </c>
      <c r="AF12" s="151">
        <f>Punten!AF88</f>
        <v>0</v>
      </c>
      <c r="AG12" s="151">
        <f>Punten!AG88</f>
        <v>0</v>
      </c>
      <c r="AH12" s="151">
        <f>Punten!AH88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65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209</v>
      </c>
      <c r="C16" s="187" t="s">
        <v>129</v>
      </c>
      <c r="D16" s="245">
        <v>250000</v>
      </c>
      <c r="E16" s="153"/>
      <c r="F16" s="151">
        <f t="shared" si="0"/>
        <v>54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1</v>
      </c>
      <c r="Y16" s="151">
        <f>Punten!Y76</f>
        <v>0</v>
      </c>
      <c r="Z16" s="151">
        <f>Punten!Z76</f>
        <v>15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572</v>
      </c>
      <c r="G19" s="152"/>
      <c r="H19" s="151">
        <f>SUM(H6:H16)</f>
        <v>55</v>
      </c>
      <c r="I19" s="151">
        <f t="shared" ref="I19:AH19" si="1">SUM(I6:I16)</f>
        <v>21</v>
      </c>
      <c r="J19" s="151">
        <f t="shared" si="1"/>
        <v>71</v>
      </c>
      <c r="K19" s="151">
        <f t="shared" si="1"/>
        <v>21</v>
      </c>
      <c r="L19" s="151">
        <f t="shared" si="1"/>
        <v>123</v>
      </c>
      <c r="M19" s="151">
        <f t="shared" si="1"/>
        <v>34</v>
      </c>
      <c r="N19" s="151">
        <f t="shared" si="1"/>
        <v>16</v>
      </c>
      <c r="O19" s="151">
        <f t="shared" si="1"/>
        <v>20</v>
      </c>
      <c r="P19" s="151">
        <f t="shared" si="1"/>
        <v>24</v>
      </c>
      <c r="Q19" s="151">
        <f t="shared" si="1"/>
        <v>36</v>
      </c>
      <c r="R19" s="151">
        <f t="shared" si="1"/>
        <v>38</v>
      </c>
      <c r="S19" s="151">
        <f t="shared" si="1"/>
        <v>0</v>
      </c>
      <c r="T19" s="151">
        <f t="shared" si="1"/>
        <v>22</v>
      </c>
      <c r="U19" s="151">
        <f t="shared" si="1"/>
        <v>1</v>
      </c>
      <c r="V19" s="151">
        <f t="shared" si="1"/>
        <v>0</v>
      </c>
      <c r="W19" s="151">
        <f t="shared" si="1"/>
        <v>29</v>
      </c>
      <c r="X19" s="151">
        <f t="shared" si="1"/>
        <v>11</v>
      </c>
      <c r="Y19" s="151">
        <f t="shared" si="1"/>
        <v>18</v>
      </c>
      <c r="Z19" s="151">
        <f t="shared" si="1"/>
        <v>32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D5D7C649-8A69-424D-AF86-4CA5C36E02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271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272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 t="shared" ref="F6:F16" si="0"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49">
        <v>3</v>
      </c>
      <c r="B7" s="188" t="s">
        <v>114</v>
      </c>
      <c r="C7" s="187" t="s">
        <v>81</v>
      </c>
      <c r="D7" s="245">
        <v>750000</v>
      </c>
      <c r="E7" s="153"/>
      <c r="F7" s="151">
        <f t="shared" si="0"/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245</v>
      </c>
      <c r="C8" s="187" t="s">
        <v>117</v>
      </c>
      <c r="D8" s="245">
        <v>750000</v>
      </c>
      <c r="E8" s="153"/>
      <c r="F8" s="151">
        <f t="shared" si="0"/>
        <v>0</v>
      </c>
      <c r="G8" s="152"/>
      <c r="H8" s="151">
        <f>Punten!H69</f>
        <v>0</v>
      </c>
      <c r="I8" s="151">
        <f>Punten!I69</f>
        <v>0</v>
      </c>
      <c r="J8" s="151">
        <f>Punten!J69</f>
        <v>0</v>
      </c>
      <c r="K8" s="151">
        <f>Punten!K69</f>
        <v>0</v>
      </c>
      <c r="L8" s="151">
        <f>Punten!L69</f>
        <v>0</v>
      </c>
      <c r="M8" s="151">
        <f>Punten!M69</f>
        <v>0</v>
      </c>
      <c r="N8" s="151">
        <f>Punten!N69</f>
        <v>0</v>
      </c>
      <c r="O8" s="151">
        <f>Punten!O69</f>
        <v>0</v>
      </c>
      <c r="P8" s="151">
        <f>Punten!P69</f>
        <v>0</v>
      </c>
      <c r="Q8" s="151">
        <f>Punten!Q69</f>
        <v>0</v>
      </c>
      <c r="R8" s="151">
        <f>Punten!R69</f>
        <v>0</v>
      </c>
      <c r="S8" s="151">
        <f>Punten!S69</f>
        <v>0</v>
      </c>
      <c r="T8" s="151">
        <f>Punten!T69</f>
        <v>0</v>
      </c>
      <c r="U8" s="151">
        <f>Punten!U69</f>
        <v>0</v>
      </c>
      <c r="V8" s="151">
        <f>Punten!V69</f>
        <v>0</v>
      </c>
      <c r="W8" s="151">
        <f>Punten!W69</f>
        <v>0</v>
      </c>
      <c r="X8" s="151">
        <f>Punten!X69</f>
        <v>0</v>
      </c>
      <c r="Y8" s="151">
        <f>Punten!Y69</f>
        <v>0</v>
      </c>
      <c r="Z8" s="151">
        <f>Punten!Z69</f>
        <v>0</v>
      </c>
      <c r="AA8" s="151">
        <f>Punten!AA69</f>
        <v>0</v>
      </c>
      <c r="AB8" s="151">
        <f>Punten!AB69</f>
        <v>0</v>
      </c>
      <c r="AC8" s="151">
        <f>Punten!AC69</f>
        <v>0</v>
      </c>
      <c r="AD8" s="151">
        <f>Punten!AD69</f>
        <v>0</v>
      </c>
      <c r="AE8" s="151">
        <f>Punten!AE69</f>
        <v>0</v>
      </c>
      <c r="AF8" s="151">
        <f>Punten!AF69</f>
        <v>0</v>
      </c>
      <c r="AG8" s="151">
        <f>Punten!AG69</f>
        <v>0</v>
      </c>
      <c r="AH8" s="151">
        <f>Punten!AH69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94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8</v>
      </c>
      <c r="W10" s="151">
        <f>Punten!W49</f>
        <v>3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2</v>
      </c>
      <c r="B11" s="190" t="s">
        <v>49</v>
      </c>
      <c r="C11" s="190" t="s">
        <v>45</v>
      </c>
      <c r="D11" s="248">
        <v>1250000</v>
      </c>
      <c r="E11" s="150"/>
      <c r="F11" s="151">
        <f t="shared" si="0"/>
        <v>19</v>
      </c>
      <c r="G11" s="152"/>
      <c r="H11" s="151">
        <f>Punten!H25</f>
        <v>1</v>
      </c>
      <c r="I11" s="151">
        <f>Punten!I25</f>
        <v>3</v>
      </c>
      <c r="J11" s="151">
        <f>Punten!J25</f>
        <v>3</v>
      </c>
      <c r="K11" s="151">
        <f>Punten!K25</f>
        <v>0</v>
      </c>
      <c r="L11" s="151">
        <f>Punten!L25</f>
        <v>0</v>
      </c>
      <c r="M11" s="151">
        <f>Punten!M25</f>
        <v>3</v>
      </c>
      <c r="N11" s="151">
        <f>Punten!N25</f>
        <v>0</v>
      </c>
      <c r="O11" s="151">
        <f>Punten!O25</f>
        <v>3</v>
      </c>
      <c r="P11" s="151">
        <f>Punten!P25</f>
        <v>0</v>
      </c>
      <c r="Q11" s="151">
        <f>Punten!Q25</f>
        <v>0</v>
      </c>
      <c r="R11" s="151">
        <f>Punten!R25</f>
        <v>3</v>
      </c>
      <c r="S11" s="151">
        <f>Punten!S25</f>
        <v>0</v>
      </c>
      <c r="T11" s="151">
        <f>Punten!T25</f>
        <v>0</v>
      </c>
      <c r="U11" s="151">
        <f>Punten!U25</f>
        <v>0</v>
      </c>
      <c r="V11" s="151">
        <f>Punten!V25</f>
        <v>0</v>
      </c>
      <c r="W11" s="151">
        <f>Punten!W25</f>
        <v>3</v>
      </c>
      <c r="X11" s="151">
        <f>Punten!X25</f>
        <v>0</v>
      </c>
      <c r="Y11" s="151">
        <f>Punten!Y25</f>
        <v>0</v>
      </c>
      <c r="Z11" s="151">
        <f>Punten!Z25</f>
        <v>0</v>
      </c>
      <c r="AA11" s="151">
        <f>Punten!AA25</f>
        <v>0</v>
      </c>
      <c r="AB11" s="151">
        <f>Punten!AB25</f>
        <v>0</v>
      </c>
      <c r="AC11" s="151">
        <f>Punten!AC25</f>
        <v>0</v>
      </c>
      <c r="AD11" s="151">
        <f>Punten!AD25</f>
        <v>0</v>
      </c>
      <c r="AE11" s="151">
        <f>Punten!AE25</f>
        <v>0</v>
      </c>
      <c r="AF11" s="151">
        <f>Punten!AF25</f>
        <v>0</v>
      </c>
      <c r="AG11" s="151">
        <f>Punten!AG25</f>
        <v>0</v>
      </c>
      <c r="AH11" s="151">
        <f>Punten!AH25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2</v>
      </c>
      <c r="B12" s="190" t="s">
        <v>203</v>
      </c>
      <c r="C12" s="191" t="s">
        <v>50</v>
      </c>
      <c r="D12" s="248">
        <v>2000000</v>
      </c>
      <c r="E12" s="150"/>
      <c r="F12" s="151">
        <f t="shared" si="0"/>
        <v>66</v>
      </c>
      <c r="G12" s="152"/>
      <c r="H12" s="151">
        <f>Punten!H28</f>
        <v>0</v>
      </c>
      <c r="I12" s="151">
        <f>Punten!I28</f>
        <v>0</v>
      </c>
      <c r="J12" s="151">
        <f>Punten!J28</f>
        <v>19</v>
      </c>
      <c r="K12" s="151">
        <f>Punten!K28</f>
        <v>3</v>
      </c>
      <c r="L12" s="151">
        <f>Punten!L28</f>
        <v>1</v>
      </c>
      <c r="M12" s="151">
        <f>Punten!M28</f>
        <v>19</v>
      </c>
      <c r="N12" s="151">
        <f>Punten!N28</f>
        <v>3</v>
      </c>
      <c r="O12" s="151">
        <f>Punten!O28</f>
        <v>0</v>
      </c>
      <c r="P12" s="151">
        <f>Punten!P28</f>
        <v>0</v>
      </c>
      <c r="Q12" s="151">
        <f>Punten!Q28</f>
        <v>0</v>
      </c>
      <c r="R12" s="151">
        <f>Punten!R28</f>
        <v>3</v>
      </c>
      <c r="S12" s="151">
        <f>Punten!S28</f>
        <v>0</v>
      </c>
      <c r="T12" s="151">
        <f>Punten!T28</f>
        <v>0</v>
      </c>
      <c r="U12" s="151">
        <f>Punten!U28</f>
        <v>0</v>
      </c>
      <c r="V12" s="151">
        <f>Punten!V28</f>
        <v>0</v>
      </c>
      <c r="W12" s="151">
        <f>Punten!W28</f>
        <v>0</v>
      </c>
      <c r="X12" s="151">
        <f>Punten!X28</f>
        <v>9</v>
      </c>
      <c r="Y12" s="151">
        <f>Punten!Y28</f>
        <v>3</v>
      </c>
      <c r="Z12" s="151">
        <f>Punten!Z28</f>
        <v>3</v>
      </c>
      <c r="AA12" s="151">
        <f>Punten!AA28</f>
        <v>3</v>
      </c>
      <c r="AB12" s="151">
        <f>Punten!AB28</f>
        <v>0</v>
      </c>
      <c r="AC12" s="151">
        <f>Punten!AC28</f>
        <v>0</v>
      </c>
      <c r="AD12" s="151">
        <f>Punten!AD28</f>
        <v>0</v>
      </c>
      <c r="AE12" s="151">
        <f>Punten!AE28</f>
        <v>0</v>
      </c>
      <c r="AF12" s="151">
        <f>Punten!AF28</f>
        <v>0</v>
      </c>
      <c r="AG12" s="151">
        <f>Punten!AG28</f>
        <v>0</v>
      </c>
      <c r="AH12" s="151">
        <f>Punten!AH28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1</v>
      </c>
      <c r="B13" s="190" t="s">
        <v>16</v>
      </c>
      <c r="C13" s="190" t="s">
        <v>19</v>
      </c>
      <c r="D13" s="248">
        <v>2750000</v>
      </c>
      <c r="E13" s="150"/>
      <c r="F13" s="151">
        <f t="shared" si="0"/>
        <v>65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 t="s">
        <v>70</v>
      </c>
      <c r="B14" s="188" t="s">
        <v>209</v>
      </c>
      <c r="C14" s="187" t="s">
        <v>129</v>
      </c>
      <c r="D14" s="245">
        <v>250000</v>
      </c>
      <c r="E14" s="153"/>
      <c r="F14" s="151">
        <f t="shared" si="0"/>
        <v>54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1</v>
      </c>
      <c r="Y14" s="151">
        <f>Punten!Y76</f>
        <v>0</v>
      </c>
      <c r="Z14" s="151">
        <f>Punten!Z76</f>
        <v>15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>
        <v>1</v>
      </c>
      <c r="B15" s="188" t="s">
        <v>201</v>
      </c>
      <c r="C15" s="187" t="s">
        <v>31</v>
      </c>
      <c r="D15" s="250">
        <v>2000000</v>
      </c>
      <c r="E15" s="153"/>
      <c r="F15" s="151">
        <f t="shared" si="0"/>
        <v>28</v>
      </c>
      <c r="G15" s="152"/>
      <c r="H15" s="151">
        <f>Punten!H17</f>
        <v>0</v>
      </c>
      <c r="I15" s="151">
        <f>Punten!I17</f>
        <v>0</v>
      </c>
      <c r="J15" s="151">
        <f>Punten!J17</f>
        <v>0</v>
      </c>
      <c r="K15" s="151">
        <f>Punten!K17</f>
        <v>0</v>
      </c>
      <c r="L15" s="151">
        <f>Punten!L17</f>
        <v>0</v>
      </c>
      <c r="M15" s="151">
        <f>Punten!M17</f>
        <v>0</v>
      </c>
      <c r="N15" s="151">
        <f>Punten!N17</f>
        <v>3</v>
      </c>
      <c r="O15" s="151">
        <f>Punten!O17</f>
        <v>0</v>
      </c>
      <c r="P15" s="151">
        <f>Punten!P17</f>
        <v>6</v>
      </c>
      <c r="Q15" s="151">
        <f>Punten!Q17</f>
        <v>0</v>
      </c>
      <c r="R15" s="151">
        <f>Punten!R17</f>
        <v>9</v>
      </c>
      <c r="S15" s="151">
        <f>Punten!S17</f>
        <v>0</v>
      </c>
      <c r="T15" s="151">
        <f>Punten!T17</f>
        <v>0</v>
      </c>
      <c r="U15" s="151">
        <f>Punten!U17</f>
        <v>0</v>
      </c>
      <c r="V15" s="151">
        <f>Punten!V17</f>
        <v>0</v>
      </c>
      <c r="W15" s="151">
        <f>Punten!W17</f>
        <v>0</v>
      </c>
      <c r="X15" s="151">
        <f>Punten!X17</f>
        <v>1</v>
      </c>
      <c r="Y15" s="151">
        <f>Punten!Y17</f>
        <v>3</v>
      </c>
      <c r="Z15" s="151">
        <f>Punten!Z17</f>
        <v>3</v>
      </c>
      <c r="AA15" s="151">
        <f>Punten!AA17</f>
        <v>3</v>
      </c>
      <c r="AB15" s="151">
        <f>Punten!AB17</f>
        <v>0</v>
      </c>
      <c r="AC15" s="151">
        <f>Punten!AC17</f>
        <v>0</v>
      </c>
      <c r="AD15" s="151">
        <f>Punten!AD17</f>
        <v>0</v>
      </c>
      <c r="AE15" s="151">
        <f>Punten!AE17</f>
        <v>0</v>
      </c>
      <c r="AF15" s="151">
        <f>Punten!AF17</f>
        <v>0</v>
      </c>
      <c r="AG15" s="151">
        <f>Punten!AG17</f>
        <v>0</v>
      </c>
      <c r="AH15" s="151">
        <f>Punten!AH17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8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502</v>
      </c>
      <c r="G19" s="152"/>
      <c r="H19" s="151">
        <f>SUM(H6:H16)</f>
        <v>20</v>
      </c>
      <c r="I19" s="151">
        <f t="shared" ref="I19:AH19" si="1">SUM(I6:I16)</f>
        <v>30</v>
      </c>
      <c r="J19" s="151">
        <f t="shared" si="1"/>
        <v>65</v>
      </c>
      <c r="K19" s="151">
        <f t="shared" si="1"/>
        <v>32</v>
      </c>
      <c r="L19" s="151">
        <f t="shared" si="1"/>
        <v>75</v>
      </c>
      <c r="M19" s="151">
        <f t="shared" si="1"/>
        <v>25</v>
      </c>
      <c r="N19" s="151">
        <f t="shared" si="1"/>
        <v>9</v>
      </c>
      <c r="O19" s="151">
        <f t="shared" si="1"/>
        <v>6</v>
      </c>
      <c r="P19" s="151">
        <f t="shared" si="1"/>
        <v>53</v>
      </c>
      <c r="Q19" s="151">
        <f t="shared" si="1"/>
        <v>1</v>
      </c>
      <c r="R19" s="151">
        <f t="shared" si="1"/>
        <v>42</v>
      </c>
      <c r="S19" s="151">
        <f t="shared" si="1"/>
        <v>22</v>
      </c>
      <c r="T19" s="151">
        <f t="shared" si="1"/>
        <v>22</v>
      </c>
      <c r="U19" s="151">
        <f t="shared" si="1"/>
        <v>0</v>
      </c>
      <c r="V19" s="151">
        <f t="shared" si="1"/>
        <v>8</v>
      </c>
      <c r="W19" s="151">
        <f t="shared" si="1"/>
        <v>12</v>
      </c>
      <c r="X19" s="151">
        <f t="shared" si="1"/>
        <v>12</v>
      </c>
      <c r="Y19" s="151">
        <f t="shared" si="1"/>
        <v>30</v>
      </c>
      <c r="Z19" s="151">
        <f t="shared" si="1"/>
        <v>32</v>
      </c>
      <c r="AA19" s="151">
        <f t="shared" si="1"/>
        <v>6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3A2CD5D8-363B-49BE-A2FE-646EBD10B6F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I14" sqref="I14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58" t="s">
        <v>198</v>
      </c>
      <c r="B1" s="255" t="s">
        <v>33</v>
      </c>
      <c r="C1" s="255"/>
      <c r="D1" s="259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58" t="s">
        <v>199</v>
      </c>
      <c r="B2" s="256" t="s">
        <v>302</v>
      </c>
      <c r="C2" s="256"/>
      <c r="D2" s="260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58" t="s">
        <v>200</v>
      </c>
      <c r="B3" s="264" t="s">
        <v>273</v>
      </c>
      <c r="C3" s="257"/>
      <c r="D3" s="26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51"/>
      <c r="B4" s="251"/>
      <c r="C4" s="251"/>
      <c r="D4" s="251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62" t="s">
        <v>0</v>
      </c>
      <c r="B5" s="263" t="s">
        <v>1</v>
      </c>
      <c r="C5" s="263" t="s">
        <v>2</v>
      </c>
      <c r="D5" s="263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65" t="s">
        <v>70</v>
      </c>
      <c r="B6" s="266" t="s">
        <v>71</v>
      </c>
      <c r="C6" s="266" t="s">
        <v>108</v>
      </c>
      <c r="D6" s="271">
        <v>1250000</v>
      </c>
      <c r="E6" s="150"/>
      <c r="F6" s="151">
        <f>SUM(H6:AH6)</f>
        <v>35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6</v>
      </c>
      <c r="Y6" s="151">
        <f>Punten!Y63</f>
        <v>0</v>
      </c>
      <c r="Z6" s="151">
        <f>Punten!Z63</f>
        <v>8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52" t="s">
        <v>146</v>
      </c>
      <c r="B7" s="254" t="s">
        <v>35</v>
      </c>
      <c r="C7" s="253" t="s">
        <v>160</v>
      </c>
      <c r="D7" s="272">
        <v>750000</v>
      </c>
      <c r="E7" s="153"/>
      <c r="F7" s="151">
        <f t="shared" ref="F7:F16" si="0">SUM(H7:AH7)</f>
        <v>51</v>
      </c>
      <c r="G7" s="152"/>
      <c r="H7" s="151">
        <f>Punten!H97</f>
        <v>0</v>
      </c>
      <c r="I7" s="151">
        <f>Punten!I97</f>
        <v>0</v>
      </c>
      <c r="J7" s="151">
        <f>Punten!J97</f>
        <v>33</v>
      </c>
      <c r="K7" s="151">
        <f>Punten!K97</f>
        <v>0</v>
      </c>
      <c r="L7" s="151">
        <f>Punten!L97</f>
        <v>18</v>
      </c>
      <c r="M7" s="151">
        <f>Punten!M97</f>
        <v>0</v>
      </c>
      <c r="N7" s="151">
        <f>Punten!N97</f>
        <v>0</v>
      </c>
      <c r="O7" s="151">
        <f>Punten!O97</f>
        <v>0</v>
      </c>
      <c r="P7" s="151">
        <f>Punten!P97</f>
        <v>0</v>
      </c>
      <c r="Q7" s="151">
        <f>Punten!Q97</f>
        <v>0</v>
      </c>
      <c r="R7" s="151">
        <f>Punten!R97</f>
        <v>0</v>
      </c>
      <c r="S7" s="151">
        <f>Punten!S97</f>
        <v>0</v>
      </c>
      <c r="T7" s="151">
        <f>Punten!T97</f>
        <v>0</v>
      </c>
      <c r="U7" s="151">
        <f>Punten!U97</f>
        <v>0</v>
      </c>
      <c r="V7" s="151">
        <f>Punten!V97</f>
        <v>0</v>
      </c>
      <c r="W7" s="151">
        <f>Punten!W97</f>
        <v>0</v>
      </c>
      <c r="X7" s="151">
        <f>Punten!X97</f>
        <v>0</v>
      </c>
      <c r="Y7" s="151">
        <f>Punten!Y97</f>
        <v>0</v>
      </c>
      <c r="Z7" s="151">
        <f>Punten!Z97</f>
        <v>0</v>
      </c>
      <c r="AA7" s="151">
        <f>Punten!AA97</f>
        <v>0</v>
      </c>
      <c r="AB7" s="151">
        <f>Punten!AB97</f>
        <v>0</v>
      </c>
      <c r="AC7" s="151">
        <f>Punten!AC97</f>
        <v>0</v>
      </c>
      <c r="AD7" s="151">
        <f>Punten!AD97</f>
        <v>0</v>
      </c>
      <c r="AE7" s="151">
        <f>Punten!AE97</f>
        <v>0</v>
      </c>
      <c r="AF7" s="151">
        <f>Punten!AF97</f>
        <v>0</v>
      </c>
      <c r="AG7" s="151">
        <f>Punten!AG97</f>
        <v>0</v>
      </c>
      <c r="AH7" s="151">
        <f>Punten!AH97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314">
        <v>1</v>
      </c>
      <c r="B8" s="315" t="s">
        <v>227</v>
      </c>
      <c r="C8" s="316" t="s">
        <v>14</v>
      </c>
      <c r="D8" s="317">
        <v>500000</v>
      </c>
      <c r="E8" s="153"/>
      <c r="F8" s="151">
        <f t="shared" si="0"/>
        <v>11</v>
      </c>
      <c r="G8" s="152"/>
      <c r="H8" s="151">
        <f>Punten!H24</f>
        <v>1</v>
      </c>
      <c r="I8" s="151">
        <f>Punten!I24</f>
        <v>0</v>
      </c>
      <c r="J8" s="151">
        <f>Punten!J24</f>
        <v>0</v>
      </c>
      <c r="K8" s="151">
        <f>Punten!K24</f>
        <v>0</v>
      </c>
      <c r="L8" s="151">
        <f>Punten!L24</f>
        <v>0</v>
      </c>
      <c r="M8" s="151">
        <f>Punten!M24</f>
        <v>3</v>
      </c>
      <c r="N8" s="151">
        <f>Punten!N24</f>
        <v>0</v>
      </c>
      <c r="O8" s="151">
        <f>Punten!O24</f>
        <v>3</v>
      </c>
      <c r="P8" s="151">
        <f>Punten!P24</f>
        <v>0</v>
      </c>
      <c r="Q8" s="151">
        <f>Punten!Q24</f>
        <v>0</v>
      </c>
      <c r="R8" s="151">
        <f>Punten!R24</f>
        <v>3</v>
      </c>
      <c r="S8" s="151">
        <f>Punten!S24</f>
        <v>0</v>
      </c>
      <c r="T8" s="151">
        <f>Punten!T24</f>
        <v>0</v>
      </c>
      <c r="U8" s="151">
        <f>Punten!U6</f>
        <v>1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0</v>
      </c>
      <c r="AC8" s="151">
        <f>Punten!AC6</f>
        <v>0</v>
      </c>
      <c r="AD8" s="151">
        <f>Punten!AD6</f>
        <v>0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52" t="s">
        <v>70</v>
      </c>
      <c r="B9" s="253" t="s">
        <v>73</v>
      </c>
      <c r="C9" s="253" t="s">
        <v>240</v>
      </c>
      <c r="D9" s="272">
        <v>1250000</v>
      </c>
      <c r="E9" s="153"/>
      <c r="F9" s="151">
        <f t="shared" si="0"/>
        <v>93</v>
      </c>
      <c r="G9" s="152"/>
      <c r="H9" s="151">
        <f>Punten!H67</f>
        <v>13</v>
      </c>
      <c r="I9" s="151">
        <f>Punten!I67</f>
        <v>0</v>
      </c>
      <c r="J9" s="151">
        <f>Punten!J67</f>
        <v>0</v>
      </c>
      <c r="K9" s="151">
        <f>Punten!K67</f>
        <v>0</v>
      </c>
      <c r="L9" s="151">
        <f>Punten!L67</f>
        <v>0</v>
      </c>
      <c r="M9" s="151">
        <f>Punten!M67</f>
        <v>0</v>
      </c>
      <c r="N9" s="151">
        <f>Punten!N67</f>
        <v>0</v>
      </c>
      <c r="O9" s="151">
        <f>Punten!O67</f>
        <v>26</v>
      </c>
      <c r="P9" s="151">
        <f>Punten!P67</f>
        <v>0</v>
      </c>
      <c r="Q9" s="151">
        <f>Punten!Q67</f>
        <v>1</v>
      </c>
      <c r="R9" s="151">
        <f>Punten!R67</f>
        <v>0</v>
      </c>
      <c r="S9" s="151">
        <f>Punten!S67</f>
        <v>0</v>
      </c>
      <c r="T9" s="151">
        <f>Punten!T67</f>
        <v>14</v>
      </c>
      <c r="U9" s="151">
        <f>Punten!U67</f>
        <v>0</v>
      </c>
      <c r="V9" s="151">
        <f>Punten!V67</f>
        <v>10</v>
      </c>
      <c r="W9" s="151">
        <f>Punten!W67</f>
        <v>0</v>
      </c>
      <c r="X9" s="151">
        <f>Punten!X67</f>
        <v>4</v>
      </c>
      <c r="Y9" s="151">
        <f>Punten!Y67</f>
        <v>0</v>
      </c>
      <c r="Z9" s="151">
        <f>Punten!Z67</f>
        <v>15</v>
      </c>
      <c r="AA9" s="151">
        <f>Punten!AA67</f>
        <v>10</v>
      </c>
      <c r="AB9" s="151">
        <f>Punten!AB67</f>
        <v>0</v>
      </c>
      <c r="AC9" s="151">
        <f>Punten!AC67</f>
        <v>0</v>
      </c>
      <c r="AD9" s="151">
        <f>Punten!AD67</f>
        <v>0</v>
      </c>
      <c r="AE9" s="151">
        <f>Punten!AE67</f>
        <v>0</v>
      </c>
      <c r="AF9" s="151">
        <f>Punten!AF67</f>
        <v>0</v>
      </c>
      <c r="AG9" s="151">
        <f>Punten!AG67</f>
        <v>0</v>
      </c>
      <c r="AH9" s="151">
        <f>Punten!AH67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67" t="s">
        <v>247</v>
      </c>
      <c r="B10" s="268" t="s">
        <v>212</v>
      </c>
      <c r="C10" s="268" t="s">
        <v>142</v>
      </c>
      <c r="D10" s="273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67">
        <v>1</v>
      </c>
      <c r="B11" s="268" t="s">
        <v>16</v>
      </c>
      <c r="C11" s="268" t="s">
        <v>19</v>
      </c>
      <c r="D11" s="274">
        <v>2750000</v>
      </c>
      <c r="E11" s="150"/>
      <c r="F11" s="151">
        <f t="shared" si="0"/>
        <v>65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11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318">
        <v>2</v>
      </c>
      <c r="B12" s="319" t="s">
        <v>18</v>
      </c>
      <c r="C12" s="319" t="s">
        <v>54</v>
      </c>
      <c r="D12" s="320">
        <v>250000</v>
      </c>
      <c r="E12" s="150"/>
      <c r="F12" s="151">
        <f>SUM(H12:AH12)</f>
        <v>45</v>
      </c>
      <c r="G12" s="152"/>
      <c r="H12" s="151">
        <f>Punten!H14</f>
        <v>0</v>
      </c>
      <c r="I12" s="151">
        <f>Punten!I14</f>
        <v>0</v>
      </c>
      <c r="J12" s="151">
        <f>Punten!J14</f>
        <v>3</v>
      </c>
      <c r="K12" s="151">
        <f>Punten!K14</f>
        <v>11</v>
      </c>
      <c r="L12" s="151">
        <f>Punten!L14</f>
        <v>0</v>
      </c>
      <c r="M12" s="151">
        <f>Punten!M14</f>
        <v>3</v>
      </c>
      <c r="N12" s="151">
        <f>Punten!N14</f>
        <v>3</v>
      </c>
      <c r="O12" s="151">
        <f>Punten!O14</f>
        <v>0</v>
      </c>
      <c r="P12" s="151">
        <f>Punten!P14</f>
        <v>0</v>
      </c>
      <c r="Q12" s="151">
        <f>Punten!Q14</f>
        <v>0</v>
      </c>
      <c r="R12" s="151">
        <f>Punten!R14</f>
        <v>3</v>
      </c>
      <c r="S12" s="151">
        <f>Punten!S14</f>
        <v>0</v>
      </c>
      <c r="T12" s="151">
        <f>Punten!T14</f>
        <v>0</v>
      </c>
      <c r="U12" s="151">
        <f>Punten!U31</f>
        <v>0</v>
      </c>
      <c r="V12" s="151">
        <f>Punten!V31</f>
        <v>0</v>
      </c>
      <c r="W12" s="151">
        <f>Punten!W31</f>
        <v>11</v>
      </c>
      <c r="X12" s="151">
        <f>Punten!X31</f>
        <v>0</v>
      </c>
      <c r="Y12" s="151">
        <f>Punten!Y31</f>
        <v>0</v>
      </c>
      <c r="Z12" s="151">
        <f>Punten!Z31</f>
        <v>11</v>
      </c>
      <c r="AA12" s="151">
        <f>Punten!AA31</f>
        <v>0</v>
      </c>
      <c r="AB12" s="151">
        <f>Punten!AB31</f>
        <v>0</v>
      </c>
      <c r="AC12" s="151">
        <f>Punten!AC31</f>
        <v>0</v>
      </c>
      <c r="AD12" s="151">
        <f>Punten!AD31</f>
        <v>0</v>
      </c>
      <c r="AE12" s="151">
        <f>Punten!AE31</f>
        <v>0</v>
      </c>
      <c r="AF12" s="151">
        <f>Punten!AF31</f>
        <v>0</v>
      </c>
      <c r="AG12" s="151">
        <f>Punten!AG31</f>
        <v>0</v>
      </c>
      <c r="AH12" s="151">
        <f>Punten!AH31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70">
        <v>3</v>
      </c>
      <c r="B13" s="268" t="s">
        <v>33</v>
      </c>
      <c r="C13" s="269" t="s">
        <v>93</v>
      </c>
      <c r="D13" s="273">
        <v>1250000</v>
      </c>
      <c r="E13" s="150"/>
      <c r="F13" s="151">
        <f t="shared" si="0"/>
        <v>24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3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314">
        <v>2</v>
      </c>
      <c r="B14" s="321" t="s">
        <v>310</v>
      </c>
      <c r="C14" s="316" t="s">
        <v>311</v>
      </c>
      <c r="D14" s="322">
        <v>1750000</v>
      </c>
      <c r="E14" s="153"/>
      <c r="F14" s="151">
        <f t="shared" si="0"/>
        <v>30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Punten!U111</f>
        <v>0</v>
      </c>
      <c r="V14" s="151">
        <f>Punten!V111</f>
        <v>0</v>
      </c>
      <c r="W14" s="151">
        <f>Punten!W111</f>
        <v>0</v>
      </c>
      <c r="X14" s="151">
        <f>Punten!X111</f>
        <v>0</v>
      </c>
      <c r="Y14" s="151">
        <f>Punten!Y111</f>
        <v>0</v>
      </c>
      <c r="Z14" s="151">
        <f>Punten!Z111</f>
        <v>3</v>
      </c>
      <c r="AA14" s="151">
        <f>Punten!AA111</f>
        <v>0</v>
      </c>
      <c r="AB14" s="151">
        <f>Punten!AB111</f>
        <v>0</v>
      </c>
      <c r="AC14" s="151">
        <f>Punten!AC111</f>
        <v>0</v>
      </c>
      <c r="AD14" s="151">
        <f>Punten!AD111</f>
        <v>0</v>
      </c>
      <c r="AE14" s="151">
        <f>Punten!AE111</f>
        <v>0</v>
      </c>
      <c r="AF14" s="151">
        <f>Punten!AF111</f>
        <v>0</v>
      </c>
      <c r="AG14" s="151">
        <f>Punten!AG111</f>
        <v>0</v>
      </c>
      <c r="AH14" s="151">
        <f>Punten!AH111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52">
        <v>3</v>
      </c>
      <c r="B15" s="253" t="s">
        <v>211</v>
      </c>
      <c r="C15" s="254" t="s">
        <v>97</v>
      </c>
      <c r="D15" s="272">
        <v>2000000</v>
      </c>
      <c r="E15" s="153"/>
      <c r="F15" s="151">
        <f t="shared" si="0"/>
        <v>132</v>
      </c>
      <c r="G15" s="152"/>
      <c r="H15" s="151">
        <f>Punten!H57</f>
        <v>7</v>
      </c>
      <c r="I15" s="151">
        <f>Punten!I57</f>
        <v>15</v>
      </c>
      <c r="J15" s="151">
        <f>Punten!J57</f>
        <v>0</v>
      </c>
      <c r="K15" s="151">
        <f>Punten!K57</f>
        <v>3</v>
      </c>
      <c r="L15" s="151">
        <f>Punten!L57</f>
        <v>48</v>
      </c>
      <c r="M15" s="151">
        <f>Punten!M57</f>
        <v>0</v>
      </c>
      <c r="N15" s="151">
        <f>Punten!N57</f>
        <v>0</v>
      </c>
      <c r="O15" s="151">
        <f>Punten!O57</f>
        <v>6</v>
      </c>
      <c r="P15" s="151">
        <f>Punten!P57</f>
        <v>0</v>
      </c>
      <c r="Q15" s="151">
        <f>Punten!Q57</f>
        <v>35</v>
      </c>
      <c r="R15" s="151">
        <f>Punten!R57</f>
        <v>15</v>
      </c>
      <c r="S15" s="151">
        <f>Punten!S57</f>
        <v>0</v>
      </c>
      <c r="T15" s="151">
        <f>Punten!T57</f>
        <v>0</v>
      </c>
      <c r="U15" s="151">
        <f>Punten!U57</f>
        <v>0</v>
      </c>
      <c r="V15" s="151">
        <f>Punten!V57</f>
        <v>0</v>
      </c>
      <c r="W15" s="151">
        <f>Punten!W57</f>
        <v>3</v>
      </c>
      <c r="X15" s="151">
        <f>Punten!X57</f>
        <v>0</v>
      </c>
      <c r="Y15" s="151">
        <f>Punten!Y57</f>
        <v>0</v>
      </c>
      <c r="Z15" s="151">
        <f>Punten!Z57</f>
        <v>0</v>
      </c>
      <c r="AA15" s="151">
        <f>Punten!AA57</f>
        <v>0</v>
      </c>
      <c r="AB15" s="151">
        <f>Punten!AB57</f>
        <v>0</v>
      </c>
      <c r="AC15" s="151">
        <f>Punten!AC57</f>
        <v>0</v>
      </c>
      <c r="AD15" s="151">
        <f>Punten!AD57</f>
        <v>0</v>
      </c>
      <c r="AE15" s="151">
        <f>Punten!AE57</f>
        <v>0</v>
      </c>
      <c r="AF15" s="151">
        <f>Punten!AF57</f>
        <v>0</v>
      </c>
      <c r="AG15" s="151">
        <f>Punten!AG57</f>
        <v>0</v>
      </c>
      <c r="AH15" s="151">
        <f>Punten!AH57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52" t="s">
        <v>146</v>
      </c>
      <c r="B16" s="253" t="s">
        <v>168</v>
      </c>
      <c r="C16" s="253" t="s">
        <v>171</v>
      </c>
      <c r="D16" s="272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15750000</v>
      </c>
      <c r="E19" s="145"/>
      <c r="F19" s="151">
        <f>SUM(F6:F17)</f>
        <v>562</v>
      </c>
      <c r="G19" s="152"/>
      <c r="H19" s="151">
        <f>SUM(H6:H16)</f>
        <v>40</v>
      </c>
      <c r="I19" s="151">
        <f t="shared" ref="I19:AH19" si="1">SUM(I6:I16)</f>
        <v>18</v>
      </c>
      <c r="J19" s="151">
        <f t="shared" si="1"/>
        <v>52</v>
      </c>
      <c r="K19" s="151">
        <f t="shared" si="1"/>
        <v>35</v>
      </c>
      <c r="L19" s="151">
        <f t="shared" si="1"/>
        <v>108</v>
      </c>
      <c r="M19" s="151">
        <f t="shared" si="1"/>
        <v>20</v>
      </c>
      <c r="N19" s="151">
        <f t="shared" si="1"/>
        <v>9</v>
      </c>
      <c r="O19" s="151">
        <f t="shared" si="1"/>
        <v>43</v>
      </c>
      <c r="P19" s="151">
        <f t="shared" si="1"/>
        <v>14</v>
      </c>
      <c r="Q19" s="151">
        <f t="shared" si="1"/>
        <v>37</v>
      </c>
      <c r="R19" s="151">
        <f t="shared" si="1"/>
        <v>41</v>
      </c>
      <c r="S19" s="151">
        <f t="shared" si="1"/>
        <v>3</v>
      </c>
      <c r="T19" s="151">
        <f t="shared" si="1"/>
        <v>18</v>
      </c>
      <c r="U19" s="151">
        <f t="shared" si="1"/>
        <v>1</v>
      </c>
      <c r="V19" s="151">
        <f t="shared" si="1"/>
        <v>10</v>
      </c>
      <c r="W19" s="151">
        <f t="shared" si="1"/>
        <v>20</v>
      </c>
      <c r="X19" s="151">
        <f t="shared" si="1"/>
        <v>11</v>
      </c>
      <c r="Y19" s="151">
        <f t="shared" si="1"/>
        <v>24</v>
      </c>
      <c r="Z19" s="151">
        <f t="shared" si="1"/>
        <v>48</v>
      </c>
      <c r="AA19" s="151">
        <f t="shared" si="1"/>
        <v>10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274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21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3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161</v>
      </c>
      <c r="C7" s="187" t="s">
        <v>156</v>
      </c>
      <c r="D7" s="245">
        <v>250000</v>
      </c>
      <c r="E7" s="153"/>
      <c r="F7" s="151">
        <f t="shared" ref="F7:F16" si="0">SUM(H7:AH7)</f>
        <v>0</v>
      </c>
      <c r="G7" s="152"/>
      <c r="H7" s="151">
        <f>Punten!H94</f>
        <v>0</v>
      </c>
      <c r="I7" s="151">
        <f>Punten!I94</f>
        <v>0</v>
      </c>
      <c r="J7" s="151">
        <f>Punten!J94</f>
        <v>0</v>
      </c>
      <c r="K7" s="151">
        <f>Punten!K94</f>
        <v>0</v>
      </c>
      <c r="L7" s="151">
        <f>Punten!L94</f>
        <v>0</v>
      </c>
      <c r="M7" s="151">
        <f>Punten!M94</f>
        <v>0</v>
      </c>
      <c r="N7" s="151">
        <f>Punten!N94</f>
        <v>0</v>
      </c>
      <c r="O7" s="151">
        <f>Punten!O94</f>
        <v>0</v>
      </c>
      <c r="P7" s="151">
        <f>Punten!P94</f>
        <v>0</v>
      </c>
      <c r="Q7" s="151">
        <f>Punten!Q94</f>
        <v>0</v>
      </c>
      <c r="R7" s="151">
        <f>Punten!R94</f>
        <v>0</v>
      </c>
      <c r="S7" s="151">
        <f>Punten!S94</f>
        <v>0</v>
      </c>
      <c r="T7" s="151">
        <f>Punten!T94</f>
        <v>0</v>
      </c>
      <c r="U7" s="151">
        <f>Punten!U94</f>
        <v>0</v>
      </c>
      <c r="V7" s="151">
        <f>Punten!V94</f>
        <v>0</v>
      </c>
      <c r="W7" s="151">
        <f>Punten!W94</f>
        <v>0</v>
      </c>
      <c r="X7" s="151">
        <f>Punten!X94</f>
        <v>0</v>
      </c>
      <c r="Y7" s="151">
        <f>Punten!Y94</f>
        <v>0</v>
      </c>
      <c r="Z7" s="151">
        <f>Punten!Z94</f>
        <v>0</v>
      </c>
      <c r="AA7" s="151">
        <f>Punten!AA94</f>
        <v>0</v>
      </c>
      <c r="AB7" s="151">
        <f>Punten!AB94</f>
        <v>0</v>
      </c>
      <c r="AC7" s="151">
        <f>Punten!AC94</f>
        <v>0</v>
      </c>
      <c r="AD7" s="151">
        <f>Punten!AD94</f>
        <v>0</v>
      </c>
      <c r="AE7" s="151">
        <f>Punten!AE94</f>
        <v>0</v>
      </c>
      <c r="AF7" s="151">
        <f>Punten!AF94</f>
        <v>0</v>
      </c>
      <c r="AG7" s="151">
        <f>Punten!AG94</f>
        <v>0</v>
      </c>
      <c r="AH7" s="151">
        <f>Punten!AH94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214</v>
      </c>
      <c r="C8" s="187" t="s">
        <v>135</v>
      </c>
      <c r="D8" s="245">
        <v>500000</v>
      </c>
      <c r="E8" s="153"/>
      <c r="F8" s="151">
        <f t="shared" si="0"/>
        <v>0</v>
      </c>
      <c r="G8" s="152"/>
      <c r="H8" s="151">
        <f>Punten!H81</f>
        <v>0</v>
      </c>
      <c r="I8" s="151">
        <f>Punten!I81</f>
        <v>0</v>
      </c>
      <c r="J8" s="151">
        <f>Punten!J81</f>
        <v>0</v>
      </c>
      <c r="K8" s="151">
        <f>Punten!K81</f>
        <v>0</v>
      </c>
      <c r="L8" s="151">
        <f>Punten!L81</f>
        <v>0</v>
      </c>
      <c r="M8" s="151">
        <f>Punten!M81</f>
        <v>0</v>
      </c>
      <c r="N8" s="151">
        <f>Punten!N81</f>
        <v>0</v>
      </c>
      <c r="O8" s="151">
        <f>Punten!O81</f>
        <v>0</v>
      </c>
      <c r="P8" s="151">
        <f>Punten!P81</f>
        <v>0</v>
      </c>
      <c r="Q8" s="151">
        <f>Punten!Q81</f>
        <v>0</v>
      </c>
      <c r="R8" s="151">
        <f>Punten!R81</f>
        <v>0</v>
      </c>
      <c r="S8" s="151">
        <f>Punten!S81</f>
        <v>0</v>
      </c>
      <c r="T8" s="151">
        <f>Punten!T81</f>
        <v>0</v>
      </c>
      <c r="U8" s="151">
        <f>Punten!U81</f>
        <v>0</v>
      </c>
      <c r="V8" s="151">
        <f>Punten!V81</f>
        <v>0</v>
      </c>
      <c r="W8" s="151">
        <f>Punten!W81</f>
        <v>0</v>
      </c>
      <c r="X8" s="151">
        <f>Punten!X81</f>
        <v>0</v>
      </c>
      <c r="Y8" s="151">
        <f>Punten!Y81</f>
        <v>0</v>
      </c>
      <c r="Z8" s="151">
        <f>Punten!Z81</f>
        <v>0</v>
      </c>
      <c r="AA8" s="151">
        <f>Punten!AA81</f>
        <v>0</v>
      </c>
      <c r="AB8" s="151">
        <f>Punten!AB81</f>
        <v>0</v>
      </c>
      <c r="AC8" s="151">
        <f>Punten!AC81</f>
        <v>0</v>
      </c>
      <c r="AD8" s="151">
        <f>Punten!AD81</f>
        <v>0</v>
      </c>
      <c r="AE8" s="151">
        <f>Punten!AE81</f>
        <v>0</v>
      </c>
      <c r="AF8" s="151">
        <f>Punten!AF81</f>
        <v>0</v>
      </c>
      <c r="AG8" s="151">
        <f>Punten!AG81</f>
        <v>0</v>
      </c>
      <c r="AH8" s="151">
        <f>Punten!AH81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30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4</v>
      </c>
      <c r="Y9" s="151">
        <f>Punten!Y64</f>
        <v>0</v>
      </c>
      <c r="Z9" s="151">
        <f>Punten!Z64</f>
        <v>6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2</v>
      </c>
      <c r="B10" s="190" t="s">
        <v>18</v>
      </c>
      <c r="C10" s="190" t="s">
        <v>54</v>
      </c>
      <c r="D10" s="248">
        <v>250000</v>
      </c>
      <c r="E10" s="153"/>
      <c r="F10" s="151">
        <f t="shared" si="0"/>
        <v>58</v>
      </c>
      <c r="G10" s="152"/>
      <c r="H10" s="151">
        <f>Punten!H31</f>
        <v>0</v>
      </c>
      <c r="I10" s="151">
        <f>Punten!I31</f>
        <v>0</v>
      </c>
      <c r="J10" s="151">
        <f>Punten!J31</f>
        <v>0</v>
      </c>
      <c r="K10" s="151">
        <f>Punten!K31</f>
        <v>0</v>
      </c>
      <c r="L10" s="151">
        <f>Punten!L31</f>
        <v>0</v>
      </c>
      <c r="M10" s="151">
        <f>Punten!M31</f>
        <v>11</v>
      </c>
      <c r="N10" s="151">
        <f>Punten!N31</f>
        <v>0</v>
      </c>
      <c r="O10" s="151">
        <f>Punten!O31</f>
        <v>19</v>
      </c>
      <c r="P10" s="151">
        <f>Punten!P31</f>
        <v>3</v>
      </c>
      <c r="Q10" s="151">
        <f>Punten!Q31</f>
        <v>0</v>
      </c>
      <c r="R10" s="151">
        <f>Punten!R31</f>
        <v>3</v>
      </c>
      <c r="S10" s="151">
        <f>Punten!S31</f>
        <v>0</v>
      </c>
      <c r="T10" s="151">
        <f>Punten!T31</f>
        <v>0</v>
      </c>
      <c r="U10" s="151">
        <f>Punten!U31</f>
        <v>0</v>
      </c>
      <c r="V10" s="151">
        <f>Punten!V31</f>
        <v>0</v>
      </c>
      <c r="W10" s="151">
        <f>Punten!W31</f>
        <v>11</v>
      </c>
      <c r="X10" s="151">
        <f>Punten!X31</f>
        <v>0</v>
      </c>
      <c r="Y10" s="151">
        <f>Punten!Y31</f>
        <v>0</v>
      </c>
      <c r="Z10" s="151">
        <f>Punten!Z31</f>
        <v>11</v>
      </c>
      <c r="AA10" s="151">
        <f>Punten!AA31</f>
        <v>0</v>
      </c>
      <c r="AB10" s="151">
        <f>Punten!AB31</f>
        <v>0</v>
      </c>
      <c r="AC10" s="151">
        <f>Punten!AC31</f>
        <v>0</v>
      </c>
      <c r="AD10" s="151">
        <f>Punten!AD31</f>
        <v>0</v>
      </c>
      <c r="AE10" s="151">
        <f>Punten!AE31</f>
        <v>0</v>
      </c>
      <c r="AF10" s="151">
        <f>Punten!AF31</f>
        <v>0</v>
      </c>
      <c r="AG10" s="151">
        <f>Punten!AG31</f>
        <v>0</v>
      </c>
      <c r="AH10" s="151">
        <f>Punten!AH31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65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11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206</v>
      </c>
      <c r="C12" s="191" t="s">
        <v>123</v>
      </c>
      <c r="D12" s="248">
        <v>2000000</v>
      </c>
      <c r="E12" s="150"/>
      <c r="F12" s="151">
        <f t="shared" si="0"/>
        <v>34</v>
      </c>
      <c r="G12" s="152"/>
      <c r="H12" s="151">
        <f>Punten!H72</f>
        <v>11</v>
      </c>
      <c r="I12" s="151">
        <f>Punten!I72</f>
        <v>0</v>
      </c>
      <c r="J12" s="151">
        <f>Punten!J72</f>
        <v>0</v>
      </c>
      <c r="K12" s="151">
        <f>Punten!K72</f>
        <v>0</v>
      </c>
      <c r="L12" s="151">
        <f>Punten!L72</f>
        <v>0</v>
      </c>
      <c r="M12" s="151">
        <f>Punten!M72</f>
        <v>0</v>
      </c>
      <c r="N12" s="151">
        <f>Punten!N72</f>
        <v>0</v>
      </c>
      <c r="O12" s="151">
        <f>Punten!O72</f>
        <v>3</v>
      </c>
      <c r="P12" s="151">
        <f>Punten!P72</f>
        <v>11</v>
      </c>
      <c r="Q12" s="151">
        <f>Punten!Q72</f>
        <v>1</v>
      </c>
      <c r="R12" s="151">
        <f>Punten!R72</f>
        <v>0</v>
      </c>
      <c r="S12" s="151">
        <f>Punten!S72</f>
        <v>0</v>
      </c>
      <c r="T12" s="151">
        <f>Punten!T72</f>
        <v>4</v>
      </c>
      <c r="U12" s="151">
        <f>Punten!U72</f>
        <v>0</v>
      </c>
      <c r="V12" s="151">
        <f>Punten!V72</f>
        <v>0</v>
      </c>
      <c r="W12" s="151">
        <f>Punten!W72</f>
        <v>0</v>
      </c>
      <c r="X12" s="151">
        <f>Punten!X72</f>
        <v>1</v>
      </c>
      <c r="Y12" s="151">
        <f>Punten!Y72</f>
        <v>0</v>
      </c>
      <c r="Z12" s="151">
        <f>Punten!Z72</f>
        <v>3</v>
      </c>
      <c r="AA12" s="151">
        <f>Punten!AA72</f>
        <v>0</v>
      </c>
      <c r="AB12" s="151">
        <f>Punten!AB72</f>
        <v>0</v>
      </c>
      <c r="AC12" s="151">
        <f>Punten!AC72</f>
        <v>0</v>
      </c>
      <c r="AD12" s="151">
        <f>Punten!AD72</f>
        <v>0</v>
      </c>
      <c r="AE12" s="151">
        <f>Punten!AE72</f>
        <v>0</v>
      </c>
      <c r="AF12" s="151">
        <f>Punten!AF72</f>
        <v>0</v>
      </c>
      <c r="AG12" s="151">
        <f>Punten!AG72</f>
        <v>0</v>
      </c>
      <c r="AH12" s="151">
        <f>Punten!AH72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101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1</v>
      </c>
      <c r="Y16" s="151">
        <f>Punten!Y15</f>
        <v>3</v>
      </c>
      <c r="Z16" s="151">
        <f>Punten!Z15</f>
        <v>3</v>
      </c>
      <c r="AA16" s="151">
        <f>Punten!AA15</f>
        <v>9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17500000</v>
      </c>
      <c r="E19" s="145"/>
      <c r="F19" s="151">
        <f>SUM(F6:F17)</f>
        <v>470</v>
      </c>
      <c r="G19" s="152"/>
      <c r="H19" s="151">
        <f>SUM(H6:H16)</f>
        <v>22</v>
      </c>
      <c r="I19" s="151">
        <f t="shared" ref="I19:AH19" si="1">SUM(I6:I16)</f>
        <v>11</v>
      </c>
      <c r="J19" s="151">
        <f t="shared" si="1"/>
        <v>21</v>
      </c>
      <c r="K19" s="151">
        <f t="shared" si="1"/>
        <v>47</v>
      </c>
      <c r="L19" s="151">
        <f t="shared" si="1"/>
        <v>49</v>
      </c>
      <c r="M19" s="151">
        <f t="shared" si="1"/>
        <v>26</v>
      </c>
      <c r="N19" s="151">
        <f t="shared" si="1"/>
        <v>30</v>
      </c>
      <c r="O19" s="151">
        <f t="shared" si="1"/>
        <v>31</v>
      </c>
      <c r="P19" s="151">
        <f t="shared" si="1"/>
        <v>58</v>
      </c>
      <c r="Q19" s="151">
        <f t="shared" si="1"/>
        <v>2</v>
      </c>
      <c r="R19" s="151">
        <f t="shared" si="1"/>
        <v>32</v>
      </c>
      <c r="S19" s="151">
        <f t="shared" si="1"/>
        <v>19</v>
      </c>
      <c r="T19" s="151">
        <f t="shared" si="1"/>
        <v>8</v>
      </c>
      <c r="U19" s="151">
        <f t="shared" si="1"/>
        <v>1</v>
      </c>
      <c r="V19" s="151">
        <f t="shared" si="1"/>
        <v>8</v>
      </c>
      <c r="W19" s="151">
        <f t="shared" si="1"/>
        <v>25</v>
      </c>
      <c r="X19" s="151">
        <f t="shared" si="1"/>
        <v>7</v>
      </c>
      <c r="Y19" s="151">
        <f t="shared" si="1"/>
        <v>27</v>
      </c>
      <c r="Z19" s="151">
        <f t="shared" si="1"/>
        <v>37</v>
      </c>
      <c r="AA19" s="151">
        <f t="shared" si="1"/>
        <v>9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B9DDE67-6987-4477-95A8-F831A7BC59A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37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276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98</v>
      </c>
      <c r="C7" s="188" t="s">
        <v>69</v>
      </c>
      <c r="D7" s="245">
        <v>500000</v>
      </c>
      <c r="E7" s="153"/>
      <c r="F7" s="151">
        <f t="shared" ref="F7:F16" si="0">SUM(H7:AH7)</f>
        <v>0</v>
      </c>
      <c r="G7" s="152"/>
      <c r="H7" s="151">
        <f>Punten!H40</f>
        <v>0</v>
      </c>
      <c r="I7" s="151">
        <f>Punten!I40</f>
        <v>0</v>
      </c>
      <c r="J7" s="151">
        <f>Punten!J40</f>
        <v>0</v>
      </c>
      <c r="K7" s="151">
        <f>Punten!K40</f>
        <v>0</v>
      </c>
      <c r="L7" s="151">
        <f>Punten!L40</f>
        <v>0</v>
      </c>
      <c r="M7" s="151">
        <f>Punten!M40</f>
        <v>0</v>
      </c>
      <c r="N7" s="151">
        <f>Punten!N40</f>
        <v>0</v>
      </c>
      <c r="O7" s="151">
        <f>Punten!O40</f>
        <v>0</v>
      </c>
      <c r="P7" s="151">
        <f>Punten!P40</f>
        <v>0</v>
      </c>
      <c r="Q7" s="151">
        <f>Punten!Q40</f>
        <v>0</v>
      </c>
      <c r="R7" s="151">
        <f>Punten!R40</f>
        <v>0</v>
      </c>
      <c r="S7" s="151">
        <f>Punten!S40</f>
        <v>0</v>
      </c>
      <c r="T7" s="151">
        <f>Punten!T40</f>
        <v>0</v>
      </c>
      <c r="U7" s="151">
        <f>Punten!U40</f>
        <v>0</v>
      </c>
      <c r="V7" s="151">
        <f>Punten!V40</f>
        <v>0</v>
      </c>
      <c r="W7" s="151">
        <f>Punten!W40</f>
        <v>0</v>
      </c>
      <c r="X7" s="151">
        <f>Punten!X40</f>
        <v>0</v>
      </c>
      <c r="Y7" s="151">
        <f>Punten!Y40</f>
        <v>0</v>
      </c>
      <c r="Z7" s="151">
        <f>Punten!Z40</f>
        <v>0</v>
      </c>
      <c r="AA7" s="151">
        <f>Punten!AA40</f>
        <v>0</v>
      </c>
      <c r="AB7" s="151">
        <f>Punten!AB40</f>
        <v>0</v>
      </c>
      <c r="AC7" s="151">
        <f>Punten!AC40</f>
        <v>0</v>
      </c>
      <c r="AD7" s="151">
        <f>Punten!AD40</f>
        <v>0</v>
      </c>
      <c r="AE7" s="151">
        <f>Punten!AE40</f>
        <v>0</v>
      </c>
      <c r="AF7" s="151">
        <f>Punten!AF40</f>
        <v>0</v>
      </c>
      <c r="AG7" s="151">
        <f>Punten!AG40</f>
        <v>0</v>
      </c>
      <c r="AH7" s="151">
        <f>Punten!AH40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244" t="s">
        <v>37</v>
      </c>
      <c r="C8" s="187" t="s">
        <v>39</v>
      </c>
      <c r="D8" s="245">
        <v>1250000</v>
      </c>
      <c r="E8" s="153"/>
      <c r="F8" s="151">
        <f t="shared" si="0"/>
        <v>22</v>
      </c>
      <c r="G8" s="152"/>
      <c r="H8" s="151">
        <f>Punten!H22</f>
        <v>0</v>
      </c>
      <c r="I8" s="151">
        <f>Punten!I22</f>
        <v>0</v>
      </c>
      <c r="J8" s="151">
        <f>Punten!J22</f>
        <v>0</v>
      </c>
      <c r="K8" s="151">
        <f>Punten!K22</f>
        <v>0</v>
      </c>
      <c r="L8" s="151">
        <f>Punten!L22</f>
        <v>0</v>
      </c>
      <c r="M8" s="151">
        <f>Punten!M22</f>
        <v>3</v>
      </c>
      <c r="N8" s="151">
        <f>Punten!N22</f>
        <v>0</v>
      </c>
      <c r="O8" s="151">
        <f>Punten!O22</f>
        <v>3</v>
      </c>
      <c r="P8" s="151">
        <f>Punten!P22</f>
        <v>3</v>
      </c>
      <c r="Q8" s="151">
        <f>Punten!Q22</f>
        <v>0</v>
      </c>
      <c r="R8" s="151">
        <f>Punten!R22</f>
        <v>3</v>
      </c>
      <c r="S8" s="151">
        <f>Punten!S22</f>
        <v>0</v>
      </c>
      <c r="T8" s="151">
        <f>Punten!T22</f>
        <v>0</v>
      </c>
      <c r="U8" s="151">
        <f>Punten!U22</f>
        <v>1</v>
      </c>
      <c r="V8" s="151">
        <f>Punten!V22</f>
        <v>0</v>
      </c>
      <c r="W8" s="151">
        <f>Punten!W22</f>
        <v>6</v>
      </c>
      <c r="X8" s="151">
        <f>Punten!X22</f>
        <v>0</v>
      </c>
      <c r="Y8" s="151">
        <f>Punten!Y22</f>
        <v>0</v>
      </c>
      <c r="Z8" s="151">
        <f>Punten!Z22</f>
        <v>3</v>
      </c>
      <c r="AA8" s="151">
        <f>Punten!AA22</f>
        <v>0</v>
      </c>
      <c r="AB8" s="151">
        <f>Punten!AB22</f>
        <v>0</v>
      </c>
      <c r="AC8" s="151">
        <f>Punten!AC22</f>
        <v>0</v>
      </c>
      <c r="AD8" s="151">
        <f>Punten!AD22</f>
        <v>0</v>
      </c>
      <c r="AE8" s="151">
        <f>Punten!AE22</f>
        <v>0</v>
      </c>
      <c r="AF8" s="151">
        <f>Punten!AF22</f>
        <v>0</v>
      </c>
      <c r="AG8" s="151">
        <f>Punten!AG22</f>
        <v>0</v>
      </c>
      <c r="AH8" s="151">
        <f>Punten!AH22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6">
        <v>1</v>
      </c>
      <c r="B10" s="188" t="s">
        <v>227</v>
      </c>
      <c r="C10" s="187" t="s">
        <v>14</v>
      </c>
      <c r="D10" s="250">
        <v>500000</v>
      </c>
      <c r="E10" s="153"/>
      <c r="F10" s="151">
        <f t="shared" si="0"/>
        <v>63</v>
      </c>
      <c r="G10" s="152"/>
      <c r="H10" s="151">
        <f>Punten!H6</f>
        <v>1</v>
      </c>
      <c r="I10" s="151">
        <f>Punten!I6</f>
        <v>3</v>
      </c>
      <c r="J10" s="151">
        <f>Punten!J6</f>
        <v>13</v>
      </c>
      <c r="K10" s="151">
        <f>Punten!K6</f>
        <v>0</v>
      </c>
      <c r="L10" s="151">
        <f>Punten!L6</f>
        <v>0</v>
      </c>
      <c r="M10" s="151">
        <f>Punten!M6</f>
        <v>3</v>
      </c>
      <c r="N10" s="151">
        <f>Punten!N6</f>
        <v>0</v>
      </c>
      <c r="O10" s="151">
        <f>Punten!O6</f>
        <v>0</v>
      </c>
      <c r="P10" s="151">
        <f>Punten!P6</f>
        <v>16</v>
      </c>
      <c r="Q10" s="151">
        <f>Punten!Q6</f>
        <v>0</v>
      </c>
      <c r="R10" s="151">
        <f>Punten!R6</f>
        <v>13</v>
      </c>
      <c r="S10" s="151">
        <f>Punten!S6</f>
        <v>13</v>
      </c>
      <c r="T10" s="151">
        <f>Punten!T6</f>
        <v>0</v>
      </c>
      <c r="U10" s="151">
        <f>Punten!U6</f>
        <v>1</v>
      </c>
      <c r="V10" s="151">
        <f>Punten!V6</f>
        <v>0</v>
      </c>
      <c r="W10" s="151">
        <f>Punten!W6</f>
        <v>0</v>
      </c>
      <c r="X10" s="151">
        <f>Punten!X6</f>
        <v>0</v>
      </c>
      <c r="Y10" s="151">
        <f>Punten!Y6</f>
        <v>0</v>
      </c>
      <c r="Z10" s="151">
        <f>Punten!Z6</f>
        <v>0</v>
      </c>
      <c r="AA10" s="151">
        <f>Punten!AA6</f>
        <v>0</v>
      </c>
      <c r="AB10" s="151">
        <f>Punten!AB6</f>
        <v>0</v>
      </c>
      <c r="AC10" s="151">
        <f>Punten!AC6</f>
        <v>0</v>
      </c>
      <c r="AD10" s="151">
        <f>Punten!AD6</f>
        <v>0</v>
      </c>
      <c r="AE10" s="151">
        <f>Punten!AE6</f>
        <v>0</v>
      </c>
      <c r="AF10" s="151">
        <f>Punten!AF6</f>
        <v>0</v>
      </c>
      <c r="AG10" s="151">
        <f>Punten!AG6</f>
        <v>0</v>
      </c>
      <c r="AH10" s="151">
        <f>Punten!AH6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94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8</v>
      </c>
      <c r="W11" s="151">
        <f>Punten!W49</f>
        <v>3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18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1</v>
      </c>
      <c r="Y12" s="151">
        <f>Punten!Y71</f>
        <v>0</v>
      </c>
      <c r="Z12" s="151">
        <f>Punten!Z71</f>
        <v>3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65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11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204</v>
      </c>
      <c r="C14" s="187" t="s">
        <v>58</v>
      </c>
      <c r="D14" s="245">
        <v>3000000</v>
      </c>
      <c r="E14" s="153"/>
      <c r="F14" s="151">
        <f t="shared" si="0"/>
        <v>46</v>
      </c>
      <c r="G14" s="152"/>
      <c r="H14" s="151">
        <f>Punten!H33</f>
        <v>1</v>
      </c>
      <c r="I14" s="151">
        <f>Punten!I33</f>
        <v>3</v>
      </c>
      <c r="J14" s="151">
        <f>Punten!J33</f>
        <v>3</v>
      </c>
      <c r="K14" s="151">
        <f>Punten!K33</f>
        <v>0</v>
      </c>
      <c r="L14" s="151">
        <f>Punten!L33</f>
        <v>0</v>
      </c>
      <c r="M14" s="151">
        <f>Punten!M33</f>
        <v>3</v>
      </c>
      <c r="N14" s="151">
        <f>Punten!N33</f>
        <v>0</v>
      </c>
      <c r="O14" s="151">
        <f>Punten!O33</f>
        <v>9</v>
      </c>
      <c r="P14" s="151">
        <f>Punten!P33</f>
        <v>3</v>
      </c>
      <c r="Q14" s="151">
        <f>Punten!Q33</f>
        <v>0</v>
      </c>
      <c r="R14" s="151">
        <f>Punten!R33</f>
        <v>15</v>
      </c>
      <c r="S14" s="151">
        <f>Punten!S33</f>
        <v>0</v>
      </c>
      <c r="T14" s="151">
        <f>Punten!T33</f>
        <v>0</v>
      </c>
      <c r="U14" s="151">
        <f>Punten!U33</f>
        <v>0</v>
      </c>
      <c r="V14" s="151">
        <f>Punten!V33</f>
        <v>0</v>
      </c>
      <c r="W14" s="151">
        <f>Punten!W33</f>
        <v>0</v>
      </c>
      <c r="X14" s="151">
        <f>Punten!X33</f>
        <v>0</v>
      </c>
      <c r="Y14" s="151">
        <f>Punten!Y33</f>
        <v>0</v>
      </c>
      <c r="Z14" s="151">
        <f>Punten!Z33</f>
        <v>9</v>
      </c>
      <c r="AA14" s="151">
        <f>Punten!AA33</f>
        <v>0</v>
      </c>
      <c r="AB14" s="151">
        <f>Punten!AB33</f>
        <v>0</v>
      </c>
      <c r="AC14" s="151">
        <f>Punten!AC33</f>
        <v>0</v>
      </c>
      <c r="AD14" s="151">
        <f>Punten!AD33</f>
        <v>0</v>
      </c>
      <c r="AE14" s="151">
        <f>Punten!AE33</f>
        <v>0</v>
      </c>
      <c r="AF14" s="151">
        <f>Punten!AF33</f>
        <v>0</v>
      </c>
      <c r="AG14" s="151">
        <f>Punten!AG33</f>
        <v>0</v>
      </c>
      <c r="AH14" s="151">
        <f>Punten!AH33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246</v>
      </c>
      <c r="C16" s="187" t="s">
        <v>131</v>
      </c>
      <c r="D16" s="245">
        <v>750000</v>
      </c>
      <c r="E16" s="153"/>
      <c r="F16" s="151">
        <f t="shared" si="0"/>
        <v>11</v>
      </c>
      <c r="G16" s="152"/>
      <c r="H16" s="151">
        <f>Punten!H78</f>
        <v>0</v>
      </c>
      <c r="I16" s="151">
        <f>Punten!I78</f>
        <v>0</v>
      </c>
      <c r="J16" s="151">
        <f>Punten!J78</f>
        <v>0</v>
      </c>
      <c r="K16" s="151">
        <f>Punten!K78</f>
        <v>0</v>
      </c>
      <c r="L16" s="151">
        <f>Punten!L78</f>
        <v>0</v>
      </c>
      <c r="M16" s="151">
        <f>Punten!M78</f>
        <v>0</v>
      </c>
      <c r="N16" s="151">
        <f>Punten!N78</f>
        <v>0</v>
      </c>
      <c r="O16" s="151">
        <f>Punten!O78</f>
        <v>3</v>
      </c>
      <c r="P16" s="151">
        <f>Punten!P78</f>
        <v>3</v>
      </c>
      <c r="Q16" s="151">
        <f>Punten!Q78</f>
        <v>1</v>
      </c>
      <c r="R16" s="151">
        <f>Punten!R78</f>
        <v>0</v>
      </c>
      <c r="S16" s="151">
        <f>Punten!S78</f>
        <v>0</v>
      </c>
      <c r="T16" s="151">
        <f>Punten!T78</f>
        <v>0</v>
      </c>
      <c r="U16" s="151">
        <f>Punten!U78</f>
        <v>0</v>
      </c>
      <c r="V16" s="151">
        <f>Punten!V78</f>
        <v>0</v>
      </c>
      <c r="W16" s="151">
        <f>Punten!W78</f>
        <v>0</v>
      </c>
      <c r="X16" s="151">
        <f>Punten!X78</f>
        <v>1</v>
      </c>
      <c r="Y16" s="151">
        <f>Punten!Y78</f>
        <v>0</v>
      </c>
      <c r="Z16" s="151">
        <f>Punten!Z78</f>
        <v>3</v>
      </c>
      <c r="AA16" s="151">
        <f>Punten!AA78</f>
        <v>0</v>
      </c>
      <c r="AB16" s="151">
        <f>Punten!AB78</f>
        <v>0</v>
      </c>
      <c r="AC16" s="151">
        <f>Punten!AC78</f>
        <v>0</v>
      </c>
      <c r="AD16" s="151">
        <f>Punten!AD78</f>
        <v>0</v>
      </c>
      <c r="AE16" s="151">
        <f>Punten!AE78</f>
        <v>0</v>
      </c>
      <c r="AF16" s="151">
        <f>Punten!AF78</f>
        <v>0</v>
      </c>
      <c r="AG16" s="151">
        <f>Punten!AG78</f>
        <v>0</v>
      </c>
      <c r="AH16" s="151">
        <f>Punten!AH78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456</v>
      </c>
      <c r="G19" s="152"/>
      <c r="H19" s="151">
        <f>SUM(H6:H16)</f>
        <v>14</v>
      </c>
      <c r="I19" s="151">
        <f t="shared" ref="I19:AH19" si="1">SUM(I6:I16)</f>
        <v>20</v>
      </c>
      <c r="J19" s="151">
        <f t="shared" si="1"/>
        <v>59</v>
      </c>
      <c r="K19" s="151">
        <f t="shared" si="1"/>
        <v>26</v>
      </c>
      <c r="L19" s="151">
        <f t="shared" si="1"/>
        <v>74</v>
      </c>
      <c r="M19" s="151">
        <f t="shared" si="1"/>
        <v>12</v>
      </c>
      <c r="N19" s="151">
        <f t="shared" si="1"/>
        <v>3</v>
      </c>
      <c r="O19" s="151">
        <f t="shared" si="1"/>
        <v>18</v>
      </c>
      <c r="P19" s="151">
        <f t="shared" si="1"/>
        <v>66</v>
      </c>
      <c r="Q19" s="151">
        <f t="shared" si="1"/>
        <v>2</v>
      </c>
      <c r="R19" s="151">
        <f t="shared" si="1"/>
        <v>45</v>
      </c>
      <c r="S19" s="151">
        <f t="shared" si="1"/>
        <v>32</v>
      </c>
      <c r="T19" s="151">
        <f t="shared" si="1"/>
        <v>4</v>
      </c>
      <c r="U19" s="151">
        <f t="shared" si="1"/>
        <v>2</v>
      </c>
      <c r="V19" s="151">
        <f t="shared" si="1"/>
        <v>8</v>
      </c>
      <c r="W19" s="151">
        <f t="shared" si="1"/>
        <v>15</v>
      </c>
      <c r="X19" s="151">
        <f t="shared" si="1"/>
        <v>3</v>
      </c>
      <c r="Y19" s="151">
        <f t="shared" si="1"/>
        <v>24</v>
      </c>
      <c r="Z19" s="151">
        <f t="shared" si="1"/>
        <v>29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3ABCBBA-56E2-48D6-A9BE-EFE0061FF8C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22</vt:i4>
      </vt:variant>
    </vt:vector>
  </HeadingPairs>
  <TitlesOfParts>
    <vt:vector size="22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2020-02-29T11:37:57Z</cp:lastPrinted>
  <dcterms:created xsi:type="dcterms:W3CDTF">2019-10-30T11:15:54Z</dcterms:created>
  <dcterms:modified xsi:type="dcterms:W3CDTF">2022-03-16T18:27:09Z</dcterms:modified>
</cp:coreProperties>
</file>