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0\"/>
    </mc:Choice>
  </mc:AlternateContent>
  <xr:revisionPtr revIDLastSave="0" documentId="13_ncr:1_{1B532E89-4280-40D7-9F3A-DEB87273E749}" xr6:coauthVersionLast="41" xr6:coauthVersionMax="41" xr10:uidLastSave="{00000000-0000-0000-0000-000000000000}"/>
  <bookViews>
    <workbookView xWindow="-120" yWindow="-120" windowWidth="29040" windowHeight="158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8" r:id="rId27"/>
    <sheet name="26" sheetId="27" r:id="rId28"/>
    <sheet name="27" sheetId="2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2" l="1"/>
  <c r="E49" i="2"/>
  <c r="E40" i="2"/>
  <c r="E31" i="2"/>
  <c r="E46" i="2"/>
  <c r="E43" i="2"/>
  <c r="E23" i="2"/>
  <c r="E44" i="2"/>
  <c r="E36" i="2"/>
  <c r="E35" i="2"/>
  <c r="E24" i="2"/>
  <c r="E34" i="2"/>
  <c r="E48" i="2"/>
  <c r="E33" i="2"/>
  <c r="E38" i="2"/>
  <c r="E42" i="2"/>
  <c r="E26" i="2"/>
  <c r="E28" i="2"/>
  <c r="E30" i="2"/>
  <c r="E32" i="2"/>
  <c r="E25" i="2"/>
  <c r="E27" i="2"/>
  <c r="E29" i="2"/>
  <c r="E39" i="2"/>
  <c r="E37" i="2"/>
  <c r="E47" i="2"/>
  <c r="E45" i="2"/>
  <c r="F13" i="2" l="1"/>
  <c r="F6" i="2"/>
  <c r="F10" i="2"/>
  <c r="F15" i="2"/>
  <c r="F18" i="2"/>
  <c r="I38" i="2" l="1"/>
  <c r="F38" i="2"/>
  <c r="C38" i="2"/>
  <c r="Q35" i="2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F6" i="30" s="1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E19" i="30"/>
  <c r="AA19" i="30"/>
  <c r="W19" i="30"/>
  <c r="S19" i="30"/>
  <c r="O19" i="30"/>
  <c r="K19" i="30"/>
  <c r="D19" i="30"/>
  <c r="F16" i="30"/>
  <c r="F15" i="30"/>
  <c r="F14" i="30"/>
  <c r="F13" i="30"/>
  <c r="F12" i="30"/>
  <c r="F11" i="30"/>
  <c r="F10" i="30"/>
  <c r="F9" i="30"/>
  <c r="F8" i="30"/>
  <c r="F7" i="30"/>
  <c r="AH19" i="30"/>
  <c r="AG19" i="30"/>
  <c r="AF19" i="30"/>
  <c r="AD19" i="30"/>
  <c r="AC19" i="30"/>
  <c r="AB19" i="30"/>
  <c r="Z19" i="30"/>
  <c r="Y19" i="30"/>
  <c r="X19" i="30"/>
  <c r="V19" i="30"/>
  <c r="U19" i="30"/>
  <c r="T19" i="30"/>
  <c r="R19" i="30"/>
  <c r="Q19" i="30"/>
  <c r="P19" i="30"/>
  <c r="N19" i="30"/>
  <c r="L19" i="30"/>
  <c r="J19" i="30"/>
  <c r="I19" i="30"/>
  <c r="M19" i="30" l="1"/>
  <c r="F19" i="30"/>
  <c r="N35" i="2" s="1"/>
  <c r="H19" i="30"/>
  <c r="AH16" i="29" l="1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16" i="29"/>
  <c r="H15" i="29"/>
  <c r="H14" i="29"/>
  <c r="H13" i="29"/>
  <c r="H12" i="29"/>
  <c r="H11" i="29"/>
  <c r="H10" i="29"/>
  <c r="H9" i="29"/>
  <c r="H8" i="29"/>
  <c r="H7" i="29"/>
  <c r="H6" i="29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16" i="27"/>
  <c r="H15" i="27"/>
  <c r="H14" i="27"/>
  <c r="H13" i="27"/>
  <c r="H12" i="27"/>
  <c r="H11" i="27"/>
  <c r="H10" i="27"/>
  <c r="H9" i="27"/>
  <c r="H8" i="27"/>
  <c r="H7" i="27"/>
  <c r="H6" i="27"/>
  <c r="I26" i="2" l="1"/>
  <c r="I23" i="2"/>
  <c r="I40" i="2"/>
  <c r="I32" i="2"/>
  <c r="I49" i="2"/>
  <c r="I33" i="2"/>
  <c r="I29" i="2"/>
  <c r="F35" i="2"/>
  <c r="F27" i="2"/>
  <c r="F26" i="2"/>
  <c r="F23" i="2"/>
  <c r="F40" i="2"/>
  <c r="F32" i="2"/>
  <c r="F49" i="2"/>
  <c r="F33" i="2"/>
  <c r="C27" i="2"/>
  <c r="C26" i="2"/>
  <c r="C23" i="2"/>
  <c r="C40" i="2"/>
  <c r="C32" i="2"/>
  <c r="C49" i="2"/>
  <c r="C33" i="2"/>
  <c r="AH16" i="26" l="1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F16" i="26" s="1"/>
  <c r="J16" i="26"/>
  <c r="I16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F14" i="26" s="1"/>
  <c r="J14" i="26"/>
  <c r="I14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F10" i="26" s="1"/>
  <c r="J10" i="26"/>
  <c r="I10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F8" i="26" s="1"/>
  <c r="J8" i="26"/>
  <c r="I8" i="26"/>
  <c r="AH7" i="26"/>
  <c r="AG7" i="26"/>
  <c r="AF7" i="26"/>
  <c r="AE7" i="26"/>
  <c r="AD7" i="26"/>
  <c r="AC7" i="26"/>
  <c r="AC19" i="26" s="1"/>
  <c r="AB7" i="26"/>
  <c r="AA7" i="26"/>
  <c r="Z7" i="26"/>
  <c r="Y7" i="26"/>
  <c r="Y19" i="26" s="1"/>
  <c r="X7" i="26"/>
  <c r="W7" i="26"/>
  <c r="V7" i="26"/>
  <c r="U7" i="26"/>
  <c r="U19" i="26" s="1"/>
  <c r="T7" i="26"/>
  <c r="S7" i="26"/>
  <c r="R7" i="26"/>
  <c r="Q7" i="26"/>
  <c r="P7" i="26"/>
  <c r="O7" i="26"/>
  <c r="N7" i="26"/>
  <c r="M7" i="26"/>
  <c r="M19" i="26" s="1"/>
  <c r="L7" i="26"/>
  <c r="K7" i="26"/>
  <c r="J7" i="26"/>
  <c r="I7" i="26"/>
  <c r="F7" i="26" s="1"/>
  <c r="AH6" i="26"/>
  <c r="AG6" i="26"/>
  <c r="AF6" i="26"/>
  <c r="AE6" i="26"/>
  <c r="AE19" i="26" s="1"/>
  <c r="AD6" i="26"/>
  <c r="AC6" i="26"/>
  <c r="AB6" i="26"/>
  <c r="AA6" i="26"/>
  <c r="Z6" i="26"/>
  <c r="Y6" i="26"/>
  <c r="X6" i="26"/>
  <c r="W6" i="26"/>
  <c r="W19" i="26" s="1"/>
  <c r="V6" i="26"/>
  <c r="U6" i="26"/>
  <c r="T6" i="26"/>
  <c r="S6" i="26"/>
  <c r="S19" i="26" s="1"/>
  <c r="R6" i="26"/>
  <c r="Q6" i="26"/>
  <c r="P6" i="26"/>
  <c r="O6" i="26"/>
  <c r="O19" i="26" s="1"/>
  <c r="N6" i="26"/>
  <c r="M6" i="26"/>
  <c r="L6" i="26"/>
  <c r="K6" i="26"/>
  <c r="F6" i="26" s="1"/>
  <c r="J6" i="26"/>
  <c r="I6" i="26"/>
  <c r="H16" i="26"/>
  <c r="H15" i="26"/>
  <c r="H14" i="26"/>
  <c r="H13" i="26"/>
  <c r="H12" i="26"/>
  <c r="H11" i="26"/>
  <c r="H10" i="26"/>
  <c r="H9" i="26"/>
  <c r="H8" i="26"/>
  <c r="H7" i="26"/>
  <c r="H6" i="26"/>
  <c r="AH16" i="28"/>
  <c r="AG16" i="28"/>
  <c r="AF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F16" i="28" s="1"/>
  <c r="K16" i="28"/>
  <c r="J16" i="28"/>
  <c r="I16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AH14" i="28"/>
  <c r="AG1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F14" i="28" s="1"/>
  <c r="K14" i="28"/>
  <c r="J14" i="28"/>
  <c r="I14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F11" i="28" s="1"/>
  <c r="J11" i="28"/>
  <c r="I11" i="28"/>
  <c r="AH10" i="28"/>
  <c r="AG10" i="28"/>
  <c r="AF10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AH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AH8" i="28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AH7" i="28"/>
  <c r="AG7" i="28"/>
  <c r="AF7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AH6" i="28"/>
  <c r="AG6" i="28"/>
  <c r="AF6" i="28"/>
  <c r="AE6" i="28"/>
  <c r="AD6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16" i="28"/>
  <c r="H15" i="28"/>
  <c r="H14" i="28"/>
  <c r="H13" i="28"/>
  <c r="H12" i="28"/>
  <c r="H11" i="28"/>
  <c r="H10" i="28"/>
  <c r="H9" i="28"/>
  <c r="H8" i="28"/>
  <c r="H7" i="28"/>
  <c r="H6" i="28"/>
  <c r="AE19" i="29"/>
  <c r="AA19" i="29"/>
  <c r="W19" i="29"/>
  <c r="S19" i="29"/>
  <c r="O19" i="29"/>
  <c r="K19" i="29"/>
  <c r="D19" i="29"/>
  <c r="I35" i="2" s="1"/>
  <c r="F16" i="29"/>
  <c r="F15" i="29"/>
  <c r="F14" i="29"/>
  <c r="F13" i="29"/>
  <c r="F12" i="29"/>
  <c r="F11" i="29"/>
  <c r="F10" i="29"/>
  <c r="F9" i="29"/>
  <c r="F8" i="29"/>
  <c r="F7" i="29"/>
  <c r="AH19" i="29"/>
  <c r="AG19" i="29"/>
  <c r="AF19" i="29"/>
  <c r="AD19" i="29"/>
  <c r="AC19" i="29"/>
  <c r="AB19" i="29"/>
  <c r="Z19" i="29"/>
  <c r="Y19" i="29"/>
  <c r="X19" i="29"/>
  <c r="V19" i="29"/>
  <c r="U19" i="29"/>
  <c r="T19" i="29"/>
  <c r="R19" i="29"/>
  <c r="Q19" i="29"/>
  <c r="P19" i="29"/>
  <c r="N19" i="29"/>
  <c r="M19" i="29"/>
  <c r="L19" i="29"/>
  <c r="J19" i="29"/>
  <c r="I19" i="29"/>
  <c r="F6" i="29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F16" i="25" s="1"/>
  <c r="J16" i="25"/>
  <c r="I16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F15" i="25" s="1"/>
  <c r="AH14" i="25"/>
  <c r="AG14" i="25"/>
  <c r="AF14" i="25"/>
  <c r="AE14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AH13" i="25"/>
  <c r="AG13" i="25"/>
  <c r="AF13" i="25"/>
  <c r="AE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F13" i="25" s="1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F12" i="25" s="1"/>
  <c r="J12" i="25"/>
  <c r="I12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F11" i="25" s="1"/>
  <c r="AH10" i="25"/>
  <c r="AG10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F10" i="25" s="1"/>
  <c r="J10" i="25"/>
  <c r="I10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F9" i="25" s="1"/>
  <c r="AH8" i="25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F8" i="25" s="1"/>
  <c r="J8" i="25"/>
  <c r="I8" i="25"/>
  <c r="AH7" i="25"/>
  <c r="AG7" i="25"/>
  <c r="AG19" i="25" s="1"/>
  <c r="AF7" i="25"/>
  <c r="AE7" i="25"/>
  <c r="AD7" i="25"/>
  <c r="AC7" i="25"/>
  <c r="AB7" i="25"/>
  <c r="AA7" i="25"/>
  <c r="Z7" i="25"/>
  <c r="Y7" i="25"/>
  <c r="Y19" i="25" s="1"/>
  <c r="X7" i="25"/>
  <c r="W7" i="25"/>
  <c r="V7" i="25"/>
  <c r="U7" i="25"/>
  <c r="U19" i="25" s="1"/>
  <c r="T7" i="25"/>
  <c r="S7" i="25"/>
  <c r="R7" i="25"/>
  <c r="Q7" i="25"/>
  <c r="Q19" i="25" s="1"/>
  <c r="P7" i="25"/>
  <c r="O7" i="25"/>
  <c r="N7" i="25"/>
  <c r="M7" i="25"/>
  <c r="L7" i="25"/>
  <c r="K7" i="25"/>
  <c r="J7" i="25"/>
  <c r="I7" i="25"/>
  <c r="F7" i="25" s="1"/>
  <c r="AH6" i="25"/>
  <c r="AG6" i="25"/>
  <c r="AF6" i="25"/>
  <c r="AE6" i="25"/>
  <c r="AE19" i="25" s="1"/>
  <c r="AD6" i="25"/>
  <c r="AC6" i="25"/>
  <c r="AB6" i="25"/>
  <c r="AA6" i="25"/>
  <c r="Z6" i="25"/>
  <c r="Y6" i="25"/>
  <c r="X6" i="25"/>
  <c r="W6" i="25"/>
  <c r="W19" i="25" s="1"/>
  <c r="V6" i="25"/>
  <c r="U6" i="25"/>
  <c r="T6" i="25"/>
  <c r="S6" i="25"/>
  <c r="S19" i="25" s="1"/>
  <c r="R6" i="25"/>
  <c r="Q6" i="25"/>
  <c r="P6" i="25"/>
  <c r="O6" i="25"/>
  <c r="O19" i="25" s="1"/>
  <c r="N6" i="25"/>
  <c r="M6" i="25"/>
  <c r="L6" i="25"/>
  <c r="K6" i="25"/>
  <c r="F6" i="25" s="1"/>
  <c r="J6" i="25"/>
  <c r="I6" i="25"/>
  <c r="H16" i="25"/>
  <c r="H15" i="25"/>
  <c r="H14" i="25"/>
  <c r="H13" i="25"/>
  <c r="H12" i="25"/>
  <c r="H11" i="25"/>
  <c r="H10" i="25"/>
  <c r="H9" i="25"/>
  <c r="H8" i="25"/>
  <c r="H7" i="25"/>
  <c r="H6" i="25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F14" i="24" s="1"/>
  <c r="K14" i="24"/>
  <c r="J14" i="24"/>
  <c r="I14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16" i="24"/>
  <c r="H15" i="24"/>
  <c r="H14" i="24"/>
  <c r="H13" i="24"/>
  <c r="H12" i="24"/>
  <c r="H11" i="24"/>
  <c r="H10" i="24"/>
  <c r="H9" i="24"/>
  <c r="H8" i="24"/>
  <c r="H7" i="24"/>
  <c r="H6" i="24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F16" i="15" s="1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F15" i="15" s="1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F9" i="15" s="1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F16" i="23" s="1"/>
  <c r="J16" i="23"/>
  <c r="I16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F15" i="23" s="1"/>
  <c r="K15" i="23"/>
  <c r="J15" i="23"/>
  <c r="I15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F14" i="23" s="1"/>
  <c r="J14" i="23"/>
  <c r="I14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F12" i="23" s="1"/>
  <c r="J12" i="23"/>
  <c r="I12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F11" i="23" s="1"/>
  <c r="K11" i="23"/>
  <c r="J11" i="23"/>
  <c r="I11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F10" i="23" s="1"/>
  <c r="J10" i="23"/>
  <c r="I10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F9" i="23" s="1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AH7" i="23"/>
  <c r="AG7" i="23"/>
  <c r="AG19" i="23" s="1"/>
  <c r="AF7" i="23"/>
  <c r="AE7" i="23"/>
  <c r="AD7" i="23"/>
  <c r="AC7" i="23"/>
  <c r="AC19" i="23" s="1"/>
  <c r="AB7" i="23"/>
  <c r="AA7" i="23"/>
  <c r="Z7" i="23"/>
  <c r="Y7" i="23"/>
  <c r="X7" i="23"/>
  <c r="W7" i="23"/>
  <c r="V7" i="23"/>
  <c r="U7" i="23"/>
  <c r="U19" i="23" s="1"/>
  <c r="T7" i="23"/>
  <c r="S7" i="23"/>
  <c r="R7" i="23"/>
  <c r="Q7" i="23"/>
  <c r="Q19" i="23" s="1"/>
  <c r="P7" i="23"/>
  <c r="O7" i="23"/>
  <c r="N7" i="23"/>
  <c r="M7" i="23"/>
  <c r="M19" i="23" s="1"/>
  <c r="L7" i="23"/>
  <c r="K7" i="23"/>
  <c r="J7" i="23"/>
  <c r="I7" i="23"/>
  <c r="AH6" i="23"/>
  <c r="AG6" i="23"/>
  <c r="AF6" i="23"/>
  <c r="AE6" i="23"/>
  <c r="AD6" i="23"/>
  <c r="AC6" i="23"/>
  <c r="AB6" i="23"/>
  <c r="AA6" i="23"/>
  <c r="AA19" i="23" s="1"/>
  <c r="Z6" i="23"/>
  <c r="Y6" i="23"/>
  <c r="X6" i="23"/>
  <c r="W6" i="23"/>
  <c r="W19" i="23" s="1"/>
  <c r="V6" i="23"/>
  <c r="U6" i="23"/>
  <c r="T6" i="23"/>
  <c r="S6" i="23"/>
  <c r="S19" i="23" s="1"/>
  <c r="R6" i="23"/>
  <c r="Q6" i="23"/>
  <c r="P6" i="23"/>
  <c r="O6" i="23"/>
  <c r="N6" i="23"/>
  <c r="M6" i="23"/>
  <c r="L6" i="23"/>
  <c r="K6" i="23"/>
  <c r="K19" i="23" s="1"/>
  <c r="J6" i="23"/>
  <c r="I6" i="23"/>
  <c r="H16" i="23"/>
  <c r="H15" i="23"/>
  <c r="H14" i="23"/>
  <c r="H13" i="23"/>
  <c r="H12" i="23"/>
  <c r="H11" i="23"/>
  <c r="H10" i="23"/>
  <c r="H9" i="23"/>
  <c r="H8" i="23"/>
  <c r="H7" i="23"/>
  <c r="H6" i="23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F16" i="22" s="1"/>
  <c r="J16" i="22"/>
  <c r="I16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F15" i="22" s="1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F14" i="22" s="1"/>
  <c r="J14" i="22"/>
  <c r="I14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M19" i="22" s="1"/>
  <c r="L13" i="22"/>
  <c r="K13" i="22"/>
  <c r="J13" i="22"/>
  <c r="I13" i="22"/>
  <c r="F13" i="22" s="1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F12" i="22" s="1"/>
  <c r="J12" i="22"/>
  <c r="I12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F11" i="22" s="1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F9" i="22" s="1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F8" i="22" s="1"/>
  <c r="J8" i="22"/>
  <c r="I8" i="22"/>
  <c r="AH7" i="22"/>
  <c r="AG7" i="22"/>
  <c r="AG19" i="22" s="1"/>
  <c r="AF7" i="22"/>
  <c r="AE7" i="22"/>
  <c r="AD7" i="22"/>
  <c r="AC7" i="22"/>
  <c r="AB7" i="22"/>
  <c r="AA7" i="22"/>
  <c r="Z7" i="22"/>
  <c r="Y7" i="22"/>
  <c r="Y19" i="22" s="1"/>
  <c r="X7" i="22"/>
  <c r="W7" i="22"/>
  <c r="V7" i="22"/>
  <c r="U7" i="22"/>
  <c r="U19" i="22" s="1"/>
  <c r="T7" i="22"/>
  <c r="S7" i="22"/>
  <c r="R7" i="22"/>
  <c r="Q7" i="22"/>
  <c r="Q19" i="22" s="1"/>
  <c r="P7" i="22"/>
  <c r="O7" i="22"/>
  <c r="N7" i="22"/>
  <c r="M7" i="22"/>
  <c r="L7" i="22"/>
  <c r="K7" i="22"/>
  <c r="J7" i="22"/>
  <c r="I7" i="22"/>
  <c r="AH6" i="22"/>
  <c r="AG6" i="22"/>
  <c r="AF6" i="22"/>
  <c r="AE6" i="22"/>
  <c r="AE19" i="22" s="1"/>
  <c r="AD6" i="22"/>
  <c r="AC6" i="22"/>
  <c r="AB6" i="22"/>
  <c r="AA6" i="22"/>
  <c r="Z6" i="22"/>
  <c r="Y6" i="22"/>
  <c r="X6" i="22"/>
  <c r="W6" i="22"/>
  <c r="W19" i="22" s="1"/>
  <c r="V6" i="22"/>
  <c r="U6" i="22"/>
  <c r="T6" i="22"/>
  <c r="S6" i="22"/>
  <c r="S19" i="22" s="1"/>
  <c r="R6" i="22"/>
  <c r="Q6" i="22"/>
  <c r="P6" i="22"/>
  <c r="O6" i="22"/>
  <c r="O19" i="22" s="1"/>
  <c r="N6" i="22"/>
  <c r="M6" i="22"/>
  <c r="L6" i="22"/>
  <c r="K6" i="22"/>
  <c r="F6" i="22" s="1"/>
  <c r="J6" i="22"/>
  <c r="I6" i="22"/>
  <c r="H16" i="22"/>
  <c r="H15" i="22"/>
  <c r="H14" i="22"/>
  <c r="H13" i="22"/>
  <c r="H12" i="22"/>
  <c r="H11" i="22"/>
  <c r="H10" i="22"/>
  <c r="H9" i="22"/>
  <c r="H8" i="22"/>
  <c r="H7" i="22"/>
  <c r="H6" i="22"/>
  <c r="AE19" i="28"/>
  <c r="AA19" i="28"/>
  <c r="W19" i="28"/>
  <c r="S19" i="28"/>
  <c r="O19" i="28"/>
  <c r="K19" i="28"/>
  <c r="D19" i="28"/>
  <c r="F15" i="28"/>
  <c r="F13" i="28"/>
  <c r="F12" i="28"/>
  <c r="F10" i="28"/>
  <c r="F9" i="28"/>
  <c r="F8" i="28"/>
  <c r="F7" i="28"/>
  <c r="AH19" i="28"/>
  <c r="AG19" i="28"/>
  <c r="AF19" i="28"/>
  <c r="AD19" i="28"/>
  <c r="AC19" i="28"/>
  <c r="AB19" i="28"/>
  <c r="Z19" i="28"/>
  <c r="Y19" i="28"/>
  <c r="X19" i="28"/>
  <c r="V19" i="28"/>
  <c r="U19" i="28"/>
  <c r="T19" i="28"/>
  <c r="R19" i="28"/>
  <c r="Q19" i="28"/>
  <c r="P19" i="28"/>
  <c r="N19" i="28"/>
  <c r="M19" i="28"/>
  <c r="J19" i="28"/>
  <c r="I19" i="28"/>
  <c r="F6" i="28"/>
  <c r="AE19" i="27"/>
  <c r="AA19" i="27"/>
  <c r="W19" i="27"/>
  <c r="S19" i="27"/>
  <c r="O19" i="27"/>
  <c r="K19" i="27"/>
  <c r="D19" i="27"/>
  <c r="I27" i="2" s="1"/>
  <c r="F16" i="27"/>
  <c r="F15" i="27"/>
  <c r="F14" i="27"/>
  <c r="F13" i="27"/>
  <c r="F12" i="27"/>
  <c r="F11" i="27"/>
  <c r="F10" i="27"/>
  <c r="F9" i="27"/>
  <c r="F8" i="27"/>
  <c r="F7" i="27"/>
  <c r="AH19" i="27"/>
  <c r="AG19" i="27"/>
  <c r="AF19" i="27"/>
  <c r="AD19" i="27"/>
  <c r="AC19" i="27"/>
  <c r="AB19" i="27"/>
  <c r="Z19" i="27"/>
  <c r="Y19" i="27"/>
  <c r="X19" i="27"/>
  <c r="V19" i="27"/>
  <c r="U19" i="27"/>
  <c r="T19" i="27"/>
  <c r="R19" i="27"/>
  <c r="Q19" i="27"/>
  <c r="P19" i="27"/>
  <c r="N19" i="27"/>
  <c r="M19" i="27"/>
  <c r="L19" i="27"/>
  <c r="J19" i="27"/>
  <c r="I19" i="27"/>
  <c r="F6" i="27"/>
  <c r="AA19" i="26"/>
  <c r="D19" i="26"/>
  <c r="F15" i="26"/>
  <c r="F13" i="26"/>
  <c r="F11" i="26"/>
  <c r="F9" i="26"/>
  <c r="AH19" i="26"/>
  <c r="AG19" i="26"/>
  <c r="AF19" i="26"/>
  <c r="AD19" i="26"/>
  <c r="AB19" i="26"/>
  <c r="Z19" i="26"/>
  <c r="X19" i="26"/>
  <c r="V19" i="26"/>
  <c r="T19" i="26"/>
  <c r="R19" i="26"/>
  <c r="Q19" i="26"/>
  <c r="P19" i="26"/>
  <c r="N19" i="26"/>
  <c r="L19" i="26"/>
  <c r="J19" i="26"/>
  <c r="AA19" i="25"/>
  <c r="D19" i="25"/>
  <c r="F14" i="25"/>
  <c r="AH19" i="25"/>
  <c r="AF19" i="25"/>
  <c r="AD19" i="25"/>
  <c r="AC19" i="25"/>
  <c r="AB19" i="25"/>
  <c r="Z19" i="25"/>
  <c r="X19" i="25"/>
  <c r="V19" i="25"/>
  <c r="T19" i="25"/>
  <c r="R19" i="25"/>
  <c r="P19" i="25"/>
  <c r="N19" i="25"/>
  <c r="M19" i="25"/>
  <c r="J19" i="25"/>
  <c r="AE19" i="24"/>
  <c r="AA19" i="24"/>
  <c r="W19" i="24"/>
  <c r="S19" i="24"/>
  <c r="O19" i="24"/>
  <c r="K19" i="24"/>
  <c r="D19" i="24"/>
  <c r="F16" i="24"/>
  <c r="F15" i="24"/>
  <c r="F13" i="24"/>
  <c r="F11" i="24"/>
  <c r="F10" i="24"/>
  <c r="F9" i="24"/>
  <c r="F8" i="24"/>
  <c r="F7" i="24"/>
  <c r="AH19" i="24"/>
  <c r="AG19" i="24"/>
  <c r="AF19" i="24"/>
  <c r="AD19" i="24"/>
  <c r="AC19" i="24"/>
  <c r="AB19" i="24"/>
  <c r="Z19" i="24"/>
  <c r="Y19" i="24"/>
  <c r="X19" i="24"/>
  <c r="V19" i="24"/>
  <c r="U19" i="24"/>
  <c r="T19" i="24"/>
  <c r="R19" i="24"/>
  <c r="Q19" i="24"/>
  <c r="P19" i="24"/>
  <c r="N19" i="24"/>
  <c r="M19" i="24"/>
  <c r="J19" i="24"/>
  <c r="I19" i="24"/>
  <c r="F6" i="24"/>
  <c r="AE19" i="23"/>
  <c r="O19" i="23"/>
  <c r="D19" i="23"/>
  <c r="F7" i="23"/>
  <c r="AH19" i="23"/>
  <c r="AF19" i="23"/>
  <c r="AD19" i="23"/>
  <c r="AB19" i="23"/>
  <c r="Z19" i="23"/>
  <c r="Y19" i="23"/>
  <c r="X19" i="23"/>
  <c r="V19" i="23"/>
  <c r="T19" i="23"/>
  <c r="R19" i="23"/>
  <c r="P19" i="23"/>
  <c r="N19" i="23"/>
  <c r="J19" i="23"/>
  <c r="I19" i="23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L19" i="21" s="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F14" i="21" s="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F13" i="21" s="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F12" i="21" s="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F8" i="21" s="1"/>
  <c r="J8" i="21"/>
  <c r="I8" i="21"/>
  <c r="AH7" i="21"/>
  <c r="AG7" i="21"/>
  <c r="AG19" i="21" s="1"/>
  <c r="AF7" i="21"/>
  <c r="AE7" i="21"/>
  <c r="AD7" i="21"/>
  <c r="AC7" i="21"/>
  <c r="AC19" i="21" s="1"/>
  <c r="AB7" i="21"/>
  <c r="AA7" i="21"/>
  <c r="Z7" i="21"/>
  <c r="Y7" i="21"/>
  <c r="X7" i="21"/>
  <c r="W7" i="21"/>
  <c r="V7" i="21"/>
  <c r="U7" i="21"/>
  <c r="U19" i="21" s="1"/>
  <c r="T7" i="21"/>
  <c r="S7" i="21"/>
  <c r="R7" i="21"/>
  <c r="Q7" i="21"/>
  <c r="Q19" i="21" s="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AA19" i="21" s="1"/>
  <c r="Z6" i="21"/>
  <c r="Y6" i="21"/>
  <c r="X6" i="21"/>
  <c r="W6" i="21"/>
  <c r="W19" i="21" s="1"/>
  <c r="V6" i="21"/>
  <c r="U6" i="21"/>
  <c r="T6" i="21"/>
  <c r="S6" i="21"/>
  <c r="S19" i="21" s="1"/>
  <c r="R6" i="21"/>
  <c r="Q6" i="21"/>
  <c r="P6" i="21"/>
  <c r="O6" i="21"/>
  <c r="N6" i="21"/>
  <c r="M6" i="21"/>
  <c r="L6" i="21"/>
  <c r="K6" i="21"/>
  <c r="K19" i="21" s="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F16" i="20" s="1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F14" i="20" s="1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F11" i="20" s="1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F8" i="20" s="1"/>
  <c r="J8" i="20"/>
  <c r="I8" i="20"/>
  <c r="AH7" i="20"/>
  <c r="AG7" i="20"/>
  <c r="AG19" i="20" s="1"/>
  <c r="AF7" i="20"/>
  <c r="AE7" i="20"/>
  <c r="AD7" i="20"/>
  <c r="AC7" i="20"/>
  <c r="AC19" i="20" s="1"/>
  <c r="AB7" i="20"/>
  <c r="AA7" i="20"/>
  <c r="Z7" i="20"/>
  <c r="Y7" i="20"/>
  <c r="X7" i="20"/>
  <c r="W7" i="20"/>
  <c r="V7" i="20"/>
  <c r="U7" i="20"/>
  <c r="U19" i="20" s="1"/>
  <c r="T7" i="20"/>
  <c r="S7" i="20"/>
  <c r="R7" i="20"/>
  <c r="Q7" i="20"/>
  <c r="Q19" i="20" s="1"/>
  <c r="P7" i="20"/>
  <c r="O7" i="20"/>
  <c r="N7" i="20"/>
  <c r="M7" i="20"/>
  <c r="L7" i="20"/>
  <c r="K7" i="20"/>
  <c r="J7" i="20"/>
  <c r="I7" i="20"/>
  <c r="F7" i="20" s="1"/>
  <c r="AH6" i="20"/>
  <c r="AG6" i="20"/>
  <c r="AF6" i="20"/>
  <c r="AE6" i="20"/>
  <c r="AE19" i="20" s="1"/>
  <c r="AD6" i="20"/>
  <c r="AC6" i="20"/>
  <c r="AB6" i="20"/>
  <c r="AA6" i="20"/>
  <c r="Z6" i="20"/>
  <c r="Y6" i="20"/>
  <c r="X6" i="20"/>
  <c r="W6" i="20"/>
  <c r="W19" i="20" s="1"/>
  <c r="V6" i="20"/>
  <c r="U6" i="20"/>
  <c r="T6" i="20"/>
  <c r="S6" i="20"/>
  <c r="S19" i="20" s="1"/>
  <c r="R6" i="20"/>
  <c r="Q6" i="20"/>
  <c r="P6" i="20"/>
  <c r="O6" i="20"/>
  <c r="O19" i="20" s="1"/>
  <c r="N6" i="20"/>
  <c r="M6" i="20"/>
  <c r="L6" i="20"/>
  <c r="K6" i="20"/>
  <c r="F6" i="20" s="1"/>
  <c r="J6" i="20"/>
  <c r="I6" i="20"/>
  <c r="H12" i="20"/>
  <c r="H7" i="20"/>
  <c r="H6" i="20"/>
  <c r="F13" i="20"/>
  <c r="Y19" i="20"/>
  <c r="AA19" i="20"/>
  <c r="H16" i="20"/>
  <c r="H15" i="20"/>
  <c r="H14" i="20"/>
  <c r="H13" i="20"/>
  <c r="H11" i="20"/>
  <c r="H10" i="20"/>
  <c r="H9" i="20"/>
  <c r="H8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F16" i="19" s="1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M19" i="19" s="1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F13" i="19" s="1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F12" i="19" s="1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F11" i="19" s="1"/>
  <c r="AH10" i="19"/>
  <c r="AG10" i="19"/>
  <c r="F10" i="19" s="1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F9" i="19" s="1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F8" i="19" s="1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U19" i="19" s="1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G19" i="19" s="1"/>
  <c r="AF6" i="19"/>
  <c r="AE6" i="19"/>
  <c r="AE19" i="19" s="1"/>
  <c r="AD6" i="19"/>
  <c r="AC6" i="19"/>
  <c r="AB6" i="19"/>
  <c r="AA6" i="19"/>
  <c r="Z6" i="19"/>
  <c r="Y6" i="19"/>
  <c r="Y19" i="19" s="1"/>
  <c r="X6" i="19"/>
  <c r="W6" i="19"/>
  <c r="W19" i="19" s="1"/>
  <c r="V6" i="19"/>
  <c r="U6" i="19"/>
  <c r="T6" i="19"/>
  <c r="S6" i="19"/>
  <c r="S19" i="19" s="1"/>
  <c r="R6" i="19"/>
  <c r="Q6" i="19"/>
  <c r="Q19" i="19" s="1"/>
  <c r="P6" i="19"/>
  <c r="O6" i="19"/>
  <c r="O19" i="19" s="1"/>
  <c r="N6" i="19"/>
  <c r="M6" i="19"/>
  <c r="L6" i="19"/>
  <c r="F6" i="19" s="1"/>
  <c r="K6" i="19"/>
  <c r="J6" i="19"/>
  <c r="I6" i="19"/>
  <c r="I19" i="19" s="1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F16" i="18" s="1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F15" i="18" s="1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F8" i="18" s="1"/>
  <c r="J8" i="18"/>
  <c r="I8" i="18"/>
  <c r="AH7" i="18"/>
  <c r="AG7" i="18"/>
  <c r="AG19" i="18" s="1"/>
  <c r="AF7" i="18"/>
  <c r="AE7" i="18"/>
  <c r="AD7" i="18"/>
  <c r="AC7" i="18"/>
  <c r="AB7" i="18"/>
  <c r="AA7" i="18"/>
  <c r="Z7" i="18"/>
  <c r="Y7" i="18"/>
  <c r="Y19" i="18" s="1"/>
  <c r="X7" i="18"/>
  <c r="W7" i="18"/>
  <c r="V7" i="18"/>
  <c r="U7" i="18"/>
  <c r="U19" i="18" s="1"/>
  <c r="T7" i="18"/>
  <c r="S7" i="18"/>
  <c r="R7" i="18"/>
  <c r="Q7" i="18"/>
  <c r="Q19" i="18" s="1"/>
  <c r="P7" i="18"/>
  <c r="O7" i="18"/>
  <c r="N7" i="18"/>
  <c r="M7" i="18"/>
  <c r="L7" i="18"/>
  <c r="K7" i="18"/>
  <c r="J7" i="18"/>
  <c r="I7" i="18"/>
  <c r="F7" i="18" s="1"/>
  <c r="AH6" i="18"/>
  <c r="AG6" i="18"/>
  <c r="AF6" i="18"/>
  <c r="AE6" i="18"/>
  <c r="AE19" i="18" s="1"/>
  <c r="AD6" i="18"/>
  <c r="AC6" i="18"/>
  <c r="AB6" i="18"/>
  <c r="AA6" i="18"/>
  <c r="Z6" i="18"/>
  <c r="Y6" i="18"/>
  <c r="X6" i="18"/>
  <c r="W6" i="18"/>
  <c r="W19" i="18" s="1"/>
  <c r="V6" i="18"/>
  <c r="U6" i="18"/>
  <c r="T6" i="18"/>
  <c r="S6" i="18"/>
  <c r="S19" i="18" s="1"/>
  <c r="R6" i="18"/>
  <c r="Q6" i="18"/>
  <c r="P6" i="18"/>
  <c r="O6" i="18"/>
  <c r="O19" i="18" s="1"/>
  <c r="N6" i="18"/>
  <c r="M6" i="18"/>
  <c r="L6" i="18"/>
  <c r="K6" i="18"/>
  <c r="J6" i="18"/>
  <c r="I6" i="18"/>
  <c r="H16" i="18"/>
  <c r="H15" i="18"/>
  <c r="H14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F16" i="17" s="1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F15" i="17" s="1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F12" i="17" s="1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G19" i="17" s="1"/>
  <c r="AF7" i="17"/>
  <c r="AE7" i="17"/>
  <c r="AD7" i="17"/>
  <c r="AC7" i="17"/>
  <c r="AC19" i="17" s="1"/>
  <c r="AB7" i="17"/>
  <c r="AA7" i="17"/>
  <c r="Z7" i="17"/>
  <c r="Y7" i="17"/>
  <c r="X7" i="17"/>
  <c r="W7" i="17"/>
  <c r="V7" i="17"/>
  <c r="U7" i="17"/>
  <c r="U19" i="17" s="1"/>
  <c r="T7" i="17"/>
  <c r="S7" i="17"/>
  <c r="R7" i="17"/>
  <c r="Q7" i="17"/>
  <c r="Q19" i="17" s="1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AA19" i="17" s="1"/>
  <c r="Z6" i="17"/>
  <c r="Y6" i="17"/>
  <c r="X6" i="17"/>
  <c r="W6" i="17"/>
  <c r="W19" i="17" s="1"/>
  <c r="V6" i="17"/>
  <c r="U6" i="17"/>
  <c r="T6" i="17"/>
  <c r="S6" i="17"/>
  <c r="S19" i="17" s="1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L19" i="16" s="1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F9" i="16" s="1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F8" i="16" s="1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M19" i="13" s="1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F11" i="13" s="1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F6" i="13" s="1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F14" i="12" s="1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F11" i="12" s="1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F10" i="12" s="1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F9" i="12" s="1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G19" i="12" s="1"/>
  <c r="AF7" i="12"/>
  <c r="AE7" i="12"/>
  <c r="AD7" i="12"/>
  <c r="AC7" i="12"/>
  <c r="AC19" i="12" s="1"/>
  <c r="AB7" i="12"/>
  <c r="AA7" i="12"/>
  <c r="Z7" i="12"/>
  <c r="Y7" i="12"/>
  <c r="Y19" i="12" s="1"/>
  <c r="X7" i="12"/>
  <c r="W7" i="12"/>
  <c r="V7" i="12"/>
  <c r="U7" i="12"/>
  <c r="T7" i="12"/>
  <c r="S7" i="12"/>
  <c r="R7" i="12"/>
  <c r="Q7" i="12"/>
  <c r="Q19" i="12" s="1"/>
  <c r="P7" i="12"/>
  <c r="O7" i="12"/>
  <c r="N7" i="12"/>
  <c r="M7" i="12"/>
  <c r="L7" i="12"/>
  <c r="K7" i="12"/>
  <c r="J7" i="12"/>
  <c r="I7" i="12"/>
  <c r="AH6" i="12"/>
  <c r="AG6" i="12"/>
  <c r="AF6" i="12"/>
  <c r="AE6" i="12"/>
  <c r="AE19" i="12" s="1"/>
  <c r="AD6" i="12"/>
  <c r="AC6" i="12"/>
  <c r="AB6" i="12"/>
  <c r="AA6" i="12"/>
  <c r="AA19" i="12" s="1"/>
  <c r="Z6" i="12"/>
  <c r="Y6" i="12"/>
  <c r="X6" i="12"/>
  <c r="W6" i="12"/>
  <c r="W19" i="12" s="1"/>
  <c r="V6" i="12"/>
  <c r="U6" i="12"/>
  <c r="T6" i="12"/>
  <c r="S6" i="12"/>
  <c r="R6" i="12"/>
  <c r="Q6" i="12"/>
  <c r="P6" i="12"/>
  <c r="O6" i="12"/>
  <c r="O19" i="12" s="1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I47" i="2"/>
  <c r="I36" i="2"/>
  <c r="I25" i="2"/>
  <c r="I43" i="2"/>
  <c r="I39" i="2"/>
  <c r="I48" i="2"/>
  <c r="I37" i="2"/>
  <c r="I45" i="2"/>
  <c r="I44" i="2"/>
  <c r="I30" i="2"/>
  <c r="I42" i="2"/>
  <c r="I46" i="2"/>
  <c r="F29" i="2"/>
  <c r="F41" i="2"/>
  <c r="F47" i="2"/>
  <c r="F36" i="2"/>
  <c r="F31" i="2"/>
  <c r="F25" i="2"/>
  <c r="F24" i="2"/>
  <c r="F34" i="2"/>
  <c r="F28" i="2"/>
  <c r="F43" i="2"/>
  <c r="F39" i="2"/>
  <c r="F48" i="2"/>
  <c r="F37" i="2"/>
  <c r="F45" i="2"/>
  <c r="F44" i="2"/>
  <c r="F30" i="2"/>
  <c r="F42" i="2"/>
  <c r="Q36" i="2"/>
  <c r="Q39" i="2"/>
  <c r="Q40" i="2"/>
  <c r="Q31" i="2"/>
  <c r="Q32" i="2"/>
  <c r="Q28" i="2"/>
  <c r="Q29" i="2"/>
  <c r="Q34" i="2"/>
  <c r="Q24" i="2"/>
  <c r="Q42" i="2"/>
  <c r="Q23" i="2"/>
  <c r="Q26" i="2"/>
  <c r="C29" i="2"/>
  <c r="C41" i="2"/>
  <c r="C47" i="2"/>
  <c r="C36" i="2"/>
  <c r="C31" i="2"/>
  <c r="C25" i="2"/>
  <c r="C24" i="2"/>
  <c r="C34" i="2"/>
  <c r="AA19" i="22"/>
  <c r="D19" i="22"/>
  <c r="F10" i="22"/>
  <c r="AH19" i="22"/>
  <c r="AF19" i="22"/>
  <c r="AD19" i="22"/>
  <c r="AC19" i="22"/>
  <c r="AB19" i="22"/>
  <c r="Z19" i="22"/>
  <c r="X19" i="22"/>
  <c r="V19" i="22"/>
  <c r="T19" i="22"/>
  <c r="R19" i="22"/>
  <c r="P19" i="22"/>
  <c r="N19" i="22"/>
  <c r="J19" i="22"/>
  <c r="C28" i="2"/>
  <c r="C43" i="2"/>
  <c r="C39" i="2"/>
  <c r="C48" i="2"/>
  <c r="C37" i="2"/>
  <c r="C45" i="2"/>
  <c r="C44" i="2"/>
  <c r="C30" i="2"/>
  <c r="C42" i="2"/>
  <c r="C46" i="2"/>
  <c r="AE19" i="21"/>
  <c r="O19" i="21"/>
  <c r="D19" i="21"/>
  <c r="F11" i="21"/>
  <c r="F7" i="21"/>
  <c r="AH19" i="21"/>
  <c r="AF19" i="21"/>
  <c r="AD19" i="21"/>
  <c r="AB19" i="21"/>
  <c r="Z19" i="21"/>
  <c r="Y19" i="21"/>
  <c r="X19" i="21"/>
  <c r="V19" i="21"/>
  <c r="T19" i="21"/>
  <c r="R19" i="21"/>
  <c r="P19" i="21"/>
  <c r="N19" i="21"/>
  <c r="J19" i="21"/>
  <c r="I19" i="21"/>
  <c r="D19" i="20"/>
  <c r="I41" i="2" s="1"/>
  <c r="AH19" i="20"/>
  <c r="AF19" i="20"/>
  <c r="AD19" i="20"/>
  <c r="AB19" i="20"/>
  <c r="Z19" i="20"/>
  <c r="X19" i="20"/>
  <c r="V19" i="20"/>
  <c r="T19" i="20"/>
  <c r="R19" i="20"/>
  <c r="P19" i="20"/>
  <c r="N19" i="20"/>
  <c r="J19" i="20"/>
  <c r="AA19" i="19"/>
  <c r="D19" i="19"/>
  <c r="AH19" i="19"/>
  <c r="AF19" i="19"/>
  <c r="AD19" i="19"/>
  <c r="AC19" i="19"/>
  <c r="AB19" i="19"/>
  <c r="Z19" i="19"/>
  <c r="X19" i="19"/>
  <c r="V19" i="19"/>
  <c r="T19" i="19"/>
  <c r="R19" i="19"/>
  <c r="P19" i="19"/>
  <c r="N19" i="19"/>
  <c r="J19" i="19"/>
  <c r="AA19" i="18"/>
  <c r="D19" i="18"/>
  <c r="H13" i="18"/>
  <c r="F10" i="18"/>
  <c r="AH19" i="18"/>
  <c r="AF19" i="18"/>
  <c r="AD19" i="18"/>
  <c r="AC19" i="18"/>
  <c r="AB19" i="18"/>
  <c r="Z19" i="18"/>
  <c r="X19" i="18"/>
  <c r="V19" i="18"/>
  <c r="T19" i="18"/>
  <c r="R19" i="18"/>
  <c r="P19" i="18"/>
  <c r="N19" i="18"/>
  <c r="J19" i="18"/>
  <c r="AE19" i="17"/>
  <c r="O19" i="17"/>
  <c r="D19" i="17"/>
  <c r="I31" i="2" s="1"/>
  <c r="F11" i="17"/>
  <c r="F7" i="17"/>
  <c r="AH19" i="17"/>
  <c r="AF19" i="17"/>
  <c r="AD19" i="17"/>
  <c r="AB19" i="17"/>
  <c r="Z19" i="17"/>
  <c r="Y19" i="17"/>
  <c r="X19" i="17"/>
  <c r="V19" i="17"/>
  <c r="T19" i="17"/>
  <c r="R19" i="17"/>
  <c r="P19" i="17"/>
  <c r="N19" i="17"/>
  <c r="J19" i="17"/>
  <c r="I19" i="17"/>
  <c r="AE19" i="16"/>
  <c r="AA19" i="16"/>
  <c r="W19" i="16"/>
  <c r="S19" i="16"/>
  <c r="O19" i="16"/>
  <c r="D19" i="16"/>
  <c r="F16" i="16"/>
  <c r="F14" i="16"/>
  <c r="F13" i="16"/>
  <c r="F12" i="16"/>
  <c r="F11" i="16"/>
  <c r="F10" i="16"/>
  <c r="F7" i="16"/>
  <c r="AH19" i="16"/>
  <c r="AG19" i="16"/>
  <c r="AF19" i="16"/>
  <c r="AD19" i="16"/>
  <c r="AC19" i="16"/>
  <c r="AB19" i="16"/>
  <c r="Z19" i="16"/>
  <c r="Y19" i="16"/>
  <c r="X19" i="16"/>
  <c r="V19" i="16"/>
  <c r="U19" i="16"/>
  <c r="T19" i="16"/>
  <c r="R19" i="16"/>
  <c r="Q19" i="16"/>
  <c r="P19" i="16"/>
  <c r="N19" i="16"/>
  <c r="M19" i="16"/>
  <c r="J19" i="16"/>
  <c r="I19" i="16"/>
  <c r="F6" i="16"/>
  <c r="AE19" i="15"/>
  <c r="AA19" i="15"/>
  <c r="W19" i="15"/>
  <c r="S19" i="15"/>
  <c r="O19" i="15"/>
  <c r="D19" i="15"/>
  <c r="I24" i="2" s="1"/>
  <c r="F14" i="15"/>
  <c r="F12" i="15"/>
  <c r="F10" i="15"/>
  <c r="F8" i="15"/>
  <c r="F7" i="15"/>
  <c r="AH19" i="15"/>
  <c r="AG19" i="15"/>
  <c r="AF19" i="15"/>
  <c r="AD19" i="15"/>
  <c r="AC19" i="15"/>
  <c r="AB19" i="15"/>
  <c r="Z19" i="15"/>
  <c r="Y19" i="15"/>
  <c r="X19" i="15"/>
  <c r="V19" i="15"/>
  <c r="U19" i="15"/>
  <c r="T19" i="15"/>
  <c r="R19" i="15"/>
  <c r="Q19" i="15"/>
  <c r="P19" i="15"/>
  <c r="N19" i="15"/>
  <c r="M19" i="15"/>
  <c r="L19" i="15"/>
  <c r="J19" i="15"/>
  <c r="I19" i="15"/>
  <c r="F6" i="15"/>
  <c r="AE19" i="13"/>
  <c r="AA19" i="13"/>
  <c r="W19" i="13"/>
  <c r="S19" i="13"/>
  <c r="O19" i="13"/>
  <c r="D19" i="13"/>
  <c r="I34" i="2" s="1"/>
  <c r="F16" i="13"/>
  <c r="F15" i="13"/>
  <c r="F14" i="13"/>
  <c r="F12" i="13"/>
  <c r="F9" i="13"/>
  <c r="F8" i="13"/>
  <c r="F7" i="13"/>
  <c r="AH19" i="13"/>
  <c r="AG19" i="13"/>
  <c r="AF19" i="13"/>
  <c r="AD19" i="13"/>
  <c r="AC19" i="13"/>
  <c r="AB19" i="13"/>
  <c r="Z19" i="13"/>
  <c r="Y19" i="13"/>
  <c r="X19" i="13"/>
  <c r="V19" i="13"/>
  <c r="U19" i="13"/>
  <c r="T19" i="13"/>
  <c r="R19" i="13"/>
  <c r="Q19" i="13"/>
  <c r="P19" i="13"/>
  <c r="N19" i="13"/>
  <c r="L19" i="13"/>
  <c r="J19" i="13"/>
  <c r="I19" i="13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F12" i="10" s="1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F16" i="9" s="1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F15" i="9" s="1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L19" i="9" s="1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F13" i="9" s="1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F12" i="9" s="1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 s="1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F10" i="9" s="1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F8" i="9" s="1"/>
  <c r="J8" i="9"/>
  <c r="I8" i="9"/>
  <c r="AH7" i="9"/>
  <c r="AG7" i="9"/>
  <c r="AF7" i="9"/>
  <c r="AE7" i="9"/>
  <c r="AD7" i="9"/>
  <c r="AC7" i="9"/>
  <c r="AC19" i="9" s="1"/>
  <c r="AB7" i="9"/>
  <c r="AA7" i="9"/>
  <c r="Z7" i="9"/>
  <c r="Y7" i="9"/>
  <c r="Y19" i="9" s="1"/>
  <c r="X7" i="9"/>
  <c r="W7" i="9"/>
  <c r="V7" i="9"/>
  <c r="U7" i="9"/>
  <c r="U19" i="9" s="1"/>
  <c r="T7" i="9"/>
  <c r="S7" i="9"/>
  <c r="R7" i="9"/>
  <c r="Q7" i="9"/>
  <c r="P7" i="9"/>
  <c r="O7" i="9"/>
  <c r="N7" i="9"/>
  <c r="M7" i="9"/>
  <c r="M19" i="9" s="1"/>
  <c r="L7" i="9"/>
  <c r="K7" i="9"/>
  <c r="J7" i="9"/>
  <c r="I7" i="9"/>
  <c r="F7" i="9" s="1"/>
  <c r="AH6" i="9"/>
  <c r="AG6" i="9"/>
  <c r="AF6" i="9"/>
  <c r="AE6" i="9"/>
  <c r="AE19" i="9" s="1"/>
  <c r="AD6" i="9"/>
  <c r="AC6" i="9"/>
  <c r="AB6" i="9"/>
  <c r="AA6" i="9"/>
  <c r="AA19" i="9" s="1"/>
  <c r="Z6" i="9"/>
  <c r="Y6" i="9"/>
  <c r="X6" i="9"/>
  <c r="W6" i="9"/>
  <c r="V6" i="9"/>
  <c r="U6" i="9"/>
  <c r="T6" i="9"/>
  <c r="S6" i="9"/>
  <c r="S19" i="9" s="1"/>
  <c r="R6" i="9"/>
  <c r="Q6" i="9"/>
  <c r="P6" i="9"/>
  <c r="O6" i="9"/>
  <c r="O19" i="9" s="1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F7" i="8" s="1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5" i="8"/>
  <c r="H14" i="8"/>
  <c r="H13" i="8"/>
  <c r="H12" i="8"/>
  <c r="H11" i="8"/>
  <c r="H10" i="8"/>
  <c r="H9" i="8"/>
  <c r="H8" i="8"/>
  <c r="H7" i="8"/>
  <c r="H6" i="8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F15" i="7" s="1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F12" i="7" s="1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F9" i="7" s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G19" i="7" s="1"/>
  <c r="AF7" i="7"/>
  <c r="AE7" i="7"/>
  <c r="AD7" i="7"/>
  <c r="AC7" i="7"/>
  <c r="AB7" i="7"/>
  <c r="AA7" i="7"/>
  <c r="Z7" i="7"/>
  <c r="Y7" i="7"/>
  <c r="Y19" i="7" s="1"/>
  <c r="X7" i="7"/>
  <c r="W7" i="7"/>
  <c r="V7" i="7"/>
  <c r="U7" i="7"/>
  <c r="U19" i="7" s="1"/>
  <c r="T7" i="7"/>
  <c r="S7" i="7"/>
  <c r="R7" i="7"/>
  <c r="Q7" i="7"/>
  <c r="Q19" i="7" s="1"/>
  <c r="P7" i="7"/>
  <c r="O7" i="7"/>
  <c r="N7" i="7"/>
  <c r="M7" i="7"/>
  <c r="L7" i="7"/>
  <c r="K7" i="7"/>
  <c r="J7" i="7"/>
  <c r="I7" i="7"/>
  <c r="F7" i="7" s="1"/>
  <c r="AH6" i="7"/>
  <c r="AG6" i="7"/>
  <c r="AF6" i="7"/>
  <c r="AE6" i="7"/>
  <c r="AE19" i="7" s="1"/>
  <c r="AD6" i="7"/>
  <c r="AC6" i="7"/>
  <c r="AB6" i="7"/>
  <c r="AA6" i="7"/>
  <c r="Z6" i="7"/>
  <c r="Y6" i="7"/>
  <c r="X6" i="7"/>
  <c r="W6" i="7"/>
  <c r="W19" i="7" s="1"/>
  <c r="V6" i="7"/>
  <c r="U6" i="7"/>
  <c r="T6" i="7"/>
  <c r="S6" i="7"/>
  <c r="S19" i="7" s="1"/>
  <c r="R6" i="7"/>
  <c r="Q6" i="7"/>
  <c r="P6" i="7"/>
  <c r="O6" i="7"/>
  <c r="O19" i="7" s="1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7" i="7"/>
  <c r="H6" i="7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F15" i="6" s="1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F12" i="6" s="1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F11" i="6" s="1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M19" i="6" s="1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F8" i="6" s="1"/>
  <c r="J8" i="6"/>
  <c r="I8" i="6"/>
  <c r="AH7" i="6"/>
  <c r="AG7" i="6"/>
  <c r="AG19" i="6" s="1"/>
  <c r="AF7" i="6"/>
  <c r="AE7" i="6"/>
  <c r="AD7" i="6"/>
  <c r="AC7" i="6"/>
  <c r="AB7" i="6"/>
  <c r="AA7" i="6"/>
  <c r="Z7" i="6"/>
  <c r="Y7" i="6"/>
  <c r="Y19" i="6" s="1"/>
  <c r="X7" i="6"/>
  <c r="W7" i="6"/>
  <c r="V7" i="6"/>
  <c r="U7" i="6"/>
  <c r="U19" i="6" s="1"/>
  <c r="T7" i="6"/>
  <c r="S7" i="6"/>
  <c r="R7" i="6"/>
  <c r="Q7" i="6"/>
  <c r="Q19" i="6" s="1"/>
  <c r="P7" i="6"/>
  <c r="O7" i="6"/>
  <c r="N7" i="6"/>
  <c r="M7" i="6"/>
  <c r="L7" i="6"/>
  <c r="K7" i="6"/>
  <c r="J7" i="6"/>
  <c r="I7" i="6"/>
  <c r="F7" i="6" s="1"/>
  <c r="AH6" i="6"/>
  <c r="AG6" i="6"/>
  <c r="AF6" i="6"/>
  <c r="AE6" i="6"/>
  <c r="AE19" i="6" s="1"/>
  <c r="AD6" i="6"/>
  <c r="AC6" i="6"/>
  <c r="AB6" i="6"/>
  <c r="AA6" i="6"/>
  <c r="Z6" i="6"/>
  <c r="Y6" i="6"/>
  <c r="X6" i="6"/>
  <c r="W6" i="6"/>
  <c r="W19" i="6" s="1"/>
  <c r="V6" i="6"/>
  <c r="U6" i="6"/>
  <c r="T6" i="6"/>
  <c r="S6" i="6"/>
  <c r="S19" i="6" s="1"/>
  <c r="R6" i="6"/>
  <c r="Q6" i="6"/>
  <c r="P6" i="6"/>
  <c r="O6" i="6"/>
  <c r="O19" i="6" s="1"/>
  <c r="N6" i="6"/>
  <c r="M6" i="6"/>
  <c r="L6" i="6"/>
  <c r="K6" i="6"/>
  <c r="F6" i="6" s="1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F16" i="5" s="1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K19" i="5" s="1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F7" i="5" s="1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F14" i="4" s="1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F10" i="4" s="1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G19" i="4" s="1"/>
  <c r="AF7" i="4"/>
  <c r="AE7" i="4"/>
  <c r="AD7" i="4"/>
  <c r="AC7" i="4"/>
  <c r="AC19" i="4" s="1"/>
  <c r="AB7" i="4"/>
  <c r="AA7" i="4"/>
  <c r="Z7" i="4"/>
  <c r="Y7" i="4"/>
  <c r="Y19" i="4" s="1"/>
  <c r="X7" i="4"/>
  <c r="W7" i="4"/>
  <c r="V7" i="4"/>
  <c r="U7" i="4"/>
  <c r="T7" i="4"/>
  <c r="S7" i="4"/>
  <c r="R7" i="4"/>
  <c r="Q7" i="4"/>
  <c r="Q19" i="4" s="1"/>
  <c r="P7" i="4"/>
  <c r="O7" i="4"/>
  <c r="N7" i="4"/>
  <c r="M7" i="4"/>
  <c r="L7" i="4"/>
  <c r="K7" i="4"/>
  <c r="J7" i="4"/>
  <c r="I7" i="4"/>
  <c r="AH6" i="4"/>
  <c r="AG6" i="4"/>
  <c r="AF6" i="4"/>
  <c r="AE6" i="4"/>
  <c r="AE19" i="4" s="1"/>
  <c r="AD6" i="4"/>
  <c r="AC6" i="4"/>
  <c r="AB6" i="4"/>
  <c r="AA6" i="4"/>
  <c r="AA19" i="4" s="1"/>
  <c r="Z6" i="4"/>
  <c r="Y6" i="4"/>
  <c r="X6" i="4"/>
  <c r="W6" i="4"/>
  <c r="W19" i="4" s="1"/>
  <c r="V6" i="4"/>
  <c r="U6" i="4"/>
  <c r="T6" i="4"/>
  <c r="S6" i="4"/>
  <c r="R6" i="4"/>
  <c r="Q6" i="4"/>
  <c r="P6" i="4"/>
  <c r="O6" i="4"/>
  <c r="O19" i="4" s="1"/>
  <c r="N6" i="4"/>
  <c r="M6" i="4"/>
  <c r="L6" i="4"/>
  <c r="K6" i="4"/>
  <c r="J6" i="4"/>
  <c r="I6" i="4"/>
  <c r="H16" i="4"/>
  <c r="H15" i="4"/>
  <c r="H14" i="4"/>
  <c r="H13" i="4"/>
  <c r="H12" i="4"/>
  <c r="H11" i="4"/>
  <c r="H10" i="4"/>
  <c r="H9" i="4"/>
  <c r="H8" i="4"/>
  <c r="H7" i="4"/>
  <c r="H6" i="4"/>
  <c r="S19" i="12"/>
  <c r="D19" i="12"/>
  <c r="I28" i="2" s="1"/>
  <c r="F16" i="12"/>
  <c r="F12" i="12"/>
  <c r="F8" i="12"/>
  <c r="AH19" i="12"/>
  <c r="AF19" i="12"/>
  <c r="AD19" i="12"/>
  <c r="AB19" i="12"/>
  <c r="Z19" i="12"/>
  <c r="X19" i="12"/>
  <c r="V19" i="12"/>
  <c r="U19" i="12"/>
  <c r="T19" i="12"/>
  <c r="R19" i="12"/>
  <c r="P19" i="12"/>
  <c r="N19" i="12"/>
  <c r="J19" i="12"/>
  <c r="AE19" i="11"/>
  <c r="AA19" i="11"/>
  <c r="W19" i="11"/>
  <c r="S19" i="11"/>
  <c r="O19" i="11"/>
  <c r="K19" i="11"/>
  <c r="D19" i="11"/>
  <c r="F16" i="11"/>
  <c r="F15" i="11"/>
  <c r="F14" i="11"/>
  <c r="F13" i="11"/>
  <c r="F12" i="11"/>
  <c r="F11" i="11"/>
  <c r="F10" i="11"/>
  <c r="F9" i="11"/>
  <c r="F8" i="11"/>
  <c r="F7" i="11"/>
  <c r="AH19" i="11"/>
  <c r="AG19" i="11"/>
  <c r="AF19" i="11"/>
  <c r="AD19" i="11"/>
  <c r="AC19" i="11"/>
  <c r="AB19" i="11"/>
  <c r="Z19" i="11"/>
  <c r="Y19" i="11"/>
  <c r="X19" i="11"/>
  <c r="V19" i="11"/>
  <c r="U19" i="11"/>
  <c r="T19" i="11"/>
  <c r="R19" i="11"/>
  <c r="Q19" i="11"/>
  <c r="P19" i="11"/>
  <c r="N19" i="11"/>
  <c r="M19" i="11"/>
  <c r="J19" i="11"/>
  <c r="I19" i="11"/>
  <c r="F6" i="11"/>
  <c r="D19" i="10"/>
  <c r="F16" i="10"/>
  <c r="F14" i="10"/>
  <c r="F13" i="10"/>
  <c r="F10" i="10"/>
  <c r="F9" i="10"/>
  <c r="F8" i="10"/>
  <c r="F7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J19" i="10"/>
  <c r="I19" i="10"/>
  <c r="H19" i="10"/>
  <c r="F6" i="10"/>
  <c r="W19" i="9"/>
  <c r="D19" i="9"/>
  <c r="F9" i="9"/>
  <c r="AH19" i="9"/>
  <c r="AG19" i="9"/>
  <c r="AF19" i="9"/>
  <c r="AD19" i="9"/>
  <c r="AB19" i="9"/>
  <c r="Z19" i="9"/>
  <c r="X19" i="9"/>
  <c r="V19" i="9"/>
  <c r="T19" i="9"/>
  <c r="R19" i="9"/>
  <c r="Q19" i="9"/>
  <c r="P19" i="9"/>
  <c r="N19" i="9"/>
  <c r="J19" i="9"/>
  <c r="D19" i="8"/>
  <c r="H16" i="8"/>
  <c r="F15" i="8"/>
  <c r="F14" i="8"/>
  <c r="F13" i="8"/>
  <c r="F12" i="8"/>
  <c r="F11" i="8"/>
  <c r="F10" i="8"/>
  <c r="F9" i="8"/>
  <c r="F8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J19" i="8"/>
  <c r="I19" i="8"/>
  <c r="H19" i="8"/>
  <c r="AA19" i="7"/>
  <c r="D19" i="7"/>
  <c r="F14" i="7"/>
  <c r="F10" i="7"/>
  <c r="H8" i="7"/>
  <c r="AH19" i="7"/>
  <c r="AF19" i="7"/>
  <c r="AD19" i="7"/>
  <c r="AC19" i="7"/>
  <c r="AB19" i="7"/>
  <c r="Z19" i="7"/>
  <c r="X19" i="7"/>
  <c r="V19" i="7"/>
  <c r="T19" i="7"/>
  <c r="R19" i="7"/>
  <c r="P19" i="7"/>
  <c r="N19" i="7"/>
  <c r="M19" i="7"/>
  <c r="J19" i="7"/>
  <c r="F6" i="7"/>
  <c r="AA19" i="6"/>
  <c r="D19" i="6"/>
  <c r="F14" i="6"/>
  <c r="F10" i="6"/>
  <c r="AH19" i="6"/>
  <c r="AF19" i="6"/>
  <c r="AD19" i="6"/>
  <c r="AC19" i="6"/>
  <c r="AB19" i="6"/>
  <c r="Z19" i="6"/>
  <c r="X19" i="6"/>
  <c r="V19" i="6"/>
  <c r="T19" i="6"/>
  <c r="R19" i="6"/>
  <c r="P19" i="6"/>
  <c r="N19" i="6"/>
  <c r="J19" i="6"/>
  <c r="AE19" i="5"/>
  <c r="AA19" i="5"/>
  <c r="W19" i="5"/>
  <c r="S19" i="5"/>
  <c r="O19" i="5"/>
  <c r="D19" i="5"/>
  <c r="F15" i="5"/>
  <c r="F14" i="5"/>
  <c r="F13" i="5"/>
  <c r="F10" i="5"/>
  <c r="F8" i="5"/>
  <c r="AH19" i="5"/>
  <c r="AG19" i="5"/>
  <c r="AF19" i="5"/>
  <c r="AD19" i="5"/>
  <c r="AC19" i="5"/>
  <c r="AB19" i="5"/>
  <c r="Z19" i="5"/>
  <c r="Y19" i="5"/>
  <c r="X19" i="5"/>
  <c r="V19" i="5"/>
  <c r="U19" i="5"/>
  <c r="T19" i="5"/>
  <c r="R19" i="5"/>
  <c r="Q19" i="5"/>
  <c r="P19" i="5"/>
  <c r="N19" i="5"/>
  <c r="J19" i="5"/>
  <c r="I19" i="5"/>
  <c r="F6" i="5"/>
  <c r="S19" i="4"/>
  <c r="D19" i="4"/>
  <c r="F16" i="4"/>
  <c r="F12" i="4"/>
  <c r="F8" i="4"/>
  <c r="AH19" i="4"/>
  <c r="AF19" i="4"/>
  <c r="AD19" i="4"/>
  <c r="AB19" i="4"/>
  <c r="Z19" i="4"/>
  <c r="X19" i="4"/>
  <c r="V19" i="4"/>
  <c r="U19" i="4"/>
  <c r="T19" i="4"/>
  <c r="R19" i="4"/>
  <c r="P19" i="4"/>
  <c r="N19" i="4"/>
  <c r="J19" i="4"/>
  <c r="F46" i="2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F13" i="3" s="1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F8" i="3" s="1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F16" i="3" s="1"/>
  <c r="H15" i="3"/>
  <c r="H14" i="3"/>
  <c r="F14" i="3" s="1"/>
  <c r="H13" i="3"/>
  <c r="H12" i="3"/>
  <c r="H11" i="3"/>
  <c r="F11" i="3" s="1"/>
  <c r="H10" i="3"/>
  <c r="F10" i="3" s="1"/>
  <c r="H9" i="3"/>
  <c r="F9" i="3" s="1"/>
  <c r="H8" i="3"/>
  <c r="H7" i="3"/>
  <c r="F7" i="3" s="1"/>
  <c r="H6" i="3"/>
  <c r="F15" i="3"/>
  <c r="F12" i="3"/>
  <c r="F14" i="19" l="1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L19" i="25"/>
  <c r="F16" i="6"/>
  <c r="F14" i="9"/>
  <c r="F19" i="9" s="1"/>
  <c r="N39" i="2" s="1"/>
  <c r="F12" i="18"/>
  <c r="L19" i="22"/>
  <c r="F6" i="3"/>
  <c r="L19" i="8"/>
  <c r="L19" i="24"/>
  <c r="L19" i="28"/>
  <c r="L19" i="19"/>
  <c r="F10" i="17"/>
  <c r="L19" i="5"/>
  <c r="F13" i="23"/>
  <c r="L19" i="23"/>
  <c r="F7" i="22"/>
  <c r="F8" i="23"/>
  <c r="L19" i="10"/>
  <c r="L19" i="4"/>
  <c r="L19" i="17"/>
  <c r="L19" i="6"/>
  <c r="F8" i="17"/>
  <c r="L19" i="7"/>
  <c r="F15" i="10"/>
  <c r="F16" i="8"/>
  <c r="F14" i="17"/>
  <c r="F12" i="24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F19" i="19" s="1"/>
  <c r="N24" i="2" s="1"/>
  <c r="K19" i="10"/>
  <c r="F9" i="6"/>
  <c r="F19" i="6" s="1"/>
  <c r="N50" i="2" s="1"/>
  <c r="K19" i="25"/>
  <c r="K19" i="13"/>
  <c r="F10" i="13"/>
  <c r="F11" i="7"/>
  <c r="K19" i="16"/>
  <c r="F15" i="19"/>
  <c r="F15" i="16"/>
  <c r="F11" i="10"/>
  <c r="F19" i="10" s="1"/>
  <c r="N45" i="2" s="1"/>
  <c r="K19" i="17"/>
  <c r="F9" i="4"/>
  <c r="K19" i="8"/>
  <c r="K19" i="22"/>
  <c r="K19" i="4"/>
  <c r="F7" i="4"/>
  <c r="K19" i="26"/>
  <c r="K19" i="6"/>
  <c r="F6" i="8"/>
  <c r="F19" i="29"/>
  <c r="N27" i="2" s="1"/>
  <c r="F19" i="27"/>
  <c r="N30" i="2" s="1"/>
  <c r="F12" i="26"/>
  <c r="I19" i="26"/>
  <c r="F19" i="26"/>
  <c r="N48" i="2" s="1"/>
  <c r="F19" i="28"/>
  <c r="N25" i="2" s="1"/>
  <c r="H19" i="29"/>
  <c r="I19" i="25"/>
  <c r="F19" i="25"/>
  <c r="N37" i="2" s="1"/>
  <c r="F19" i="24"/>
  <c r="N33" i="2" s="1"/>
  <c r="F6" i="23"/>
  <c r="F19" i="23" s="1"/>
  <c r="N41" i="2" s="1"/>
  <c r="I19" i="22"/>
  <c r="F19" i="22"/>
  <c r="N26" i="2" s="1"/>
  <c r="H19" i="28"/>
  <c r="H19" i="27"/>
  <c r="H19" i="26"/>
  <c r="H19" i="25"/>
  <c r="H19" i="24"/>
  <c r="H19" i="23"/>
  <c r="F6" i="21"/>
  <c r="F19" i="21" s="1"/>
  <c r="N23" i="2" s="1"/>
  <c r="K19" i="20"/>
  <c r="F12" i="20"/>
  <c r="I19" i="20"/>
  <c r="F10" i="20"/>
  <c r="F19" i="20" s="1"/>
  <c r="N42" i="2" s="1"/>
  <c r="I19" i="18"/>
  <c r="F13" i="18"/>
  <c r="F6" i="17"/>
  <c r="F19" i="16"/>
  <c r="N29" i="2" s="1"/>
  <c r="F13" i="15"/>
  <c r="F19" i="13"/>
  <c r="N32" i="2" s="1"/>
  <c r="F6" i="12"/>
  <c r="I19" i="12"/>
  <c r="H19" i="22"/>
  <c r="H19" i="21"/>
  <c r="H19" i="20"/>
  <c r="H19" i="19"/>
  <c r="H19" i="18"/>
  <c r="H19" i="17"/>
  <c r="H19" i="16"/>
  <c r="H19" i="15"/>
  <c r="H19" i="13"/>
  <c r="F19" i="11"/>
  <c r="N40" i="2" s="1"/>
  <c r="F6" i="9"/>
  <c r="I19" i="9"/>
  <c r="F19" i="8"/>
  <c r="N47" i="2" s="1"/>
  <c r="I19" i="7"/>
  <c r="F8" i="7"/>
  <c r="I19" i="6"/>
  <c r="F19" i="5"/>
  <c r="N36" i="2" s="1"/>
  <c r="F6" i="4"/>
  <c r="I19" i="4"/>
  <c r="H19" i="12"/>
  <c r="H19" i="11"/>
  <c r="H19" i="9"/>
  <c r="H19" i="7"/>
  <c r="H19" i="6"/>
  <c r="H19" i="5"/>
  <c r="H19" i="4"/>
  <c r="F108" i="1"/>
  <c r="F107" i="1"/>
  <c r="F106" i="1"/>
  <c r="F105" i="1"/>
  <c r="F96" i="1"/>
  <c r="D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F19" i="3"/>
  <c r="N38" i="2" s="1"/>
  <c r="Q38" i="2"/>
  <c r="Q27" i="2"/>
  <c r="Q30" i="2"/>
  <c r="Q25" i="2"/>
  <c r="Q37" i="2"/>
  <c r="Q33" i="2"/>
  <c r="Q41" i="2"/>
  <c r="F19" i="4" l="1"/>
  <c r="N49" i="2" s="1"/>
  <c r="F19" i="12"/>
  <c r="N31" i="2" s="1"/>
  <c r="F19" i="18"/>
  <c r="N34" i="2" s="1"/>
  <c r="F19" i="15"/>
  <c r="N28" i="2" s="1"/>
  <c r="F19" i="7"/>
  <c r="N44" i="2" s="1"/>
  <c r="F19" i="17"/>
  <c r="N46" i="2" s="1"/>
  <c r="F109" i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<sst xmlns="http://schemas.openxmlformats.org/spreadsheetml/2006/main" count="1484" uniqueCount="314">
  <si>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</si>
  <si>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</si>
  <si>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</si>
  <si>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</si>
  <si>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</si>
  <si>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</si>
  <si>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</si>
  <si>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</si>
  <si>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</si>
  <si>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</si>
  <si>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</si>
  <si>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</si>
  <si>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</si>
  <si>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</si>
  <si>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</si>
  <si>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Harmen Perstman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</si>
  <si>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</si>
  <si>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</si>
  <si>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</si>
  <si>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</si>
  <si>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</si>
  <si>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</si>
  <si>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</si>
  <si>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</si>
  <si>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</si>
  <si>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</si>
  <si>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Corné Bos</t>
  </si>
  <si>
    <t>F13</t>
  </si>
  <si>
    <t>Mark Kramers</t>
  </si>
  <si>
    <t>F14</t>
  </si>
  <si>
    <t>Rindert Havinga</t>
  </si>
  <si>
    <t>F15</t>
  </si>
  <si>
    <t>Laurens Hijlkema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</si>
  <si>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</si>
  <si>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</si>
  <si>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</si>
  <si>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</si>
  <si>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</si>
  <si>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</si>
  <si>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</si>
  <si>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</si>
  <si>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</si>
  <si>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</si>
  <si>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</si>
  <si>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</si>
  <si>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</si>
  <si>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</si>
  <si>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</si>
  <si>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</si>
  <si>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</si>
  <si>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</si>
  <si>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</si>
  <si>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</si>
  <si>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</si>
  <si>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</si>
  <si>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</si>
  <si>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</si>
  <si>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Bas Huizing</t>
  </si>
  <si>
    <t>F30</t>
  </si>
  <si>
    <t>Kjell Spraakman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</si>
  <si>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</si>
  <si>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</si>
  <si>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</si>
  <si>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</si>
  <si>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</si>
  <si>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</si>
  <si>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</si>
  <si>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</si>
  <si>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</si>
  <si>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</si>
  <si>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Stefan Groenwold</t>
  </si>
  <si>
    <t>F37</t>
  </si>
  <si>
    <t>Jos Bijmolt</t>
  </si>
  <si>
    <t>F38</t>
  </si>
  <si>
    <t>Qubad Hawre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</si>
  <si>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</si>
  <si>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</si>
  <si>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</si>
  <si>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</si>
  <si>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</si>
  <si>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</si>
  <si>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</si>
  <si>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</si>
  <si>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Esmee van Oostrum</t>
  </si>
  <si>
    <t>F43</t>
  </si>
  <si>
    <t>F44</t>
  </si>
  <si>
    <t>Marlies Smit</t>
  </si>
  <si>
    <t>F45</t>
  </si>
  <si>
    <t>Elles Spijk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</si>
  <si>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</si>
  <si>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</si>
  <si>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</si>
  <si>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</si>
  <si>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</si>
  <si>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</si>
  <si>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</si>
  <si>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</si>
  <si>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</si>
  <si>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</si>
  <si>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</si>
  <si>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</si>
  <si>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</si>
  <si>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</si>
  <si>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</si>
  <si>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</si>
  <si>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</si>
  <si>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</si>
  <si>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</si>
  <si>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</si>
  <si>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</si>
  <si>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</si>
  <si>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</si>
  <si>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</si>
  <si>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</si>
  <si>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</si>
  <si>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</si>
  <si>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</si>
  <si>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</si>
  <si>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</si>
  <si>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</si>
  <si>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</si>
  <si>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</si>
  <si>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</si>
  <si>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</si>
  <si>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Michel Keller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</si>
  <si>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</si>
  <si>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</si>
  <si>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</si>
  <si>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</si>
  <si>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</si>
  <si>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</si>
  <si>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</si>
  <si>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</si>
  <si>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</si>
  <si>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</si>
  <si>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</si>
  <si>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</si>
  <si>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</si>
  <si>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</si>
  <si>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</si>
  <si>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</si>
  <si>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7x7 Dames</t>
  </si>
  <si>
    <t>Truus Paapst</t>
  </si>
  <si>
    <t>F77</t>
  </si>
  <si>
    <t>F78</t>
  </si>
  <si>
    <t>Gea Hagels</t>
  </si>
  <si>
    <t>F79</t>
  </si>
  <si>
    <t>Natascha Kruys</t>
  </si>
  <si>
    <t>F80</t>
  </si>
  <si>
    <t>Baukje Schoonveld-Lenstra</t>
  </si>
  <si>
    <t>F81</t>
  </si>
  <si>
    <t>Gea Spijk</t>
  </si>
  <si>
    <t>F82</t>
  </si>
  <si>
    <t>Jantina Wiltjer</t>
  </si>
  <si>
    <t>F83</t>
  </si>
  <si>
    <t>Anne Desbourdieux</t>
  </si>
  <si>
    <t>F84</t>
  </si>
  <si>
    <t>Joke Romp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</si>
  <si>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</si>
  <si>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</si>
  <si>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</si>
  <si>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</si>
  <si>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</si>
  <si>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</si>
  <si>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</si>
  <si>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</si>
  <si>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</si>
  <si>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</si>
  <si>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</si>
  <si>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</si>
  <si>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</si>
  <si>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</si>
  <si>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</si>
  <si>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</si>
  <si>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</si>
  <si>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Gerrit-Jan Bruin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</si>
  <si>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</si>
  <si>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</si>
  <si>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</si>
  <si>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</si>
  <si>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</si>
  <si>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</si>
  <si>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</si>
  <si>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</si>
  <si>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</si>
  <si>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</si>
  <si>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</si>
  <si>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</si>
  <si>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</si>
  <si>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</si>
  <si>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</si>
  <si>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</si>
  <si>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</si>
  <si>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</si>
  <si>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</si>
  <si>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</si>
  <si>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</si>
  <si>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</si>
  <si>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</si>
  <si>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</si>
  <si>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</si>
  <si>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</si>
  <si>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</si>
  <si>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</si>
  <si>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</si>
  <si>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</si>
  <si>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</si>
  <si>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</si>
  <si>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</si>
  <si>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</si>
  <si>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</si>
  <si>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</si>
  <si>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</si>
  <si>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</si>
  <si>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</si>
  <si>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</si>
  <si>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</si>
  <si>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</si>
  <si>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</si>
  <si>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</si>
  <si>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Julian Zwijghuizen</t>
  </si>
  <si>
    <t>Eirik Eide</t>
  </si>
  <si>
    <t xml:space="preserve">Sven Vos </t>
  </si>
  <si>
    <t>Aldert Weert</t>
  </si>
  <si>
    <t>Thomas Robinson</t>
  </si>
  <si>
    <t>Danny Woortman</t>
  </si>
  <si>
    <t>Gideon Valkema</t>
  </si>
  <si>
    <t>Marjanna Kobus</t>
  </si>
  <si>
    <t>Lisa Keijer</t>
  </si>
  <si>
    <t xml:space="preserve">Iris Rijploeg </t>
  </si>
  <si>
    <t>Eva Mekkering</t>
  </si>
  <si>
    <t>Lynn Drent</t>
  </si>
  <si>
    <t>Sterre van Dijken</t>
  </si>
  <si>
    <t>Yelena Sterenberg</t>
  </si>
  <si>
    <t>Arne Brockmöller</t>
  </si>
  <si>
    <t>Harro Bultena</t>
  </si>
  <si>
    <t>Harrick Woldijk</t>
  </si>
  <si>
    <t>Colin Sterenberg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</si>
  <si>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</si>
  <si>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</si>
  <si>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</si>
  <si>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</si>
  <si>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</si>
  <si>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</si>
  <si>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</si>
  <si>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</si>
  <si>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F108</t>
  </si>
  <si>
    <t>Jaap de Vroome</t>
  </si>
  <si>
    <t>F109</t>
  </si>
  <si>
    <t>Equipo Juan-Guillermo</t>
  </si>
  <si>
    <t>jwbrontsema82@gmail.com</t>
  </si>
  <si>
    <t>V.V. Tjamsweer</t>
  </si>
  <si>
    <t>vvdefiveljeugd@gmail.com</t>
  </si>
  <si>
    <t>Dirk Jan Elema</t>
  </si>
  <si>
    <t>De Kannibaal</t>
  </si>
  <si>
    <t>djelema.defivel@ziggo.nl</t>
  </si>
  <si>
    <t>Bé van der Laan</t>
  </si>
  <si>
    <t>Westeremder boys</t>
  </si>
  <si>
    <t>be.vanderlaan@ziggo.nl</t>
  </si>
  <si>
    <t>Biercelona</t>
  </si>
  <si>
    <t>ivarvandijken@outlook.com</t>
  </si>
  <si>
    <t>TRV (The Red Victory)</t>
  </si>
  <si>
    <t>roderikvanderwerff@hotmail.com</t>
  </si>
  <si>
    <t>Linn, Floor, Debbie en Alderik</t>
  </si>
  <si>
    <t>los hombres y mujeres duros de FC FLAD</t>
  </si>
  <si>
    <t>alderik@home.nl</t>
  </si>
  <si>
    <t>It may get a bit messi</t>
  </si>
  <si>
    <t>dejong.roelof@gmail.com</t>
  </si>
  <si>
    <t>Nick Kramers</t>
  </si>
  <si>
    <t>Fc de Kliko's</t>
  </si>
  <si>
    <t>nickkramers@live.nl</t>
  </si>
  <si>
    <t>FC Weergaloos</t>
  </si>
  <si>
    <t>brockmoller@gmail.com</t>
  </si>
  <si>
    <t>Chef Rindert</t>
  </si>
  <si>
    <t>VV Krentenboys</t>
  </si>
  <si>
    <t>rinderthavinga@outlook.com</t>
  </si>
  <si>
    <t>Loco</t>
  </si>
  <si>
    <t>mkramers22@outlook.com</t>
  </si>
  <si>
    <t>twijfelaartje</t>
  </si>
  <si>
    <t>rubenvanoostrum@icloud.com</t>
  </si>
  <si>
    <t>De Klaitrappers</t>
  </si>
  <si>
    <t>bjhuizing@planet.nl</t>
  </si>
  <si>
    <t>VV Rechtsbuitenadem</t>
  </si>
  <si>
    <t>julian.zwijghuizen@gmail.com</t>
  </si>
  <si>
    <t>Jan Albert Jetzes</t>
  </si>
  <si>
    <t>Oet Leerms</t>
  </si>
  <si>
    <t>j,a.r.jetzes@agroconnect.nl</t>
  </si>
  <si>
    <t>Nik Poortinga</t>
  </si>
  <si>
    <t>Poortje</t>
  </si>
  <si>
    <t>nikpoortinga@gmail.com</t>
  </si>
  <si>
    <t>FC Aig'n Heerd</t>
  </si>
  <si>
    <t>rkuizenga@hotmail.nl</t>
  </si>
  <si>
    <t>Surprise team</t>
  </si>
  <si>
    <t>h-pijper@kpnplanet.nl</t>
  </si>
  <si>
    <t>ditishet</t>
  </si>
  <si>
    <t>gertsmit@tele2.nl</t>
  </si>
  <si>
    <t>Sven Vos</t>
  </si>
  <si>
    <t>Squadra di Volpi</t>
  </si>
  <si>
    <t>sven-vos@hotmail.com</t>
  </si>
  <si>
    <t>Geintjuh</t>
  </si>
  <si>
    <t>geahagels@gmail.com</t>
  </si>
  <si>
    <t>vv doe je best</t>
  </si>
  <si>
    <t>woortmandanny@gmail.com</t>
  </si>
  <si>
    <t>AC Milan</t>
  </si>
  <si>
    <t>mwesterhuis@outlook.com</t>
  </si>
  <si>
    <t>Estévez Calcio</t>
  </si>
  <si>
    <t>emielbos98@gmail.com</t>
  </si>
  <si>
    <t>Jaap Smit</t>
  </si>
  <si>
    <t>Emetha</t>
  </si>
  <si>
    <t>jaap_Smit@hetnet.nl</t>
  </si>
  <si>
    <t>Henk  Schipper</t>
  </si>
  <si>
    <t>Koostje Elf</t>
  </si>
  <si>
    <t>Ronde 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</si>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</sst>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</numFmts>
  <fonts count="82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b/>
      <sz val="10"/>
      <color rgb="FF000000"/>
      <name val="Calibri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222222"/>
      <name val="Arial Unicode MS"/>
      <family val="2"/>
    </font>
    <font>
      <sz val="12"/>
      <color rgb="FFFFFFFF"/>
      <name val="Arial"/>
      <family val="2"/>
    </font>
    <font>
      <sz val="12"/>
      <name val="Calibri"/>
      <family val="2"/>
    </font>
    <font>
      <b/>
      <sz val="10"/>
      <color theme="0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ck">
        <color rgb="FFFF66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6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9" fillId="15" borderId="0" applyNumberFormat="0" applyBorder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53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2" fillId="0" borderId="46" applyNumberFormat="0" applyFill="0" applyAlignment="0" applyProtection="0"/>
    <xf numFmtId="0" fontId="57" fillId="0" borderId="0" applyNumberFormat="0" applyFill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4" fillId="19" borderId="42" applyNumberFormat="0" applyAlignment="0" applyProtection="0"/>
    <xf numFmtId="0" fontId="44" fillId="19" borderId="42" applyNumberFormat="0" applyAlignment="0" applyProtection="0"/>
    <xf numFmtId="0" fontId="44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2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5" fillId="0" borderId="0"/>
    <xf numFmtId="0" fontId="38" fillId="0" borderId="0"/>
    <xf numFmtId="0" fontId="3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2" fillId="32" borderId="51" applyNumberFormat="0" applyAlignment="0" applyProtection="0"/>
    <xf numFmtId="0" fontId="52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3" borderId="0" applyNumberFormat="0" applyBorder="0" applyAlignment="0" applyProtection="0"/>
    <xf numFmtId="0" fontId="59" fillId="46" borderId="0" applyNumberFormat="0" applyBorder="0" applyAlignment="0" applyProtection="0"/>
    <xf numFmtId="0" fontId="60" fillId="47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4" borderId="0" applyNumberFormat="0" applyBorder="0" applyAlignment="0" applyProtection="0"/>
    <xf numFmtId="0" fontId="70" fillId="38" borderId="0" applyNumberFormat="0" applyBorder="0" applyAlignment="0" applyProtection="0"/>
    <xf numFmtId="0" fontId="61" fillId="55" borderId="41" applyNumberFormat="0" applyAlignment="0" applyProtection="0"/>
    <xf numFmtId="0" fontId="61" fillId="55" borderId="41" applyNumberFormat="0" applyAlignment="0" applyProtection="0"/>
    <xf numFmtId="0" fontId="62" fillId="56" borderId="58" applyNumberFormat="0" applyAlignment="0" applyProtection="0"/>
    <xf numFmtId="0" fontId="62" fillId="56" borderId="58" applyNumberFormat="0" applyAlignment="0" applyProtection="0"/>
    <xf numFmtId="0" fontId="74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5" fillId="42" borderId="41" applyNumberFormat="0" applyAlignment="0" applyProtection="0"/>
    <xf numFmtId="0" fontId="65" fillId="42" borderId="41" applyNumberFormat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76" fillId="0" borderId="0"/>
    <xf numFmtId="0" fontId="24" fillId="58" borderId="63" applyNumberFormat="0" applyFont="0" applyAlignment="0" applyProtection="0"/>
    <xf numFmtId="0" fontId="24" fillId="58" borderId="63" applyNumberFormat="0" applyFont="0" applyAlignment="0" applyProtection="0"/>
    <xf numFmtId="0" fontId="70" fillId="38" borderId="0" applyNumberFormat="0" applyBorder="0" applyAlignment="0" applyProtection="0"/>
    <xf numFmtId="0" fontId="73" fillId="55" borderId="64" applyNumberFormat="0" applyAlignment="0" applyProtection="0"/>
    <xf numFmtId="0" fontId="24" fillId="0" borderId="0"/>
    <xf numFmtId="0" fontId="9" fillId="0" borderId="0"/>
    <xf numFmtId="0" fontId="32" fillId="0" borderId="0"/>
    <xf numFmtId="0" fontId="76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3" fillId="55" borderId="64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1" fillId="55" borderId="72" applyNumberFormat="0" applyAlignment="0" applyProtection="0"/>
    <xf numFmtId="0" fontId="61" fillId="55" borderId="72" applyNumberFormat="0" applyAlignment="0" applyProtection="0"/>
    <xf numFmtId="0" fontId="65" fillId="42" borderId="72" applyNumberFormat="0" applyAlignment="0" applyProtection="0"/>
    <xf numFmtId="0" fontId="65" fillId="42" borderId="72" applyNumberFormat="0" applyAlignment="0" applyProtection="0"/>
  </cellStyleXfs>
  <cellXfs count="63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5" fillId="4" borderId="11" xfId="0" quotePrefix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24" xfId="1" applyFont="1" applyFill="1" applyBorder="1" applyAlignment="1" applyProtection="1"/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3" fillId="10" borderId="27" xfId="0" applyFont="1" applyFill="1" applyBorder="1"/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3" fillId="7" borderId="17" xfId="0" applyFont="1" applyFill="1" applyBorder="1" applyAlignment="1">
      <alignment horizontal="center"/>
    </xf>
    <xf numFmtId="3" fontId="3" fillId="7" borderId="17" xfId="0" applyNumberFormat="1" applyFont="1" applyFill="1" applyBorder="1"/>
    <xf numFmtId="0" fontId="3" fillId="7" borderId="17" xfId="0" applyFont="1" applyFill="1" applyBorder="1"/>
    <xf numFmtId="3" fontId="3" fillId="7" borderId="17" xfId="0" applyNumberFormat="1" applyFont="1" applyFill="1" applyBorder="1" applyAlignment="1">
      <alignment horizontal="center"/>
    </xf>
    <xf numFmtId="0" fontId="4" fillId="7" borderId="0" xfId="1" applyFont="1" applyFill="1" applyBorder="1" applyAlignment="1" applyProtection="1">
      <alignment horizontal="left"/>
    </xf>
    <xf numFmtId="1" fontId="15" fillId="7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2" fillId="7" borderId="31" xfId="0" applyFont="1" applyFill="1" applyBorder="1"/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1" fontId="15" fillId="11" borderId="21" xfId="0" applyNumberFormat="1" applyFont="1" applyFill="1" applyBorder="1" applyAlignment="1">
      <alignment horizontal="center"/>
    </xf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9" xfId="0" applyFont="1" applyFill="1" applyBorder="1"/>
    <xf numFmtId="3" fontId="3" fillId="7" borderId="39" xfId="0" applyNumberFormat="1" applyFont="1" applyFill="1" applyBorder="1"/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3" fontId="3" fillId="7" borderId="39" xfId="0" applyNumberFormat="1" applyFont="1" applyFill="1" applyBorder="1" applyAlignment="1">
      <alignment horizontal="center"/>
    </xf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3" fontId="3" fillId="5" borderId="29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center"/>
    </xf>
    <xf numFmtId="0" fontId="3" fillId="5" borderId="39" xfId="0" applyFont="1" applyFill="1" applyBorder="1"/>
    <xf numFmtId="3" fontId="3" fillId="5" borderId="39" xfId="0" applyNumberFormat="1" applyFont="1" applyFill="1" applyBorder="1"/>
    <xf numFmtId="0" fontId="3" fillId="5" borderId="39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7" fillId="7" borderId="44" xfId="1" applyFill="1" applyBorder="1" applyAlignment="1" applyProtection="1"/>
    <xf numFmtId="0" fontId="25" fillId="7" borderId="44" xfId="0" applyFont="1" applyFill="1" applyBorder="1"/>
    <xf numFmtId="0" fontId="24" fillId="7" borderId="44" xfId="0" applyFont="1" applyFill="1" applyBorder="1"/>
    <xf numFmtId="3" fontId="3" fillId="5" borderId="17" xfId="0" applyNumberFormat="1" applyFont="1" applyFill="1" applyBorder="1" applyAlignment="1">
      <alignment horizontal="center"/>
    </xf>
    <xf numFmtId="0" fontId="3" fillId="5" borderId="17" xfId="0" applyFont="1" applyFill="1" applyBorder="1"/>
    <xf numFmtId="3" fontId="3" fillId="5" borderId="17" xfId="0" applyNumberFormat="1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left"/>
    </xf>
    <xf numFmtId="0" fontId="34" fillId="0" borderId="0" xfId="4"/>
    <xf numFmtId="0" fontId="36" fillId="36" borderId="53" xfId="4" applyFont="1" applyFill="1" applyBorder="1" applyAlignment="1">
      <alignment horizontal="center"/>
    </xf>
    <xf numFmtId="0" fontId="36" fillId="36" borderId="53" xfId="4" applyFont="1" applyFill="1" applyBorder="1"/>
    <xf numFmtId="3" fontId="36" fillId="36" borderId="53" xfId="4" applyNumberFormat="1" applyFont="1" applyFill="1" applyBorder="1"/>
    <xf numFmtId="0" fontId="35" fillId="36" borderId="54" xfId="4" applyFont="1" applyFill="1" applyBorder="1"/>
    <xf numFmtId="0" fontId="35" fillId="36" borderId="55" xfId="4" applyFont="1" applyFill="1" applyBorder="1"/>
    <xf numFmtId="0" fontId="35" fillId="36" borderId="56" xfId="4" applyFont="1" applyFill="1" applyBorder="1"/>
    <xf numFmtId="0" fontId="56" fillId="36" borderId="0" xfId="4" applyFont="1" applyFill="1" applyBorder="1" applyAlignment="1">
      <alignment horizontal="right"/>
    </xf>
    <xf numFmtId="0" fontId="34" fillId="36" borderId="54" xfId="4" applyFill="1" applyBorder="1"/>
    <xf numFmtId="0" fontId="34" fillId="36" borderId="55" xfId="4" applyFill="1" applyBorder="1"/>
    <xf numFmtId="0" fontId="34" fillId="36" borderId="56" xfId="4" applyFill="1" applyBorder="1"/>
    <xf numFmtId="0" fontId="56" fillId="36" borderId="0" xfId="4" applyFont="1" applyFill="1" applyBorder="1" applyAlignment="1">
      <alignment horizontal="left"/>
    </xf>
    <xf numFmtId="0" fontId="56" fillId="36" borderId="0" xfId="4" applyFont="1" applyFill="1" applyBorder="1"/>
    <xf numFmtId="0" fontId="37" fillId="36" borderId="56" xfId="71" applyFill="1" applyBorder="1" applyAlignment="1" applyProtection="1"/>
    <xf numFmtId="0" fontId="36" fillId="32" borderId="57" xfId="4" applyFont="1" applyFill="1" applyBorder="1" applyAlignment="1">
      <alignment horizontal="center"/>
    </xf>
    <xf numFmtId="0" fontId="36" fillId="32" borderId="57" xfId="4" applyFont="1" applyFill="1" applyBorder="1" applyAlignment="1">
      <alignment horizontal="left"/>
    </xf>
    <xf numFmtId="3" fontId="36" fillId="32" borderId="57" xfId="4" applyNumberFormat="1" applyFont="1" applyFill="1" applyBorder="1" applyAlignment="1">
      <alignment horizontal="right"/>
    </xf>
    <xf numFmtId="0" fontId="36" fillId="32" borderId="53" xfId="4" applyFont="1" applyFill="1" applyBorder="1"/>
    <xf numFmtId="3" fontId="36" fillId="32" borderId="53" xfId="4" applyNumberFormat="1" applyFont="1" applyFill="1" applyBorder="1"/>
    <xf numFmtId="3" fontId="36" fillId="32" borderId="53" xfId="4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4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15" fillId="59" borderId="0" xfId="0" applyFont="1" applyFill="1" applyAlignment="1">
      <alignment horizontal="right"/>
    </xf>
    <xf numFmtId="0" fontId="25" fillId="59" borderId="28" xfId="0" applyFont="1" applyFill="1" applyBorder="1"/>
    <xf numFmtId="0" fontId="0" fillId="59" borderId="28" xfId="0" applyFont="1" applyFill="1" applyBorder="1"/>
    <xf numFmtId="0" fontId="25" fillId="59" borderId="43" xfId="0" applyFont="1" applyFill="1" applyBorder="1"/>
    <xf numFmtId="0" fontId="33" fillId="59" borderId="44" xfId="1" applyNumberFormat="1" applyFont="1" applyFill="1" applyBorder="1" applyAlignment="1" applyProtection="1"/>
    <xf numFmtId="0" fontId="25" fillId="59" borderId="44" xfId="0" applyFont="1" applyFill="1" applyBorder="1"/>
    <xf numFmtId="0" fontId="0" fillId="59" borderId="44" xfId="0" applyFont="1" applyFill="1" applyBorder="1"/>
    <xf numFmtId="0" fontId="0" fillId="59" borderId="0" xfId="0" applyFont="1" applyFill="1"/>
    <xf numFmtId="0" fontId="15" fillId="59" borderId="0" xfId="0" applyFont="1" applyFill="1"/>
    <xf numFmtId="0" fontId="3" fillId="60" borderId="66" xfId="0" applyFont="1" applyFill="1" applyBorder="1" applyAlignment="1">
      <alignment horizontal="center"/>
    </xf>
    <xf numFmtId="0" fontId="3" fillId="60" borderId="66" xfId="0" applyFont="1" applyFill="1" applyBorder="1" applyAlignment="1">
      <alignment horizontal="left"/>
    </xf>
    <xf numFmtId="3" fontId="3" fillId="60" borderId="66" xfId="0" applyNumberFormat="1" applyFont="1" applyFill="1" applyBorder="1" applyAlignment="1">
      <alignment horizontal="right"/>
    </xf>
    <xf numFmtId="0" fontId="3" fillId="59" borderId="67" xfId="0" applyFont="1" applyFill="1" applyBorder="1" applyAlignment="1">
      <alignment horizontal="center"/>
    </xf>
    <xf numFmtId="3" fontId="3" fillId="59" borderId="67" xfId="0" applyNumberFormat="1" applyFont="1" applyFill="1" applyBorder="1"/>
    <xf numFmtId="0" fontId="3" fillId="59" borderId="67" xfId="0" applyFont="1" applyFill="1" applyBorder="1"/>
    <xf numFmtId="3" fontId="3" fillId="60" borderId="67" xfId="0" applyNumberFormat="1" applyFont="1" applyFill="1" applyBorder="1" applyAlignment="1">
      <alignment horizontal="center"/>
    </xf>
    <xf numFmtId="0" fontId="3" fillId="60" borderId="67" xfId="0" applyFont="1" applyFill="1" applyBorder="1"/>
    <xf numFmtId="3" fontId="3" fillId="60" borderId="67" xfId="0" applyNumberFormat="1" applyFont="1" applyFill="1" applyBorder="1"/>
    <xf numFmtId="0" fontId="24" fillId="7" borderId="0" xfId="170" applyFont="1" applyFill="1"/>
    <xf numFmtId="0" fontId="33" fillId="0" borderId="0" xfId="155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33" fillId="0" borderId="0" xfId="155" applyAlignment="1" applyProtection="1"/>
    <xf numFmtId="0" fontId="24" fillId="7" borderId="0" xfId="170" applyFont="1" applyFill="1"/>
    <xf numFmtId="0" fontId="15" fillId="59" borderId="0" xfId="0" applyFont="1" applyFill="1" applyAlignment="1">
      <alignment horizontal="left"/>
    </xf>
    <xf numFmtId="0" fontId="0" fillId="59" borderId="43" xfId="0" applyFont="1" applyFill="1" applyBorder="1"/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77" fillId="7" borderId="43" xfId="116" applyFont="1" applyFill="1" applyBorder="1"/>
    <xf numFmtId="0" fontId="78" fillId="0" borderId="0" xfId="116" applyFont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79" fillId="2" borderId="17" xfId="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80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8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9" xfId="0" applyFont="1" applyFill="1" applyBorder="1" applyAlignment="1">
      <alignment horizontal="left"/>
    </xf>
    <xf numFmtId="0" fontId="2" fillId="9" borderId="70" xfId="0" applyFont="1" applyFill="1" applyBorder="1" applyAlignment="1">
      <alignment horizontal="left"/>
    </xf>
    <xf numFmtId="0" fontId="2" fillId="9" borderId="70" xfId="0" applyFont="1" applyFill="1" applyBorder="1"/>
    <xf numFmtId="0" fontId="17" fillId="9" borderId="70" xfId="0" applyFont="1" applyFill="1" applyBorder="1" applyAlignment="1">
      <alignment horizontal="left"/>
    </xf>
    <xf numFmtId="0" fontId="17" fillId="9" borderId="71" xfId="0" applyFont="1" applyFill="1" applyBorder="1" applyAlignment="1">
      <alignment horizontal="left"/>
    </xf>
    <xf numFmtId="1" fontId="15" fillId="61" borderId="17" xfId="0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73" xfId="116" applyFont="1" applyFill="1" applyBorder="1" applyAlignment="1">
      <alignment horizontal="center"/>
    </xf>
    <xf numFmtId="0" fontId="3" fillId="7" borderId="73" xfId="116" applyFont="1" applyFill="1" applyBorder="1"/>
    <xf numFmtId="3" fontId="3" fillId="7" borderId="73" xfId="116" applyNumberFormat="1" applyFont="1" applyFill="1" applyBorder="1"/>
    <xf numFmtId="3" fontId="3" fillId="7" borderId="73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74" xfId="116" applyFont="1" applyFill="1" applyBorder="1"/>
    <xf numFmtId="0" fontId="25" fillId="7" borderId="75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74" xfId="116" applyFont="1" applyFill="1" applyBorder="1"/>
    <xf numFmtId="0" fontId="24" fillId="7" borderId="75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75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73" xfId="116" applyFont="1" applyFill="1" applyBorder="1"/>
    <xf numFmtId="3" fontId="3" fillId="5" borderId="73" xfId="116" applyNumberFormat="1" applyFont="1" applyFill="1" applyBorder="1"/>
    <xf numFmtId="3" fontId="3" fillId="5" borderId="73" xfId="116" applyNumberFormat="1" applyFont="1" applyFill="1" applyBorder="1" applyAlignment="1">
      <alignment horizontal="center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5" fillId="7" borderId="74" xfId="0" applyFont="1" applyFill="1" applyBorder="1"/>
    <xf numFmtId="0" fontId="24" fillId="7" borderId="74" xfId="0" applyFont="1" applyFill="1" applyBorder="1"/>
    <xf numFmtId="0" fontId="3" fillId="7" borderId="73" xfId="0" applyFont="1" applyFill="1" applyBorder="1" applyAlignment="1">
      <alignment horizontal="center"/>
    </xf>
    <xf numFmtId="0" fontId="3" fillId="7" borderId="73" xfId="0" applyFont="1" applyFill="1" applyBorder="1"/>
    <xf numFmtId="3" fontId="3" fillId="7" borderId="73" xfId="0" applyNumberFormat="1" applyFont="1" applyFill="1" applyBorder="1"/>
    <xf numFmtId="3" fontId="3" fillId="5" borderId="73" xfId="0" applyNumberFormat="1" applyFont="1" applyFill="1" applyBorder="1" applyAlignment="1">
      <alignment horizontal="center"/>
    </xf>
    <xf numFmtId="0" fontId="3" fillId="5" borderId="73" xfId="0" applyFont="1" applyFill="1" applyBorder="1"/>
    <xf numFmtId="3" fontId="3" fillId="5" borderId="73" xfId="0" applyNumberFormat="1" applyFont="1" applyFill="1" applyBorder="1"/>
    <xf numFmtId="3" fontId="2" fillId="9" borderId="0" xfId="0" applyNumberFormat="1" applyFont="1" applyFill="1" applyBorder="1" applyAlignment="1">
      <alignment horizontal="left"/>
    </xf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76" xfId="0" applyBorder="1" applyAlignment="1"/>
    <xf numFmtId="0" fontId="3" fillId="0" borderId="77" xfId="0" applyFont="1" applyBorder="1"/>
    <xf numFmtId="0" fontId="11" fillId="0" borderId="77" xfId="0" applyFont="1" applyBorder="1"/>
    <xf numFmtId="1" fontId="81" fillId="7" borderId="17" xfId="0" applyNumberFormat="1" applyFont="1" applyFill="1" applyBorder="1" applyAlignment="1">
      <alignment horizontal="center"/>
    </xf>
    <xf numFmtId="0" fontId="81" fillId="7" borderId="25" xfId="0" applyFont="1" applyFill="1" applyBorder="1" applyAlignment="1">
      <alignment horizontal="center"/>
    </xf>
  </cellXfs>
  <cellStyles count="186">
    <cellStyle name="20% - Accent1 2" xfId="6" xr:uid="{9380903F-4BF1-48F2-A70C-0D3B6D369099}"/>
    <cellStyle name="20% - Accent1 2 2" xfId="117" xr:uid="{7FE16A99-46D0-4038-998D-9804AA343ECD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erekening 2" xfId="55" xr:uid="{47059FA3-E8B2-4BAB-8FD5-F6E4EDC28D74}"/>
    <cellStyle name="Berekening 2 2" xfId="142" xr:uid="{6529D3B4-6D47-4FEC-A2D8-1A17914CF5B9}"/>
    <cellStyle name="Berekening 2 3" xfId="182" xr:uid="{C7414525-363A-4211-9F8C-2BDD66AE8780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3" xfId="183" xr:uid="{A2124251-C341-4207-983F-F7B92C3CC0CB}"/>
    <cellStyle name="Check Cell" xfId="57" xr:uid="{6E58AEF9-9DF2-4FCC-AD54-1BA4435DDD18}"/>
    <cellStyle name="Check Cell 2" xfId="144" xr:uid="{D795CD1F-CF44-4BA7-AA80-506296FF9F2A}"/>
    <cellStyle name="Controlecel 2" xfId="59" xr:uid="{8B23D473-716C-4482-9C82-8020BF9A987B}"/>
    <cellStyle name="Controlecel 2 2" xfId="145" xr:uid="{F7ED6B16-92DB-4E76-AA43-2AFD2EFCDD68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Gekoppelde cel 2" xfId="62" xr:uid="{5EA2C3A2-3B45-4B17-8B53-6143CB685962}"/>
    <cellStyle name="Gekoppelde cel 2 2" xfId="147" xr:uid="{191CAB12-C522-4C21-A5CF-B71DE7050998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Heading 1" xfId="67" xr:uid="{6304E254-1979-4AC3-8D3D-F280349C0215}"/>
    <cellStyle name="Heading 1 2" xfId="150" xr:uid="{D675E945-EEC0-43A3-A9BB-C669AECB0064}"/>
    <cellStyle name="Heading 2" xfId="68" xr:uid="{45DDE3DB-D6C4-4497-9EB5-6F5223E19BFB}"/>
    <cellStyle name="Heading 2 2" xfId="151" xr:uid="{91F264B0-E61B-4B01-8418-B64605EC258D}"/>
    <cellStyle name="Heading 3" xfId="69" xr:uid="{AD1CE0F2-66DC-41CB-8B71-39D28C9BFAC8}"/>
    <cellStyle name="Heading 3 2" xfId="152" xr:uid="{6A51EEDD-C125-4BD5-A278-1E8895119299}"/>
    <cellStyle name="Heading 4" xfId="70" xr:uid="{ADF06439-3847-4D96-878F-1CCAC6874C95}"/>
    <cellStyle name="Heading 4 2" xfId="153" xr:uid="{02680E5D-EC4D-46CE-8E9A-B06B12CAB447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3" xfId="71" xr:uid="{DA658032-3604-475B-8A46-07B4B5D7391A}"/>
    <cellStyle name="Hyperlink 4" xfId="154" xr:uid="{F0DEB5EE-12A1-4991-AFAB-D020BAE4F4C1}"/>
    <cellStyle name="Input" xfId="73" xr:uid="{E51FC588-FE98-498B-8595-A49D4919AD27}"/>
    <cellStyle name="Input 2" xfId="156" xr:uid="{E95C4126-8724-4BE9-8FF1-95638C378C63}"/>
    <cellStyle name="Input 3" xfId="184" xr:uid="{41BB203F-621E-476A-9B1E-74AB3138D129}"/>
    <cellStyle name="Invoer 2" xfId="75" xr:uid="{D2FC554E-6EC1-40A3-8C5A-32E9BE8A06B3}"/>
    <cellStyle name="Invoer 2 2" xfId="157" xr:uid="{9D8EE9DD-0065-4808-9C29-CDF1F61D0C18}"/>
    <cellStyle name="Invoer 2 3" xfId="185" xr:uid="{811030D8-C6E0-4882-A592-0F52BE72B495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Neutraal 2" xfId="88" xr:uid="{5C9286A6-A863-4CA8-92E9-FB584372719C}"/>
    <cellStyle name="Neutraal 2 2" xfId="163" xr:uid="{6BBA9B18-81A8-4048-AD51-219514831297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itie 2" xfId="92" xr:uid="{2A5D6164-B4C8-400F-B240-962F17D33E73}"/>
    <cellStyle name="Notitie 2 2" xfId="167" xr:uid="{C39EACDB-08E7-47C8-9DD0-BB39C6E77C60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3" xfId="171" xr:uid="{A3B47CEA-F1F7-4391-8A7D-0062CC300C1E}"/>
    <cellStyle name="Standaard 4" xfId="100" xr:uid="{5D36A2C7-4F4A-4954-B703-EC69983A28BC}"/>
    <cellStyle name="Standaard 4 2" xfId="173" xr:uid="{D3344806-FB03-4F7C-8D47-B7A21489D629}"/>
    <cellStyle name="Standaard 5" xfId="4" xr:uid="{59672340-0FE8-48DF-8646-0BDB10B78AF9}"/>
    <cellStyle name="Standaard 6" xfId="116" xr:uid="{3A6AE3BE-D23C-4588-91DD-27F1F69208D6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otaal 2" xfId="105" xr:uid="{2B8A5B24-B6ED-48EF-B71A-EAA6EA5BF66A}"/>
    <cellStyle name="Totaal 2 2" xfId="176" xr:uid="{EF994236-188E-4B1E-8C6A-D09FEE30E02F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Uitvoer 2" xfId="108" xr:uid="{A406C18A-EFFB-4E14-9094-8F6FD90C8D4A}"/>
    <cellStyle name="Uitvoer 2 2" xfId="178" xr:uid="{3E92CC03-B836-4B19-82D8-4FEB2501D008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556100" y="184240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473383</xdr:colOff>
      <xdr:row>0</xdr:row>
      <xdr:rowOff>68117</xdr:rowOff>
    </xdr:from>
    <xdr:to>
      <xdr:col>9</xdr:col>
      <xdr:colOff>35232</xdr:colOff>
      <xdr:row>3</xdr:row>
      <xdr:rowOff>85915</xdr:rowOff>
    </xdr:to>
    <xdr:pic>
      <xdr:nvPicPr>
        <xdr:cNvPr id="291" name="Afbeelding 290">
          <a:extLst>
            <a:ext uri="{FF2B5EF4-FFF2-40B4-BE49-F238E27FC236}">
              <a16:creationId xmlns:a16="http://schemas.microsoft.com/office/drawing/2014/main" id="{115F414A-26C6-4C37-A091-2B7EDA402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8" b="22443"/>
        <a:stretch/>
      </xdr:blipFill>
      <xdr:spPr>
        <a:xfrm>
          <a:off x="4693060" y="68117"/>
          <a:ext cx="1159591" cy="1328766"/>
        </a:xfrm>
        <a:prstGeom prst="rect">
          <a:avLst/>
        </a:prstGeom>
      </xdr:spPr>
    </xdr:pic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812640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88</xdr:row>
      <xdr:rowOff>161925</xdr:rowOff>
    </xdr:from>
    <xdr:to>
      <xdr:col>14</xdr:col>
      <xdr:colOff>257175</xdr:colOff>
      <xdr:row>88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14</xdr:col>
      <xdr:colOff>619125</xdr:colOff>
      <xdr:row>89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88</xdr:row>
      <xdr:rowOff>114300</xdr:rowOff>
    </xdr:from>
    <xdr:to>
      <xdr:col>5</xdr:col>
      <xdr:colOff>714375</xdr:colOff>
      <xdr:row>88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0</xdr:rowOff>
    </xdr:from>
    <xdr:to>
      <xdr:col>1</xdr:col>
      <xdr:colOff>485775</xdr:colOff>
      <xdr:row>24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5" name="WordArt 52">
          <a:extLst>
            <a:ext uri="{FF2B5EF4-FFF2-40B4-BE49-F238E27FC236}">
              <a16:creationId xmlns:a16="http://schemas.microsoft.com/office/drawing/2014/main" id="{DB0813DB-3CB9-4AD9-B4C0-9A8720F37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7" name="WordArt 60">
          <a:extLst>
            <a:ext uri="{FF2B5EF4-FFF2-40B4-BE49-F238E27FC236}">
              <a16:creationId xmlns:a16="http://schemas.microsoft.com/office/drawing/2014/main" id="{BBC6E70D-D5BE-4407-8204-6E4B8645A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9" name="WordArt 63">
          <a:extLst>
            <a:ext uri="{FF2B5EF4-FFF2-40B4-BE49-F238E27FC236}">
              <a16:creationId xmlns:a16="http://schemas.microsoft.com/office/drawing/2014/main" id="{A54679AF-FFDD-4744-BCD8-FF3213494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10" name="WordArt 66">
          <a:extLst>
            <a:ext uri="{FF2B5EF4-FFF2-40B4-BE49-F238E27FC236}">
              <a16:creationId xmlns:a16="http://schemas.microsoft.com/office/drawing/2014/main" id="{A4EC72E0-71A0-4A76-87F5-A7D9C2281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3ADA53B-7B42-4B2F-83CB-AAEDD07EE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F20289-C200-4462-B93B-B5C8148A2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347DC17-DA48-46CC-802D-F407E6D3E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486A35E-5A1B-49B5-B658-32332D06E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3007BEB-10BC-4756-B691-D73802E0B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5BC7BAE-443C-43A6-BB96-4A9592E95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2169C84-FE57-4693-BB93-50C323F2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C1D14AD-1380-4306-9009-13E2FB6E9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BE48FA1-A6D8-4721-9770-18A53324C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1456321-DE95-4E5F-8044-812D88451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447AB2B-DFEF-49EB-9E3A-4772E14E9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45D59AC-76B9-445C-A9A5-ACD45A6FF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E8DD57-9AF5-4C57-87BA-378B86E32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F920EA37-3956-4DE2-958F-C7DC18E0C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EA88738-6A79-4B79-BDC6-3E735E3D3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571D9F1-136D-4AA1-86B1-13CAC36FE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B35C6F-1E9E-413E-90C3-877514744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66165E4-08BF-4287-A775-CF289A81C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8D97889-70BF-4990-AB63-F2EED2505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F2B2D9D-E0AE-416A-A7EE-C1C077FDA3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B7F2355-5820-4B7B-834C-E389ACFA75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FB93DB7-5BF8-4693-8A3C-E70893A39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92654EE-D968-4CEC-BA90-1C591CEC1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83F0285-8DA7-471E-B1C5-AB4788740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4FA4BC-169E-417E-B4A8-180F39209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1B5CBFB-ACE9-45B4-985D-AA2464D98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2DD9CA4-6F97-4E59-8997-9BC7A42CD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D0DF91-0C96-48FE-A7B5-B41F7B419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8753F28-B46B-4403-A8AA-CCA942D9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C41E5CA-062D-4404-A84D-A6B4C0A16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91868B9A-A47C-435C-A424-6F5A30995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2F78F4F-1084-4451-A340-7A83E1234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9C1151E-FAC4-4A0E-BC6C-15DB30585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E56B73D-7B66-4ED5-A397-2F4AE0D65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067AD-9816-4B9B-A8A1-AD234A1359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96719D2-12B1-44AB-AA73-72516F4C6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BB13A9C-09BB-498A-B5C8-F1F351FBE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34A99BA-5F6F-408C-9A79-65583FDDE2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F5A9985-9221-4347-BA57-6E1EE8886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53484DA-BAF1-4E3E-8EE9-051DD3A66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6C3B557-35F9-4588-BBB0-287E6232A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1F3F6E-9F69-451A-A7EC-BAA40A802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9392243-C3B8-4B00-ADAB-066665ECA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2FAB116E-29E2-4046-9609-AE4E5F364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BCCDC08-33A8-4BCC-8737-63F1069C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0881623-6515-4EA0-9A0E-88FA712F3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A216753D-2001-4F69-933B-FCE303A5D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EB0102B-0F28-4AF1-AFD3-61E7CA0CF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22E5F31-DF75-46DB-AE39-4B3100B09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63C731C-DA81-496C-8829-ED06EC581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F70B8A-035C-4B55-9889-A30C56C1D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5731156-3999-4255-9E2C-976A60FA0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A867E1B-CD4A-470C-AC8A-D58FE115A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1DCA1C37-6622-4AB4-B6A3-C56351852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47BFE9A-F4DE-4C5B-ADB8-A760EF28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922C230-E8FE-47E9-800D-A9EC3ECDD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EFB166-87D2-464D-A89F-AE969562E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5114B5-BA8F-4423-98D7-239CE8652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CBE0FA84-85FA-489A-8E6C-839FED18E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A3551AA4-B4E7-4F90-A5D3-AACBA2416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0750033-1E1F-4604-A85C-09BCCBBA9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43A70D-99B6-4972-9750-AFF96636E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76A52D0-A0B9-440E-9073-F14EE226B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77451F7-94D1-42FB-80F7-E22C6B816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F02F838-4BED-4743-A815-B2EE7289C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56AEA56F-2222-4E34-A87A-2AED6EF61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B4A136F-C5FE-44F4-A142-B9EF17BEB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8B15D170-4800-4548-9158-371AD0AAD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2B767A2-A5D1-4C34-95EC-217F387AA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85B3974-B7B2-42A8-9ECE-61DF4D8B3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366250B-F4E7-43B5-9ACC-5A382A75F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49FCEC7-2AA0-4679-9CEC-2103752BE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D7A0B2F-2F85-40E8-8424-18E2C26C5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21745C-0B90-40F1-9ABB-04A549C96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194E6CD-6572-4F54-9D4B-9B393570B7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C17EEBE-7D91-4643-A224-3C235DE54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ECD16E4D-6BB2-4C8B-9313-3B7F1A128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31C579A-9DE1-4768-B031-903076415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C62204A-B575-4248-9C51-6A5493D5B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3B2BD65-FC4F-4954-BB90-CB6126FFB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F0BD481-0313-4E86-B09F-EC1093714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08EB933-16DC-4F9E-BB86-8413E26F2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9281BAE5-8CEC-4A23-B359-7792E731B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78D4B2B-9AF8-4C81-89EE-C22D7C33C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83C176B-B3B7-4BE0-9324-8CF8C682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781CED9-EFCE-4960-A0AB-B7C5FEFB3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87780C72-8041-4377-80F1-4591BBC5C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803027F-EF62-4AF5-B912-F16F9A778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F3F0B469-CD86-4E1E-B1D9-14C7DE107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52FFB3F-C7FC-4D53-AC67-0B1A4093A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444CC58-DD1C-41C0-8345-B429EE858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3B5D33E-44B0-42D3-A7D1-2F952A7E9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8D61721-A5A9-4FF8-9A3A-1390E3F6E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B1E4D4A-BA8A-4988-82EC-39607D66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5FD7D63-53AA-454F-99A3-08DB9178E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F32FAAFF-EAA0-4BB9-9707-1F7E45D54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5C5C0DB-ABEC-4D94-9787-BD96B75D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6B9EC79-5CE1-40F3-9B00-C77754858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F21EAFA9-5645-41F9-BF4D-592FDBDEE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FAB937E-1C5E-402E-9A4D-0A4A286FD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12BC29E-7FCC-4A39-92C9-4B82015B0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7115C1A-260A-4511-803A-B64C9AEEC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7E9A219C-4F46-49D7-91D3-D08657030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2D2F83B-FB4E-414C-B615-7655EDF69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0C66A48F-13FA-4923-8535-897F8166C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807FEB0-F8E7-4510-8AE5-C018B547B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5253095E-9A26-47E9-B04D-596041DBA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DCFCF68-0AA4-44E3-B838-EA041453E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3FAB73-02B7-4F09-9805-9D6BCF86D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F0A63E0-D525-4BE7-AE7F-C20248BE5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B6C3907-69F7-43A9-AC38-8A43F422CD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250470C-00F5-4F27-8B10-0BC9A519C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5CA6902-32A9-46E2-9F50-43EC0FB3B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D860700-EF62-42D4-88DA-FBE8501B5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104B348-1CF1-452C-A14A-32EDC25FA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EE770E3-61BC-42C3-9A52-4F7F4226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F43ECD1-B745-4D2F-A7A8-7FC880C29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C39436A-CC17-465A-80A6-AF7CB4944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32C4589-6AF5-4FED-B343-3F15B05CB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568BF814-C6AE-4366-90DB-3C09F22FE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96BB21-66BB-48F5-A623-9E9CC957E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D68180B-F6D1-4912-854F-E49E0EE2D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D37F79-AEA2-48E3-88E8-F2AD4A375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D457CE2-C7B5-4D25-817E-69665D8FC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EE750F2-B080-4744-82E5-7DA272B41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BE685C1-A3B2-4EDC-A2B2-BF8DE8AB3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236771-E5DD-40C4-AEA9-A0653CF14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8BE8ED7-2B8B-495F-AA9E-DAE30517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9742CAF-25F8-4A3A-BAC5-D6791C97D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C4F3E98D-7542-4E11-BAE6-77A3CBF6F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6D88CB5-DC83-4D08-95EC-A3D6996B1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9631253-A7D3-4B9B-88E6-650E20D05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9D1078F-6D3E-4E4A-8C7F-1E01A49237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D8728A2-BCC9-448D-BABC-6F5A35F7D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3DCCC39-FBA6-4508-B91C-DB5BC4CDA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29AD904-82F1-4FE4-B5F2-723FFBB33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70" name="AutoShape 1001">
          <a:extLst>
            <a:ext uri="{FF2B5EF4-FFF2-40B4-BE49-F238E27FC236}">
              <a16:creationId xmlns:a16="http://schemas.microsoft.com/office/drawing/2014/main" id="{9D0310A5-E3C9-4F12-B2ED-27CF7932CB08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9242AD71-F086-4692-A70C-582A8FB85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3C2F00C6-1E4B-4A5A-AD06-433B1BD5A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0779EDA-855C-48C8-8632-5823EE789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9B2B1F1-E311-4351-B352-BB91BE478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7747BF0-4A6F-4208-8734-B5B20A2B8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23E9BFB-4CD5-4077-9B3B-950B2F243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FCE5F88-0478-458F-9A12-53E4922E3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E00BDB-C421-40D0-A260-647C7C84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55F7D03-4C76-4DA5-813C-32132114F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C70F0C4-B03A-47D7-A449-6A0D3E5BA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9A2297B-E6DE-43D9-9704-18643B8ED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42EE74D-C3CE-466F-92F4-02C7AEC9C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CF5832A-668A-4796-A1C3-A29082055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563C08D-9094-4811-B18C-B3E87A86D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F5E85D2A-962B-42BB-8F76-386C164E9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1B20778-58E9-4079-9545-AA985FBB9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8639C5F-F3BD-4ED7-96C9-97367F6FA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007BAAE-F884-4B6B-8345-8181A442A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4E23074-8FF3-4ADF-A47A-C6EB162A93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B64240-AD66-4E53-889D-25346F5E4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41309478-5421-4B62-A6B7-A7B360982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42C575E-4776-44F1-A48F-4FF45248A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5416E02-3BAC-4BCA-A328-18E3FC58A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1BC4D07-3825-4585-9D05-CBBC837B5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7E9DAA7-CE33-42FA-8787-C2CF86DC3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AEAB25-E095-4618-87C0-2177ED6BB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278AE0E-DA61-4FDB-873D-2C0A4B812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2C6D4FB-3DD4-48EE-B967-D85163F39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282DA930-B4ED-45C5-AB34-7BB188EEF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299D74A-9766-4E9F-A31D-13A3DFAD9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E05FB5-3A18-4850-8F6B-86B8470DE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2B53E696-D20F-48E2-A881-8C6DEF0FB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389E269-2172-4540-9077-418527C6F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E4CC51C-79D0-4925-BBFF-20BE8A48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0D02110-1B76-4D14-8AC1-955813C41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95AE55B-18D0-4493-98C0-2D721F51A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D24A787-414D-424D-AFE7-59957ECEE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971FB5-379B-4DB6-8E8C-94641CAB1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257268E-22B5-4781-BC1C-C6A39A002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E4E79D3-7458-4FB4-B990-C7D0DA1E9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F0F9973A-77A8-4D39-BFC8-587F9742D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8AC6CE3B-9031-4486-BAE0-EF08E08C0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52B542A-6011-4294-AB46-612D10A17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568FF4C-9B92-4C9E-BABC-554A7D66C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82143E20-38F4-4FA6-AC29-7F98FDB6B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BE50CA8-017D-4513-A01E-11A86738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3FE535D-60F8-4CF6-9DF6-0501EF739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B6C0856-42F9-4647-9361-F9A96C48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3DF001-AB61-4BB9-8950-A11C1B50F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EFE988D-215F-4FCE-BAEE-3C9194167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4C7C391-574D-4961-B60B-833E77B1F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63591EA-9DEA-4E75-9278-F7B6ACDDC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E375C05-E471-4F6B-AC10-F74FF7143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7E3787A-4940-4861-8F90-5A69D8537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1DF723B-0C78-49AE-BC87-C83ADD7E9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2B2B0B2-EB0B-47C4-B586-A035C61C5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CD87C44-3DCB-4A1F-AECD-0BA5D80DD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5EC8675B-A109-4C16-9373-BC220A628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F515990-5701-4F67-8E38-D363D2F55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482BB43-D962-405F-9391-AEC013DB3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DE9ECA9-EC05-4E77-9362-C3B725D0F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7464D21-D252-48B1-9390-A52070722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E64D48-EDD7-4372-BEBF-266CC1644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B1C39F7-5F1A-4A7A-B33A-DA3C0C7D6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670A3DB-5615-49AD-A480-D531DAEF6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E2FD8DD-125C-43F2-B066-BEA372223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52C9B91-3D1E-4D25-B70D-5A1B60F74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80A501A-45AF-4D7D-80C8-8C4DA0D79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E67ECF8-7772-4361-B5B2-07CC94403A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B5CA9C7-E0F9-4868-BCDE-3174A8BE2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70A6A88-0884-41AE-96E9-311DE14E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66175B-7D55-4BD4-8873-6495F4644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571C54F-C31E-4DD1-B6AE-443BAE2E9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CB89755-B34A-4C23-89D6-5B91EADAD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A47AAAAD-B04C-4F87-A1B5-5DDB36C0A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252BFC-301F-4BE5-B94C-4B413C8E0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5CD3B93-C750-4B45-8C2F-2ECAEAA07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80CFA2B-A654-45D3-A323-1AE7C699C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FEAE39-1518-41C7-8CC0-7F81A06B9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46F4B68-40E7-41CC-92A3-D69C673B0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A2A87A1-B4FA-4E78-8679-1A7CDBDF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56725AA-1A48-41A7-9BE7-D7F839EF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637E6B-44AB-4762-B203-33C51552C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AFDE87-8DED-481A-9335-287533074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0856A7C-8A0D-4183-A30B-1DD748277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82095F9-F799-4BED-BEA9-B72C04967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1E606A4-A4B3-4317-964F-174F4E425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A2ED862-4101-4FF4-A876-6638EA442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FD9C433-259F-4595-9D13-AC86B9F58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84CBE0C-EED8-4EFA-BF04-FB8A1376E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9A8A78B-BD2A-4D5A-807F-97B577B05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149BE55-2B5F-4A9C-A928-8C97721E5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1985CF0-BB28-4B90-9A64-C0AB7E20D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4DEA226-D5FA-4EE4-9F58-271E8F8F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9D772AC-A21B-4F75-9F9C-3D6934413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92E65165-452E-488A-964B-78A1C07AE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5BCCC4E-433A-4681-B314-E07CD8F44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0BC2A33-3AA0-4586-8D3F-F000EE6D8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A371683-945A-481D-AD3E-DF9B873B2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2A1BA68-3EED-4EAD-9ACB-5A52E2170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CBCE622-4AA6-402D-95F3-A2F647577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89761F-5915-41FB-B12A-48902E371B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687C0BDC-E068-4821-A103-5F59F0755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FBF357B-37D7-43AF-8CD8-95D8E3E42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53C0692D-B5F9-4A36-BE1D-738A2D19C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A6B369C-3DAE-4784-8ADB-915C5D650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0E2067-42A8-40EE-A752-2EE692A2F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3F0B931-2AE7-44F4-BCA4-A0FFD7833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B1E8B70-F0E9-435D-A7D1-1EBBF5F41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3A27963-E4C5-40A7-8779-44B63C37D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30D1D6CE-46CA-4FE2-BD44-F02C4B0BE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4DA14868-81EE-4351-8695-5B3D35A90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67FF0AD-3D3F-43AA-BAEB-0BDED4FF2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B6EEB31-6737-46CC-A432-42B55018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C32A2E-8B7C-42F8-89AC-5B16B445C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B4393028-E2AF-42B1-AEA0-A42B2D348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3AD13A0-4809-4684-B19B-10DC53F0B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81198528-53DA-4BDE-B8B5-D80AC6D2D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1C3D4A87-D355-4676-BB4D-15B36330A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1385D2E-32B8-4BD1-8A7E-125BED10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789D969-2663-4E70-9AEA-C8A10A4E6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77E4B228-9871-41B7-A85B-BAD947D1E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F3C78D5-03E3-4F94-9B97-E2D3178B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6560343-000A-4141-A4F0-DEE82BCEB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CDE17AF-A748-43F1-A999-FBC059F40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D755573-772A-4494-8DCE-385161D46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FA7B03F-34E8-4F81-A475-A0CA7AA2D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C97C83A-B556-4A33-98C5-0F09FC70C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CE128AD-F1A8-4E75-8528-DA692F0B9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0C3BC98-3AFD-43F7-A870-A18DBBA68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6EF62A0-3F66-42E6-AF11-5C09F807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83308D-8575-453E-B680-B0D59FB54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5CD68CC-7379-40C0-851A-4906A70AE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3044BCF-FCFE-4309-96D2-FE971BBF6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84D69EB-202A-42F7-817F-54563D05E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81E195-158F-4514-8669-D52B547D2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94175DB-1601-43D5-B49D-A19C3A392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EBCF355-8BE9-4127-954D-719050E55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D8D65C1-FC07-4A64-A398-24A150B7E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A1AE503-713A-4BD3-BB94-A1A124620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3AE09BF-3B3A-4F7F-BB8B-5A397C580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DF9BD6E-421C-4644-960C-472CD3579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540A0E5-DBA1-4199-B7B7-89B1CC6A4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E0547C2-5263-4AB8-874A-2340B26C6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8C856E6-08B3-4BD9-AC93-2E5A4A0E1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CFE886D-21A2-40E1-BD38-CAC1A679C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BE67BA2-5611-4648-BD65-4DC347789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F8D085-EC05-483A-BAD8-AA1F692F0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4E5E195-CDAD-4FF3-B402-C8A1756A19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AC4FF50-3CDC-4FA0-9DF9-F02C19660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11C5CAB-AC56-4AED-BA82-7960DBDA5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6A0DBAF-C756-40B5-A1CA-AA1AC9EA4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FE27D17F-141B-4860-A579-A1B499F57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860F8F4-4F15-4F9E-9F9F-580CB2F7F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A41BDE2-2DFF-4433-ABF7-A44EB01F8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D5FA2B12-B2DC-4005-97AB-3554D774D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51AA779-098A-479C-A8A8-8F7BDB628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76822C-14DD-459B-8728-28667803D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680B52B-7FCD-4738-BEB6-AF623B7D4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FA7B1F6-F558-44FF-80B0-342EBD0DF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4E248A-0AE2-4A62-B434-A43E4D08A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C714C80-C37F-4EAD-B044-31E815E04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5AFB5FE-9D76-460D-8ED8-59D0736DC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D84C49-32DD-49C0-8CD6-4620BD2CD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E5A56B3-23D9-4462-AA3C-D5AD2477B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627317-6F8F-4913-A149-4878AF855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0ADA0BF-C086-4ED6-928B-E2F974073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C7047C-6E40-4C5C-9D9B-6B8DF67A7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6BEDA6-EC29-45AE-B648-E81DA106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2549BAA1-6E0B-4192-BE36-738473021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B3F0E1D-18EA-481E-B76D-C67BDE279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513ED6F-C807-4E04-A8E7-F497EDC75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E5FFEADD-E90A-4D42-B08C-98B53D0B8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6D2CE5-7060-48C0-8990-B04CE8B57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BBD2EF-F0E9-4C81-A68E-3C5C87CF4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25A59E-647A-4924-9F4F-F8181A3D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48EC9BB-8913-4D60-A03A-F74BAFC6FD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E3E083E-E40D-46D6-AB81-68EA5CDE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9A82905-77AF-4666-BD5D-07F562779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CB452EF-232F-4BCD-A840-6570C1F3B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EED1783-9CBD-4DFC-BF18-A02B9CFAD5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623FA5-49A8-4FD6-9271-6BEF9145D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7B21762-4339-470F-947D-E2F51516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D9EA3B27-9992-4159-AAA2-50173DA41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284C763-E7DA-4209-8043-649DBA41C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4796643-8CDF-4C48-A768-17A4671F6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8CE5E804-67BE-47F2-9A5E-B683C9A62F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DF939F-F5A6-4EBC-A2D0-1174B1D5E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1739A4A-AA6B-4A92-95A8-90AC5F01A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372B97D-1C81-4F32-9D52-C08A22BC0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CD9D250-5EC4-4DBA-8702-C954A778E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114300</xdr:rowOff>
    </xdr:from>
    <xdr:to>
      <xdr:col>3</xdr:col>
      <xdr:colOff>714375</xdr:colOff>
      <xdr:row>6</xdr:row>
      <xdr:rowOff>114300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495C9BBB-C13E-4379-9EDE-466C8F9B8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386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2C201CE-9A77-4ED0-ABD2-07B711989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B777408-F888-4466-A274-BB1D7BA8AC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75214E5-E614-483C-A33E-B16C330DC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A7A1988-48FB-4840-86E5-2F7560147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CACECF7-282A-40D5-B4C8-AE64A0DE1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8834A768-676C-4A99-AC92-B1E8224BE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3598E8C-5A13-40A4-89F9-3AFED9756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AF55CD7-615A-42A6-A13B-6D4EEBA64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7B45ADF-2D32-4547-B1A7-7445F1552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E2D52B-BD60-41B6-A6A4-9F17D23B4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B82DFE9-5C10-4327-9AFE-86EFBFC8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2DDDF7-F417-4681-B682-55D7B0CBD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04A7216-9692-424F-853B-258A7D28A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CBB6D9E-441B-434B-A503-0BACE2435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3882540-7D7B-43E3-9FF0-1913AE86DD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915C1E50-8D4C-4D98-B007-017146356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8E218C93-BF97-4784-BE7A-4CA9F789C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8BAAC72-4A78-4EEE-9238-60F7D24B9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67E85C-19CF-4FD0-8D96-F9C9FE55D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E6B3D7A-6609-4E44-B5BE-169149934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9A74B32-5359-4A50-B7B5-251C43B3B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D47B98E-7511-41C5-A23F-2335D8281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5731C7F-66D8-403E-8D04-C7D406E78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66A5B4CB-53E4-4E08-8267-7C07876F29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B11F1CB-5961-46FC-9DA1-817345B7B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393E04-1525-4628-87AB-D56DD01A3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7C94A17-942B-4F1B-B08F-624D449BC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3447C83A-5FA8-4169-8B71-439A7CD48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2358436-A038-4A08-94A0-CB7A08446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949C3F1-868A-438B-B7F1-B3C443198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2B309AA-4761-40D8-BDF2-5B260D99E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D42D4E7-DFE3-4AD7-AF7F-F2FB96635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FDEBF94-68E4-446D-8F53-31042AC4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B81BD7C-F47D-4514-97DA-D32541BDF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F6789CEA-1323-4B8A-913B-364B61F352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ED131D9-1E69-4340-97B2-4FA9A2E8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5B93109-DC4C-46E9-9595-10AE29BF6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E03ECAD-D184-4639-B335-BA33EF040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31F8A738-01A1-4B03-9152-F56EC935D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2023C720-BDC1-4C8C-A3B6-81D1B7F7E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CF2BFA04-47E3-46B5-A5F2-84F091D18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7EA4A3-54F2-4C64-B6A6-FCDCAF9E2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FC394-5703-4E2D-884B-A85A06BE2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475D603-B58A-453A-A0FC-5844C8DA3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CB45D2B-D0AF-408F-A753-81A606C69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FB93932-8F0B-48DB-8FFE-C38E68207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9298EDB-00AE-4D64-A61B-70AFCEFA5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94CC123-4731-450B-861C-7FE215A0A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40CB3046-FBED-442D-BA3B-2EFE7BF3D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8FF8AEF6-483F-476C-996E-1A78F6409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BD2FA1A-919F-4192-B15A-00D9DBC39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2844A52-5CE3-4821-8258-7580BE2FA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2212B19-3B73-44F3-92E1-B07C6F329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B31EC93-424A-44AC-ADD7-988BDC6D3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AFA84AC-FD85-4FE5-87E2-532BB1333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CC80A24-9DA3-4EFC-9148-6AC7CF2C4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51F9BA8-A207-431E-9FFA-19BD929D0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A6AD751-378E-4663-AD1B-BBED3A938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9E0E5FC-79FA-4512-AA54-D1D26E8EB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3C331EC-1797-4CE6-A61E-B89A37E503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6427C4E-46CB-46A2-BBBE-CE2A2351C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7616FFE-954B-4FA2-A2A7-6299DA5AB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BA0065EE-8958-4E73-9B88-AB3B2595D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532D3E56-1E3C-40A7-A611-8484B052E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F2DF97-E6A6-4058-9DEA-8A71B0A154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298DFF2-CD15-47DB-805D-8D48094C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42251374-9271-4318-9A4C-3FB62837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0C146C7-2833-4433-BFEA-A928C1464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79D2D25-46B7-492C-8FA6-69219DE9B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F22A725-FDF6-4DE7-8EE9-0CF564ED17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452428A-4B39-4029-B3AC-C1F2ED524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CA834E5-3FE6-4310-A297-DEB123CB0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3EF9533-FDCD-419C-8B35-5C32115D6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E31864D-9E4C-4B51-9E3F-48F561C2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73192F5-6705-4065-BC24-475E21D27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C275FA-AB1F-47F7-B379-78AEB864E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09AE73A-8CEE-4CED-A9D7-0F2C0BBDC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6E9CE46-2D3A-456F-B889-EEEAFA612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DEE5ABE-5A1A-4A5F-9C38-DD6ABFB41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2543A10-B9B1-4F1C-B295-E728EFC68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A93D58B-FD94-44CD-8B3F-231EBBBFB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C1AF473-3CBD-428D-9905-818CDCB1B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927E6189-AEF9-4F26-9CD2-355C57159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B489B81-7C5A-47DC-8788-2CB8D3919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EE05245-8A4B-4DEF-81FF-45CE8596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D66BA4B-F408-40C7-A5AB-A48AF60D0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004F527-0693-49BA-BF42-9D3180D81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F97C199-75C1-4027-8B03-136193735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7AD8BC-386F-4F72-9C81-0B5AE58E1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E16325-C1E8-4FD0-8CE3-2AC203A41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92D52E0-0444-4AA9-A8AE-9F4988421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CB07FB8-274D-459C-B55B-5B6AF2841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A6DD1AA-4B12-44CC-83CE-3F3BDC196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D600684-430B-4F96-970B-9EE391511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B9A615-5216-442F-9A52-49CD6E350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DAE1C4F-6046-4015-9D08-AFC1ADF65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5230937-5521-4B88-BC4C-94CFAF621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E96DDBE-939B-4AD2-B8AE-C4F9E787B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BF511356-2273-436E-92FA-7985BCA21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60FA5E-EF12-4764-9B93-681C8F3B3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E016643-485D-4A4A-A2E0-A53C7E408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8C1D683-B630-4AAE-A4F8-5BC95ABD8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0905E9B-C244-48B0-90D0-4FE5FAF99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250C355-1DB5-488E-90E9-317F36C36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3883D40-0F06-4DD1-969B-2269E35AC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62677B8-0E62-43D0-A6D8-63D81CB7C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90A4EE1-7B35-4271-966E-BE6765F7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D21377A-37F4-4E02-9E17-D83137651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3360647-851C-4A4C-8E98-03552A740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35842BF-A6F2-43FB-BEDD-94028600E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38AECC5-F739-4830-8768-205C620EA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F060ACB-1883-4043-BAE5-F125C249A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3D98861-2BAB-48F4-ABCB-DED88EB02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B5657D9-B38E-4220-B120-968228A84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CBAB5E9-84C7-493C-80AC-82960EBB6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4F8C11B-9462-4A43-A0BC-A449FB409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CF6E781-11B2-419E-9BE5-74C74B1A1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C7268C8-4B10-4666-B784-5D0A14D6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BD3A15DF-7CDC-4119-8362-947185DE0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828CD4B-F9D1-402B-807E-B2158A5EC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84183AE-4908-4D32-8FE7-4186019F7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5C3F4606-7EA8-42BA-82EB-A0ED1796E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1BC32B5-8293-4DE9-8DD7-5DE8756D9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68966D9E-2CC5-4E15-A6CD-6F06325D9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8718F0-F278-4475-B23E-ECE100226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BE5963-A585-4A96-A46D-2562ADBDC5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712AA39D-D28A-4C18-817B-7CF6C0B35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FD2F5B2-7DBF-45FF-83C0-B9EA9B102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13E046D2-B424-4470-870E-9AAC600FD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0C8FB19-4493-48FC-B93D-773D2B610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234EFADD-55F4-4106-9EC8-52EFD7754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463579E6-802E-490E-983A-5BB12166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E292183-9BEF-454A-BA49-F0E9BFB3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DFDD8AC-B14A-46BC-8B6B-0A7399A1A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DCDBC04-BD57-4A17-809E-136FC461D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2156EA67-3C4B-4452-951F-56C9084FEE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2D1FB6E-9A51-4AAA-99DE-1CD1954E5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FAABC7A-8DEA-4909-89D6-7847FE187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98E1F11-115B-44D7-B7AF-329540264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7224FD5-0943-448B-9C49-AF077DDF1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A55BAEF-585F-4EA9-9EA1-5D13C6CFC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DBEED30-D929-4F8D-B561-4D09900E2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5A3A39D-19BB-4610-93C2-D2607A3F2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0C103D3-67D2-4B3E-B051-048197CDE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52C6780-BFD5-4080-96C2-36F9E48E0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D48F2EC-FA7D-494E-BE47-FF250699B6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E6718-08E3-4E89-B234-171B11CD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E7B4B697-1C92-4923-B6C1-054464DA6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118A38C-E4ED-46A8-B0E0-7F4AB12FD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A503E6-BE57-4CE0-93E0-5DE02A0FC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A4B81B1E-34D3-4559-90FE-5C379E70F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8CE6895-B4FD-4E35-9051-22166C39F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D3A658-D6E0-4C24-A6A7-6EBCB9E67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6B708EEC-CD96-4030-AC0E-6C1A9AC32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B25D382-FC46-400F-AA0A-0A25F895D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39349E-517D-4965-B02B-0E7159233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B20940B-952E-4C5D-A631-1C01102FF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BA0EC7AD-5CDC-484B-A761-87245A064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A8471C1-EBA8-4234-AABE-744969283F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6DA064D3-9FC9-4116-97C2-DA9E1A2DF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8FF96724-AA59-492B-BD6F-88757EC96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46E208B-55C9-4E83-9BF7-809F942B3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EF65E7-B281-4435-95F3-11EA4D83A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95D97CD-E878-4579-A5F7-E6767717A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140770-7095-4732-914E-10244E65A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EC5D0A8-26FE-46EB-B879-B2C8D0D2F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68CCF31-6909-4FDF-BF87-9B28AF038E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C693BFB-D3EB-4E7C-B341-8FA8FE564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BF93773-1861-446B-B982-2753C7E84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86D8F7D-1A2D-4784-AF51-DFE5B2059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892BBC0-F214-4FED-B66A-DAB6ACF65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353D0C9-8B81-4F78-85DD-EEA0E5352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C720FF-1D9C-4B82-9076-C83ABFBF9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2C644DE-E2A1-46A2-B12F-542156281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662968A-9D21-42A0-8B8A-A1561F6E9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5F368F6-0C4D-451C-A1A9-1C6AB97EA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EE90D75-2983-428A-BF3A-90F061413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3DD6F84-F4BD-4901-9E7E-F3BD9ECE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A1DE7F9-0306-46FE-A926-62F572DE9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153BAD2-C910-42F3-B6C8-9D1C7977E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D8CDD208-3C88-4193-90FB-FDBEF9BB6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22B900-9A3B-424E-A2D8-AB0B7E304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D0D6784A-DC90-40B3-825F-F6CE5778A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B6E8553-166A-45EA-8F93-D4C8B47B2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0FEA4CA-1825-43F1-8DCD-B08C66950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4EBEE30-5C42-4668-AD35-CA6D1F7CC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kpoortinga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dejong.roelof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nickkramers@live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brockmoller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inderthavinga@outlook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gertsmit@tele2.n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mkramers22@outlook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bjhuizing@planet.n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julian.zwijghuiz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nikpoortinga@g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rkuizenga@hotmail.n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h-pijper@kpnplanet.n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mailto:sven-vos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mailto:geahagels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mailto:woortmandanny@g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mielbos98@g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jaap_Smit@hetnet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wbrontsema82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vvdefiveljeugd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be.vanderlaan@ziggo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varvandijken@outlook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roderikvanderwerff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lderik@hom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/>
  <dimension ref="A1:AA125"/>
  <sheetViews>
    <sheetView tabSelected="1" zoomScale="93" zoomScaleNormal="93" workbookViewId="0"/>
  </sheetViews>
  <sheetFormatPr defaultRowHeight="15"/>
  <cols>
    <col min="1" max="1" width="3" style="61" customWidth="1"/>
    <col min="2" max="2" width="4.7109375" style="61" customWidth="1"/>
    <col min="3" max="3" width="15.5703125" style="61" customWidth="1"/>
    <col min="4" max="4" width="12.42578125" style="61" customWidth="1"/>
    <col min="5" max="5" width="5" style="121" customWidth="1"/>
    <col min="6" max="6" width="9.7109375" style="61" customWidth="1"/>
    <col min="7" max="7" width="10" style="61" customWidth="1"/>
    <col min="8" max="8" width="9.5703125" style="61" customWidth="1"/>
    <col min="9" max="9" width="14.42578125" style="122" customWidth="1"/>
    <col min="10" max="10" width="8.140625" style="73" customWidth="1"/>
    <col min="11" max="11" width="4.28515625" style="120" customWidth="1"/>
    <col min="12" max="12" width="4.7109375" style="61" customWidth="1"/>
    <col min="13" max="13" width="29.7109375" style="61" customWidth="1"/>
    <col min="14" max="14" width="6.140625" style="121" customWidth="1"/>
    <col min="15" max="15" width="26.7109375" style="61" customWidth="1"/>
    <col min="16" max="16" width="4.85546875" style="61" customWidth="1"/>
    <col min="17" max="17" width="5" style="61" customWidth="1"/>
    <col min="18" max="18" width="14.140625" style="61" customWidth="1"/>
    <col min="19" max="19" width="4.28515625" style="99" customWidth="1"/>
    <col min="20" max="20" width="62.7109375" style="61" customWidth="1"/>
    <col min="21" max="21" width="59.7109375" customWidth="1"/>
    <col min="23" max="23" width="41.42578125" customWidth="1"/>
    <col min="27" max="27" width="9.140625" style="127"/>
  </cols>
  <sheetData>
    <row r="1" spans="1:27" ht="46.5">
      <c r="B1" s="613" t="s">
        <v>211</v>
      </c>
      <c r="C1" s="613"/>
      <c r="D1" s="613"/>
      <c r="E1" s="613"/>
      <c r="F1" s="613"/>
      <c r="G1" s="62"/>
      <c r="H1" s="62"/>
      <c r="I1"/>
      <c r="J1" s="63"/>
      <c r="K1" s="63"/>
      <c r="L1" s="613" t="s">
        <v>212</v>
      </c>
      <c r="M1" s="613"/>
      <c r="N1" s="613"/>
      <c r="O1" s="613"/>
      <c r="P1" s="613"/>
      <c r="Q1" s="64"/>
      <c r="R1" s="64"/>
      <c r="S1" s="63"/>
      <c r="U1" s="127"/>
      <c r="V1" s="127"/>
      <c r="W1" s="127"/>
      <c r="X1" s="127"/>
      <c r="Y1" s="127"/>
      <c r="Z1" s="127"/>
    </row>
    <row r="2" spans="1:27" ht="28.5">
      <c r="A2" s="65"/>
      <c r="B2" s="66" t="str">
        <f>D83</f>
        <v>Margriet Westerhuis</v>
      </c>
      <c r="C2" s="64"/>
      <c r="D2" s="64"/>
      <c r="E2" s="67"/>
      <c r="F2" s="63"/>
      <c r="G2" s="64"/>
      <c r="H2" s="64"/>
      <c r="I2" s="64"/>
      <c r="J2" s="64"/>
      <c r="K2" s="63"/>
      <c r="L2" s="614" t="str">
        <f>M83</f>
        <v>Nik Poortinga</v>
      </c>
      <c r="M2" s="615"/>
      <c r="N2" s="615"/>
      <c r="O2" s="616"/>
      <c r="P2" s="68"/>
      <c r="Q2" s="64"/>
      <c r="R2" s="64"/>
      <c r="S2" s="64"/>
      <c r="T2" s="65"/>
      <c r="U2" s="127"/>
      <c r="V2" s="127"/>
      <c r="W2" s="127"/>
      <c r="X2" s="127"/>
      <c r="Y2" s="127"/>
      <c r="Z2" s="127"/>
    </row>
    <row r="3" spans="1:27" ht="28.5">
      <c r="A3" s="65"/>
      <c r="B3" s="66" t="str">
        <f>D84</f>
        <v>AC Milan</v>
      </c>
      <c r="C3" s="64"/>
      <c r="D3" s="64"/>
      <c r="F3" s="69" t="s">
        <v>312</v>
      </c>
      <c r="G3" s="64"/>
      <c r="H3" s="64"/>
      <c r="I3" s="64"/>
      <c r="J3" s="64"/>
      <c r="K3" s="63"/>
      <c r="L3" s="66" t="str">
        <f>M84</f>
        <v>Poortje</v>
      </c>
      <c r="M3" s="64"/>
      <c r="N3" s="64"/>
      <c r="O3" s="66"/>
      <c r="P3" s="68"/>
      <c r="Q3" s="64"/>
      <c r="R3" s="64"/>
      <c r="S3" s="64"/>
      <c r="T3" s="65"/>
      <c r="U3" s="127"/>
      <c r="V3" s="127"/>
      <c r="W3" s="127"/>
      <c r="X3" s="127"/>
      <c r="Y3" s="127"/>
      <c r="Z3" s="127"/>
    </row>
    <row r="4" spans="1:27" ht="12" customHeight="1">
      <c r="A4" s="65"/>
      <c r="B4" s="63"/>
      <c r="C4" s="70"/>
      <c r="D4" s="71"/>
      <c r="E4" s="71"/>
      <c r="F4" s="123"/>
      <c r="G4" s="71"/>
      <c r="H4" s="71"/>
      <c r="I4" s="72"/>
      <c r="K4" s="63"/>
      <c r="L4" s="74"/>
      <c r="M4" s="75"/>
      <c r="N4" s="66"/>
      <c r="O4" s="64"/>
      <c r="P4" s="64"/>
      <c r="Q4" s="64"/>
      <c r="R4" s="76"/>
      <c r="S4" s="76"/>
      <c r="T4" s="65"/>
      <c r="U4" s="127"/>
      <c r="V4" s="127"/>
      <c r="W4" s="127"/>
      <c r="X4" s="127"/>
      <c r="Y4" s="127"/>
      <c r="Z4" s="127"/>
    </row>
    <row r="5" spans="1:27">
      <c r="A5" s="65"/>
      <c r="B5" s="568"/>
      <c r="C5" s="569"/>
      <c r="D5" s="570"/>
      <c r="E5" s="570"/>
      <c r="F5" s="570"/>
      <c r="G5" s="570"/>
      <c r="H5" s="570"/>
      <c r="I5" s="571"/>
      <c r="K5" s="63"/>
      <c r="L5" s="85"/>
      <c r="M5" s="86"/>
      <c r="N5" s="87"/>
      <c r="O5" s="87"/>
      <c r="P5" s="87"/>
      <c r="Q5" s="87"/>
      <c r="R5" s="87"/>
      <c r="S5" s="72"/>
      <c r="T5" s="68"/>
      <c r="U5" s="127"/>
      <c r="V5" s="127"/>
      <c r="W5" s="127"/>
      <c r="X5" s="127"/>
      <c r="Y5" s="127"/>
      <c r="Z5" s="127"/>
    </row>
    <row r="6" spans="1:27">
      <c r="A6" s="65"/>
      <c r="B6" s="124"/>
      <c r="C6" s="86"/>
      <c r="D6" s="87"/>
      <c r="E6" s="87"/>
      <c r="F6" s="609" t="str">
        <f>D88</f>
        <v>Alderik van der Ploeg</v>
      </c>
      <c r="G6" s="87"/>
      <c r="H6" s="87"/>
      <c r="I6" s="572"/>
      <c r="K6" s="63"/>
      <c r="L6" s="85"/>
      <c r="M6" s="86"/>
      <c r="N6" s="86"/>
      <c r="O6" s="87" t="str">
        <f>M88</f>
        <v>Alderik van der Ploeg</v>
      </c>
      <c r="P6" s="87"/>
      <c r="Q6" s="87"/>
      <c r="R6" s="87"/>
      <c r="S6" s="72"/>
      <c r="T6" s="68"/>
      <c r="U6" s="127"/>
      <c r="V6" s="127"/>
      <c r="W6" s="127"/>
      <c r="X6" s="127"/>
      <c r="Y6" s="127"/>
      <c r="Z6" s="127"/>
    </row>
    <row r="7" spans="1:27" s="61" customFormat="1" ht="12.75" customHeight="1">
      <c r="A7" s="65"/>
      <c r="B7" s="124"/>
      <c r="C7" s="86"/>
      <c r="D7" s="87"/>
      <c r="E7" s="87"/>
      <c r="F7" s="87"/>
      <c r="G7" s="87"/>
      <c r="H7" s="87"/>
      <c r="I7" s="572"/>
      <c r="J7" s="73"/>
      <c r="K7" s="63"/>
      <c r="L7" s="85"/>
      <c r="M7" s="86"/>
      <c r="N7" s="87"/>
      <c r="O7" s="91"/>
      <c r="P7" s="87"/>
      <c r="Q7" s="87"/>
      <c r="R7" s="87"/>
      <c r="S7" s="72"/>
      <c r="T7" s="68"/>
      <c r="U7" s="68"/>
      <c r="V7" s="68"/>
      <c r="W7" s="68"/>
      <c r="X7" s="68"/>
      <c r="Y7" s="68"/>
      <c r="Z7" s="68"/>
      <c r="AA7" s="68"/>
    </row>
    <row r="8" spans="1:27" s="61" customFormat="1" ht="12.75" customHeight="1">
      <c r="A8" s="65"/>
      <c r="B8" s="124"/>
      <c r="C8" s="87"/>
      <c r="D8" s="87"/>
      <c r="E8" s="87"/>
      <c r="F8" s="87"/>
      <c r="G8" s="87"/>
      <c r="H8" s="87"/>
      <c r="I8" s="572"/>
      <c r="J8" s="73"/>
      <c r="K8" s="63"/>
      <c r="L8" s="85"/>
      <c r="M8" s="86"/>
      <c r="N8" s="87"/>
      <c r="O8" s="91"/>
      <c r="P8" s="87"/>
      <c r="Q8" s="87"/>
      <c r="R8" s="87"/>
      <c r="S8" s="72"/>
      <c r="T8" s="68"/>
      <c r="U8" s="68"/>
      <c r="V8" s="68"/>
      <c r="W8" s="68"/>
      <c r="X8" s="68"/>
      <c r="Y8" s="68"/>
      <c r="Z8" s="68"/>
      <c r="AA8" s="68"/>
    </row>
    <row r="9" spans="1:27" s="61" customFormat="1" ht="12.75" customHeight="1">
      <c r="A9" s="65"/>
      <c r="B9" s="124"/>
      <c r="C9" s="86" t="str">
        <f>D89</f>
        <v>Gea Spijk</v>
      </c>
      <c r="D9" s="87"/>
      <c r="E9" s="87"/>
      <c r="F9" s="87"/>
      <c r="G9" s="87"/>
      <c r="H9" s="87" t="str">
        <f>D91</f>
        <v>Roelof Zwijghuizen</v>
      </c>
      <c r="I9" s="572"/>
      <c r="J9" s="73"/>
      <c r="K9" s="63"/>
      <c r="L9" s="85"/>
      <c r="M9" s="86" t="str">
        <f>M89</f>
        <v>Maricella Korvemaker</v>
      </c>
      <c r="N9" s="87"/>
      <c r="O9" s="91"/>
      <c r="P9" s="89" t="str">
        <f>M91</f>
        <v>Ivar van Dijken</v>
      </c>
      <c r="Q9" s="87"/>
      <c r="R9" s="87"/>
      <c r="S9" s="72"/>
      <c r="T9" s="68"/>
      <c r="U9" s="68"/>
      <c r="V9" s="68"/>
      <c r="W9" s="68"/>
      <c r="X9" s="68"/>
      <c r="Y9" s="68"/>
      <c r="Z9" s="68"/>
      <c r="AA9" s="68"/>
    </row>
    <row r="10" spans="1:27" s="61" customFormat="1" ht="12.75" customHeight="1">
      <c r="A10" s="65"/>
      <c r="B10" s="124"/>
      <c r="C10" s="86"/>
      <c r="D10" s="86"/>
      <c r="E10" s="87"/>
      <c r="F10" s="599" t="str">
        <f>D90</f>
        <v>Ivar van Dijken</v>
      </c>
      <c r="G10" s="87"/>
      <c r="H10" s="87"/>
      <c r="I10" s="572"/>
      <c r="J10" s="73"/>
      <c r="K10" s="63"/>
      <c r="L10" s="85"/>
      <c r="M10" s="86"/>
      <c r="N10" s="87"/>
      <c r="O10" s="87" t="str">
        <f>M90</f>
        <v>Gea Spijk</v>
      </c>
      <c r="P10" s="87"/>
      <c r="Q10" s="87"/>
      <c r="R10" s="87"/>
      <c r="S10" s="72"/>
      <c r="T10" s="68"/>
      <c r="U10" s="68"/>
      <c r="V10" s="68"/>
      <c r="W10" s="68"/>
      <c r="X10" s="68"/>
      <c r="Y10" s="68"/>
      <c r="Z10" s="68"/>
      <c r="AA10" s="68"/>
    </row>
    <row r="11" spans="1:27" s="61" customFormat="1" ht="12.75" customHeight="1">
      <c r="A11" s="65"/>
      <c r="B11" s="124"/>
      <c r="C11" s="86"/>
      <c r="D11" s="87"/>
      <c r="E11" s="87"/>
      <c r="F11" s="87"/>
      <c r="G11" s="87"/>
      <c r="H11" s="87"/>
      <c r="I11" s="572"/>
      <c r="J11" s="73"/>
      <c r="K11" s="63"/>
      <c r="L11" s="85"/>
      <c r="M11" s="86"/>
      <c r="N11" s="87"/>
      <c r="O11" s="87"/>
      <c r="P11" s="87"/>
      <c r="Q11" s="87"/>
      <c r="R11" s="87"/>
      <c r="S11" s="72"/>
      <c r="T11" s="68"/>
      <c r="U11" s="68"/>
      <c r="V11" s="68"/>
      <c r="W11" s="68"/>
      <c r="X11" s="68"/>
      <c r="Y11" s="68"/>
      <c r="Z11" s="68"/>
      <c r="AA11" s="68"/>
    </row>
    <row r="12" spans="1:27" s="61" customFormat="1" ht="12.75" customHeight="1">
      <c r="A12" s="65"/>
      <c r="B12" s="124"/>
      <c r="C12" s="87"/>
      <c r="D12" s="87"/>
      <c r="E12" s="87"/>
      <c r="F12" s="87"/>
      <c r="G12" s="87"/>
      <c r="H12" s="87"/>
      <c r="I12" s="572"/>
      <c r="J12" s="73"/>
      <c r="K12" s="63"/>
      <c r="L12" s="85"/>
      <c r="M12" s="87"/>
      <c r="N12" s="87"/>
      <c r="O12" s="87"/>
      <c r="P12" s="87"/>
      <c r="Q12" s="88"/>
      <c r="R12" s="87"/>
      <c r="S12" s="72"/>
      <c r="T12" s="68"/>
      <c r="U12" s="68"/>
      <c r="V12" s="68"/>
      <c r="W12" s="68"/>
      <c r="X12" s="68"/>
      <c r="Y12" s="68"/>
      <c r="Z12" s="68"/>
      <c r="AA12" s="68"/>
    </row>
    <row r="13" spans="1:27" s="61" customFormat="1" ht="12.75">
      <c r="A13" s="65"/>
      <c r="B13" s="124"/>
      <c r="C13" s="87" t="str">
        <f>D92</f>
        <v>Tiemen Pestman</v>
      </c>
      <c r="D13" s="87"/>
      <c r="E13" s="87"/>
      <c r="F13" s="600" t="str">
        <f>D93</f>
        <v>Marko van der Ploeg</v>
      </c>
      <c r="G13" s="87"/>
      <c r="H13" s="87" t="str">
        <f>D95</f>
        <v>Lisa Huizing</v>
      </c>
      <c r="I13" s="573"/>
      <c r="J13" s="73"/>
      <c r="K13" s="63"/>
      <c r="L13" s="85"/>
      <c r="M13" s="86" t="str">
        <f>M92</f>
        <v>Thomas Robinson</v>
      </c>
      <c r="N13" s="89"/>
      <c r="O13" s="87" t="str">
        <f>M93</f>
        <v>Arne Brockmöller</v>
      </c>
      <c r="P13" s="87" t="str">
        <f>M95</f>
        <v>Tiemen Pestman</v>
      </c>
      <c r="Q13" s="87"/>
      <c r="R13" s="87"/>
      <c r="S13" s="71"/>
      <c r="T13" s="68"/>
      <c r="U13" s="68"/>
      <c r="V13" s="68"/>
      <c r="W13" s="68"/>
      <c r="X13" s="68"/>
      <c r="Y13" s="68"/>
      <c r="Z13" s="68"/>
      <c r="AA13" s="68"/>
    </row>
    <row r="14" spans="1:27" s="61" customFormat="1" ht="12.75" customHeight="1">
      <c r="A14" s="65"/>
      <c r="B14" s="124"/>
      <c r="C14" s="87"/>
      <c r="D14" s="87"/>
      <c r="E14" s="87"/>
      <c r="F14" s="87"/>
      <c r="G14" s="87"/>
      <c r="H14" s="89"/>
      <c r="I14" s="573"/>
      <c r="J14" s="73"/>
      <c r="K14" s="63"/>
      <c r="L14" s="85"/>
      <c r="M14" s="89"/>
      <c r="N14" s="87"/>
      <c r="O14" s="87"/>
      <c r="P14" s="90"/>
      <c r="Q14" s="87"/>
      <c r="R14" s="87"/>
      <c r="S14" s="71"/>
      <c r="T14" s="68"/>
      <c r="U14" s="68"/>
      <c r="V14" s="68"/>
      <c r="W14" s="68"/>
      <c r="X14" s="68"/>
      <c r="Y14" s="68"/>
      <c r="Z14" s="68"/>
      <c r="AA14" s="68"/>
    </row>
    <row r="15" spans="1:27" s="61" customFormat="1" ht="12.75" customHeight="1">
      <c r="A15" s="65"/>
      <c r="B15" s="124"/>
      <c r="C15" s="87"/>
      <c r="D15" s="87"/>
      <c r="E15" s="87"/>
      <c r="F15" s="600" t="str">
        <f>D94</f>
        <v>Jan-Willem Brontsema</v>
      </c>
      <c r="G15" s="600"/>
      <c r="H15" s="87"/>
      <c r="I15" s="573"/>
      <c r="J15" s="73"/>
      <c r="K15" s="63"/>
      <c r="L15" s="85"/>
      <c r="M15" s="87"/>
      <c r="N15" s="89"/>
      <c r="O15" s="87" t="str">
        <f>M94</f>
        <v>Lisa Huizing</v>
      </c>
      <c r="P15" s="87"/>
      <c r="Q15" s="87"/>
      <c r="R15" s="89"/>
      <c r="S15" s="72"/>
      <c r="T15" s="68"/>
      <c r="U15" s="68"/>
      <c r="V15" s="68"/>
      <c r="W15" s="68"/>
      <c r="X15" s="68"/>
      <c r="Y15" s="68"/>
      <c r="Z15" s="68"/>
      <c r="AA15" s="68"/>
    </row>
    <row r="16" spans="1:27" s="61" customFormat="1" ht="12.75">
      <c r="A16" s="65"/>
      <c r="B16" s="124"/>
      <c r="C16" s="89" t="str">
        <f>D96</f>
        <v>Rindert Havinga</v>
      </c>
      <c r="D16" s="87"/>
      <c r="E16" s="87"/>
      <c r="F16" s="87"/>
      <c r="G16" s="87"/>
      <c r="H16" s="89" t="str">
        <f>D98</f>
        <v>Chris van Dijken</v>
      </c>
      <c r="I16" s="573"/>
      <c r="J16" s="73"/>
      <c r="K16" s="63"/>
      <c r="L16" s="85"/>
      <c r="M16" s="87"/>
      <c r="N16" s="87"/>
      <c r="O16" s="91"/>
      <c r="P16" s="87"/>
      <c r="Q16" s="87"/>
      <c r="R16" s="87"/>
      <c r="S16" s="71"/>
      <c r="T16" s="68"/>
      <c r="U16" s="68"/>
      <c r="V16" s="68"/>
      <c r="W16" s="68"/>
      <c r="X16" s="68"/>
      <c r="Y16" s="68"/>
      <c r="Z16" s="68"/>
      <c r="AA16" s="68"/>
    </row>
    <row r="17" spans="1:27" s="61" customFormat="1" ht="12.75" customHeight="1">
      <c r="A17" s="65"/>
      <c r="B17" s="124"/>
      <c r="C17" s="87"/>
      <c r="D17" s="87"/>
      <c r="E17" s="87"/>
      <c r="F17" s="90"/>
      <c r="G17" s="87"/>
      <c r="H17" s="87"/>
      <c r="I17" s="572"/>
      <c r="J17" s="73"/>
      <c r="K17" s="63"/>
      <c r="L17" s="85"/>
      <c r="M17" s="89" t="str">
        <f>M96</f>
        <v>Rindert Havinga</v>
      </c>
      <c r="N17" s="87"/>
      <c r="O17" s="91"/>
      <c r="P17" s="89" t="str">
        <f>M98</f>
        <v>Giacomo Marras</v>
      </c>
      <c r="Q17" s="87"/>
      <c r="R17" s="87"/>
      <c r="S17" s="72"/>
      <c r="T17" s="68"/>
      <c r="U17" s="68"/>
      <c r="V17" s="68"/>
      <c r="W17" s="68"/>
      <c r="X17" s="68"/>
      <c r="Y17" s="68"/>
      <c r="Z17" s="68"/>
      <c r="AA17" s="68"/>
    </row>
    <row r="18" spans="1:27" s="61" customFormat="1" ht="12.75" customHeight="1">
      <c r="A18" s="65"/>
      <c r="B18" s="124"/>
      <c r="C18" s="87"/>
      <c r="D18" s="91"/>
      <c r="E18" s="87"/>
      <c r="F18" s="600" t="str">
        <f>D97</f>
        <v>Margriet Westerhuis</v>
      </c>
      <c r="G18" s="87"/>
      <c r="H18" s="87"/>
      <c r="I18" s="574"/>
      <c r="J18" s="73"/>
      <c r="K18" s="63"/>
      <c r="L18" s="85"/>
      <c r="M18" s="87"/>
      <c r="N18" s="88"/>
      <c r="O18" s="87" t="str">
        <f>M97</f>
        <v>Ruud Kuizenga</v>
      </c>
      <c r="P18" s="88"/>
      <c r="Q18" s="91"/>
      <c r="R18" s="87"/>
      <c r="S18" s="93"/>
      <c r="T18" s="68"/>
      <c r="U18" s="68"/>
      <c r="V18" s="68"/>
      <c r="W18" s="68"/>
      <c r="X18" s="68"/>
      <c r="Y18" s="68"/>
      <c r="Z18" s="68"/>
      <c r="AA18" s="68"/>
    </row>
    <row r="19" spans="1:27" s="61" customFormat="1" ht="12.75" customHeight="1">
      <c r="A19" s="65"/>
      <c r="B19" s="125"/>
      <c r="C19" s="126"/>
      <c r="D19" s="126"/>
      <c r="E19" s="126"/>
      <c r="F19" s="126"/>
      <c r="G19" s="126"/>
      <c r="H19" s="126"/>
      <c r="I19" s="575"/>
      <c r="J19" s="73"/>
      <c r="K19" s="63"/>
      <c r="L19" s="92"/>
      <c r="M19" s="92"/>
      <c r="N19" s="92"/>
      <c r="O19" s="92"/>
      <c r="P19" s="92"/>
      <c r="Q19" s="92"/>
      <c r="R19" s="92"/>
      <c r="S19" s="93"/>
      <c r="T19" s="68"/>
      <c r="U19" s="68"/>
      <c r="V19" s="68"/>
      <c r="W19" s="68"/>
      <c r="X19" s="68"/>
      <c r="Y19" s="68"/>
      <c r="Z19" s="68"/>
      <c r="AA19" s="68"/>
    </row>
    <row r="20" spans="1:27" s="61" customFormat="1" ht="2.25" customHeight="1">
      <c r="A20" s="65"/>
      <c r="B20" s="68"/>
      <c r="C20" s="68"/>
      <c r="D20" s="68"/>
      <c r="E20" s="68"/>
      <c r="F20" s="68"/>
      <c r="G20" s="68"/>
      <c r="H20" s="68"/>
      <c r="I20" s="68"/>
      <c r="J20" s="94"/>
      <c r="K20" s="95"/>
      <c r="L20" s="63"/>
      <c r="M20" s="63"/>
      <c r="N20" s="67"/>
      <c r="O20" s="63"/>
      <c r="P20" s="63"/>
      <c r="Q20" s="63"/>
      <c r="R20" s="63"/>
      <c r="S20" s="63"/>
      <c r="T20" s="68"/>
      <c r="U20" s="68"/>
      <c r="V20" s="68"/>
      <c r="W20" s="68"/>
      <c r="X20" s="68"/>
      <c r="Y20" s="68"/>
      <c r="Z20" s="68"/>
      <c r="AA20" s="68"/>
    </row>
    <row r="21" spans="1:27" s="61" customFormat="1" ht="12.75" customHeight="1">
      <c r="A21" s="65"/>
      <c r="B21" s="129"/>
      <c r="C21" s="617" t="s">
        <v>213</v>
      </c>
      <c r="D21" s="130"/>
      <c r="E21" s="131"/>
      <c r="F21" s="132"/>
      <c r="G21" s="130"/>
      <c r="H21" s="130"/>
      <c r="I21" s="133"/>
      <c r="J21" s="73"/>
      <c r="K21" s="563"/>
      <c r="L21" s="139"/>
      <c r="M21" s="617" t="s">
        <v>214</v>
      </c>
      <c r="N21" s="140"/>
      <c r="O21" s="141"/>
      <c r="P21" s="140"/>
      <c r="Q21" s="140"/>
      <c r="R21" s="142"/>
      <c r="S21" s="63"/>
      <c r="T21" s="68"/>
      <c r="U21" s="68"/>
      <c r="V21" s="68"/>
      <c r="W21" s="68"/>
      <c r="X21" s="68"/>
      <c r="Y21" s="68"/>
      <c r="Z21" s="68"/>
      <c r="AA21" s="68"/>
    </row>
    <row r="22" spans="1:27" ht="21">
      <c r="A22" s="65"/>
      <c r="B22" s="134"/>
      <c r="C22" s="618"/>
      <c r="D22" s="135"/>
      <c r="E22" s="136"/>
      <c r="F22" s="137"/>
      <c r="G22" s="135"/>
      <c r="H22" s="135"/>
      <c r="I22" s="138"/>
      <c r="K22" s="63"/>
      <c r="L22" s="143"/>
      <c r="M22" s="618"/>
      <c r="N22" s="144"/>
      <c r="O22" s="144"/>
      <c r="P22" s="145"/>
      <c r="Q22" s="146"/>
      <c r="R22" s="147"/>
      <c r="S22" s="63"/>
      <c r="T22" s="68"/>
      <c r="U22" s="127"/>
      <c r="V22" s="127"/>
      <c r="W22" s="127"/>
      <c r="X22" s="127"/>
      <c r="Y22" s="127"/>
      <c r="Z22" s="127"/>
    </row>
    <row r="23" spans="1:27">
      <c r="A23" s="65"/>
      <c r="B23" s="77">
        <v>1</v>
      </c>
      <c r="C23" s="78" t="str">
        <f>'24'!B1</f>
        <v>Margriet Westerhuis</v>
      </c>
      <c r="D23" s="79"/>
      <c r="E23" s="80">
        <f>'24'!M19</f>
        <v>15</v>
      </c>
      <c r="F23" s="78" t="str">
        <f>'24'!B2</f>
        <v>AC Milan</v>
      </c>
      <c r="G23" s="81"/>
      <c r="H23" s="79"/>
      <c r="I23" s="82">
        <f>'24'!D19</f>
        <v>14000000</v>
      </c>
      <c r="K23" s="611"/>
      <c r="L23" s="96">
        <v>1</v>
      </c>
      <c r="M23" s="78" t="s">
        <v>287</v>
      </c>
      <c r="N23" s="97">
        <f>'19'!F19</f>
        <v>324</v>
      </c>
      <c r="O23" s="78" t="s">
        <v>288</v>
      </c>
      <c r="P23" s="98">
        <v>1</v>
      </c>
      <c r="Q23" s="610">
        <f>P23-L23</f>
        <v>0</v>
      </c>
      <c r="R23" s="82">
        <v>14750000</v>
      </c>
      <c r="S23" s="128"/>
      <c r="T23" s="68"/>
      <c r="U23" s="127"/>
      <c r="V23" s="127"/>
      <c r="W23" s="127"/>
      <c r="X23" s="127"/>
      <c r="Y23" s="127"/>
      <c r="Z23" s="127"/>
    </row>
    <row r="24" spans="1:27">
      <c r="A24" s="65"/>
      <c r="B24" s="83">
        <v>2</v>
      </c>
      <c r="C24" s="78" t="str">
        <f>'13'!B1</f>
        <v>Gert Smit</v>
      </c>
      <c r="D24" s="79"/>
      <c r="E24" s="80">
        <f>'13'!M19</f>
        <v>15</v>
      </c>
      <c r="F24" s="78" t="str">
        <f>'13'!B2</f>
        <v>ditishet</v>
      </c>
      <c r="G24" s="81"/>
      <c r="H24" s="79"/>
      <c r="I24" s="82">
        <f>'13'!D19</f>
        <v>14750000</v>
      </c>
      <c r="K24" s="611"/>
      <c r="L24" s="100">
        <v>2</v>
      </c>
      <c r="M24" s="78" t="s">
        <v>220</v>
      </c>
      <c r="N24" s="97">
        <f>'17'!F19</f>
        <v>312</v>
      </c>
      <c r="O24" s="78" t="s">
        <v>282</v>
      </c>
      <c r="P24" s="98">
        <v>2</v>
      </c>
      <c r="Q24" s="610">
        <f>P24-L24</f>
        <v>0</v>
      </c>
      <c r="R24" s="82">
        <v>15000000</v>
      </c>
      <c r="S24" s="128"/>
      <c r="T24" s="68"/>
      <c r="U24" s="127"/>
      <c r="V24" s="127"/>
      <c r="W24" s="127"/>
      <c r="X24" s="127"/>
      <c r="Y24" s="127"/>
      <c r="Z24" s="127"/>
    </row>
    <row r="25" spans="1:27">
      <c r="A25" s="65"/>
      <c r="B25" s="83">
        <v>3</v>
      </c>
      <c r="C25" s="78" t="str">
        <f>'14'!B1</f>
        <v>Mark Kramers</v>
      </c>
      <c r="D25" s="79"/>
      <c r="E25" s="80">
        <f>'14'!M19</f>
        <v>13</v>
      </c>
      <c r="F25" s="78" t="str">
        <f>'14'!B2</f>
        <v>Loco</v>
      </c>
      <c r="G25" s="81"/>
      <c r="H25" s="79"/>
      <c r="I25" s="82">
        <f>'14'!D19</f>
        <v>15000000</v>
      </c>
      <c r="K25" s="611"/>
      <c r="L25" s="96">
        <v>3</v>
      </c>
      <c r="M25" s="78" t="s">
        <v>225</v>
      </c>
      <c r="N25" s="97">
        <f>'25'!F19</f>
        <v>304</v>
      </c>
      <c r="O25" s="78" t="s">
        <v>301</v>
      </c>
      <c r="P25" s="98">
        <v>4</v>
      </c>
      <c r="Q25" s="576">
        <f>P25-L25</f>
        <v>1</v>
      </c>
      <c r="R25" s="82">
        <v>13750000</v>
      </c>
      <c r="S25" s="128"/>
      <c r="T25" s="68"/>
      <c r="U25" s="127"/>
      <c r="V25" s="127"/>
      <c r="W25" s="127"/>
      <c r="X25" s="127"/>
      <c r="Y25" s="127"/>
      <c r="Z25" s="127"/>
    </row>
    <row r="26" spans="1:27">
      <c r="A26" s="65"/>
      <c r="B26" s="77">
        <v>4</v>
      </c>
      <c r="C26" s="78" t="str">
        <f>'25'!B1</f>
        <v>Danny Woortman</v>
      </c>
      <c r="D26" s="79"/>
      <c r="E26" s="80">
        <f>'25'!M19</f>
        <v>9</v>
      </c>
      <c r="F26" s="78" t="str">
        <f>'25'!B2</f>
        <v>vv doe je best</v>
      </c>
      <c r="G26" s="81"/>
      <c r="H26" s="79"/>
      <c r="I26" s="82">
        <f>'25'!D19</f>
        <v>13750000</v>
      </c>
      <c r="K26" s="611"/>
      <c r="L26" s="100">
        <v>4</v>
      </c>
      <c r="M26" s="78" t="s">
        <v>76</v>
      </c>
      <c r="N26" s="97">
        <f>'20'!F19</f>
        <v>303</v>
      </c>
      <c r="O26" s="78" t="s">
        <v>290</v>
      </c>
      <c r="P26" s="98">
        <v>3</v>
      </c>
      <c r="Q26" s="598">
        <f>P26-L26</f>
        <v>-1</v>
      </c>
      <c r="R26" s="82">
        <v>13500000</v>
      </c>
      <c r="S26" s="128"/>
      <c r="T26" s="68"/>
      <c r="U26" s="127"/>
      <c r="V26" s="127"/>
      <c r="W26" s="127"/>
      <c r="X26" s="127"/>
      <c r="Y26" s="127"/>
      <c r="Z26" s="127"/>
    </row>
    <row r="27" spans="1:27">
      <c r="A27" s="65"/>
      <c r="B27" s="77">
        <v>5</v>
      </c>
      <c r="C27" s="78" t="str">
        <f>'26'!B1</f>
        <v>Emiel Bos</v>
      </c>
      <c r="D27" s="79"/>
      <c r="E27" s="80">
        <f>'26'!M19</f>
        <v>9</v>
      </c>
      <c r="F27" s="78" t="str">
        <f>'26'!B2</f>
        <v>Estévez Calcio</v>
      </c>
      <c r="G27" s="81"/>
      <c r="H27" s="79"/>
      <c r="I27" s="82">
        <f>'26'!D19</f>
        <v>13750000</v>
      </c>
      <c r="L27" s="96">
        <v>5</v>
      </c>
      <c r="M27" s="78" t="s">
        <v>307</v>
      </c>
      <c r="N27" s="97">
        <f>'27'!F19</f>
        <v>288</v>
      </c>
      <c r="O27" s="78" t="s">
        <v>308</v>
      </c>
      <c r="P27" s="98">
        <v>6</v>
      </c>
      <c r="Q27" s="576">
        <f>P27-L27</f>
        <v>1</v>
      </c>
      <c r="R27" s="82">
        <v>14250000</v>
      </c>
      <c r="S27" s="128"/>
      <c r="T27" s="68"/>
      <c r="U27" s="127"/>
      <c r="V27" s="127"/>
      <c r="W27" s="127"/>
      <c r="X27" s="127"/>
      <c r="Y27" s="127"/>
      <c r="Z27" s="127"/>
    </row>
    <row r="28" spans="1:27">
      <c r="A28" s="65"/>
      <c r="B28" s="83">
        <v>6</v>
      </c>
      <c r="C28" s="78" t="str">
        <f>'10'!B1</f>
        <v>Arne Brockmöller</v>
      </c>
      <c r="D28" s="79"/>
      <c r="E28" s="80">
        <f>'10'!M19</f>
        <v>9</v>
      </c>
      <c r="F28" s="78" t="str">
        <f>'10'!B2</f>
        <v>FC Weergaloos</v>
      </c>
      <c r="G28" s="81"/>
      <c r="H28" s="79"/>
      <c r="I28" s="82">
        <f>'10'!D19</f>
        <v>14500000</v>
      </c>
      <c r="K28" s="612"/>
      <c r="L28" s="100">
        <v>6</v>
      </c>
      <c r="M28" s="78" t="s">
        <v>131</v>
      </c>
      <c r="N28" s="97">
        <f>'13'!F19</f>
        <v>286</v>
      </c>
      <c r="O28" s="78" t="s">
        <v>294</v>
      </c>
      <c r="P28" s="98">
        <v>9</v>
      </c>
      <c r="Q28" s="576">
        <f>P28-L28</f>
        <v>3</v>
      </c>
      <c r="R28" s="82">
        <v>14750000</v>
      </c>
      <c r="S28" s="128"/>
      <c r="T28" s="68"/>
      <c r="U28" s="127"/>
      <c r="V28" s="127"/>
      <c r="W28" s="127"/>
      <c r="X28" s="127"/>
      <c r="Y28" s="127"/>
      <c r="Z28" s="127"/>
    </row>
    <row r="29" spans="1:27">
      <c r="A29" s="65"/>
      <c r="B29" s="83">
        <v>7</v>
      </c>
      <c r="C29" s="78" t="str">
        <f>'19'!B1</f>
        <v>Nik Poortinga</v>
      </c>
      <c r="D29" s="79"/>
      <c r="E29" s="80">
        <f>'19'!M19</f>
        <v>9</v>
      </c>
      <c r="F29" s="78" t="str">
        <f>'19'!B2</f>
        <v>Poortje</v>
      </c>
      <c r="G29" s="81"/>
      <c r="H29" s="79"/>
      <c r="I29" s="82">
        <f>'19'!D19</f>
        <v>14750000</v>
      </c>
      <c r="L29" s="96">
        <v>7</v>
      </c>
      <c r="M29" s="78" t="s">
        <v>28</v>
      </c>
      <c r="N29" s="97">
        <f>'14'!F19</f>
        <v>284</v>
      </c>
      <c r="O29" s="78" t="s">
        <v>276</v>
      </c>
      <c r="P29" s="98">
        <v>10</v>
      </c>
      <c r="Q29" s="576">
        <f>P29-L29</f>
        <v>3</v>
      </c>
      <c r="R29" s="82">
        <v>15000000</v>
      </c>
      <c r="S29" s="128"/>
      <c r="T29" s="68"/>
      <c r="U29" s="127"/>
      <c r="V29" s="127"/>
      <c r="W29" s="127"/>
      <c r="X29" s="127"/>
      <c r="Y29" s="127"/>
      <c r="Z29" s="127"/>
    </row>
    <row r="30" spans="1:27">
      <c r="A30" s="65"/>
      <c r="B30" s="77">
        <v>8</v>
      </c>
      <c r="C30" s="78" t="str">
        <f>'3'!B1</f>
        <v>Dirk Jan Elema</v>
      </c>
      <c r="D30" s="79"/>
      <c r="E30" s="80">
        <f>'3'!M19</f>
        <v>9</v>
      </c>
      <c r="F30" s="78" t="str">
        <f>'3'!B2</f>
        <v>De Kannibaal</v>
      </c>
      <c r="G30" s="81"/>
      <c r="H30" s="79"/>
      <c r="I30" s="82">
        <f>'3'!D19</f>
        <v>15000000</v>
      </c>
      <c r="K30" s="611"/>
      <c r="L30" s="100">
        <v>8</v>
      </c>
      <c r="M30" s="78" t="s">
        <v>17</v>
      </c>
      <c r="N30" s="97">
        <f>'26'!F19</f>
        <v>280</v>
      </c>
      <c r="O30" s="78" t="s">
        <v>305</v>
      </c>
      <c r="P30" s="98">
        <v>8</v>
      </c>
      <c r="Q30" s="610">
        <f>P30-L30</f>
        <v>0</v>
      </c>
      <c r="R30" s="82">
        <v>13750000</v>
      </c>
      <c r="S30" s="128"/>
      <c r="T30" s="68"/>
      <c r="U30" s="127"/>
      <c r="V30" s="127"/>
      <c r="W30" s="127"/>
      <c r="X30" s="127"/>
      <c r="Y30" s="127"/>
      <c r="Z30" s="127"/>
    </row>
    <row r="31" spans="1:27">
      <c r="A31" s="65"/>
      <c r="B31" s="77">
        <v>9</v>
      </c>
      <c r="C31" s="78" t="str">
        <f>'15'!B1</f>
        <v>Ruben van Oostrum</v>
      </c>
      <c r="D31" s="79"/>
      <c r="E31" s="80">
        <f>'15'!M19</f>
        <v>9</v>
      </c>
      <c r="F31" s="78" t="str">
        <f>'15'!B2</f>
        <v>twijfelaartje</v>
      </c>
      <c r="G31" s="81"/>
      <c r="H31" s="79"/>
      <c r="I31" s="82">
        <f>'15'!D19</f>
        <v>15000000</v>
      </c>
      <c r="K31" s="611"/>
      <c r="L31" s="96">
        <v>9</v>
      </c>
      <c r="M31" s="78" t="s">
        <v>234</v>
      </c>
      <c r="N31" s="97">
        <f>'10'!F19</f>
        <v>278</v>
      </c>
      <c r="O31" s="78" t="s">
        <v>271</v>
      </c>
      <c r="P31" s="98">
        <v>11</v>
      </c>
      <c r="Q31" s="576">
        <f>P31-L31</f>
        <v>2</v>
      </c>
      <c r="R31" s="82">
        <v>14500000</v>
      </c>
      <c r="S31" s="128"/>
      <c r="T31" s="68"/>
      <c r="U31" s="127"/>
      <c r="V31" s="127"/>
      <c r="W31" s="127"/>
      <c r="X31" s="127"/>
      <c r="Y31" s="127"/>
      <c r="Z31" s="127"/>
    </row>
    <row r="32" spans="1:27">
      <c r="A32" s="65"/>
      <c r="B32" s="83">
        <v>10</v>
      </c>
      <c r="C32" s="78" t="str">
        <f>'22'!B1</f>
        <v>Sven Vos</v>
      </c>
      <c r="D32" s="79"/>
      <c r="E32" s="80">
        <f>'22'!M19</f>
        <v>9</v>
      </c>
      <c r="F32" s="78" t="str">
        <f>'22'!B2</f>
        <v>Squadra di Volpi</v>
      </c>
      <c r="G32" s="81"/>
      <c r="H32" s="79"/>
      <c r="I32" s="82">
        <f>'22'!D19</f>
        <v>15000000</v>
      </c>
      <c r="J32" s="65"/>
      <c r="K32" s="611"/>
      <c r="L32" s="100">
        <v>10</v>
      </c>
      <c r="M32" s="78" t="s">
        <v>273</v>
      </c>
      <c r="N32" s="97">
        <f>'11'!F19</f>
        <v>272</v>
      </c>
      <c r="O32" s="78" t="s">
        <v>274</v>
      </c>
      <c r="P32" s="98">
        <v>12</v>
      </c>
      <c r="Q32" s="576">
        <f>P32-L32</f>
        <v>2</v>
      </c>
      <c r="R32" s="82">
        <v>14000000</v>
      </c>
      <c r="S32" s="128"/>
      <c r="T32" s="68"/>
      <c r="U32" s="127"/>
      <c r="V32" s="127"/>
      <c r="W32" s="127"/>
      <c r="X32" s="127"/>
      <c r="Y32" s="127"/>
      <c r="Z32" s="127"/>
    </row>
    <row r="33" spans="1:26">
      <c r="A33" s="68"/>
      <c r="B33" s="83">
        <v>11</v>
      </c>
      <c r="C33" s="78" t="str">
        <f>'20'!B1</f>
        <v>Ruud Kuizenga</v>
      </c>
      <c r="D33" s="79"/>
      <c r="E33" s="80">
        <f>'20'!M19</f>
        <v>6</v>
      </c>
      <c r="F33" s="78" t="str">
        <f>'20'!B2</f>
        <v>FC Aig'n Heerd</v>
      </c>
      <c r="G33" s="81"/>
      <c r="H33" s="79"/>
      <c r="I33" s="82">
        <f>'20'!D19</f>
        <v>13500000</v>
      </c>
      <c r="J33" s="65"/>
      <c r="K33" s="611"/>
      <c r="L33" s="96">
        <v>11</v>
      </c>
      <c r="M33" s="78" t="s">
        <v>296</v>
      </c>
      <c r="N33" s="97">
        <f>'22'!F19</f>
        <v>266</v>
      </c>
      <c r="O33" s="78" t="s">
        <v>297</v>
      </c>
      <c r="P33" s="98">
        <v>13</v>
      </c>
      <c r="Q33" s="576">
        <f>P33-L33</f>
        <v>2</v>
      </c>
      <c r="R33" s="82">
        <v>15000000</v>
      </c>
      <c r="S33" s="128"/>
      <c r="T33" s="68"/>
      <c r="U33" s="127"/>
      <c r="V33" s="127"/>
      <c r="W33" s="127"/>
      <c r="X33" s="127"/>
      <c r="Y33" s="127"/>
      <c r="Z33" s="127"/>
    </row>
    <row r="34" spans="1:26">
      <c r="A34" s="68"/>
      <c r="B34" s="77">
        <v>12</v>
      </c>
      <c r="C34" s="78" t="str">
        <f>'11'!B1</f>
        <v>Chef Rindert</v>
      </c>
      <c r="D34" s="79"/>
      <c r="E34" s="80">
        <f>'11'!M19</f>
        <v>6</v>
      </c>
      <c r="F34" s="78" t="str">
        <f>'11'!B2</f>
        <v>VV Krentenboys</v>
      </c>
      <c r="G34" s="81"/>
      <c r="H34" s="79"/>
      <c r="I34" s="82">
        <f>'11'!D19</f>
        <v>14000000</v>
      </c>
      <c r="J34" s="68"/>
      <c r="K34" s="611"/>
      <c r="L34" s="100">
        <v>12</v>
      </c>
      <c r="M34" s="78" t="s">
        <v>110</v>
      </c>
      <c r="N34" s="97">
        <f>'16'!F19</f>
        <v>261</v>
      </c>
      <c r="O34" s="78" t="s">
        <v>280</v>
      </c>
      <c r="P34" s="98">
        <v>14</v>
      </c>
      <c r="Q34" s="576">
        <f>P34-L34</f>
        <v>2</v>
      </c>
      <c r="R34" s="82">
        <v>14500000</v>
      </c>
      <c r="S34" s="128"/>
      <c r="T34" s="68"/>
      <c r="U34" s="127"/>
      <c r="V34" s="127"/>
      <c r="W34" s="127"/>
      <c r="X34" s="127"/>
      <c r="Y34" s="127"/>
      <c r="Z34" s="127"/>
    </row>
    <row r="35" spans="1:26">
      <c r="A35" s="68"/>
      <c r="B35" s="77">
        <v>13</v>
      </c>
      <c r="C35" s="78" t="s">
        <v>307</v>
      </c>
      <c r="D35" s="79"/>
      <c r="E35" s="80">
        <f>'27'!M19</f>
        <v>6</v>
      </c>
      <c r="F35" s="78" t="str">
        <f>'27'!B2</f>
        <v>Emetha</v>
      </c>
      <c r="G35" s="81"/>
      <c r="H35" s="79"/>
      <c r="I35" s="82">
        <f>'27'!D19</f>
        <v>14250000</v>
      </c>
      <c r="J35" s="68"/>
      <c r="K35" s="611"/>
      <c r="L35" s="96">
        <v>13</v>
      </c>
      <c r="M35" s="78" t="s">
        <v>310</v>
      </c>
      <c r="N35" s="97">
        <f>'12'!F19</f>
        <v>257</v>
      </c>
      <c r="O35" s="78" t="s">
        <v>311</v>
      </c>
      <c r="P35" s="98">
        <v>16</v>
      </c>
      <c r="Q35" s="576">
        <f>P35-L35</f>
        <v>3</v>
      </c>
      <c r="R35" s="82">
        <v>15000000</v>
      </c>
      <c r="S35" s="128"/>
      <c r="T35" s="68"/>
      <c r="U35" s="127"/>
      <c r="V35" s="127"/>
      <c r="W35" s="127"/>
      <c r="X35" s="127"/>
      <c r="Y35" s="127"/>
      <c r="Z35" s="127"/>
    </row>
    <row r="36" spans="1:26" ht="15" customHeight="1">
      <c r="A36" s="68"/>
      <c r="B36" s="83">
        <v>14</v>
      </c>
      <c r="C36" s="78" t="str">
        <f>'16'!B1</f>
        <v>Bert-Jan Huizing</v>
      </c>
      <c r="D36" s="79"/>
      <c r="E36" s="80">
        <f>'16'!M19</f>
        <v>6</v>
      </c>
      <c r="F36" s="78" t="str">
        <f>'16'!B2</f>
        <v>De Klaitrappers</v>
      </c>
      <c r="G36" s="81"/>
      <c r="H36" s="79"/>
      <c r="I36" s="82">
        <f>'16'!D19</f>
        <v>14500000</v>
      </c>
      <c r="J36" s="68"/>
      <c r="K36" s="611"/>
      <c r="L36" s="100">
        <v>14</v>
      </c>
      <c r="M36" s="78" t="s">
        <v>253</v>
      </c>
      <c r="N36" s="97">
        <f>'3'!F19</f>
        <v>245</v>
      </c>
      <c r="O36" s="78" t="s">
        <v>254</v>
      </c>
      <c r="P36" s="98">
        <v>18</v>
      </c>
      <c r="Q36" s="576">
        <f>P36-L36</f>
        <v>4</v>
      </c>
      <c r="R36" s="82">
        <v>15000000</v>
      </c>
      <c r="S36" s="128"/>
      <c r="T36" s="68"/>
      <c r="U36" s="127"/>
      <c r="V36" s="127"/>
      <c r="W36" s="127"/>
      <c r="X36" s="127"/>
      <c r="Y36" s="127"/>
      <c r="Z36" s="127"/>
    </row>
    <row r="37" spans="1:26">
      <c r="A37" s="68"/>
      <c r="B37" s="83">
        <v>15</v>
      </c>
      <c r="C37" s="78" t="str">
        <f>'6'!B1</f>
        <v>Roderik van der Werff</v>
      </c>
      <c r="D37" s="79"/>
      <c r="E37" s="80">
        <f>'6'!M19</f>
        <v>6</v>
      </c>
      <c r="F37" s="78" t="str">
        <f>'6'!B2</f>
        <v>TRV (The Red Victory)</v>
      </c>
      <c r="G37" s="81"/>
      <c r="H37" s="79"/>
      <c r="I37" s="82">
        <f>'6'!D19</f>
        <v>14750000</v>
      </c>
      <c r="J37" s="68"/>
      <c r="L37" s="96">
        <v>15</v>
      </c>
      <c r="M37" s="78" t="s">
        <v>145</v>
      </c>
      <c r="N37" s="97">
        <f>'23'!F19</f>
        <v>236</v>
      </c>
      <c r="O37" s="78" t="s">
        <v>299</v>
      </c>
      <c r="P37" s="98">
        <v>19</v>
      </c>
      <c r="Q37" s="576">
        <f>P37-L37</f>
        <v>4</v>
      </c>
      <c r="R37" s="82">
        <v>13000000</v>
      </c>
      <c r="S37" s="128"/>
      <c r="T37" s="68"/>
      <c r="U37" s="127"/>
      <c r="V37" s="127"/>
      <c r="W37" s="127"/>
      <c r="X37" s="127"/>
      <c r="Y37" s="127"/>
      <c r="Z37" s="127"/>
    </row>
    <row r="38" spans="1:26">
      <c r="A38" s="68"/>
      <c r="B38" s="77">
        <v>16</v>
      </c>
      <c r="C38" s="78" t="str">
        <f>'12'!B1</f>
        <v>Henk  Schipper</v>
      </c>
      <c r="D38" s="79"/>
      <c r="E38" s="80">
        <f>'12'!M19</f>
        <v>6</v>
      </c>
      <c r="F38" s="78" t="str">
        <f>'12'!B2</f>
        <v>Koostje Elf</v>
      </c>
      <c r="G38" s="81"/>
      <c r="H38" s="79"/>
      <c r="I38" s="82">
        <f>'12'!D19</f>
        <v>15000000</v>
      </c>
      <c r="J38" s="68"/>
      <c r="K38" s="611"/>
      <c r="L38" s="100">
        <v>16</v>
      </c>
      <c r="M38" s="78" t="s">
        <v>37</v>
      </c>
      <c r="N38" s="97">
        <f>'1'!F19</f>
        <v>218</v>
      </c>
      <c r="O38" s="78" t="s">
        <v>249</v>
      </c>
      <c r="P38" s="98">
        <v>22</v>
      </c>
      <c r="Q38" s="576">
        <f>P38-L38</f>
        <v>6</v>
      </c>
      <c r="R38" s="82">
        <v>15000000</v>
      </c>
      <c r="S38" s="128"/>
      <c r="T38" s="68"/>
      <c r="U38" s="127"/>
      <c r="V38" s="127"/>
      <c r="W38" s="127"/>
      <c r="X38" s="127"/>
      <c r="Y38" s="127"/>
      <c r="Z38" s="127"/>
    </row>
    <row r="39" spans="1:26">
      <c r="A39" s="68"/>
      <c r="B39" s="77">
        <v>17</v>
      </c>
      <c r="C39" s="78" t="str">
        <f>'8'!B1</f>
        <v>Roelof de Jong</v>
      </c>
      <c r="D39" s="79"/>
      <c r="E39" s="80">
        <f>'8'!M19</f>
        <v>6</v>
      </c>
      <c r="F39" s="78" t="str">
        <f>'8'!B2</f>
        <v>It may get a bit messi</v>
      </c>
      <c r="G39" s="81"/>
      <c r="H39" s="79"/>
      <c r="I39" s="82">
        <f>'8'!D19</f>
        <v>15000000</v>
      </c>
      <c r="J39" s="68"/>
      <c r="L39" s="96">
        <v>17</v>
      </c>
      <c r="M39" s="78" t="s">
        <v>263</v>
      </c>
      <c r="N39" s="97">
        <f>'7'!F19</f>
        <v>212</v>
      </c>
      <c r="O39" s="78" t="s">
        <v>264</v>
      </c>
      <c r="P39" s="98">
        <v>23</v>
      </c>
      <c r="Q39" s="576">
        <f>P39-L39</f>
        <v>6</v>
      </c>
      <c r="R39" s="82">
        <v>15000000</v>
      </c>
      <c r="S39" s="128"/>
      <c r="T39" s="68"/>
      <c r="U39" s="127"/>
      <c r="V39" s="127"/>
      <c r="W39" s="127"/>
      <c r="X39" s="127"/>
      <c r="Y39" s="127"/>
      <c r="Z39" s="127"/>
    </row>
    <row r="40" spans="1:26">
      <c r="A40" s="68"/>
      <c r="B40" s="83">
        <v>18</v>
      </c>
      <c r="C40" s="78" t="str">
        <f>'23'!B1</f>
        <v>Gea Hagels</v>
      </c>
      <c r="D40" s="79"/>
      <c r="E40" s="80">
        <f>'23'!M19</f>
        <v>3</v>
      </c>
      <c r="F40" s="78" t="str">
        <f>'23'!B2</f>
        <v>Geintjuh</v>
      </c>
      <c r="G40" s="81"/>
      <c r="H40" s="79"/>
      <c r="I40" s="82">
        <f>'23'!D19</f>
        <v>13000000</v>
      </c>
      <c r="J40" s="68"/>
      <c r="K40" s="611"/>
      <c r="L40" s="100">
        <v>18</v>
      </c>
      <c r="M40" s="78" t="s">
        <v>268</v>
      </c>
      <c r="N40" s="97">
        <f>'9'!F19</f>
        <v>180</v>
      </c>
      <c r="O40" s="78" t="s">
        <v>269</v>
      </c>
      <c r="P40" s="98">
        <v>25</v>
      </c>
      <c r="Q40" s="576">
        <f>P40-L40</f>
        <v>7</v>
      </c>
      <c r="R40" s="82">
        <v>14250000</v>
      </c>
      <c r="S40" s="128"/>
      <c r="T40" s="68"/>
      <c r="U40" s="127"/>
      <c r="V40" s="127"/>
      <c r="W40" s="127"/>
      <c r="X40" s="127"/>
      <c r="Y40" s="127"/>
      <c r="Z40" s="127"/>
    </row>
    <row r="41" spans="1:26">
      <c r="A41" s="68"/>
      <c r="B41" s="83">
        <v>19</v>
      </c>
      <c r="C41" s="78" t="str">
        <f>'18'!B1</f>
        <v>Jan Albert Jetzes</v>
      </c>
      <c r="D41" s="79"/>
      <c r="E41" s="80">
        <f>'18'!M19</f>
        <v>3</v>
      </c>
      <c r="F41" s="78" t="str">
        <f>'18'!B2</f>
        <v>Oet Leerms</v>
      </c>
      <c r="G41" s="81"/>
      <c r="H41" s="79"/>
      <c r="I41" s="82">
        <f>'18'!D19</f>
        <v>13500000</v>
      </c>
      <c r="J41" s="68"/>
      <c r="K41" s="611"/>
      <c r="L41" s="96">
        <v>19</v>
      </c>
      <c r="M41" s="78" t="s">
        <v>123</v>
      </c>
      <c r="N41" s="97">
        <f>'21'!F19</f>
        <v>169</v>
      </c>
      <c r="O41" s="78" t="s">
        <v>292</v>
      </c>
      <c r="P41" s="98">
        <v>26</v>
      </c>
      <c r="Q41" s="576">
        <f>P41-L41</f>
        <v>7</v>
      </c>
      <c r="R41" s="82">
        <v>13500000</v>
      </c>
      <c r="S41" s="128"/>
      <c r="T41" s="68"/>
      <c r="U41" s="127"/>
      <c r="V41" s="127"/>
      <c r="W41" s="127"/>
      <c r="X41" s="127"/>
      <c r="Y41" s="127"/>
      <c r="Z41" s="127"/>
    </row>
    <row r="42" spans="1:26">
      <c r="A42" s="68"/>
      <c r="B42" s="77">
        <v>20</v>
      </c>
      <c r="C42" s="78" t="str">
        <f>'2'!B1</f>
        <v>Frits Bijmolt</v>
      </c>
      <c r="D42" s="84"/>
      <c r="E42" s="80">
        <f>'2'!M19</f>
        <v>3</v>
      </c>
      <c r="F42" s="78" t="str">
        <f>'2'!B2</f>
        <v>V.V. Tjamsweer</v>
      </c>
      <c r="G42" s="81"/>
      <c r="H42" s="79"/>
      <c r="I42" s="82">
        <f>'2'!D19</f>
        <v>14250000</v>
      </c>
      <c r="J42" s="68"/>
      <c r="L42" s="100">
        <v>20</v>
      </c>
      <c r="M42" s="78" t="s">
        <v>284</v>
      </c>
      <c r="N42" s="97">
        <f>'18'!F19</f>
        <v>148</v>
      </c>
      <c r="O42" s="78" t="s">
        <v>285</v>
      </c>
      <c r="P42" s="98">
        <v>27</v>
      </c>
      <c r="Q42" s="576">
        <f>P42-L42</f>
        <v>7</v>
      </c>
      <c r="R42" s="82">
        <v>13500000</v>
      </c>
      <c r="S42" s="128"/>
      <c r="T42" s="68"/>
      <c r="U42" s="127"/>
      <c r="V42" s="127"/>
      <c r="W42" s="127"/>
      <c r="X42" s="127"/>
      <c r="Y42" s="127"/>
      <c r="Z42" s="127"/>
    </row>
    <row r="43" spans="1:26">
      <c r="A43" s="68"/>
      <c r="B43" s="77">
        <v>21</v>
      </c>
      <c r="C43" s="78" t="str">
        <f>'9'!B1</f>
        <v>Nick Kramers</v>
      </c>
      <c r="D43" s="79"/>
      <c r="E43" s="80">
        <f>'9'!M19</f>
        <v>3</v>
      </c>
      <c r="F43" s="78" t="str">
        <f>'9'!B2</f>
        <v>Fc de Kliko's</v>
      </c>
      <c r="G43" s="81"/>
      <c r="H43" s="79"/>
      <c r="I43" s="82">
        <f>'9'!D19</f>
        <v>14250000</v>
      </c>
      <c r="J43" s="68"/>
      <c r="L43" s="626"/>
      <c r="M43" s="626"/>
      <c r="N43" s="627"/>
      <c r="O43" s="626"/>
      <c r="P43" s="626"/>
      <c r="Q43" s="626"/>
      <c r="R43" s="626"/>
      <c r="S43" s="63"/>
      <c r="T43" s="68"/>
      <c r="U43" s="127"/>
      <c r="V43" s="127"/>
      <c r="W43" s="127"/>
      <c r="X43" s="127"/>
      <c r="Y43" s="127"/>
      <c r="Z43" s="127"/>
    </row>
    <row r="44" spans="1:26">
      <c r="A44" s="68"/>
      <c r="B44" s="83">
        <v>22</v>
      </c>
      <c r="C44" s="78" t="str">
        <f>'4'!B1</f>
        <v>Bé van der Laan</v>
      </c>
      <c r="D44" s="79"/>
      <c r="E44" s="80">
        <f>'4'!M19</f>
        <v>3</v>
      </c>
      <c r="F44" s="78" t="str">
        <f>'4'!B2</f>
        <v>Westeremder boys</v>
      </c>
      <c r="G44" s="81"/>
      <c r="H44" s="79"/>
      <c r="I44" s="82">
        <f>'4'!D19</f>
        <v>15000000</v>
      </c>
      <c r="J44" s="68"/>
      <c r="K44" s="101"/>
      <c r="L44" s="96" t="s">
        <v>313</v>
      </c>
      <c r="M44" s="78" t="s">
        <v>24</v>
      </c>
      <c r="N44" s="628">
        <f>'5'!F19</f>
        <v>298</v>
      </c>
      <c r="O44" s="78" t="s">
        <v>259</v>
      </c>
      <c r="P44" s="629">
        <v>17</v>
      </c>
      <c r="Q44" s="628"/>
      <c r="R44" s="82">
        <v>15000000</v>
      </c>
      <c r="S44" s="128"/>
      <c r="T44" s="68"/>
      <c r="U44" s="127"/>
      <c r="V44" s="127"/>
      <c r="W44" s="127"/>
      <c r="X44" s="127"/>
      <c r="Y44" s="127"/>
      <c r="Z44" s="127"/>
    </row>
    <row r="45" spans="1:26">
      <c r="A45" s="68"/>
      <c r="B45" s="83">
        <v>23</v>
      </c>
      <c r="C45" s="78" t="str">
        <f>'5'!B1</f>
        <v>Ivar van Dijken</v>
      </c>
      <c r="D45" s="79"/>
      <c r="E45" s="80">
        <f>'5'!M19</f>
        <v>3</v>
      </c>
      <c r="F45" s="78" t="str">
        <f>'5'!B2</f>
        <v>Biercelona</v>
      </c>
      <c r="G45" s="81"/>
      <c r="H45" s="79"/>
      <c r="I45" s="82">
        <f>'5'!D19</f>
        <v>15000000</v>
      </c>
      <c r="J45" s="68"/>
      <c r="K45" s="101"/>
      <c r="L45" s="96" t="s">
        <v>313</v>
      </c>
      <c r="M45" s="78" t="s">
        <v>135</v>
      </c>
      <c r="N45" s="628">
        <f>'8'!F19</f>
        <v>280</v>
      </c>
      <c r="O45" s="78" t="s">
        <v>266</v>
      </c>
      <c r="P45" s="629">
        <v>12</v>
      </c>
      <c r="Q45" s="628"/>
      <c r="R45" s="82">
        <v>15000000</v>
      </c>
      <c r="S45" s="128"/>
      <c r="T45" s="68"/>
      <c r="U45" s="127"/>
      <c r="V45" s="127"/>
      <c r="W45" s="127"/>
      <c r="X45" s="127"/>
      <c r="Y45" s="127"/>
      <c r="Z45" s="127"/>
    </row>
    <row r="46" spans="1:26">
      <c r="A46" s="68"/>
      <c r="B46" s="77">
        <v>24</v>
      </c>
      <c r="C46" s="78" t="str">
        <f>'1'!B1</f>
        <v>Jan-Willem Brontsema</v>
      </c>
      <c r="D46" s="79"/>
      <c r="E46" s="80">
        <f>'1'!M19</f>
        <v>3</v>
      </c>
      <c r="F46" s="78" t="str">
        <f>'1'!B2</f>
        <v>Equipo Juan-Guillermo</v>
      </c>
      <c r="G46" s="81"/>
      <c r="H46" s="79"/>
      <c r="I46" s="82">
        <f>'1'!D19</f>
        <v>15000000</v>
      </c>
      <c r="J46" s="68"/>
      <c r="K46" s="101"/>
      <c r="L46" s="96" t="s">
        <v>313</v>
      </c>
      <c r="M46" s="78" t="s">
        <v>44</v>
      </c>
      <c r="N46" s="628">
        <f>'15'!F19</f>
        <v>263</v>
      </c>
      <c r="O46" s="78" t="s">
        <v>278</v>
      </c>
      <c r="P46" s="629">
        <v>1</v>
      </c>
      <c r="Q46" s="628"/>
      <c r="R46" s="82">
        <v>15000000</v>
      </c>
      <c r="S46" s="128"/>
      <c r="T46" s="68"/>
      <c r="U46" s="127"/>
      <c r="V46" s="127"/>
      <c r="W46" s="127"/>
      <c r="X46" s="127"/>
      <c r="Y46" s="127"/>
      <c r="Z46" s="127"/>
    </row>
    <row r="47" spans="1:26">
      <c r="A47" s="68"/>
      <c r="B47" s="77">
        <v>25</v>
      </c>
      <c r="C47" s="78" t="str">
        <f>'17'!B1</f>
        <v>Julian Zwijghuizen</v>
      </c>
      <c r="D47" s="79"/>
      <c r="E47" s="80">
        <f>'17'!M19</f>
        <v>3</v>
      </c>
      <c r="F47" s="78" t="str">
        <f>'17'!B2</f>
        <v>VV Rechtsbuitenadem</v>
      </c>
      <c r="G47" s="81"/>
      <c r="H47" s="79"/>
      <c r="I47" s="82">
        <f>'17'!D19</f>
        <v>15000000</v>
      </c>
      <c r="J47" s="68"/>
      <c r="K47" s="101"/>
      <c r="L47" s="96" t="s">
        <v>313</v>
      </c>
      <c r="M47" s="78" t="s">
        <v>41</v>
      </c>
      <c r="N47" s="628">
        <f>'6'!F19</f>
        <v>254</v>
      </c>
      <c r="O47" s="78" t="s">
        <v>261</v>
      </c>
      <c r="P47" s="629">
        <v>21</v>
      </c>
      <c r="Q47" s="628"/>
      <c r="R47" s="82">
        <v>14750000</v>
      </c>
      <c r="S47" s="128"/>
      <c r="T47" s="68"/>
      <c r="U47" s="127"/>
      <c r="V47" s="127"/>
      <c r="W47" s="127"/>
      <c r="X47" s="127"/>
      <c r="Y47" s="127"/>
      <c r="Z47" s="127"/>
    </row>
    <row r="48" spans="1:26">
      <c r="A48" s="68"/>
      <c r="B48" s="83">
        <v>26</v>
      </c>
      <c r="C48" s="78" t="str">
        <f>'7'!B1</f>
        <v>Linn, Floor, Debbie en Alderik</v>
      </c>
      <c r="D48" s="79"/>
      <c r="E48" s="80">
        <f>'7'!M19</f>
        <v>3</v>
      </c>
      <c r="F48" s="78" t="str">
        <f>'7'!B2</f>
        <v>los hombres y mujeres duros de FC FLAD</v>
      </c>
      <c r="G48" s="81"/>
      <c r="H48" s="79"/>
      <c r="I48" s="82">
        <f>'7'!D19</f>
        <v>15000000</v>
      </c>
      <c r="J48" s="68"/>
      <c r="K48" s="101"/>
      <c r="L48" s="96" t="s">
        <v>313</v>
      </c>
      <c r="M48" s="78" t="s">
        <v>100</v>
      </c>
      <c r="N48" s="628">
        <f>'24'!F19</f>
        <v>237</v>
      </c>
      <c r="O48" s="78" t="s">
        <v>303</v>
      </c>
      <c r="P48" s="629">
        <v>16</v>
      </c>
      <c r="Q48" s="628"/>
      <c r="R48" s="82">
        <v>14000000</v>
      </c>
      <c r="S48" s="128"/>
      <c r="T48" s="68"/>
      <c r="U48" s="127"/>
      <c r="V48" s="127"/>
      <c r="W48" s="127"/>
      <c r="X48" s="127"/>
      <c r="Y48" s="127"/>
      <c r="Z48" s="127"/>
    </row>
    <row r="49" spans="1:26">
      <c r="A49" s="68"/>
      <c r="B49" s="83">
        <v>27</v>
      </c>
      <c r="C49" s="78" t="str">
        <f>'21'!B1</f>
        <v>Harry Pijper</v>
      </c>
      <c r="D49" s="79"/>
      <c r="E49" s="80">
        <f>'21'!M19</f>
        <v>0</v>
      </c>
      <c r="F49" s="78" t="str">
        <f>'21'!B2</f>
        <v>Surprise team</v>
      </c>
      <c r="G49" s="81"/>
      <c r="H49" s="79"/>
      <c r="I49" s="82">
        <f>'21'!D19</f>
        <v>13500000</v>
      </c>
      <c r="J49" s="68"/>
      <c r="K49" s="101"/>
      <c r="L49" s="96" t="s">
        <v>313</v>
      </c>
      <c r="M49" s="78" t="s">
        <v>173</v>
      </c>
      <c r="N49" s="628">
        <f>'2'!F19</f>
        <v>221</v>
      </c>
      <c r="O49" s="78" t="s">
        <v>251</v>
      </c>
      <c r="P49" s="629">
        <v>18</v>
      </c>
      <c r="Q49" s="628"/>
      <c r="R49" s="82">
        <v>14250000</v>
      </c>
      <c r="S49" s="128"/>
      <c r="T49" s="68"/>
      <c r="U49" s="127"/>
      <c r="V49" s="127"/>
      <c r="W49" s="127"/>
      <c r="X49" s="127"/>
      <c r="Y49" s="127"/>
      <c r="Z49" s="127"/>
    </row>
    <row r="50" spans="1:26">
      <c r="A50" s="68"/>
      <c r="B50" s="68"/>
      <c r="C50" s="68"/>
      <c r="D50" s="68"/>
      <c r="E50" s="102"/>
      <c r="F50" s="68"/>
      <c r="G50" s="103"/>
      <c r="H50" s="103"/>
      <c r="I50" s="104"/>
      <c r="J50" s="68"/>
      <c r="K50" s="101"/>
      <c r="L50" s="96" t="s">
        <v>313</v>
      </c>
      <c r="M50" s="78" t="s">
        <v>256</v>
      </c>
      <c r="N50" s="628">
        <f>'4'!F19</f>
        <v>198</v>
      </c>
      <c r="O50" s="78" t="s">
        <v>257</v>
      </c>
      <c r="P50" s="629">
        <v>26</v>
      </c>
      <c r="Q50" s="628"/>
      <c r="R50" s="82">
        <v>15000000</v>
      </c>
      <c r="S50" s="68"/>
      <c r="T50" s="68"/>
      <c r="U50" s="127"/>
      <c r="V50" s="127"/>
      <c r="W50" s="127"/>
      <c r="X50" s="127"/>
      <c r="Y50" s="127"/>
      <c r="Z50" s="127"/>
    </row>
    <row r="51" spans="1:26">
      <c r="A51" s="68"/>
      <c r="B51" s="68"/>
      <c r="C51" s="68"/>
      <c r="D51" s="68"/>
      <c r="E51" s="102"/>
      <c r="F51" s="68"/>
      <c r="G51" s="103"/>
      <c r="H51" s="103"/>
      <c r="I51" s="104"/>
      <c r="J51" s="68"/>
      <c r="S51" s="63"/>
      <c r="T51" s="68"/>
      <c r="U51" s="127"/>
      <c r="V51" s="127"/>
      <c r="W51" s="127"/>
      <c r="X51" s="127"/>
      <c r="Y51" s="127"/>
      <c r="Z51" s="127"/>
    </row>
    <row r="52" spans="1:26" ht="23.25">
      <c r="A52" s="68"/>
      <c r="B52" s="622" t="s">
        <v>215</v>
      </c>
      <c r="C52" s="623"/>
      <c r="D52" s="623"/>
      <c r="E52" s="623"/>
      <c r="F52" s="623"/>
      <c r="G52" s="623"/>
      <c r="H52" s="624"/>
      <c r="I52" s="455" t="s">
        <v>216</v>
      </c>
      <c r="J52" s="68"/>
      <c r="S52" s="63"/>
      <c r="T52" s="68"/>
      <c r="U52" s="127"/>
      <c r="V52" s="127"/>
      <c r="W52" s="127"/>
      <c r="X52" s="127"/>
      <c r="Y52" s="127"/>
      <c r="Z52" s="127"/>
    </row>
    <row r="53" spans="1:26" ht="20.25">
      <c r="A53" s="68"/>
      <c r="B53" s="149">
        <v>1</v>
      </c>
      <c r="C53" s="619" t="s">
        <v>44</v>
      </c>
      <c r="D53" s="620"/>
      <c r="E53" s="625"/>
      <c r="F53" s="620"/>
      <c r="G53" s="620"/>
      <c r="H53" s="621"/>
      <c r="I53" s="150">
        <v>69</v>
      </c>
      <c r="J53" s="63"/>
      <c r="S53" s="63"/>
      <c r="T53" s="68"/>
      <c r="U53" s="127"/>
      <c r="V53" s="127"/>
      <c r="W53" s="127"/>
      <c r="X53" s="127"/>
      <c r="Y53" s="127"/>
      <c r="Z53" s="127"/>
    </row>
    <row r="54" spans="1:26" s="127" customFormat="1" ht="20.25">
      <c r="A54" s="68"/>
      <c r="B54" s="149">
        <v>2</v>
      </c>
      <c r="C54" s="619" t="s">
        <v>44</v>
      </c>
      <c r="D54" s="620"/>
      <c r="E54" s="625"/>
      <c r="F54" s="620"/>
      <c r="G54" s="620"/>
      <c r="H54" s="621"/>
      <c r="I54" s="150">
        <v>56</v>
      </c>
      <c r="J54" s="63"/>
      <c r="K54" s="63"/>
      <c r="L54" s="68"/>
      <c r="M54" s="68"/>
      <c r="N54" s="102"/>
      <c r="O54" s="68"/>
      <c r="P54" s="68"/>
      <c r="Q54" s="68"/>
      <c r="R54" s="63"/>
      <c r="S54" s="63"/>
      <c r="T54" s="68"/>
    </row>
    <row r="55" spans="1:26" s="127" customFormat="1" ht="20.25">
      <c r="A55" s="68"/>
      <c r="B55" s="149">
        <v>3</v>
      </c>
      <c r="C55" s="619" t="s">
        <v>307</v>
      </c>
      <c r="D55" s="620"/>
      <c r="E55" s="625"/>
      <c r="F55" s="620"/>
      <c r="G55" s="620"/>
      <c r="H55" s="621"/>
      <c r="I55" s="150">
        <v>75</v>
      </c>
      <c r="J55" s="63"/>
      <c r="K55" s="63"/>
      <c r="L55" s="68"/>
      <c r="M55" s="68"/>
      <c r="N55" s="102"/>
      <c r="O55" s="68"/>
      <c r="P55" s="68"/>
      <c r="Q55" s="68"/>
      <c r="R55" s="63"/>
      <c r="S55" s="63"/>
      <c r="T55" s="68"/>
    </row>
    <row r="56" spans="1:26" s="127" customFormat="1" ht="20.25">
      <c r="A56" s="68"/>
      <c r="B56" s="149">
        <v>4</v>
      </c>
      <c r="C56" s="619" t="s">
        <v>28</v>
      </c>
      <c r="D56" s="620"/>
      <c r="E56" s="625"/>
      <c r="F56" s="620"/>
      <c r="G56" s="620"/>
      <c r="H56" s="621"/>
      <c r="I56" s="150">
        <v>103</v>
      </c>
      <c r="J56" s="63"/>
      <c r="K56" s="63"/>
      <c r="L56" s="68"/>
      <c r="M56" s="68"/>
      <c r="N56" s="102"/>
      <c r="O56" s="68"/>
      <c r="P56" s="68"/>
      <c r="Q56" s="68"/>
      <c r="R56" s="63"/>
      <c r="S56" s="63"/>
      <c r="T56" s="68"/>
    </row>
    <row r="57" spans="1:26" s="127" customFormat="1" ht="20.25">
      <c r="A57" s="68"/>
      <c r="B57" s="149">
        <v>5</v>
      </c>
      <c r="C57" s="619" t="s">
        <v>24</v>
      </c>
      <c r="D57" s="620"/>
      <c r="E57" s="625"/>
      <c r="F57" s="620"/>
      <c r="G57" s="620"/>
      <c r="H57" s="621"/>
      <c r="I57" s="150">
        <v>95</v>
      </c>
      <c r="J57" s="63"/>
      <c r="K57" s="63"/>
      <c r="L57" s="68"/>
      <c r="M57" s="68"/>
      <c r="N57" s="102"/>
      <c r="O57" s="68"/>
      <c r="P57" s="68"/>
      <c r="Q57" s="68"/>
      <c r="R57" s="63"/>
      <c r="S57" s="63"/>
      <c r="T57" s="68"/>
    </row>
    <row r="58" spans="1:26" s="127" customFormat="1" ht="20.25">
      <c r="A58" s="68"/>
      <c r="B58" s="149">
        <v>6</v>
      </c>
      <c r="C58" s="619" t="s">
        <v>100</v>
      </c>
      <c r="D58" s="620"/>
      <c r="E58" s="625"/>
      <c r="F58" s="620"/>
      <c r="G58" s="620"/>
      <c r="H58" s="621"/>
      <c r="I58" s="150">
        <v>15</v>
      </c>
      <c r="J58" s="63"/>
      <c r="K58" s="63"/>
      <c r="L58" s="68"/>
      <c r="M58" s="68"/>
      <c r="N58" s="102"/>
      <c r="O58" s="68"/>
      <c r="P58" s="68"/>
      <c r="Q58" s="68"/>
      <c r="R58" s="63"/>
      <c r="S58" s="63"/>
      <c r="T58" s="68"/>
    </row>
    <row r="59" spans="1:26" s="127" customFormat="1" ht="20.25">
      <c r="A59" s="68"/>
      <c r="B59" s="149">
        <v>7</v>
      </c>
      <c r="C59" s="619"/>
      <c r="D59" s="620"/>
      <c r="E59" s="625"/>
      <c r="F59" s="620"/>
      <c r="G59" s="620"/>
      <c r="H59" s="621"/>
      <c r="I59" s="150"/>
      <c r="J59" s="63"/>
      <c r="K59" s="63"/>
      <c r="L59" s="68"/>
      <c r="M59" s="68"/>
      <c r="N59" s="102"/>
      <c r="O59" s="68"/>
      <c r="P59" s="68"/>
      <c r="Q59" s="68"/>
      <c r="R59" s="63"/>
      <c r="S59" s="63"/>
      <c r="T59" s="68"/>
    </row>
    <row r="60" spans="1:26" s="127" customFormat="1" ht="20.25">
      <c r="A60" s="68"/>
      <c r="B60" s="149">
        <v>8</v>
      </c>
      <c r="C60" s="619"/>
      <c r="D60" s="620"/>
      <c r="E60" s="625"/>
      <c r="F60" s="620"/>
      <c r="G60" s="620"/>
      <c r="H60" s="621"/>
      <c r="I60" s="150"/>
      <c r="J60" s="63"/>
      <c r="K60" s="63"/>
      <c r="L60" s="68"/>
      <c r="M60" s="68"/>
      <c r="N60" s="102"/>
      <c r="O60" s="68"/>
      <c r="P60" s="68"/>
      <c r="Q60" s="68"/>
      <c r="R60" s="63"/>
      <c r="S60" s="63"/>
      <c r="T60" s="68"/>
    </row>
    <row r="61" spans="1:26" s="127" customFormat="1" ht="20.25">
      <c r="A61" s="68"/>
      <c r="B61" s="149">
        <v>9</v>
      </c>
      <c r="C61" s="619"/>
      <c r="D61" s="620"/>
      <c r="E61" s="625"/>
      <c r="F61" s="620"/>
      <c r="G61" s="620"/>
      <c r="H61" s="621"/>
      <c r="I61" s="150"/>
      <c r="J61" s="63"/>
      <c r="K61" s="63"/>
      <c r="L61" s="68"/>
      <c r="M61" s="68"/>
      <c r="N61" s="102"/>
      <c r="O61" s="68"/>
      <c r="P61" s="68"/>
      <c r="Q61" s="68"/>
      <c r="R61" s="63"/>
      <c r="S61" s="63"/>
      <c r="T61" s="68"/>
    </row>
    <row r="62" spans="1:26" s="127" customFormat="1" ht="20.25">
      <c r="A62" s="68"/>
      <c r="B62" s="149">
        <v>10</v>
      </c>
      <c r="C62" s="619"/>
      <c r="D62" s="620"/>
      <c r="E62" s="625"/>
      <c r="F62" s="620"/>
      <c r="G62" s="620"/>
      <c r="H62" s="621"/>
      <c r="I62" s="150"/>
      <c r="J62" s="63"/>
      <c r="K62" s="63"/>
      <c r="L62" s="68"/>
      <c r="M62" s="68"/>
      <c r="N62" s="102"/>
      <c r="O62" s="68"/>
      <c r="P62" s="68"/>
      <c r="Q62" s="68"/>
      <c r="R62" s="63"/>
      <c r="S62" s="63"/>
      <c r="T62" s="68"/>
    </row>
    <row r="63" spans="1:26" s="127" customFormat="1" ht="20.25">
      <c r="A63" s="68"/>
      <c r="B63" s="149">
        <v>11</v>
      </c>
      <c r="C63" s="619"/>
      <c r="D63" s="620"/>
      <c r="E63" s="625"/>
      <c r="F63" s="620"/>
      <c r="G63" s="620"/>
      <c r="H63" s="621"/>
      <c r="I63" s="150"/>
      <c r="J63" s="63"/>
      <c r="K63" s="63"/>
      <c r="L63" s="68"/>
      <c r="M63" s="68"/>
      <c r="N63" s="102"/>
      <c r="O63" s="68"/>
      <c r="P63" s="68"/>
      <c r="Q63" s="68"/>
      <c r="R63" s="63"/>
      <c r="S63" s="63"/>
      <c r="T63" s="68"/>
    </row>
    <row r="64" spans="1:26" s="127" customFormat="1" ht="20.25">
      <c r="A64" s="68"/>
      <c r="B64" s="149">
        <v>12</v>
      </c>
      <c r="C64" s="619"/>
      <c r="D64" s="620"/>
      <c r="E64" s="625"/>
      <c r="F64" s="620"/>
      <c r="G64" s="620"/>
      <c r="H64" s="621"/>
      <c r="I64" s="150"/>
      <c r="J64" s="63"/>
      <c r="K64" s="63"/>
      <c r="L64" s="68"/>
      <c r="M64" s="68"/>
      <c r="N64" s="102"/>
      <c r="O64" s="68"/>
      <c r="P64" s="68"/>
      <c r="Q64" s="68"/>
      <c r="R64" s="63"/>
      <c r="S64" s="63"/>
      <c r="T64" s="68"/>
    </row>
    <row r="65" spans="1:20" s="127" customFormat="1" ht="20.25">
      <c r="A65" s="68"/>
      <c r="B65" s="149">
        <v>13</v>
      </c>
      <c r="C65" s="619"/>
      <c r="D65" s="620"/>
      <c r="E65" s="625"/>
      <c r="F65" s="620"/>
      <c r="G65" s="620"/>
      <c r="H65" s="621"/>
      <c r="I65" s="150"/>
      <c r="J65" s="63"/>
      <c r="K65" s="63"/>
      <c r="L65" s="68"/>
      <c r="M65" s="68"/>
      <c r="N65" s="102"/>
      <c r="O65" s="68"/>
      <c r="P65" s="68"/>
      <c r="Q65" s="68"/>
      <c r="R65" s="63"/>
      <c r="S65" s="63"/>
      <c r="T65" s="68"/>
    </row>
    <row r="66" spans="1:20" s="127" customFormat="1" ht="20.25">
      <c r="A66" s="68"/>
      <c r="B66" s="149">
        <v>14</v>
      </c>
      <c r="C66" s="619"/>
      <c r="D66" s="620"/>
      <c r="E66" s="625"/>
      <c r="F66" s="620"/>
      <c r="G66" s="620"/>
      <c r="H66" s="621"/>
      <c r="I66" s="150"/>
      <c r="J66" s="63"/>
      <c r="K66" s="63"/>
      <c r="L66" s="68"/>
      <c r="M66" s="68"/>
      <c r="N66" s="102"/>
      <c r="O66" s="68"/>
      <c r="P66" s="68"/>
      <c r="Q66" s="68"/>
      <c r="R66" s="63"/>
      <c r="S66" s="63"/>
      <c r="T66" s="68"/>
    </row>
    <row r="67" spans="1:20" s="127" customFormat="1" ht="20.25">
      <c r="A67" s="68"/>
      <c r="B67" s="149">
        <v>15</v>
      </c>
      <c r="C67" s="619"/>
      <c r="D67" s="620"/>
      <c r="E67" s="625"/>
      <c r="F67" s="620"/>
      <c r="G67" s="620"/>
      <c r="H67" s="621"/>
      <c r="I67" s="150"/>
      <c r="J67" s="63"/>
      <c r="K67" s="63"/>
      <c r="L67" s="68"/>
      <c r="M67" s="68"/>
      <c r="N67" s="102"/>
      <c r="O67" s="68"/>
      <c r="P67" s="68"/>
      <c r="Q67" s="68"/>
      <c r="R67" s="63"/>
      <c r="S67" s="63"/>
      <c r="T67" s="68"/>
    </row>
    <row r="68" spans="1:20" s="127" customFormat="1" ht="20.25">
      <c r="A68" s="68"/>
      <c r="B68" s="149">
        <v>16</v>
      </c>
      <c r="C68" s="619"/>
      <c r="D68" s="620"/>
      <c r="E68" s="625"/>
      <c r="F68" s="620"/>
      <c r="G68" s="620"/>
      <c r="H68" s="621"/>
      <c r="I68" s="150"/>
      <c r="J68" s="63"/>
      <c r="K68" s="63"/>
      <c r="L68" s="68"/>
      <c r="M68" s="68"/>
      <c r="N68" s="102"/>
      <c r="O68" s="68"/>
      <c r="P68" s="68"/>
      <c r="Q68" s="68"/>
      <c r="R68" s="63"/>
      <c r="S68" s="63"/>
      <c r="T68" s="68"/>
    </row>
    <row r="69" spans="1:20" s="127" customFormat="1" ht="20.25">
      <c r="A69" s="68"/>
      <c r="B69" s="149">
        <v>17</v>
      </c>
      <c r="C69" s="619"/>
      <c r="D69" s="620"/>
      <c r="E69" s="625"/>
      <c r="F69" s="620"/>
      <c r="G69" s="620"/>
      <c r="H69" s="621"/>
      <c r="I69" s="150"/>
      <c r="J69" s="63"/>
      <c r="K69" s="63"/>
      <c r="L69" s="68"/>
      <c r="M69" s="68"/>
      <c r="N69" s="102"/>
      <c r="O69" s="68"/>
      <c r="P69" s="68"/>
      <c r="Q69" s="68"/>
      <c r="R69" s="63"/>
      <c r="S69" s="63"/>
      <c r="T69" s="68"/>
    </row>
    <row r="70" spans="1:20" s="127" customFormat="1" ht="20.25">
      <c r="A70" s="68"/>
      <c r="B70" s="149">
        <v>18</v>
      </c>
      <c r="C70" s="619"/>
      <c r="D70" s="620"/>
      <c r="E70" s="625"/>
      <c r="F70" s="620"/>
      <c r="G70" s="620"/>
      <c r="H70" s="621"/>
      <c r="I70" s="150"/>
      <c r="J70" s="63"/>
      <c r="K70" s="63"/>
      <c r="L70" s="68"/>
      <c r="M70" s="68"/>
      <c r="N70" s="102"/>
      <c r="O70" s="68"/>
      <c r="P70" s="68"/>
      <c r="Q70" s="68"/>
      <c r="R70" s="63"/>
      <c r="S70" s="63"/>
      <c r="T70" s="68"/>
    </row>
    <row r="71" spans="1:20" s="127" customFormat="1" ht="20.25">
      <c r="A71" s="68"/>
      <c r="B71" s="149">
        <v>19</v>
      </c>
      <c r="C71" s="619"/>
      <c r="D71" s="620"/>
      <c r="E71" s="625"/>
      <c r="F71" s="620"/>
      <c r="G71" s="620"/>
      <c r="H71" s="621"/>
      <c r="I71" s="150"/>
      <c r="J71" s="63"/>
      <c r="K71" s="63"/>
      <c r="L71" s="68"/>
      <c r="M71" s="68"/>
      <c r="N71" s="102"/>
      <c r="O71" s="68"/>
      <c r="P71" s="68"/>
      <c r="Q71" s="68"/>
      <c r="R71" s="63"/>
      <c r="S71" s="63"/>
      <c r="T71" s="68"/>
    </row>
    <row r="72" spans="1:20" s="127" customFormat="1" ht="20.25">
      <c r="A72" s="68"/>
      <c r="B72" s="149">
        <v>20</v>
      </c>
      <c r="C72" s="619"/>
      <c r="D72" s="620"/>
      <c r="E72" s="625"/>
      <c r="F72" s="620"/>
      <c r="G72" s="620"/>
      <c r="H72" s="621"/>
      <c r="I72" s="150"/>
      <c r="J72" s="63"/>
      <c r="K72" s="63"/>
      <c r="L72" s="68"/>
      <c r="M72" s="68"/>
      <c r="N72" s="102"/>
      <c r="O72" s="68"/>
      <c r="P72" s="68"/>
      <c r="Q72" s="68"/>
      <c r="R72" s="63"/>
      <c r="S72" s="63"/>
      <c r="T72" s="68"/>
    </row>
    <row r="73" spans="1:20" s="127" customFormat="1" ht="20.25">
      <c r="A73" s="68"/>
      <c r="B73" s="149">
        <v>21</v>
      </c>
      <c r="C73" s="619"/>
      <c r="D73" s="620"/>
      <c r="E73" s="625"/>
      <c r="F73" s="620"/>
      <c r="G73" s="620"/>
      <c r="H73" s="621"/>
      <c r="I73" s="150"/>
      <c r="J73" s="63"/>
      <c r="K73" s="63"/>
      <c r="L73" s="68"/>
      <c r="M73" s="68"/>
      <c r="N73" s="102"/>
      <c r="O73" s="68"/>
      <c r="P73" s="68"/>
      <c r="Q73" s="68"/>
      <c r="R73" s="63"/>
      <c r="S73" s="63"/>
      <c r="T73" s="68"/>
    </row>
    <row r="74" spans="1:20" s="127" customFormat="1" ht="20.25">
      <c r="A74" s="68"/>
      <c r="B74" s="149">
        <v>22</v>
      </c>
      <c r="C74" s="619"/>
      <c r="D74" s="620"/>
      <c r="E74" s="625"/>
      <c r="F74" s="620"/>
      <c r="G74" s="620"/>
      <c r="H74" s="621"/>
      <c r="I74" s="150"/>
      <c r="J74" s="63"/>
      <c r="K74" s="63"/>
      <c r="L74" s="68"/>
      <c r="M74" s="68"/>
      <c r="N74" s="102"/>
      <c r="O74" s="68"/>
      <c r="P74" s="68"/>
      <c r="Q74" s="68"/>
      <c r="R74" s="63"/>
      <c r="S74" s="63"/>
      <c r="T74" s="68"/>
    </row>
    <row r="75" spans="1:20" s="127" customFormat="1" ht="20.25">
      <c r="A75" s="68"/>
      <c r="B75" s="149">
        <v>23</v>
      </c>
      <c r="C75" s="619"/>
      <c r="D75" s="620"/>
      <c r="E75" s="625"/>
      <c r="F75" s="620"/>
      <c r="G75" s="620"/>
      <c r="H75" s="621"/>
      <c r="I75" s="150"/>
      <c r="J75" s="63"/>
      <c r="K75" s="63"/>
      <c r="L75" s="68"/>
      <c r="M75" s="68"/>
      <c r="N75" s="102"/>
      <c r="O75" s="68"/>
      <c r="P75" s="68"/>
      <c r="Q75" s="68"/>
      <c r="R75" s="63"/>
      <c r="S75" s="63"/>
      <c r="T75" s="68"/>
    </row>
    <row r="76" spans="1:20" s="127" customFormat="1" ht="20.25">
      <c r="A76" s="68"/>
      <c r="B76" s="149">
        <v>24</v>
      </c>
      <c r="C76" s="619"/>
      <c r="D76" s="620"/>
      <c r="E76" s="625"/>
      <c r="F76" s="620"/>
      <c r="G76" s="620"/>
      <c r="H76" s="621"/>
      <c r="I76" s="150"/>
      <c r="J76" s="63"/>
      <c r="K76" s="63"/>
      <c r="L76" s="68"/>
      <c r="M76" s="68"/>
      <c r="N76" s="102"/>
      <c r="O76" s="68"/>
      <c r="P76" s="68"/>
      <c r="Q76" s="68"/>
      <c r="R76" s="63"/>
      <c r="S76" s="63"/>
      <c r="T76" s="68"/>
    </row>
    <row r="77" spans="1:20" s="127" customFormat="1" ht="20.25">
      <c r="A77" s="68"/>
      <c r="B77" s="149">
        <v>25</v>
      </c>
      <c r="C77" s="619"/>
      <c r="D77" s="620"/>
      <c r="E77" s="625"/>
      <c r="F77" s="620"/>
      <c r="G77" s="620"/>
      <c r="H77" s="621"/>
      <c r="I77" s="150"/>
      <c r="J77" s="63"/>
      <c r="K77" s="63"/>
      <c r="L77" s="68"/>
      <c r="M77" s="68"/>
      <c r="N77" s="102"/>
      <c r="O77" s="68"/>
      <c r="P77" s="68"/>
      <c r="Q77" s="68"/>
      <c r="R77" s="63"/>
      <c r="S77" s="63"/>
      <c r="T77" s="68"/>
    </row>
    <row r="78" spans="1:20" s="127" customFormat="1" ht="20.25">
      <c r="A78" s="68"/>
      <c r="B78" s="149">
        <v>26</v>
      </c>
      <c r="C78" s="619"/>
      <c r="D78" s="620"/>
      <c r="E78" s="625"/>
      <c r="F78" s="620"/>
      <c r="G78" s="620"/>
      <c r="H78" s="621"/>
      <c r="I78" s="150"/>
      <c r="J78" s="63"/>
      <c r="K78" s="63"/>
      <c r="L78" s="68"/>
      <c r="M78" s="68"/>
      <c r="N78" s="102"/>
      <c r="O78" s="68"/>
      <c r="P78" s="68"/>
      <c r="Q78" s="68"/>
      <c r="R78" s="63"/>
      <c r="S78" s="63"/>
      <c r="T78" s="68"/>
    </row>
    <row r="79" spans="1:20" s="127" customFormat="1">
      <c r="A79" s="68"/>
      <c r="B79" s="68"/>
      <c r="C79" s="68"/>
      <c r="D79" s="68"/>
      <c r="E79" s="102"/>
      <c r="F79" s="68"/>
      <c r="G79" s="68"/>
      <c r="H79" s="68"/>
      <c r="I79" s="148"/>
      <c r="J79" s="63"/>
      <c r="K79" s="63"/>
      <c r="L79" s="68"/>
      <c r="M79" s="68"/>
      <c r="N79" s="102"/>
      <c r="O79" s="68"/>
      <c r="P79" s="68"/>
      <c r="Q79" s="68"/>
      <c r="R79" s="63"/>
      <c r="S79" s="63"/>
      <c r="T79" s="68"/>
    </row>
    <row r="80" spans="1:20" s="127" customFormat="1">
      <c r="A80" s="68"/>
      <c r="B80" s="68"/>
      <c r="C80" s="68"/>
      <c r="D80" s="68"/>
      <c r="E80" s="102"/>
      <c r="F80" s="68"/>
      <c r="G80" s="68"/>
      <c r="H80" s="68"/>
      <c r="I80" s="148"/>
      <c r="J80" s="63"/>
      <c r="K80" s="63"/>
      <c r="L80" s="68"/>
      <c r="M80" s="68"/>
      <c r="N80" s="102"/>
      <c r="O80" s="68"/>
      <c r="P80" s="68"/>
      <c r="Q80" s="68"/>
      <c r="R80" s="63"/>
      <c r="S80" s="63"/>
      <c r="T80" s="68"/>
    </row>
    <row r="81" spans="1:26" s="127" customFormat="1">
      <c r="A81" s="68"/>
      <c r="B81" s="68"/>
      <c r="C81" s="68"/>
      <c r="D81" s="68"/>
      <c r="E81" s="102"/>
      <c r="F81" s="68"/>
      <c r="G81" s="68"/>
      <c r="H81" s="68"/>
      <c r="I81" s="148"/>
      <c r="J81" s="63"/>
      <c r="K81" s="63"/>
      <c r="L81" s="68"/>
      <c r="M81" s="68"/>
      <c r="N81" s="102"/>
      <c r="O81" s="68"/>
      <c r="P81" s="68"/>
      <c r="Q81" s="68"/>
      <c r="R81" s="63"/>
      <c r="S81" s="63"/>
      <c r="T81" s="63"/>
    </row>
    <row r="82" spans="1:26">
      <c r="A82" s="68"/>
      <c r="B82" s="68"/>
      <c r="C82" s="68"/>
      <c r="D82" s="68"/>
      <c r="E82" s="102"/>
      <c r="F82" s="68"/>
      <c r="G82" s="103"/>
      <c r="H82" s="103"/>
      <c r="I82" s="104"/>
      <c r="J82" s="68"/>
      <c r="K82" s="105"/>
      <c r="L82" s="68"/>
      <c r="M82" s="68"/>
      <c r="N82" s="102"/>
      <c r="O82" s="68"/>
      <c r="P82" s="68"/>
      <c r="Q82" s="106"/>
      <c r="R82" s="104"/>
      <c r="S82" s="63"/>
      <c r="T82" s="63"/>
      <c r="U82" s="127"/>
      <c r="V82" s="127"/>
      <c r="W82" s="127"/>
      <c r="X82" s="127"/>
      <c r="Y82" s="127"/>
      <c r="Z82" s="127"/>
    </row>
    <row r="83" spans="1:26">
      <c r="A83" s="68"/>
      <c r="B83" s="68"/>
      <c r="C83" s="108" t="s">
        <v>217</v>
      </c>
      <c r="D83" s="109" t="s">
        <v>100</v>
      </c>
      <c r="E83" s="109"/>
      <c r="F83" s="110"/>
      <c r="G83" s="564"/>
      <c r="H83" s="103"/>
      <c r="I83" s="104"/>
      <c r="J83" s="68"/>
      <c r="K83" s="105"/>
      <c r="L83" s="108" t="s">
        <v>217</v>
      </c>
      <c r="M83" s="109" t="s">
        <v>287</v>
      </c>
      <c r="N83" s="109"/>
      <c r="O83" s="110"/>
      <c r="P83" s="564"/>
      <c r="Q83" s="106"/>
      <c r="R83" s="104"/>
      <c r="S83" s="63"/>
      <c r="T83" s="68"/>
      <c r="U83" s="127"/>
      <c r="V83" s="127"/>
      <c r="W83" s="127"/>
      <c r="X83" s="127"/>
      <c r="Y83" s="127"/>
      <c r="Z83" s="127"/>
    </row>
    <row r="84" spans="1:26">
      <c r="A84" s="68"/>
      <c r="B84" s="68"/>
      <c r="C84" s="108" t="s">
        <v>218</v>
      </c>
      <c r="D84" s="188" t="s">
        <v>303</v>
      </c>
      <c r="E84" s="188"/>
      <c r="F84" s="189"/>
      <c r="G84" s="564"/>
      <c r="H84" s="103"/>
      <c r="I84" s="104"/>
      <c r="J84" s="68"/>
      <c r="K84" s="105"/>
      <c r="L84" s="108" t="s">
        <v>218</v>
      </c>
      <c r="M84" s="188" t="s">
        <v>288</v>
      </c>
      <c r="N84" s="188"/>
      <c r="O84" s="189"/>
      <c r="P84" s="564"/>
      <c r="Q84" s="63"/>
      <c r="R84" s="63"/>
      <c r="S84" s="63"/>
      <c r="T84" s="68"/>
      <c r="U84" s="127"/>
      <c r="V84" s="127"/>
      <c r="W84" s="127"/>
      <c r="X84" s="127"/>
      <c r="Y84" s="127"/>
      <c r="Z84" s="127"/>
    </row>
    <row r="85" spans="1:26">
      <c r="A85" s="68"/>
      <c r="B85" s="68"/>
      <c r="C85" s="108" t="s">
        <v>219</v>
      </c>
      <c r="D85" s="556" t="s">
        <v>304</v>
      </c>
      <c r="E85" s="191"/>
      <c r="F85" s="192"/>
      <c r="G85" s="564"/>
      <c r="H85" s="103"/>
      <c r="I85" s="104"/>
      <c r="J85" s="68"/>
      <c r="K85" s="105"/>
      <c r="L85" s="108" t="s">
        <v>219</v>
      </c>
      <c r="M85" s="556" t="s">
        <v>289</v>
      </c>
      <c r="N85" s="191"/>
      <c r="O85" s="192"/>
      <c r="P85" s="564"/>
      <c r="Q85" s="73"/>
      <c r="R85" s="73"/>
      <c r="S85" s="63"/>
      <c r="T85" s="68"/>
      <c r="U85" s="127"/>
      <c r="V85" s="127"/>
      <c r="W85" s="127"/>
      <c r="X85" s="127"/>
      <c r="Y85" s="127"/>
      <c r="Z85" s="127"/>
    </row>
    <row r="86" spans="1:26">
      <c r="A86" s="68"/>
      <c r="B86" s="68"/>
      <c r="C86" s="111"/>
      <c r="D86" s="111"/>
      <c r="E86" s="111"/>
      <c r="F86" s="111"/>
      <c r="G86" s="564"/>
      <c r="H86" s="103"/>
      <c r="I86" s="104"/>
      <c r="J86" s="68"/>
      <c r="K86" s="105"/>
      <c r="L86" s="111"/>
      <c r="M86" s="111"/>
      <c r="N86" s="111"/>
      <c r="O86" s="111"/>
      <c r="P86" s="564"/>
      <c r="Q86" s="73"/>
      <c r="R86" s="73"/>
      <c r="S86" s="63"/>
      <c r="T86" s="68"/>
      <c r="U86" s="127"/>
      <c r="V86" s="127"/>
      <c r="W86" s="127"/>
      <c r="X86" s="127"/>
      <c r="Y86" s="127"/>
      <c r="Z86" s="127"/>
    </row>
    <row r="87" spans="1:26" ht="15.75" thickBot="1">
      <c r="A87" s="68"/>
      <c r="B87" s="68"/>
      <c r="C87" s="112" t="s">
        <v>0</v>
      </c>
      <c r="D87" s="113" t="s">
        <v>1</v>
      </c>
      <c r="E87" s="113" t="s">
        <v>2</v>
      </c>
      <c r="F87" s="113" t="s">
        <v>3</v>
      </c>
      <c r="G87" s="565"/>
      <c r="H87" s="103"/>
      <c r="I87" s="104"/>
      <c r="J87" s="68"/>
      <c r="K87" s="105"/>
      <c r="L87" s="112" t="s">
        <v>0</v>
      </c>
      <c r="M87" s="113" t="s">
        <v>1</v>
      </c>
      <c r="N87" s="113" t="s">
        <v>2</v>
      </c>
      <c r="O87" s="113" t="s">
        <v>3</v>
      </c>
      <c r="P87" s="565"/>
      <c r="Q87" s="73"/>
      <c r="R87" s="73"/>
      <c r="S87" s="63"/>
      <c r="T87" s="68"/>
      <c r="U87" s="127"/>
      <c r="V87" s="127"/>
      <c r="W87" s="127"/>
      <c r="X87" s="127"/>
      <c r="Y87" s="127"/>
      <c r="Z87" s="127"/>
    </row>
    <row r="88" spans="1:26" ht="15.75" thickTop="1">
      <c r="A88" s="68"/>
      <c r="B88" s="68"/>
      <c r="C88" s="179" t="s">
        <v>164</v>
      </c>
      <c r="D88" s="180" t="s">
        <v>167</v>
      </c>
      <c r="E88" s="180" t="s">
        <v>177</v>
      </c>
      <c r="F88" s="181">
        <v>2000000</v>
      </c>
      <c r="G88" s="566"/>
      <c r="H88" s="103"/>
      <c r="I88" s="104"/>
      <c r="J88" s="68"/>
      <c r="K88" s="105"/>
      <c r="L88" s="179" t="s">
        <v>164</v>
      </c>
      <c r="M88" s="180" t="s">
        <v>167</v>
      </c>
      <c r="N88" s="180" t="s">
        <v>177</v>
      </c>
      <c r="O88" s="181">
        <v>2000000</v>
      </c>
      <c r="P88" s="566"/>
      <c r="Q88" s="73"/>
      <c r="R88" s="73"/>
      <c r="S88" s="71"/>
      <c r="T88" s="68"/>
      <c r="U88" s="127"/>
      <c r="V88" s="127"/>
      <c r="W88" s="127"/>
      <c r="X88" s="127"/>
      <c r="Y88" s="127"/>
      <c r="Z88" s="127"/>
    </row>
    <row r="89" spans="1:26">
      <c r="A89" s="68"/>
      <c r="B89" s="68"/>
      <c r="C89" s="114" t="s">
        <v>141</v>
      </c>
      <c r="D89" s="116" t="s">
        <v>151</v>
      </c>
      <c r="E89" s="116" t="s">
        <v>161</v>
      </c>
      <c r="F89" s="115">
        <v>500000</v>
      </c>
      <c r="G89" s="567"/>
      <c r="H89" s="103"/>
      <c r="I89" s="104"/>
      <c r="J89" s="63"/>
      <c r="K89" s="105"/>
      <c r="L89" s="114" t="s">
        <v>78</v>
      </c>
      <c r="M89" s="116" t="s">
        <v>81</v>
      </c>
      <c r="N89" s="116" t="s">
        <v>77</v>
      </c>
      <c r="O89" s="115">
        <v>1000000</v>
      </c>
      <c r="P89" s="567"/>
      <c r="Q89" s="73"/>
      <c r="R89" s="73"/>
      <c r="S89" s="63"/>
      <c r="T89" s="68"/>
      <c r="U89" s="127"/>
      <c r="V89" s="127"/>
      <c r="W89" s="127"/>
      <c r="X89" s="127"/>
      <c r="Y89" s="127"/>
      <c r="Z89" s="127"/>
    </row>
    <row r="90" spans="1:26">
      <c r="A90" s="68"/>
      <c r="B90" s="68"/>
      <c r="C90" s="114">
        <v>2</v>
      </c>
      <c r="D90" s="115" t="s">
        <v>24</v>
      </c>
      <c r="E90" s="116" t="s">
        <v>42</v>
      </c>
      <c r="F90" s="115">
        <v>500000</v>
      </c>
      <c r="G90" s="567"/>
      <c r="H90" s="103"/>
      <c r="I90" s="104"/>
      <c r="J90" s="68"/>
      <c r="K90" s="105"/>
      <c r="L90" s="114" t="s">
        <v>141</v>
      </c>
      <c r="M90" s="115" t="s">
        <v>151</v>
      </c>
      <c r="N90" s="116" t="s">
        <v>161</v>
      </c>
      <c r="O90" s="115">
        <v>500000</v>
      </c>
      <c r="P90" s="567"/>
      <c r="Q90" s="73"/>
      <c r="R90" s="73"/>
      <c r="S90" s="63"/>
      <c r="T90" s="68"/>
      <c r="U90" s="127"/>
      <c r="V90" s="127"/>
      <c r="W90" s="127"/>
      <c r="X90" s="127"/>
      <c r="Y90" s="127"/>
      <c r="Z90" s="127"/>
    </row>
    <row r="91" spans="1:26">
      <c r="A91" s="68"/>
      <c r="B91" s="68"/>
      <c r="C91" s="117" t="s">
        <v>164</v>
      </c>
      <c r="D91" s="115" t="s">
        <v>182</v>
      </c>
      <c r="E91" s="116" t="s">
        <v>186</v>
      </c>
      <c r="F91" s="115">
        <v>1000000</v>
      </c>
      <c r="G91" s="567"/>
      <c r="H91" s="103"/>
      <c r="I91" s="104"/>
      <c r="J91" s="68"/>
      <c r="K91" s="105"/>
      <c r="L91" s="114">
        <v>2</v>
      </c>
      <c r="M91" s="116" t="s">
        <v>24</v>
      </c>
      <c r="N91" s="116" t="s">
        <v>42</v>
      </c>
      <c r="O91" s="115">
        <v>500000</v>
      </c>
      <c r="P91" s="567"/>
      <c r="Q91" s="73"/>
      <c r="R91" s="73"/>
      <c r="S91" s="63"/>
      <c r="T91" s="68"/>
      <c r="U91" s="127"/>
      <c r="V91" s="127"/>
      <c r="W91" s="127"/>
      <c r="X91" s="127"/>
      <c r="Y91" s="127"/>
      <c r="Z91" s="127"/>
    </row>
    <row r="92" spans="1:26">
      <c r="A92" s="68"/>
      <c r="B92" s="68"/>
      <c r="C92" s="193">
        <v>1</v>
      </c>
      <c r="D92" s="194" t="s">
        <v>21</v>
      </c>
      <c r="E92" s="194" t="s">
        <v>25</v>
      </c>
      <c r="F92" s="195">
        <v>250000</v>
      </c>
      <c r="G92" s="567"/>
      <c r="H92" s="103"/>
      <c r="I92" s="104"/>
      <c r="J92" s="68"/>
      <c r="K92" s="105"/>
      <c r="L92" s="193">
        <v>2</v>
      </c>
      <c r="M92" s="194" t="s">
        <v>224</v>
      </c>
      <c r="N92" s="194" t="s">
        <v>56</v>
      </c>
      <c r="O92" s="195">
        <v>750000</v>
      </c>
      <c r="P92" s="567"/>
      <c r="Q92" s="73"/>
      <c r="R92" s="73"/>
      <c r="S92" s="63"/>
      <c r="T92" s="68"/>
      <c r="U92" s="127"/>
      <c r="V92" s="127"/>
      <c r="W92" s="127"/>
      <c r="X92" s="127"/>
      <c r="Y92" s="127"/>
      <c r="Z92" s="127"/>
    </row>
    <row r="93" spans="1:26">
      <c r="A93" s="68"/>
      <c r="B93" s="68"/>
      <c r="C93" s="193">
        <v>3</v>
      </c>
      <c r="D93" s="194" t="s">
        <v>106</v>
      </c>
      <c r="E93" s="195" t="s">
        <v>126</v>
      </c>
      <c r="F93" s="195">
        <v>1750000</v>
      </c>
      <c r="G93" s="567"/>
      <c r="H93" s="103"/>
      <c r="I93" s="104"/>
      <c r="J93" s="68"/>
      <c r="K93" s="105"/>
      <c r="L93" s="193">
        <v>3</v>
      </c>
      <c r="M93" s="194" t="s">
        <v>234</v>
      </c>
      <c r="N93" s="194" t="s">
        <v>130</v>
      </c>
      <c r="O93" s="195">
        <v>1000000</v>
      </c>
      <c r="P93" s="567"/>
      <c r="Q93" s="63"/>
      <c r="R93" s="63"/>
      <c r="S93" s="63"/>
      <c r="T93" s="68"/>
      <c r="U93" s="127"/>
      <c r="V93" s="127"/>
      <c r="W93" s="127"/>
      <c r="X93" s="127"/>
      <c r="Y93" s="127"/>
      <c r="Z93" s="127"/>
    </row>
    <row r="94" spans="1:26">
      <c r="A94" s="68"/>
      <c r="B94" s="68"/>
      <c r="C94" s="193">
        <v>3</v>
      </c>
      <c r="D94" s="194" t="s">
        <v>37</v>
      </c>
      <c r="E94" s="195" t="s">
        <v>137</v>
      </c>
      <c r="F94" s="195">
        <v>1750000</v>
      </c>
      <c r="G94" s="567"/>
      <c r="H94" s="103"/>
      <c r="I94" s="104"/>
      <c r="J94" s="68"/>
      <c r="K94" s="105"/>
      <c r="L94" s="193" t="s">
        <v>78</v>
      </c>
      <c r="M94" s="194" t="s">
        <v>90</v>
      </c>
      <c r="N94" s="194" t="s">
        <v>91</v>
      </c>
      <c r="O94" s="195">
        <v>750000</v>
      </c>
      <c r="P94" s="567"/>
      <c r="Q94" s="68"/>
      <c r="R94" s="68"/>
      <c r="S94" s="68"/>
      <c r="T94" s="68"/>
      <c r="U94" s="127"/>
      <c r="V94" s="127"/>
      <c r="W94" s="127"/>
      <c r="X94" s="127"/>
      <c r="Y94" s="127"/>
      <c r="Z94" s="127"/>
    </row>
    <row r="95" spans="1:26">
      <c r="A95" s="68"/>
      <c r="B95" s="105"/>
      <c r="C95" s="193" t="s">
        <v>78</v>
      </c>
      <c r="D95" s="194" t="s">
        <v>90</v>
      </c>
      <c r="E95" s="194" t="s">
        <v>91</v>
      </c>
      <c r="F95" s="195">
        <v>750000</v>
      </c>
      <c r="G95" s="567"/>
      <c r="H95" s="103"/>
      <c r="I95" s="104"/>
      <c r="J95" s="68"/>
      <c r="K95" s="68"/>
      <c r="L95" s="193">
        <v>1</v>
      </c>
      <c r="M95" s="194" t="s">
        <v>21</v>
      </c>
      <c r="N95" s="195" t="s">
        <v>25</v>
      </c>
      <c r="O95" s="195">
        <v>250000</v>
      </c>
      <c r="P95" s="567"/>
      <c r="Q95" s="68"/>
      <c r="R95" s="68"/>
      <c r="S95" s="68"/>
      <c r="T95" s="68"/>
      <c r="U95" s="127"/>
      <c r="V95" s="127"/>
      <c r="W95" s="127"/>
      <c r="X95" s="127"/>
      <c r="Y95" s="127"/>
      <c r="Z95" s="127"/>
    </row>
    <row r="96" spans="1:26">
      <c r="A96" s="68"/>
      <c r="B96" s="105"/>
      <c r="C96" s="114">
        <v>1</v>
      </c>
      <c r="D96" s="116" t="s">
        <v>30</v>
      </c>
      <c r="E96" s="116" t="s">
        <v>33</v>
      </c>
      <c r="F96" s="115">
        <v>2250000</v>
      </c>
      <c r="G96" s="567"/>
      <c r="H96" s="103"/>
      <c r="I96" s="104"/>
      <c r="J96" s="68"/>
      <c r="K96" s="68"/>
      <c r="L96" s="114">
        <v>1</v>
      </c>
      <c r="M96" s="116" t="s">
        <v>30</v>
      </c>
      <c r="N96" s="116" t="s">
        <v>33</v>
      </c>
      <c r="O96" s="115">
        <v>2250000</v>
      </c>
      <c r="P96" s="567"/>
      <c r="Q96" s="68"/>
      <c r="R96" s="68"/>
      <c r="S96" s="68"/>
      <c r="T96" s="68"/>
      <c r="U96" s="127"/>
      <c r="V96" s="127"/>
      <c r="W96" s="127"/>
      <c r="X96" s="127"/>
      <c r="Y96" s="127"/>
      <c r="Z96" s="127"/>
    </row>
    <row r="97" spans="1:26">
      <c r="A97" s="68"/>
      <c r="B97" s="105"/>
      <c r="C97" s="114" t="s">
        <v>78</v>
      </c>
      <c r="D97" s="116" t="s">
        <v>100</v>
      </c>
      <c r="E97" s="116" t="s">
        <v>99</v>
      </c>
      <c r="F97" s="115">
        <v>1500000</v>
      </c>
      <c r="G97" s="567"/>
      <c r="H97" s="103"/>
      <c r="I97" s="104"/>
      <c r="J97" s="68"/>
      <c r="K97" s="68"/>
      <c r="L97" s="114">
        <v>3</v>
      </c>
      <c r="M97" s="115" t="s">
        <v>76</v>
      </c>
      <c r="N97" s="115" t="s">
        <v>150</v>
      </c>
      <c r="O97" s="115">
        <v>3250000</v>
      </c>
      <c r="P97" s="567"/>
      <c r="Q97" s="68"/>
      <c r="R97" s="68"/>
      <c r="S97" s="68"/>
      <c r="T97" s="68"/>
      <c r="U97" s="127"/>
      <c r="V97" s="127"/>
      <c r="W97" s="127"/>
      <c r="X97" s="127"/>
      <c r="Y97" s="127"/>
      <c r="Z97" s="127"/>
    </row>
    <row r="98" spans="1:26">
      <c r="A98" s="68"/>
      <c r="B98" s="105"/>
      <c r="C98" s="117">
        <v>2</v>
      </c>
      <c r="D98" s="115" t="s">
        <v>68</v>
      </c>
      <c r="E98" s="116" t="s">
        <v>69</v>
      </c>
      <c r="F98" s="115">
        <v>1750000</v>
      </c>
      <c r="G98" s="567"/>
      <c r="H98" s="103"/>
      <c r="I98" s="104"/>
      <c r="J98" s="68"/>
      <c r="K98" s="68"/>
      <c r="L98" s="114" t="s">
        <v>164</v>
      </c>
      <c r="M98" s="115" t="s">
        <v>187</v>
      </c>
      <c r="N98" s="116" t="s">
        <v>245</v>
      </c>
      <c r="O98" s="115">
        <v>2500000</v>
      </c>
      <c r="P98" s="567"/>
      <c r="Q98" s="68"/>
      <c r="R98" s="68"/>
      <c r="S98" s="68"/>
      <c r="T98" s="68"/>
      <c r="U98" s="127"/>
      <c r="V98" s="127"/>
      <c r="W98" s="127"/>
      <c r="X98" s="127"/>
      <c r="Y98" s="127"/>
      <c r="Z98" s="127"/>
    </row>
    <row r="99" spans="1:26">
      <c r="A99" s="68"/>
      <c r="B99" s="105"/>
      <c r="C99" s="118"/>
      <c r="D99" s="103"/>
      <c r="E99" s="119"/>
      <c r="F99" s="103"/>
      <c r="G99" s="103"/>
      <c r="H99" s="103"/>
      <c r="I99" s="104"/>
      <c r="J99" s="68"/>
      <c r="K99" s="63"/>
      <c r="L99" s="68"/>
      <c r="M99" s="68"/>
      <c r="N99" s="102"/>
      <c r="O99" s="68"/>
      <c r="P99" s="63"/>
      <c r="Q99" s="63"/>
      <c r="R99" s="63"/>
      <c r="S99" s="63"/>
      <c r="T99" s="68"/>
      <c r="U99" s="127"/>
      <c r="V99" s="127"/>
      <c r="W99" s="127"/>
      <c r="X99" s="127"/>
      <c r="Y99" s="127"/>
      <c r="Z99" s="127"/>
    </row>
    <row r="100" spans="1:26" s="127" customFormat="1">
      <c r="A100" s="68"/>
      <c r="B100" s="68"/>
      <c r="C100" s="68"/>
      <c r="D100" s="68"/>
      <c r="E100" s="102"/>
      <c r="F100" s="68"/>
      <c r="G100" s="68"/>
      <c r="H100" s="68"/>
      <c r="I100" s="148"/>
      <c r="J100" s="63"/>
      <c r="K100" s="63"/>
      <c r="L100" s="68"/>
      <c r="M100" s="68"/>
      <c r="N100" s="102"/>
      <c r="O100" s="68"/>
      <c r="P100" s="68"/>
      <c r="Q100" s="68"/>
      <c r="R100" s="68"/>
      <c r="S100" s="128"/>
      <c r="T100" s="68"/>
    </row>
    <row r="101" spans="1:26" s="127" customFormat="1">
      <c r="A101" s="68"/>
      <c r="B101" s="68"/>
      <c r="C101" s="68"/>
      <c r="D101" s="68"/>
      <c r="E101" s="102"/>
      <c r="F101" s="68"/>
      <c r="G101" s="68"/>
      <c r="H101" s="68"/>
      <c r="I101" s="148"/>
      <c r="J101" s="63"/>
      <c r="K101" s="63"/>
      <c r="L101" s="68"/>
      <c r="M101" s="68"/>
      <c r="N101" s="102"/>
      <c r="O101" s="68"/>
      <c r="P101" s="68"/>
      <c r="Q101" s="68"/>
      <c r="R101" s="68"/>
      <c r="S101" s="128"/>
      <c r="T101" s="68"/>
    </row>
    <row r="102" spans="1:26" s="127" customFormat="1">
      <c r="A102" s="68"/>
      <c r="B102" s="68"/>
      <c r="C102" s="68"/>
      <c r="D102" s="68"/>
      <c r="E102" s="102"/>
      <c r="F102" s="68"/>
      <c r="G102" s="68"/>
      <c r="H102" s="68"/>
      <c r="I102" s="148"/>
      <c r="J102" s="63"/>
      <c r="K102" s="63"/>
      <c r="L102" s="68"/>
      <c r="M102" s="68"/>
      <c r="N102" s="102"/>
      <c r="O102" s="68"/>
      <c r="P102" s="68"/>
      <c r="Q102" s="68"/>
      <c r="R102" s="68"/>
      <c r="S102" s="128"/>
      <c r="T102" s="68"/>
    </row>
    <row r="103" spans="1:26" s="127" customFormat="1">
      <c r="A103" s="68"/>
      <c r="B103" s="68"/>
      <c r="C103" s="68"/>
      <c r="D103" s="68"/>
      <c r="E103" s="102"/>
      <c r="F103" s="68"/>
      <c r="G103" s="68"/>
      <c r="H103" s="68"/>
      <c r="I103" s="148"/>
      <c r="J103" s="63"/>
      <c r="K103" s="63"/>
      <c r="L103" s="68"/>
      <c r="M103" s="68"/>
      <c r="N103" s="102"/>
      <c r="O103" s="68"/>
      <c r="P103" s="68"/>
      <c r="Q103" s="68"/>
      <c r="R103" s="68"/>
      <c r="S103" s="128"/>
      <c r="T103" s="68"/>
    </row>
    <row r="104" spans="1:26" s="127" customFormat="1">
      <c r="A104" s="68"/>
      <c r="B104" s="68"/>
      <c r="C104" s="68"/>
      <c r="D104" s="68"/>
      <c r="E104" s="102"/>
      <c r="F104" s="68"/>
      <c r="G104" s="68"/>
      <c r="H104" s="68"/>
      <c r="I104" s="148"/>
      <c r="J104" s="63"/>
      <c r="K104" s="63"/>
      <c r="L104" s="68"/>
      <c r="M104" s="68"/>
      <c r="N104" s="102"/>
      <c r="O104" s="68"/>
      <c r="P104" s="68"/>
      <c r="Q104" s="68"/>
      <c r="R104" s="68"/>
      <c r="S104" s="128"/>
      <c r="T104" s="68"/>
    </row>
    <row r="105" spans="1:26" s="127" customFormat="1">
      <c r="A105" s="68"/>
      <c r="B105" s="68"/>
      <c r="C105" s="68"/>
      <c r="D105" s="68"/>
      <c r="E105" s="102"/>
      <c r="F105" s="68"/>
      <c r="G105" s="68"/>
      <c r="H105" s="68"/>
      <c r="I105" s="148"/>
      <c r="J105" s="63"/>
      <c r="K105" s="63"/>
      <c r="L105" s="68"/>
      <c r="M105" s="68"/>
      <c r="N105" s="102"/>
      <c r="O105" s="68"/>
      <c r="P105" s="68"/>
      <c r="Q105" s="68"/>
      <c r="R105" s="68"/>
      <c r="S105" s="128"/>
      <c r="T105" s="68"/>
    </row>
    <row r="106" spans="1:26" s="127" customFormat="1">
      <c r="A106" s="68"/>
      <c r="B106" s="68"/>
      <c r="C106" s="68"/>
      <c r="D106" s="68"/>
      <c r="E106" s="102"/>
      <c r="F106" s="68"/>
      <c r="G106" s="68"/>
      <c r="H106" s="68"/>
      <c r="I106" s="148"/>
      <c r="J106" s="63"/>
      <c r="K106" s="63"/>
      <c r="L106" s="68"/>
      <c r="M106" s="68"/>
      <c r="N106" s="102"/>
      <c r="O106" s="68"/>
      <c r="P106" s="68"/>
      <c r="Q106" s="68"/>
      <c r="R106" s="68"/>
      <c r="S106" s="128"/>
      <c r="T106" s="68"/>
    </row>
    <row r="107" spans="1:26" s="127" customFormat="1">
      <c r="A107" s="68"/>
      <c r="B107" s="68"/>
      <c r="C107" s="68"/>
      <c r="D107" s="68"/>
      <c r="E107" s="102"/>
      <c r="F107" s="68"/>
      <c r="G107" s="68"/>
      <c r="H107" s="68"/>
      <c r="I107" s="148"/>
      <c r="J107" s="63"/>
      <c r="K107" s="63"/>
      <c r="L107" s="68"/>
      <c r="M107" s="68"/>
      <c r="N107" s="102"/>
      <c r="O107" s="68"/>
      <c r="P107" s="68"/>
      <c r="Q107" s="68"/>
      <c r="R107" s="68"/>
      <c r="S107" s="128"/>
      <c r="T107" s="68"/>
    </row>
    <row r="108" spans="1:26" s="127" customFormat="1">
      <c r="A108" s="68"/>
      <c r="B108" s="68"/>
      <c r="C108" s="68"/>
      <c r="D108" s="68"/>
      <c r="E108" s="102"/>
      <c r="F108" s="68"/>
      <c r="G108" s="68"/>
      <c r="H108" s="68"/>
      <c r="I108" s="148"/>
      <c r="J108" s="63"/>
      <c r="K108" s="63"/>
      <c r="L108" s="68"/>
      <c r="M108" s="68"/>
      <c r="N108" s="102"/>
      <c r="O108" s="68"/>
      <c r="P108" s="68"/>
      <c r="Q108" s="68"/>
      <c r="R108" s="68"/>
      <c r="S108" s="128"/>
      <c r="T108" s="68"/>
    </row>
    <row r="109" spans="1:26" s="127" customFormat="1">
      <c r="A109" s="68"/>
      <c r="B109" s="68"/>
      <c r="C109" s="68"/>
      <c r="D109" s="68"/>
      <c r="E109" s="102"/>
      <c r="F109" s="68"/>
      <c r="G109" s="68"/>
      <c r="H109" s="68"/>
      <c r="I109" s="148"/>
      <c r="J109" s="63"/>
      <c r="K109" s="63"/>
      <c r="L109" s="68"/>
      <c r="M109" s="68"/>
      <c r="N109" s="102"/>
      <c r="O109" s="68"/>
      <c r="P109" s="68"/>
      <c r="Q109" s="68"/>
      <c r="R109" s="68"/>
      <c r="S109" s="128"/>
      <c r="T109" s="68"/>
    </row>
    <row r="110" spans="1:26" s="127" customFormat="1">
      <c r="A110" s="68"/>
      <c r="B110" s="68"/>
      <c r="C110" s="68"/>
      <c r="D110" s="68"/>
      <c r="E110" s="102"/>
      <c r="F110" s="68"/>
      <c r="G110" s="68"/>
      <c r="H110" s="68"/>
      <c r="I110" s="148"/>
      <c r="J110" s="63"/>
      <c r="K110" s="63"/>
      <c r="L110" s="68"/>
      <c r="M110" s="68"/>
      <c r="N110" s="102"/>
      <c r="O110" s="68"/>
      <c r="P110" s="68"/>
      <c r="Q110" s="68"/>
      <c r="R110" s="68"/>
      <c r="S110" s="128"/>
      <c r="T110" s="68"/>
    </row>
    <row r="111" spans="1:26" s="127" customFormat="1">
      <c r="A111" s="68"/>
      <c r="B111" s="68"/>
      <c r="C111" s="68"/>
      <c r="D111" s="68"/>
      <c r="E111" s="102"/>
      <c r="F111" s="68"/>
      <c r="G111" s="68"/>
      <c r="H111" s="68"/>
      <c r="I111" s="148"/>
      <c r="J111" s="63"/>
      <c r="K111" s="63"/>
      <c r="L111" s="68"/>
      <c r="M111" s="68"/>
      <c r="N111" s="102"/>
      <c r="O111" s="68"/>
      <c r="P111" s="68"/>
      <c r="Q111" s="68"/>
      <c r="R111" s="68"/>
      <c r="S111" s="128"/>
      <c r="T111" s="68"/>
    </row>
    <row r="112" spans="1:26" s="127" customFormat="1">
      <c r="A112" s="68"/>
      <c r="B112" s="68"/>
      <c r="C112" s="68"/>
      <c r="D112" s="68"/>
      <c r="E112" s="102"/>
      <c r="F112" s="68"/>
      <c r="G112" s="68"/>
      <c r="H112" s="68"/>
      <c r="I112" s="148"/>
      <c r="J112" s="63"/>
      <c r="K112" s="63"/>
      <c r="L112" s="68"/>
      <c r="M112" s="68"/>
      <c r="N112" s="102"/>
      <c r="O112" s="68"/>
      <c r="P112" s="68"/>
      <c r="Q112" s="68"/>
      <c r="R112" s="68"/>
      <c r="S112" s="128"/>
      <c r="T112" s="68"/>
    </row>
    <row r="113" spans="1:20" s="127" customFormat="1">
      <c r="A113" s="68"/>
      <c r="B113" s="68"/>
      <c r="C113" s="68"/>
      <c r="D113" s="68"/>
      <c r="E113" s="102"/>
      <c r="F113" s="68"/>
      <c r="G113" s="68"/>
      <c r="H113" s="68"/>
      <c r="I113" s="148"/>
      <c r="J113" s="63"/>
      <c r="K113" s="63"/>
      <c r="L113" s="68"/>
      <c r="M113" s="68"/>
      <c r="N113" s="102"/>
      <c r="O113" s="68"/>
      <c r="P113" s="68"/>
      <c r="Q113" s="68"/>
      <c r="R113" s="68"/>
      <c r="S113" s="128"/>
      <c r="T113" s="68"/>
    </row>
    <row r="114" spans="1:20" s="127" customFormat="1">
      <c r="A114" s="68"/>
      <c r="B114" s="68"/>
      <c r="C114" s="68"/>
      <c r="D114" s="68"/>
      <c r="E114" s="102"/>
      <c r="F114" s="68"/>
      <c r="G114" s="68"/>
      <c r="H114" s="68"/>
      <c r="I114" s="148"/>
      <c r="J114" s="63"/>
      <c r="K114" s="63"/>
      <c r="L114" s="68"/>
      <c r="M114" s="68"/>
      <c r="N114" s="102"/>
      <c r="O114" s="68"/>
      <c r="P114" s="68"/>
      <c r="Q114" s="68"/>
      <c r="R114" s="68"/>
      <c r="S114" s="128"/>
      <c r="T114" s="68"/>
    </row>
    <row r="115" spans="1:20" s="127" customFormat="1">
      <c r="A115" s="68"/>
      <c r="B115" s="68"/>
      <c r="C115" s="68"/>
      <c r="D115" s="68"/>
      <c r="E115" s="102"/>
      <c r="F115" s="68"/>
      <c r="G115" s="68"/>
      <c r="H115" s="68"/>
      <c r="I115" s="148"/>
      <c r="J115" s="63"/>
      <c r="K115" s="63"/>
      <c r="L115" s="68"/>
      <c r="M115" s="68"/>
      <c r="N115" s="102"/>
      <c r="O115" s="68"/>
      <c r="P115" s="68"/>
      <c r="Q115" s="68"/>
      <c r="R115" s="68"/>
      <c r="S115" s="128"/>
      <c r="T115" s="68"/>
    </row>
    <row r="116" spans="1:20" s="127" customFormat="1">
      <c r="A116" s="68"/>
      <c r="B116" s="68"/>
      <c r="C116" s="68"/>
      <c r="D116" s="68"/>
      <c r="E116" s="102"/>
      <c r="F116" s="68"/>
      <c r="G116" s="68"/>
      <c r="H116" s="68"/>
      <c r="I116" s="148"/>
      <c r="J116" s="63"/>
      <c r="K116" s="63"/>
      <c r="L116" s="68"/>
      <c r="M116" s="68"/>
      <c r="N116" s="102"/>
      <c r="O116" s="68"/>
      <c r="P116" s="68"/>
      <c r="Q116" s="68"/>
      <c r="R116" s="68"/>
      <c r="S116" s="128"/>
      <c r="T116" s="68"/>
    </row>
    <row r="117" spans="1:20" s="127" customFormat="1">
      <c r="A117" s="68"/>
      <c r="B117" s="68"/>
      <c r="C117" s="68"/>
      <c r="D117" s="68"/>
      <c r="E117" s="102"/>
      <c r="F117" s="68"/>
      <c r="G117" s="68"/>
      <c r="H117" s="68"/>
      <c r="I117" s="148"/>
      <c r="J117" s="63"/>
      <c r="K117" s="63"/>
      <c r="L117" s="68"/>
      <c r="M117" s="68"/>
      <c r="N117" s="102"/>
      <c r="O117" s="68"/>
      <c r="P117" s="68"/>
      <c r="Q117" s="68"/>
      <c r="R117" s="68"/>
      <c r="S117" s="128"/>
      <c r="T117" s="68"/>
    </row>
    <row r="118" spans="1:20" s="127" customFormat="1">
      <c r="A118" s="68"/>
      <c r="B118" s="68"/>
      <c r="C118" s="68"/>
      <c r="D118" s="68"/>
      <c r="E118" s="102"/>
      <c r="F118" s="68"/>
      <c r="G118" s="68"/>
      <c r="H118" s="68"/>
      <c r="I118" s="148"/>
      <c r="J118" s="63"/>
      <c r="K118" s="63"/>
      <c r="L118" s="68"/>
      <c r="M118" s="68"/>
      <c r="N118" s="102"/>
      <c r="O118" s="68"/>
      <c r="P118" s="68"/>
      <c r="Q118" s="68"/>
      <c r="R118" s="68"/>
      <c r="S118" s="128"/>
      <c r="T118" s="68"/>
    </row>
    <row r="119" spans="1:20" s="127" customFormat="1">
      <c r="A119" s="68"/>
      <c r="B119" s="68"/>
      <c r="C119" s="68"/>
      <c r="D119" s="68"/>
      <c r="E119" s="102"/>
      <c r="F119" s="68"/>
      <c r="G119" s="68"/>
      <c r="H119" s="68"/>
      <c r="I119" s="148"/>
      <c r="J119" s="63"/>
      <c r="K119" s="63"/>
      <c r="L119" s="68"/>
      <c r="M119" s="68"/>
      <c r="N119" s="102"/>
      <c r="O119" s="68"/>
      <c r="P119" s="68"/>
      <c r="Q119" s="68"/>
      <c r="R119" s="68"/>
      <c r="S119" s="128"/>
      <c r="T119" s="68"/>
    </row>
    <row r="120" spans="1:20" s="127" customFormat="1">
      <c r="A120" s="68"/>
      <c r="B120" s="68"/>
      <c r="C120" s="68"/>
      <c r="D120" s="68"/>
      <c r="E120" s="102"/>
      <c r="F120" s="68"/>
      <c r="G120" s="68"/>
      <c r="H120" s="68"/>
      <c r="I120" s="148"/>
      <c r="J120" s="63"/>
      <c r="K120" s="63"/>
      <c r="L120" s="68"/>
      <c r="M120" s="68"/>
      <c r="N120" s="102"/>
      <c r="O120" s="68"/>
      <c r="P120" s="68"/>
      <c r="Q120" s="68"/>
      <c r="R120" s="68"/>
      <c r="S120" s="128"/>
      <c r="T120" s="68"/>
    </row>
    <row r="121" spans="1:20" s="127" customFormat="1">
      <c r="A121" s="68"/>
      <c r="B121" s="68"/>
      <c r="C121" s="68"/>
      <c r="D121" s="68"/>
      <c r="E121" s="102"/>
      <c r="F121" s="68"/>
      <c r="G121" s="68"/>
      <c r="H121" s="68"/>
      <c r="I121" s="148"/>
      <c r="J121" s="63"/>
      <c r="K121" s="63"/>
      <c r="L121" s="68"/>
      <c r="M121" s="68"/>
      <c r="N121" s="102"/>
      <c r="O121" s="68"/>
      <c r="P121" s="68"/>
      <c r="Q121" s="68"/>
      <c r="R121" s="68"/>
      <c r="S121" s="128"/>
      <c r="T121" s="68"/>
    </row>
    <row r="122" spans="1:20" s="127" customFormat="1">
      <c r="A122" s="68"/>
      <c r="B122" s="68"/>
      <c r="C122" s="68"/>
      <c r="D122" s="68"/>
      <c r="E122" s="102"/>
      <c r="F122" s="68"/>
      <c r="G122" s="68"/>
      <c r="H122" s="68"/>
      <c r="I122" s="148"/>
      <c r="J122" s="63"/>
      <c r="K122" s="63"/>
      <c r="L122" s="68"/>
      <c r="M122" s="68"/>
      <c r="N122" s="102"/>
      <c r="O122" s="68"/>
      <c r="P122" s="68"/>
      <c r="Q122" s="68"/>
      <c r="R122" s="68"/>
      <c r="S122" s="128"/>
      <c r="T122" s="68"/>
    </row>
    <row r="123" spans="1:20" s="127" customFormat="1">
      <c r="A123" s="68"/>
      <c r="B123" s="68"/>
      <c r="C123" s="68"/>
      <c r="D123" s="68"/>
      <c r="E123" s="102"/>
      <c r="F123" s="68"/>
      <c r="G123" s="68"/>
      <c r="H123" s="68"/>
      <c r="I123" s="148"/>
      <c r="J123" s="63"/>
      <c r="K123" s="63"/>
      <c r="L123" s="68"/>
      <c r="M123" s="68"/>
      <c r="N123" s="102"/>
      <c r="O123" s="68"/>
      <c r="P123" s="68"/>
      <c r="Q123" s="68"/>
      <c r="R123" s="68"/>
      <c r="S123" s="128"/>
      <c r="T123" s="68"/>
    </row>
    <row r="124" spans="1:20" s="127" customFormat="1">
      <c r="A124" s="68"/>
      <c r="B124" s="68"/>
      <c r="C124" s="68"/>
      <c r="D124" s="68"/>
      <c r="E124" s="102"/>
      <c r="F124" s="68"/>
      <c r="G124" s="68"/>
      <c r="H124" s="68"/>
      <c r="I124" s="148"/>
      <c r="J124" s="63"/>
      <c r="K124" s="63"/>
      <c r="L124" s="68"/>
      <c r="M124" s="68"/>
      <c r="N124" s="102"/>
      <c r="O124" s="68"/>
      <c r="P124" s="68"/>
      <c r="Q124" s="68"/>
      <c r="R124" s="68"/>
      <c r="S124" s="128"/>
      <c r="T124" s="68"/>
    </row>
    <row r="125" spans="1:20" s="127" customFormat="1">
      <c r="A125" s="68"/>
      <c r="B125" s="68"/>
      <c r="C125" s="68"/>
      <c r="D125" s="68"/>
      <c r="E125" s="102"/>
      <c r="F125" s="68"/>
      <c r="G125" s="68"/>
      <c r="H125" s="68"/>
      <c r="I125" s="148"/>
      <c r="J125" s="63"/>
      <c r="K125" s="63"/>
      <c r="L125" s="68"/>
      <c r="M125" s="68"/>
      <c r="N125" s="102"/>
      <c r="O125" s="68"/>
      <c r="P125" s="68"/>
      <c r="Q125" s="68"/>
      <c r="R125" s="68"/>
      <c r="S125" s="128"/>
      <c r="T125" s="68"/>
    </row>
  </sheetData>
  <sortState xmlns:xlrd2="http://schemas.microsoft.com/office/spreadsheetml/2017/richdata2" ref="L23:R46">
    <sortCondition descending="1" ref="N23:N46"/>
    <sortCondition ref="R23:R46"/>
    <sortCondition ref="M23:M46"/>
  </sortState>
  <mergeCells count="32">
    <mergeCell ref="C76:H76"/>
    <mergeCell ref="C77:H77"/>
    <mergeCell ref="C78:H78"/>
    <mergeCell ref="B52:H52"/>
    <mergeCell ref="C70:H70"/>
    <mergeCell ref="C71:H71"/>
    <mergeCell ref="C72:H72"/>
    <mergeCell ref="C73:H73"/>
    <mergeCell ref="C74:H74"/>
    <mergeCell ref="C75:H75"/>
    <mergeCell ref="C64:H64"/>
    <mergeCell ref="C65:H65"/>
    <mergeCell ref="C66:H66"/>
    <mergeCell ref="C67:H67"/>
    <mergeCell ref="C68:H68"/>
    <mergeCell ref="C69:H69"/>
    <mergeCell ref="C63:H63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B1:F1"/>
    <mergeCell ref="L1:P1"/>
    <mergeCell ref="L2:O2"/>
    <mergeCell ref="C21:C22"/>
    <mergeCell ref="M21:M22"/>
  </mergeCells>
  <hyperlinks>
    <hyperlink ref="M85" r:id="rId1" display="mailto:nikpoortinga@gmail.com" xr:uid="{0F1E4EA4-B63A-4248-BEFE-B487C3A4EAC1}"/>
  </hyperlinks>
  <pageMargins left="0.25" right="0.25" top="0.75" bottom="0.75" header="0.3" footer="0.3"/>
  <pageSetup paperSize="9" orientation="portrait" horizontalDpi="4294967293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337" t="s">
        <v>217</v>
      </c>
      <c r="B1" s="334" t="s">
        <v>135</v>
      </c>
      <c r="C1" s="334"/>
      <c r="D1" s="338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337" t="s">
        <v>218</v>
      </c>
      <c r="B2" s="334" t="s">
        <v>266</v>
      </c>
      <c r="C2" s="335"/>
      <c r="D2" s="33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337" t="s">
        <v>219</v>
      </c>
      <c r="B3" s="343" t="s">
        <v>267</v>
      </c>
      <c r="C3" s="336"/>
      <c r="D3" s="340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41"/>
      <c r="B4" s="241"/>
      <c r="C4" s="241"/>
      <c r="D4" s="24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341" t="s">
        <v>0</v>
      </c>
      <c r="B5" s="342" t="s">
        <v>1</v>
      </c>
      <c r="C5" s="342" t="s">
        <v>2</v>
      </c>
      <c r="D5" s="342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44" t="s">
        <v>164</v>
      </c>
      <c r="B6" s="345" t="s">
        <v>167</v>
      </c>
      <c r="C6" s="345" t="s">
        <v>177</v>
      </c>
      <c r="D6" s="346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31">
        <v>2</v>
      </c>
      <c r="B7" s="333" t="s">
        <v>41</v>
      </c>
      <c r="C7" s="332" t="s">
        <v>47</v>
      </c>
      <c r="D7" s="333">
        <v>1000000</v>
      </c>
      <c r="E7" s="169"/>
      <c r="F7" s="167">
        <f t="shared" ref="F7:F16" si="0">SUM(H7:AH7)</f>
        <v>18</v>
      </c>
      <c r="G7" s="168"/>
      <c r="H7" s="167">
        <f>Punten!H24</f>
        <v>0</v>
      </c>
      <c r="I7" s="167">
        <f>Punten!I24</f>
        <v>6</v>
      </c>
      <c r="J7" s="167">
        <f>Punten!J24</f>
        <v>3</v>
      </c>
      <c r="K7" s="167">
        <f>Punten!K24</f>
        <v>3</v>
      </c>
      <c r="L7" s="167">
        <f>Punten!L24</f>
        <v>3</v>
      </c>
      <c r="M7" s="167">
        <f>Punten!M24</f>
        <v>3</v>
      </c>
      <c r="N7" s="167">
        <f>Punten!N24</f>
        <v>0</v>
      </c>
      <c r="O7" s="167">
        <f>Punten!O24</f>
        <v>0</v>
      </c>
      <c r="P7" s="167">
        <f>Punten!P24</f>
        <v>0</v>
      </c>
      <c r="Q7" s="167">
        <f>Punten!Q24</f>
        <v>0</v>
      </c>
      <c r="R7" s="167">
        <f>Punten!R24</f>
        <v>0</v>
      </c>
      <c r="S7" s="167">
        <f>Punten!S24</f>
        <v>0</v>
      </c>
      <c r="T7" s="167">
        <f>Punten!T24</f>
        <v>0</v>
      </c>
      <c r="U7" s="167">
        <f>Punten!U24</f>
        <v>0</v>
      </c>
      <c r="V7" s="167">
        <f>Punten!V24</f>
        <v>0</v>
      </c>
      <c r="W7" s="167">
        <f>Punten!W24</f>
        <v>0</v>
      </c>
      <c r="X7" s="167">
        <f>Punten!X24</f>
        <v>0</v>
      </c>
      <c r="Y7" s="167">
        <f>Punten!Y24</f>
        <v>0</v>
      </c>
      <c r="Z7" s="167">
        <f>Punten!Z24</f>
        <v>0</v>
      </c>
      <c r="AA7" s="167">
        <f>Punten!AA24</f>
        <v>0</v>
      </c>
      <c r="AB7" s="167">
        <f>Punten!AB24</f>
        <v>0</v>
      </c>
      <c r="AC7" s="167">
        <f>Punten!AC24</f>
        <v>0</v>
      </c>
      <c r="AD7" s="167">
        <f>Punten!AD24</f>
        <v>0</v>
      </c>
      <c r="AE7" s="167">
        <f>Punten!AE24</f>
        <v>0</v>
      </c>
      <c r="AF7" s="167">
        <f>Punten!AF24</f>
        <v>0</v>
      </c>
      <c r="AG7" s="167">
        <f>Punten!AG24</f>
        <v>0</v>
      </c>
      <c r="AH7" s="167">
        <f>Punten!AH24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31">
        <v>3</v>
      </c>
      <c r="B8" s="333" t="s">
        <v>121</v>
      </c>
      <c r="C8" s="333" t="s">
        <v>117</v>
      </c>
      <c r="D8" s="333">
        <v>750000</v>
      </c>
      <c r="E8" s="169"/>
      <c r="F8" s="167">
        <f t="shared" si="0"/>
        <v>3</v>
      </c>
      <c r="G8" s="168"/>
      <c r="H8" s="167">
        <f>Punten!H62</f>
        <v>0</v>
      </c>
      <c r="I8" s="167">
        <f>Punten!I62</f>
        <v>0</v>
      </c>
      <c r="J8" s="167">
        <f>Punten!J62</f>
        <v>3</v>
      </c>
      <c r="K8" s="167">
        <f>Punten!K62</f>
        <v>0</v>
      </c>
      <c r="L8" s="167">
        <f>Punten!L62</f>
        <v>0</v>
      </c>
      <c r="M8" s="167">
        <f>Punten!M62</f>
        <v>0</v>
      </c>
      <c r="N8" s="167">
        <f>Punten!N62</f>
        <v>0</v>
      </c>
      <c r="O8" s="167">
        <f>Punten!O62</f>
        <v>0</v>
      </c>
      <c r="P8" s="167">
        <f>Punten!P62</f>
        <v>0</v>
      </c>
      <c r="Q8" s="167">
        <f>Punten!Q62</f>
        <v>0</v>
      </c>
      <c r="R8" s="167">
        <f>Punten!R62</f>
        <v>0</v>
      </c>
      <c r="S8" s="167">
        <f>Punten!S62</f>
        <v>0</v>
      </c>
      <c r="T8" s="167">
        <f>Punten!T62</f>
        <v>0</v>
      </c>
      <c r="U8" s="167">
        <f>Punten!U62</f>
        <v>0</v>
      </c>
      <c r="V8" s="167">
        <f>Punten!V62</f>
        <v>0</v>
      </c>
      <c r="W8" s="167">
        <f>Punten!W62</f>
        <v>0</v>
      </c>
      <c r="X8" s="167">
        <f>Punten!X62</f>
        <v>0</v>
      </c>
      <c r="Y8" s="167">
        <f>Punten!Y62</f>
        <v>0</v>
      </c>
      <c r="Z8" s="167">
        <f>Punten!Z62</f>
        <v>0</v>
      </c>
      <c r="AA8" s="167">
        <f>Punten!AA62</f>
        <v>0</v>
      </c>
      <c r="AB8" s="167">
        <f>Punten!AB62</f>
        <v>0</v>
      </c>
      <c r="AC8" s="167">
        <f>Punten!AC62</f>
        <v>0</v>
      </c>
      <c r="AD8" s="167">
        <f>Punten!AD62</f>
        <v>0</v>
      </c>
      <c r="AE8" s="167">
        <f>Punten!AE62</f>
        <v>0</v>
      </c>
      <c r="AF8" s="167">
        <f>Punten!AF62</f>
        <v>0</v>
      </c>
      <c r="AG8" s="167">
        <f>Punten!AG62</f>
        <v>0</v>
      </c>
      <c r="AH8" s="167">
        <f>Punten!AH62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31" t="s">
        <v>141</v>
      </c>
      <c r="B9" s="333" t="s">
        <v>147</v>
      </c>
      <c r="C9" s="332" t="s">
        <v>158</v>
      </c>
      <c r="D9" s="333">
        <v>500000</v>
      </c>
      <c r="E9" s="169"/>
      <c r="F9" s="167">
        <f t="shared" si="0"/>
        <v>0</v>
      </c>
      <c r="G9" s="168"/>
      <c r="H9" s="167">
        <f>Punten!H85</f>
        <v>0</v>
      </c>
      <c r="I9" s="167">
        <f>Punten!I85</f>
        <v>0</v>
      </c>
      <c r="J9" s="167">
        <f>Punten!J85</f>
        <v>0</v>
      </c>
      <c r="K9" s="167">
        <f>Punten!K85</f>
        <v>0</v>
      </c>
      <c r="L9" s="167">
        <f>Punten!L85</f>
        <v>0</v>
      </c>
      <c r="M9" s="167">
        <f>Punten!M85</f>
        <v>0</v>
      </c>
      <c r="N9" s="167">
        <f>Punten!N85</f>
        <v>0</v>
      </c>
      <c r="O9" s="167">
        <f>Punten!O85</f>
        <v>0</v>
      </c>
      <c r="P9" s="167">
        <f>Punten!P85</f>
        <v>0</v>
      </c>
      <c r="Q9" s="167">
        <f>Punten!Q85</f>
        <v>0</v>
      </c>
      <c r="R9" s="167">
        <f>Punten!R85</f>
        <v>0</v>
      </c>
      <c r="S9" s="167">
        <f>Punten!S85</f>
        <v>0</v>
      </c>
      <c r="T9" s="167">
        <f>Punten!T85</f>
        <v>0</v>
      </c>
      <c r="U9" s="167">
        <f>Punten!U85</f>
        <v>0</v>
      </c>
      <c r="V9" s="167">
        <f>Punten!V85</f>
        <v>0</v>
      </c>
      <c r="W9" s="167">
        <f>Punten!W85</f>
        <v>0</v>
      </c>
      <c r="X9" s="167">
        <f>Punten!X85</f>
        <v>0</v>
      </c>
      <c r="Y9" s="167">
        <f>Punten!Y85</f>
        <v>0</v>
      </c>
      <c r="Z9" s="167">
        <f>Punten!Z85</f>
        <v>0</v>
      </c>
      <c r="AA9" s="167">
        <f>Punten!AA85</f>
        <v>0</v>
      </c>
      <c r="AB9" s="167">
        <f>Punten!AB85</f>
        <v>0</v>
      </c>
      <c r="AC9" s="167">
        <f>Punten!AC85</f>
        <v>0</v>
      </c>
      <c r="AD9" s="167">
        <f>Punten!AD85</f>
        <v>0</v>
      </c>
      <c r="AE9" s="167">
        <f>Punten!AE85</f>
        <v>0</v>
      </c>
      <c r="AF9" s="167">
        <f>Punten!AF85</f>
        <v>0</v>
      </c>
      <c r="AG9" s="167">
        <f>Punten!AG85</f>
        <v>0</v>
      </c>
      <c r="AH9" s="167">
        <f>Punten!AH85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31" t="s">
        <v>78</v>
      </c>
      <c r="B10" s="332" t="s">
        <v>88</v>
      </c>
      <c r="C10" s="332" t="s">
        <v>89</v>
      </c>
      <c r="D10" s="333">
        <v>500000</v>
      </c>
      <c r="E10" s="169"/>
      <c r="F10" s="167">
        <f t="shared" si="0"/>
        <v>7</v>
      </c>
      <c r="G10" s="168"/>
      <c r="H10" s="167">
        <f>Punten!H46</f>
        <v>0</v>
      </c>
      <c r="I10" s="167">
        <f>Punten!I46</f>
        <v>1</v>
      </c>
      <c r="J10" s="167">
        <f>Punten!J46</f>
        <v>0</v>
      </c>
      <c r="K10" s="167">
        <f>Punten!K46</f>
        <v>6</v>
      </c>
      <c r="L10" s="167">
        <f>Punten!L46</f>
        <v>0</v>
      </c>
      <c r="M10" s="167">
        <f>Punten!M46</f>
        <v>0</v>
      </c>
      <c r="N10" s="167">
        <f>Punten!N46</f>
        <v>0</v>
      </c>
      <c r="O10" s="167">
        <f>Punten!O46</f>
        <v>0</v>
      </c>
      <c r="P10" s="167">
        <f>Punten!P46</f>
        <v>0</v>
      </c>
      <c r="Q10" s="167">
        <f>Punten!Q46</f>
        <v>0</v>
      </c>
      <c r="R10" s="167">
        <f>Punten!R46</f>
        <v>0</v>
      </c>
      <c r="S10" s="167">
        <f>Punten!S46</f>
        <v>0</v>
      </c>
      <c r="T10" s="167">
        <f>Punten!T46</f>
        <v>0</v>
      </c>
      <c r="U10" s="167">
        <f>Punten!U46</f>
        <v>0</v>
      </c>
      <c r="V10" s="167">
        <f>Punten!V46</f>
        <v>0</v>
      </c>
      <c r="W10" s="167">
        <f>Punten!W46</f>
        <v>0</v>
      </c>
      <c r="X10" s="167">
        <f>Punten!X46</f>
        <v>0</v>
      </c>
      <c r="Y10" s="167">
        <f>Punten!Y46</f>
        <v>0</v>
      </c>
      <c r="Z10" s="167">
        <f>Punten!Z46</f>
        <v>0</v>
      </c>
      <c r="AA10" s="167">
        <f>Punten!AA46</f>
        <v>0</v>
      </c>
      <c r="AB10" s="167">
        <f>Punten!AB46</f>
        <v>0</v>
      </c>
      <c r="AC10" s="167">
        <f>Punten!AC46</f>
        <v>0</v>
      </c>
      <c r="AD10" s="167">
        <f>Punten!AD46</f>
        <v>0</v>
      </c>
      <c r="AE10" s="167">
        <f>Punten!AE46</f>
        <v>0</v>
      </c>
      <c r="AF10" s="167">
        <f>Punten!AF46</f>
        <v>0</v>
      </c>
      <c r="AG10" s="167">
        <f>Punten!AG46</f>
        <v>0</v>
      </c>
      <c r="AH10" s="167">
        <f>Punten!AH46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50">
        <v>1</v>
      </c>
      <c r="B11" s="348" t="s">
        <v>21</v>
      </c>
      <c r="C11" s="348" t="s">
        <v>25</v>
      </c>
      <c r="D11" s="349">
        <v>250000</v>
      </c>
      <c r="E11" s="166"/>
      <c r="F11" s="167">
        <f t="shared" si="0"/>
        <v>44</v>
      </c>
      <c r="G11" s="168"/>
      <c r="H11" s="167">
        <f>Punten!H12</f>
        <v>19</v>
      </c>
      <c r="I11" s="167">
        <f>Punten!I12</f>
        <v>3</v>
      </c>
      <c r="J11" s="167">
        <f>Punten!J12</f>
        <v>19</v>
      </c>
      <c r="K11" s="167">
        <f>Punten!K12</f>
        <v>0</v>
      </c>
      <c r="L11" s="167">
        <f>Punten!L12</f>
        <v>0</v>
      </c>
      <c r="M11" s="167">
        <f>Punten!M12</f>
        <v>3</v>
      </c>
      <c r="N11" s="167">
        <f>Punten!N12</f>
        <v>0</v>
      </c>
      <c r="O11" s="167">
        <f>Punten!O12</f>
        <v>0</v>
      </c>
      <c r="P11" s="167">
        <f>Punten!P12</f>
        <v>0</v>
      </c>
      <c r="Q11" s="167">
        <f>Punten!Q12</f>
        <v>0</v>
      </c>
      <c r="R11" s="167">
        <f>Punten!R12</f>
        <v>0</v>
      </c>
      <c r="S11" s="167">
        <f>Punten!S12</f>
        <v>0</v>
      </c>
      <c r="T11" s="167">
        <f>Punten!T12</f>
        <v>0</v>
      </c>
      <c r="U11" s="167">
        <f>Punten!U12</f>
        <v>0</v>
      </c>
      <c r="V11" s="167">
        <f>Punten!V12</f>
        <v>0</v>
      </c>
      <c r="W11" s="167">
        <f>Punten!W12</f>
        <v>0</v>
      </c>
      <c r="X11" s="167">
        <f>Punten!X12</f>
        <v>0</v>
      </c>
      <c r="Y11" s="167">
        <f>Punten!Y12</f>
        <v>0</v>
      </c>
      <c r="Z11" s="167">
        <f>Punten!Z12</f>
        <v>0</v>
      </c>
      <c r="AA11" s="167">
        <f>Punten!AA12</f>
        <v>0</v>
      </c>
      <c r="AB11" s="167">
        <f>Punten!AB12</f>
        <v>0</v>
      </c>
      <c r="AC11" s="167">
        <f>Punten!AC12</f>
        <v>0</v>
      </c>
      <c r="AD11" s="167">
        <f>Punten!AD12</f>
        <v>0</v>
      </c>
      <c r="AE11" s="167">
        <f>Punten!AE12</f>
        <v>0</v>
      </c>
      <c r="AF11" s="167">
        <f>Punten!AF12</f>
        <v>0</v>
      </c>
      <c r="AG11" s="167">
        <f>Punten!AG12</f>
        <v>0</v>
      </c>
      <c r="AH11" s="167">
        <f>Punten!AH12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50">
        <v>2</v>
      </c>
      <c r="B12" s="348" t="s">
        <v>53</v>
      </c>
      <c r="C12" s="348" t="s">
        <v>50</v>
      </c>
      <c r="D12" s="349">
        <v>1750000</v>
      </c>
      <c r="E12" s="166"/>
      <c r="F12" s="167">
        <f t="shared" si="0"/>
        <v>6</v>
      </c>
      <c r="G12" s="168"/>
      <c r="H12" s="167">
        <f>Punten!H26</f>
        <v>0</v>
      </c>
      <c r="I12" s="167">
        <f>Punten!I26</f>
        <v>0</v>
      </c>
      <c r="J12" s="167">
        <f>Punten!J26</f>
        <v>3</v>
      </c>
      <c r="K12" s="167">
        <f>Punten!K26</f>
        <v>0</v>
      </c>
      <c r="L12" s="167">
        <f>Punten!L26</f>
        <v>3</v>
      </c>
      <c r="M12" s="167">
        <f>Punten!M26</f>
        <v>0</v>
      </c>
      <c r="N12" s="167">
        <f>Punten!N26</f>
        <v>0</v>
      </c>
      <c r="O12" s="167">
        <f>Punten!O26</f>
        <v>0</v>
      </c>
      <c r="P12" s="167">
        <f>Punten!P26</f>
        <v>0</v>
      </c>
      <c r="Q12" s="167">
        <f>Punten!Q26</f>
        <v>0</v>
      </c>
      <c r="R12" s="167">
        <f>Punten!R26</f>
        <v>0</v>
      </c>
      <c r="S12" s="167">
        <f>Punten!S26</f>
        <v>0</v>
      </c>
      <c r="T12" s="167">
        <f>Punten!T26</f>
        <v>0</v>
      </c>
      <c r="U12" s="167">
        <f>Punten!U26</f>
        <v>0</v>
      </c>
      <c r="V12" s="167">
        <f>Punten!V26</f>
        <v>0</v>
      </c>
      <c r="W12" s="167">
        <f>Punten!W26</f>
        <v>0</v>
      </c>
      <c r="X12" s="167">
        <f>Punten!X26</f>
        <v>0</v>
      </c>
      <c r="Y12" s="167">
        <f>Punten!Y26</f>
        <v>0</v>
      </c>
      <c r="Z12" s="167">
        <f>Punten!Z26</f>
        <v>0</v>
      </c>
      <c r="AA12" s="167">
        <f>Punten!AA26</f>
        <v>0</v>
      </c>
      <c r="AB12" s="167">
        <f>Punten!AB26</f>
        <v>0</v>
      </c>
      <c r="AC12" s="167">
        <f>Punten!AC26</f>
        <v>0</v>
      </c>
      <c r="AD12" s="167">
        <f>Punten!AD26</f>
        <v>0</v>
      </c>
      <c r="AE12" s="167">
        <f>Punten!AE26</f>
        <v>0</v>
      </c>
      <c r="AF12" s="167">
        <f>Punten!AF26</f>
        <v>0</v>
      </c>
      <c r="AG12" s="167">
        <f>Punten!AG26</f>
        <v>0</v>
      </c>
      <c r="AH12" s="167">
        <f>Punten!AH26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47" t="s">
        <v>141</v>
      </c>
      <c r="B13" s="351" t="s">
        <v>157</v>
      </c>
      <c r="C13" s="348" t="s">
        <v>168</v>
      </c>
      <c r="D13" s="349">
        <v>250000</v>
      </c>
      <c r="E13" s="166"/>
      <c r="F13" s="167">
        <f t="shared" si="0"/>
        <v>4</v>
      </c>
      <c r="G13" s="168"/>
      <c r="H13" s="167">
        <f>Punten!H91</f>
        <v>0</v>
      </c>
      <c r="I13" s="167">
        <f>Punten!I91</f>
        <v>4</v>
      </c>
      <c r="J13" s="167">
        <f>Punten!J91</f>
        <v>0</v>
      </c>
      <c r="K13" s="167">
        <f>Punten!K91</f>
        <v>0</v>
      </c>
      <c r="L13" s="167">
        <f>Punten!L91</f>
        <v>0</v>
      </c>
      <c r="M13" s="167">
        <f>Punten!M91</f>
        <v>0</v>
      </c>
      <c r="N13" s="167">
        <f>Punten!N91</f>
        <v>0</v>
      </c>
      <c r="O13" s="167">
        <f>Punten!O91</f>
        <v>0</v>
      </c>
      <c r="P13" s="167">
        <f>Punten!P91</f>
        <v>0</v>
      </c>
      <c r="Q13" s="167">
        <f>Punten!Q91</f>
        <v>0</v>
      </c>
      <c r="R13" s="167">
        <f>Punten!R91</f>
        <v>0</v>
      </c>
      <c r="S13" s="167">
        <f>Punten!S91</f>
        <v>0</v>
      </c>
      <c r="T13" s="167">
        <f>Punten!T91</f>
        <v>0</v>
      </c>
      <c r="U13" s="167">
        <f>Punten!U91</f>
        <v>0</v>
      </c>
      <c r="V13" s="167">
        <f>Punten!V91</f>
        <v>0</v>
      </c>
      <c r="W13" s="167">
        <f>Punten!W91</f>
        <v>0</v>
      </c>
      <c r="X13" s="167">
        <f>Punten!X91</f>
        <v>0</v>
      </c>
      <c r="Y13" s="167">
        <f>Punten!Y91</f>
        <v>0</v>
      </c>
      <c r="Z13" s="167">
        <f>Punten!Z91</f>
        <v>0</v>
      </c>
      <c r="AA13" s="167">
        <f>Punten!AA91</f>
        <v>0</v>
      </c>
      <c r="AB13" s="167">
        <f>Punten!AB91</f>
        <v>0</v>
      </c>
      <c r="AC13" s="167">
        <f>Punten!AC91</f>
        <v>0</v>
      </c>
      <c r="AD13" s="167">
        <f>Punten!AD91</f>
        <v>0</v>
      </c>
      <c r="AE13" s="167">
        <f>Punten!AE91</f>
        <v>0</v>
      </c>
      <c r="AF13" s="167">
        <f>Punten!AF91</f>
        <v>0</v>
      </c>
      <c r="AG13" s="167">
        <f>Punten!AG91</f>
        <v>0</v>
      </c>
      <c r="AH13" s="167">
        <f>Punten!AH91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31" t="s">
        <v>164</v>
      </c>
      <c r="B14" s="333" t="s">
        <v>187</v>
      </c>
      <c r="C14" s="332" t="s">
        <v>245</v>
      </c>
      <c r="D14" s="333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31">
        <v>1</v>
      </c>
      <c r="B15" s="332" t="s">
        <v>30</v>
      </c>
      <c r="C15" s="332" t="s">
        <v>33</v>
      </c>
      <c r="D15" s="333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31">
        <v>3</v>
      </c>
      <c r="B16" s="333" t="s">
        <v>76</v>
      </c>
      <c r="C16" s="333" t="s">
        <v>150</v>
      </c>
      <c r="D16" s="333">
        <v>3250000</v>
      </c>
      <c r="E16" s="169"/>
      <c r="F16" s="167">
        <f t="shared" si="0"/>
        <v>51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21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280</v>
      </c>
      <c r="G19" s="168"/>
      <c r="H19" s="167">
        <f>SUM(H6:H16)</f>
        <v>40</v>
      </c>
      <c r="I19" s="167">
        <f t="shared" ref="I19:AH19" si="1">SUM(I6:I16)</f>
        <v>29</v>
      </c>
      <c r="J19" s="167">
        <f t="shared" si="1"/>
        <v>55</v>
      </c>
      <c r="K19" s="167">
        <f t="shared" si="1"/>
        <v>73</v>
      </c>
      <c r="L19" s="167">
        <f t="shared" si="1"/>
        <v>77</v>
      </c>
      <c r="M19" s="167">
        <f t="shared" si="1"/>
        <v>6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AD10" sqref="AD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42" t="s">
        <v>217</v>
      </c>
      <c r="B1" s="243" t="s">
        <v>268</v>
      </c>
      <c r="C1" s="243"/>
      <c r="D1" s="244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42" t="s">
        <v>218</v>
      </c>
      <c r="B2" s="245" t="s">
        <v>269</v>
      </c>
      <c r="C2" s="245"/>
      <c r="D2" s="266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42" t="s">
        <v>219</v>
      </c>
      <c r="B3" s="246" t="s">
        <v>270</v>
      </c>
      <c r="C3" s="247"/>
      <c r="D3" s="248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49"/>
      <c r="B4" s="249"/>
      <c r="C4" s="249"/>
      <c r="D4" s="249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65" t="s">
        <v>0</v>
      </c>
      <c r="B5" s="250" t="s">
        <v>1</v>
      </c>
      <c r="C5" s="250" t="s">
        <v>2</v>
      </c>
      <c r="D5" s="250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251">
        <v>1</v>
      </c>
      <c r="B6" s="252" t="s">
        <v>5</v>
      </c>
      <c r="C6" s="252" t="s">
        <v>6</v>
      </c>
      <c r="D6" s="253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254">
        <v>2</v>
      </c>
      <c r="B7" s="255" t="s">
        <v>24</v>
      </c>
      <c r="C7" s="256" t="s">
        <v>42</v>
      </c>
      <c r="D7" s="255">
        <v>500000</v>
      </c>
      <c r="E7" s="169"/>
      <c r="F7" s="167">
        <f t="shared" ref="F7:F16" si="0">SUM(H7:AH7)</f>
        <v>6</v>
      </c>
      <c r="G7" s="168"/>
      <c r="H7" s="167">
        <f>Punten!H21</f>
        <v>0</v>
      </c>
      <c r="I7" s="167">
        <f>Punten!I21</f>
        <v>0</v>
      </c>
      <c r="J7" s="167">
        <f>Punten!J21</f>
        <v>3</v>
      </c>
      <c r="K7" s="167">
        <f>Punten!K21</f>
        <v>0</v>
      </c>
      <c r="L7" s="167">
        <f>Punten!L21</f>
        <v>0</v>
      </c>
      <c r="M7" s="167">
        <f>Punten!M21</f>
        <v>3</v>
      </c>
      <c r="N7" s="167">
        <f>Punten!N21</f>
        <v>0</v>
      </c>
      <c r="O7" s="167">
        <f>Punten!O21</f>
        <v>0</v>
      </c>
      <c r="P7" s="167">
        <f>Punten!P21</f>
        <v>0</v>
      </c>
      <c r="Q7" s="167">
        <f>Punten!Q21</f>
        <v>0</v>
      </c>
      <c r="R7" s="167">
        <f>Punten!R21</f>
        <v>0</v>
      </c>
      <c r="S7" s="167">
        <f>Punten!S21</f>
        <v>0</v>
      </c>
      <c r="T7" s="167">
        <f>Punten!T21</f>
        <v>0</v>
      </c>
      <c r="U7" s="167">
        <f>Punten!U21</f>
        <v>0</v>
      </c>
      <c r="V7" s="167">
        <f>Punten!V21</f>
        <v>0</v>
      </c>
      <c r="W7" s="167">
        <f>Punten!W21</f>
        <v>0</v>
      </c>
      <c r="X7" s="167">
        <f>Punten!X21</f>
        <v>0</v>
      </c>
      <c r="Y7" s="167">
        <f>Punten!Y21</f>
        <v>0</v>
      </c>
      <c r="Z7" s="167">
        <f>Punten!Z21</f>
        <v>0</v>
      </c>
      <c r="AA7" s="167">
        <f>Punten!AA21</f>
        <v>0</v>
      </c>
      <c r="AB7" s="167">
        <f>Punten!AB21</f>
        <v>0</v>
      </c>
      <c r="AC7" s="167">
        <f>Punten!AC21</f>
        <v>0</v>
      </c>
      <c r="AD7" s="167">
        <f>Punten!AD21</f>
        <v>0</v>
      </c>
      <c r="AE7" s="167">
        <f>Punten!AE21</f>
        <v>0</v>
      </c>
      <c r="AF7" s="167">
        <f>Punten!AF21</f>
        <v>0</v>
      </c>
      <c r="AG7" s="167">
        <f>Punten!AG21</f>
        <v>0</v>
      </c>
      <c r="AH7" s="167">
        <f>Punten!AH21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254">
        <v>3</v>
      </c>
      <c r="B8" s="255" t="s">
        <v>125</v>
      </c>
      <c r="C8" s="255" t="s">
        <v>120</v>
      </c>
      <c r="D8" s="255">
        <v>1000000</v>
      </c>
      <c r="E8" s="169"/>
      <c r="F8" s="167">
        <f t="shared" si="0"/>
        <v>3</v>
      </c>
      <c r="G8" s="168"/>
      <c r="H8" s="167">
        <f>Punten!H64</f>
        <v>0</v>
      </c>
      <c r="I8" s="167">
        <f>Punten!I64</f>
        <v>3</v>
      </c>
      <c r="J8" s="167">
        <f>Punten!J64</f>
        <v>0</v>
      </c>
      <c r="K8" s="167">
        <f>Punten!K64</f>
        <v>0</v>
      </c>
      <c r="L8" s="167">
        <f>Punten!L64</f>
        <v>0</v>
      </c>
      <c r="M8" s="167">
        <f>Punten!M64</f>
        <v>0</v>
      </c>
      <c r="N8" s="167">
        <f>Punten!N64</f>
        <v>0</v>
      </c>
      <c r="O8" s="167">
        <f>Punten!O64</f>
        <v>0</v>
      </c>
      <c r="P8" s="167">
        <f>Punten!P64</f>
        <v>0</v>
      </c>
      <c r="Q8" s="167">
        <f>Punten!Q64</f>
        <v>0</v>
      </c>
      <c r="R8" s="167">
        <f>Punten!R64</f>
        <v>0</v>
      </c>
      <c r="S8" s="167">
        <f>Punten!S64</f>
        <v>0</v>
      </c>
      <c r="T8" s="167">
        <f>Punten!T64</f>
        <v>0</v>
      </c>
      <c r="U8" s="167">
        <f>Punten!U64</f>
        <v>0</v>
      </c>
      <c r="V8" s="167">
        <f>Punten!V64</f>
        <v>0</v>
      </c>
      <c r="W8" s="167">
        <f>Punten!W64</f>
        <v>0</v>
      </c>
      <c r="X8" s="167">
        <f>Punten!X64</f>
        <v>0</v>
      </c>
      <c r="Y8" s="167">
        <f>Punten!Y64</f>
        <v>0</v>
      </c>
      <c r="Z8" s="167">
        <f>Punten!Z64</f>
        <v>0</v>
      </c>
      <c r="AA8" s="167">
        <f>Punten!AA64</f>
        <v>0</v>
      </c>
      <c r="AB8" s="167">
        <f>Punten!AB64</f>
        <v>0</v>
      </c>
      <c r="AC8" s="167">
        <f>Punten!AC64</f>
        <v>0</v>
      </c>
      <c r="AD8" s="167">
        <f>Punten!AD64</f>
        <v>0</v>
      </c>
      <c r="AE8" s="167">
        <f>Punten!AE64</f>
        <v>0</v>
      </c>
      <c r="AF8" s="167">
        <f>Punten!AF64</f>
        <v>0</v>
      </c>
      <c r="AG8" s="167">
        <f>Punten!AG64</f>
        <v>0</v>
      </c>
      <c r="AH8" s="167">
        <f>Punten!AH64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254" t="s">
        <v>78</v>
      </c>
      <c r="B9" s="256" t="s">
        <v>86</v>
      </c>
      <c r="C9" s="256" t="s">
        <v>87</v>
      </c>
      <c r="D9" s="255">
        <v>750000</v>
      </c>
      <c r="E9" s="169"/>
      <c r="F9" s="167">
        <f t="shared" si="0"/>
        <v>7</v>
      </c>
      <c r="G9" s="168"/>
      <c r="H9" s="167">
        <f>Punten!H45</f>
        <v>0</v>
      </c>
      <c r="I9" s="167">
        <f>Punten!I45</f>
        <v>1</v>
      </c>
      <c r="J9" s="167">
        <f>Punten!J45</f>
        <v>0</v>
      </c>
      <c r="K9" s="167">
        <f>Punten!K45</f>
        <v>6</v>
      </c>
      <c r="L9" s="167">
        <f>Punten!L45</f>
        <v>0</v>
      </c>
      <c r="M9" s="167">
        <f>Punten!M45</f>
        <v>0</v>
      </c>
      <c r="N9" s="167">
        <f>Punten!N45</f>
        <v>0</v>
      </c>
      <c r="O9" s="167">
        <f>Punten!O45</f>
        <v>0</v>
      </c>
      <c r="P9" s="167">
        <f>Punten!P45</f>
        <v>0</v>
      </c>
      <c r="Q9" s="167">
        <f>Punten!Q45</f>
        <v>0</v>
      </c>
      <c r="R9" s="167">
        <f>Punten!R45</f>
        <v>0</v>
      </c>
      <c r="S9" s="167">
        <f>Punten!S45</f>
        <v>0</v>
      </c>
      <c r="T9" s="167">
        <f>Punten!T45</f>
        <v>0</v>
      </c>
      <c r="U9" s="167">
        <f>Punten!U45</f>
        <v>0</v>
      </c>
      <c r="V9" s="167">
        <f>Punten!V45</f>
        <v>0</v>
      </c>
      <c r="W9" s="167">
        <f>Punten!W45</f>
        <v>0</v>
      </c>
      <c r="X9" s="167">
        <f>Punten!X45</f>
        <v>0</v>
      </c>
      <c r="Y9" s="167">
        <f>Punten!Y45</f>
        <v>0</v>
      </c>
      <c r="Z9" s="167">
        <f>Punten!Z45</f>
        <v>0</v>
      </c>
      <c r="AA9" s="167">
        <f>Punten!AA45</f>
        <v>0</v>
      </c>
      <c r="AB9" s="167">
        <f>Punten!AB45</f>
        <v>0</v>
      </c>
      <c r="AC9" s="167">
        <f>Punten!AC45</f>
        <v>0</v>
      </c>
      <c r="AD9" s="167">
        <f>Punten!AD45</f>
        <v>0</v>
      </c>
      <c r="AE9" s="167">
        <f>Punten!AE45</f>
        <v>0</v>
      </c>
      <c r="AF9" s="167">
        <f>Punten!AF45</f>
        <v>0</v>
      </c>
      <c r="AG9" s="167">
        <f>Punten!AG45</f>
        <v>0</v>
      </c>
      <c r="AH9" s="167">
        <f>Punten!AH45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257">
        <v>2</v>
      </c>
      <c r="B10" s="258" t="s">
        <v>53</v>
      </c>
      <c r="C10" s="258" t="s">
        <v>50</v>
      </c>
      <c r="D10" s="259">
        <v>1750000</v>
      </c>
      <c r="E10" s="169"/>
      <c r="F10" s="167">
        <f t="shared" si="0"/>
        <v>6</v>
      </c>
      <c r="G10" s="168"/>
      <c r="H10" s="167">
        <f>Punten!H26</f>
        <v>0</v>
      </c>
      <c r="I10" s="167">
        <f>Punten!I26</f>
        <v>0</v>
      </c>
      <c r="J10" s="167">
        <f>Punten!J26</f>
        <v>3</v>
      </c>
      <c r="K10" s="167">
        <f>Punten!K26</f>
        <v>0</v>
      </c>
      <c r="L10" s="167">
        <f>Punten!L26</f>
        <v>3</v>
      </c>
      <c r="M10" s="167">
        <f>Punten!M26</f>
        <v>0</v>
      </c>
      <c r="N10" s="167">
        <f>Punten!N26</f>
        <v>0</v>
      </c>
      <c r="O10" s="167">
        <f>Punten!O26</f>
        <v>0</v>
      </c>
      <c r="P10" s="167">
        <f>Punten!P26</f>
        <v>0</v>
      </c>
      <c r="Q10" s="167">
        <f>Punten!Q26</f>
        <v>0</v>
      </c>
      <c r="R10" s="167">
        <f>Punten!R26</f>
        <v>0</v>
      </c>
      <c r="S10" s="167">
        <f>Punten!S26</f>
        <v>0</v>
      </c>
      <c r="T10" s="167">
        <f>Punten!T26</f>
        <v>0</v>
      </c>
      <c r="U10" s="167">
        <f>Punten!U26</f>
        <v>0</v>
      </c>
      <c r="V10" s="167">
        <f>Punten!V26</f>
        <v>0</v>
      </c>
      <c r="W10" s="167">
        <f>Punten!W26</f>
        <v>0</v>
      </c>
      <c r="X10" s="167">
        <f>Punten!X26</f>
        <v>0</v>
      </c>
      <c r="Y10" s="167">
        <f>Punten!Y26</f>
        <v>0</v>
      </c>
      <c r="Z10" s="167">
        <f>Punten!Z26</f>
        <v>0</v>
      </c>
      <c r="AA10" s="167">
        <f>Punten!AA26</f>
        <v>0</v>
      </c>
      <c r="AB10" s="167">
        <f>Punten!AB26</f>
        <v>0</v>
      </c>
      <c r="AC10" s="167">
        <f>Punten!AC26</f>
        <v>0</v>
      </c>
      <c r="AD10" s="167">
        <f>Punten!AD26</f>
        <v>0</v>
      </c>
      <c r="AE10" s="167">
        <f>Punten!AE26</f>
        <v>0</v>
      </c>
      <c r="AF10" s="167">
        <f>Punten!AF26</f>
        <v>0</v>
      </c>
      <c r="AG10" s="167">
        <f>Punten!AG26</f>
        <v>0</v>
      </c>
      <c r="AH10" s="167">
        <f>Punten!AH26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257" t="s">
        <v>164</v>
      </c>
      <c r="B11" s="259" t="s">
        <v>189</v>
      </c>
      <c r="C11" s="258" t="s">
        <v>190</v>
      </c>
      <c r="D11" s="259">
        <v>750000</v>
      </c>
      <c r="E11" s="166"/>
      <c r="F11" s="167">
        <f t="shared" si="0"/>
        <v>7</v>
      </c>
      <c r="G11" s="168"/>
      <c r="H11" s="167">
        <f>Punten!H103</f>
        <v>0</v>
      </c>
      <c r="I11" s="167">
        <f>Punten!I103</f>
        <v>0</v>
      </c>
      <c r="J11" s="167">
        <f>Punten!J103</f>
        <v>0</v>
      </c>
      <c r="K11" s="167">
        <f>Punten!K103</f>
        <v>0</v>
      </c>
      <c r="L11" s="167">
        <f>Punten!L103</f>
        <v>7</v>
      </c>
      <c r="M11" s="167">
        <f>Punten!M103</f>
        <v>0</v>
      </c>
      <c r="N11" s="167">
        <f>Punten!N103</f>
        <v>0</v>
      </c>
      <c r="O11" s="167">
        <f>Punten!O103</f>
        <v>0</v>
      </c>
      <c r="P11" s="167">
        <f>Punten!P103</f>
        <v>0</v>
      </c>
      <c r="Q11" s="167">
        <f>Punten!Q103</f>
        <v>0</v>
      </c>
      <c r="R11" s="167">
        <f>Punten!R103</f>
        <v>0</v>
      </c>
      <c r="S11" s="167">
        <f>Punten!S103</f>
        <v>0</v>
      </c>
      <c r="T11" s="167">
        <f>Punten!T103</f>
        <v>0</v>
      </c>
      <c r="U11" s="167">
        <f>Punten!U103</f>
        <v>0</v>
      </c>
      <c r="V11" s="167">
        <f>Punten!V103</f>
        <v>0</v>
      </c>
      <c r="W11" s="167">
        <f>Punten!W103</f>
        <v>0</v>
      </c>
      <c r="X11" s="167">
        <f>Punten!X103</f>
        <v>0</v>
      </c>
      <c r="Y11" s="167">
        <f>Punten!Y103</f>
        <v>0</v>
      </c>
      <c r="Z11" s="167">
        <f>Punten!Z103</f>
        <v>0</v>
      </c>
      <c r="AA11" s="167">
        <f>Punten!AA103</f>
        <v>0</v>
      </c>
      <c r="AB11" s="167">
        <f>Punten!AB103</f>
        <v>0</v>
      </c>
      <c r="AC11" s="167">
        <f>Punten!AC103</f>
        <v>0</v>
      </c>
      <c r="AD11" s="167">
        <f>Punten!AD103</f>
        <v>0</v>
      </c>
      <c r="AE11" s="167">
        <f>Punten!AE103</f>
        <v>0</v>
      </c>
      <c r="AF11" s="167">
        <f>Punten!AF103</f>
        <v>0</v>
      </c>
      <c r="AG11" s="167">
        <f>Punten!AG103</f>
        <v>0</v>
      </c>
      <c r="AH11" s="167">
        <f>Punten!AH103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257" t="s">
        <v>164</v>
      </c>
      <c r="B12" s="258" t="s">
        <v>184</v>
      </c>
      <c r="C12" s="258" t="s">
        <v>244</v>
      </c>
      <c r="D12" s="259">
        <v>1250000</v>
      </c>
      <c r="E12" s="166"/>
      <c r="F12" s="167">
        <f t="shared" si="0"/>
        <v>33</v>
      </c>
      <c r="G12" s="168"/>
      <c r="H12" s="167">
        <f>Punten!H106</f>
        <v>0</v>
      </c>
      <c r="I12" s="167">
        <f>Punten!I106</f>
        <v>0</v>
      </c>
      <c r="J12" s="167">
        <f>Punten!J106</f>
        <v>0</v>
      </c>
      <c r="K12" s="167">
        <f>Punten!K106</f>
        <v>26</v>
      </c>
      <c r="L12" s="167">
        <f>Punten!L106</f>
        <v>7</v>
      </c>
      <c r="M12" s="167">
        <f>Punten!M106</f>
        <v>0</v>
      </c>
      <c r="N12" s="167">
        <f>Punten!N106</f>
        <v>0</v>
      </c>
      <c r="O12" s="167">
        <f>Punten!O106</f>
        <v>0</v>
      </c>
      <c r="P12" s="167">
        <f>Punten!P106</f>
        <v>0</v>
      </c>
      <c r="Q12" s="167">
        <f>Punten!Q106</f>
        <v>0</v>
      </c>
      <c r="R12" s="167">
        <f>Punten!R106</f>
        <v>0</v>
      </c>
      <c r="S12" s="167">
        <f>Punten!S106</f>
        <v>0</v>
      </c>
      <c r="T12" s="167">
        <f>Punten!T106</f>
        <v>0</v>
      </c>
      <c r="U12" s="167">
        <f>Punten!U106</f>
        <v>0</v>
      </c>
      <c r="V12" s="167">
        <f>Punten!V106</f>
        <v>0</v>
      </c>
      <c r="W12" s="167">
        <f>Punten!W106</f>
        <v>0</v>
      </c>
      <c r="X12" s="167">
        <f>Punten!X106</f>
        <v>0</v>
      </c>
      <c r="Y12" s="167">
        <f>Punten!Y106</f>
        <v>0</v>
      </c>
      <c r="Z12" s="167">
        <f>Punten!Z106</f>
        <v>0</v>
      </c>
      <c r="AA12" s="167">
        <f>Punten!AA106</f>
        <v>0</v>
      </c>
      <c r="AB12" s="167">
        <f>Punten!AB106</f>
        <v>0</v>
      </c>
      <c r="AC12" s="167">
        <f>Punten!AC106</f>
        <v>0</v>
      </c>
      <c r="AD12" s="167">
        <f>Punten!AD106</f>
        <v>0</v>
      </c>
      <c r="AE12" s="167">
        <f>Punten!AE106</f>
        <v>0</v>
      </c>
      <c r="AF12" s="167">
        <f>Punten!AF106</f>
        <v>0</v>
      </c>
      <c r="AG12" s="167">
        <f>Punten!AG106</f>
        <v>0</v>
      </c>
      <c r="AH12" s="167">
        <f>Punten!AH106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257" t="s">
        <v>78</v>
      </c>
      <c r="B13" s="258" t="s">
        <v>90</v>
      </c>
      <c r="C13" s="258" t="s">
        <v>91</v>
      </c>
      <c r="D13" s="259">
        <v>750000</v>
      </c>
      <c r="E13" s="166"/>
      <c r="F13" s="167">
        <f t="shared" si="0"/>
        <v>4</v>
      </c>
      <c r="G13" s="168"/>
      <c r="H13" s="167">
        <f>Punten!H47</f>
        <v>0</v>
      </c>
      <c r="I13" s="167">
        <f>Punten!I47</f>
        <v>1</v>
      </c>
      <c r="J13" s="167">
        <f>Punten!J47</f>
        <v>0</v>
      </c>
      <c r="K13" s="167">
        <f>Punten!K47</f>
        <v>3</v>
      </c>
      <c r="L13" s="167">
        <f>Punten!L47</f>
        <v>0</v>
      </c>
      <c r="M13" s="167">
        <f>Punten!M47</f>
        <v>0</v>
      </c>
      <c r="N13" s="167">
        <f>Punten!N47</f>
        <v>0</v>
      </c>
      <c r="O13" s="167">
        <f>Punten!O47</f>
        <v>0</v>
      </c>
      <c r="P13" s="167">
        <f>Punten!P47</f>
        <v>0</v>
      </c>
      <c r="Q13" s="167">
        <f>Punten!Q47</f>
        <v>0</v>
      </c>
      <c r="R13" s="167">
        <f>Punten!R47</f>
        <v>0</v>
      </c>
      <c r="S13" s="167">
        <f>Punten!S47</f>
        <v>0</v>
      </c>
      <c r="T13" s="167">
        <f>Punten!T47</f>
        <v>0</v>
      </c>
      <c r="U13" s="167">
        <f>Punten!U47</f>
        <v>0</v>
      </c>
      <c r="V13" s="167">
        <f>Punten!V47</f>
        <v>0</v>
      </c>
      <c r="W13" s="167">
        <f>Punten!W47</f>
        <v>0</v>
      </c>
      <c r="X13" s="167">
        <f>Punten!X47</f>
        <v>0</v>
      </c>
      <c r="Y13" s="167">
        <f>Punten!Y47</f>
        <v>0</v>
      </c>
      <c r="Z13" s="167">
        <f>Punten!Z47</f>
        <v>0</v>
      </c>
      <c r="AA13" s="167">
        <f>Punten!AA47</f>
        <v>0</v>
      </c>
      <c r="AB13" s="167">
        <f>Punten!AB47</f>
        <v>0</v>
      </c>
      <c r="AC13" s="167">
        <f>Punten!AC47</f>
        <v>0</v>
      </c>
      <c r="AD13" s="167">
        <f>Punten!AD47</f>
        <v>0</v>
      </c>
      <c r="AE13" s="167">
        <f>Punten!AE47</f>
        <v>0</v>
      </c>
      <c r="AF13" s="167">
        <f>Punten!AF47</f>
        <v>0</v>
      </c>
      <c r="AG13" s="167">
        <f>Punten!AG47</f>
        <v>0</v>
      </c>
      <c r="AH13" s="167">
        <f>Punten!AH47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254">
        <v>1</v>
      </c>
      <c r="B14" s="256" t="s">
        <v>30</v>
      </c>
      <c r="C14" s="256" t="s">
        <v>33</v>
      </c>
      <c r="D14" s="25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254">
        <v>3</v>
      </c>
      <c r="B15" s="255" t="s">
        <v>76</v>
      </c>
      <c r="C15" s="255" t="s">
        <v>150</v>
      </c>
      <c r="D15" s="255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254" t="s">
        <v>141</v>
      </c>
      <c r="B16" s="255" t="s">
        <v>241</v>
      </c>
      <c r="C16" s="256" t="s">
        <v>176</v>
      </c>
      <c r="D16" s="255">
        <v>750000</v>
      </c>
      <c r="E16" s="169"/>
      <c r="F16" s="167">
        <f t="shared" si="0"/>
        <v>4</v>
      </c>
      <c r="G16" s="168"/>
      <c r="H16" s="167">
        <f>Punten!H95</f>
        <v>0</v>
      </c>
      <c r="I16" s="167">
        <f>Punten!I95</f>
        <v>4</v>
      </c>
      <c r="J16" s="167">
        <f>Punten!J95</f>
        <v>0</v>
      </c>
      <c r="K16" s="167">
        <f>Punten!K95</f>
        <v>0</v>
      </c>
      <c r="L16" s="167">
        <f>Punten!L95</f>
        <v>0</v>
      </c>
      <c r="M16" s="167">
        <f>Punten!M95</f>
        <v>0</v>
      </c>
      <c r="N16" s="167">
        <f>Punten!N95</f>
        <v>0</v>
      </c>
      <c r="O16" s="167">
        <f>Punten!O95</f>
        <v>0</v>
      </c>
      <c r="P16" s="167">
        <f>Punten!P95</f>
        <v>0</v>
      </c>
      <c r="Q16" s="167">
        <f>Punten!Q95</f>
        <v>0</v>
      </c>
      <c r="R16" s="167">
        <f>Punten!R95</f>
        <v>0</v>
      </c>
      <c r="S16" s="167">
        <f>Punten!S95</f>
        <v>0</v>
      </c>
      <c r="T16" s="167">
        <f>Punten!T95</f>
        <v>0</v>
      </c>
      <c r="U16" s="167">
        <f>Punten!U95</f>
        <v>0</v>
      </c>
      <c r="V16" s="167">
        <f>Punten!V95</f>
        <v>0</v>
      </c>
      <c r="W16" s="167">
        <f>Punten!W95</f>
        <v>0</v>
      </c>
      <c r="X16" s="167">
        <f>Punten!X95</f>
        <v>0</v>
      </c>
      <c r="Y16" s="167">
        <f>Punten!Y95</f>
        <v>0</v>
      </c>
      <c r="Z16" s="167">
        <f>Punten!Z95</f>
        <v>0</v>
      </c>
      <c r="AA16" s="167">
        <f>Punten!AA95</f>
        <v>0</v>
      </c>
      <c r="AB16" s="167">
        <f>Punten!AB95</f>
        <v>0</v>
      </c>
      <c r="AC16" s="167">
        <f>Punten!AC95</f>
        <v>0</v>
      </c>
      <c r="AD16" s="167">
        <f>Punten!AD95</f>
        <v>0</v>
      </c>
      <c r="AE16" s="167">
        <f>Punten!AE95</f>
        <v>0</v>
      </c>
      <c r="AF16" s="167">
        <f>Punten!AF95</f>
        <v>0</v>
      </c>
      <c r="AG16" s="167">
        <f>Punten!AG95</f>
        <v>0</v>
      </c>
      <c r="AH16" s="167">
        <f>Punten!AH95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14250000</v>
      </c>
      <c r="E19" s="158"/>
      <c r="F19" s="167">
        <f>SUM(F6:F17)</f>
        <v>180</v>
      </c>
      <c r="G19" s="168"/>
      <c r="H19" s="167">
        <f>SUM(H6:H16)</f>
        <v>24</v>
      </c>
      <c r="I19" s="167">
        <f t="shared" ref="I19:AH19" si="1">SUM(I6:I16)</f>
        <v>24</v>
      </c>
      <c r="J19" s="167">
        <f t="shared" si="1"/>
        <v>32</v>
      </c>
      <c r="K19" s="167">
        <f t="shared" si="1"/>
        <v>47</v>
      </c>
      <c r="L19" s="167">
        <f t="shared" si="1"/>
        <v>50</v>
      </c>
      <c r="M19" s="167">
        <f t="shared" si="1"/>
        <v>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FAB541BE-1941-4B05-A889-82AE1FBB6F1D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360" t="s">
        <v>217</v>
      </c>
      <c r="B1" s="357" t="s">
        <v>234</v>
      </c>
      <c r="C1" s="357"/>
      <c r="D1" s="36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360" t="s">
        <v>218</v>
      </c>
      <c r="B2" s="358" t="s">
        <v>271</v>
      </c>
      <c r="C2" s="358"/>
      <c r="D2" s="36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360" t="s">
        <v>219</v>
      </c>
      <c r="B3" s="366" t="s">
        <v>272</v>
      </c>
      <c r="C3" s="359"/>
      <c r="D3" s="36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352"/>
      <c r="B4" s="352"/>
      <c r="C4" s="352"/>
      <c r="D4" s="352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364" t="s">
        <v>0</v>
      </c>
      <c r="B5" s="365" t="s">
        <v>1</v>
      </c>
      <c r="C5" s="365" t="s">
        <v>2</v>
      </c>
      <c r="D5" s="36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67" t="s">
        <v>164</v>
      </c>
      <c r="B6" s="368" t="s">
        <v>167</v>
      </c>
      <c r="C6" s="368" t="s">
        <v>177</v>
      </c>
      <c r="D6" s="369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53" t="s">
        <v>78</v>
      </c>
      <c r="B7" s="354" t="s">
        <v>81</v>
      </c>
      <c r="C7" s="354" t="s">
        <v>77</v>
      </c>
      <c r="D7" s="355">
        <v>1000000</v>
      </c>
      <c r="E7" s="169"/>
      <c r="F7" s="167">
        <f t="shared" ref="F7:F16" si="0">SUM(H7:AH7)</f>
        <v>17</v>
      </c>
      <c r="G7" s="168"/>
      <c r="H7" s="167">
        <f>Punten!H40</f>
        <v>10</v>
      </c>
      <c r="I7" s="167">
        <f>Punten!I40</f>
        <v>1</v>
      </c>
      <c r="J7" s="167">
        <f>Punten!J40</f>
        <v>0</v>
      </c>
      <c r="K7" s="167">
        <f>Punten!K40</f>
        <v>6</v>
      </c>
      <c r="L7" s="167">
        <f>Punten!L40</f>
        <v>0</v>
      </c>
      <c r="M7" s="167">
        <f>Punten!M40</f>
        <v>0</v>
      </c>
      <c r="N7" s="167">
        <f>Punten!N40</f>
        <v>0</v>
      </c>
      <c r="O7" s="167">
        <f>Punten!O40</f>
        <v>0</v>
      </c>
      <c r="P7" s="167">
        <f>Punten!P40</f>
        <v>0</v>
      </c>
      <c r="Q7" s="167">
        <f>Punten!Q40</f>
        <v>0</v>
      </c>
      <c r="R7" s="167">
        <f>Punten!R40</f>
        <v>0</v>
      </c>
      <c r="S7" s="167">
        <f>Punten!S40</f>
        <v>0</v>
      </c>
      <c r="T7" s="167">
        <f>Punten!T40</f>
        <v>0</v>
      </c>
      <c r="U7" s="167">
        <f>Punten!U40</f>
        <v>0</v>
      </c>
      <c r="V7" s="167">
        <f>Punten!V40</f>
        <v>0</v>
      </c>
      <c r="W7" s="167">
        <f>Punten!W40</f>
        <v>0</v>
      </c>
      <c r="X7" s="167">
        <f>Punten!X40</f>
        <v>0</v>
      </c>
      <c r="Y7" s="167">
        <f>Punten!Y40</f>
        <v>0</v>
      </c>
      <c r="Z7" s="167">
        <f>Punten!Z40</f>
        <v>0</v>
      </c>
      <c r="AA7" s="167">
        <f>Punten!AA40</f>
        <v>0</v>
      </c>
      <c r="AB7" s="167">
        <f>Punten!AB40</f>
        <v>0</v>
      </c>
      <c r="AC7" s="167">
        <f>Punten!AC40</f>
        <v>0</v>
      </c>
      <c r="AD7" s="167">
        <f>Punten!AD40</f>
        <v>0</v>
      </c>
      <c r="AE7" s="167">
        <f>Punten!AE40</f>
        <v>0</v>
      </c>
      <c r="AF7" s="167">
        <f>Punten!AF40</f>
        <v>0</v>
      </c>
      <c r="AG7" s="167">
        <f>Punten!AG40</f>
        <v>0</v>
      </c>
      <c r="AH7" s="167">
        <f>Punten!AH40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53" t="s">
        <v>141</v>
      </c>
      <c r="B8" s="355" t="s">
        <v>149</v>
      </c>
      <c r="C8" s="354" t="s">
        <v>160</v>
      </c>
      <c r="D8" s="355">
        <v>750000</v>
      </c>
      <c r="E8" s="169"/>
      <c r="F8" s="167">
        <f t="shared" si="0"/>
        <v>0</v>
      </c>
      <c r="G8" s="168"/>
      <c r="H8" s="167">
        <f>Punten!H86</f>
        <v>0</v>
      </c>
      <c r="I8" s="167">
        <f>Punten!I86</f>
        <v>0</v>
      </c>
      <c r="J8" s="167">
        <f>Punten!J86</f>
        <v>0</v>
      </c>
      <c r="K8" s="167">
        <f>Punten!K86</f>
        <v>0</v>
      </c>
      <c r="L8" s="167">
        <f>Punten!L86</f>
        <v>0</v>
      </c>
      <c r="M8" s="167">
        <f>Punten!M86</f>
        <v>0</v>
      </c>
      <c r="N8" s="167">
        <f>Punten!N86</f>
        <v>0</v>
      </c>
      <c r="O8" s="167">
        <f>Punten!O86</f>
        <v>0</v>
      </c>
      <c r="P8" s="167">
        <f>Punten!P86</f>
        <v>0</v>
      </c>
      <c r="Q8" s="167">
        <f>Punten!Q86</f>
        <v>0</v>
      </c>
      <c r="R8" s="167">
        <f>Punten!R86</f>
        <v>0</v>
      </c>
      <c r="S8" s="167">
        <f>Punten!S86</f>
        <v>0</v>
      </c>
      <c r="T8" s="167">
        <f>Punten!T86</f>
        <v>0</v>
      </c>
      <c r="U8" s="167">
        <f>Punten!U86</f>
        <v>0</v>
      </c>
      <c r="V8" s="167">
        <f>Punten!V86</f>
        <v>0</v>
      </c>
      <c r="W8" s="167">
        <f>Punten!W86</f>
        <v>0</v>
      </c>
      <c r="X8" s="167">
        <f>Punten!X86</f>
        <v>0</v>
      </c>
      <c r="Y8" s="167">
        <f>Punten!Y86</f>
        <v>0</v>
      </c>
      <c r="Z8" s="167">
        <f>Punten!Z86</f>
        <v>0</v>
      </c>
      <c r="AA8" s="167">
        <f>Punten!AA86</f>
        <v>0</v>
      </c>
      <c r="AB8" s="167">
        <f>Punten!AB86</f>
        <v>0</v>
      </c>
      <c r="AC8" s="167">
        <f>Punten!AC86</f>
        <v>0</v>
      </c>
      <c r="AD8" s="167">
        <f>Punten!AD86</f>
        <v>0</v>
      </c>
      <c r="AE8" s="167">
        <f>Punten!AE86</f>
        <v>0</v>
      </c>
      <c r="AF8" s="167">
        <f>Punten!AF86</f>
        <v>0</v>
      </c>
      <c r="AG8" s="167">
        <f>Punten!AG86</f>
        <v>0</v>
      </c>
      <c r="AH8" s="167">
        <f>Punten!AH86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53" t="s">
        <v>78</v>
      </c>
      <c r="B9" s="354" t="s">
        <v>86</v>
      </c>
      <c r="C9" s="354" t="s">
        <v>87</v>
      </c>
      <c r="D9" s="355">
        <v>750000</v>
      </c>
      <c r="E9" s="169"/>
      <c r="F9" s="167">
        <f t="shared" si="0"/>
        <v>7</v>
      </c>
      <c r="G9" s="168"/>
      <c r="H9" s="167">
        <f>Punten!H45</f>
        <v>0</v>
      </c>
      <c r="I9" s="167">
        <f>Punten!I45</f>
        <v>1</v>
      </c>
      <c r="J9" s="167">
        <f>Punten!J45</f>
        <v>0</v>
      </c>
      <c r="K9" s="167">
        <f>Punten!K45</f>
        <v>6</v>
      </c>
      <c r="L9" s="167">
        <f>Punten!L45</f>
        <v>0</v>
      </c>
      <c r="M9" s="167">
        <f>Punten!M45</f>
        <v>0</v>
      </c>
      <c r="N9" s="167">
        <f>Punten!N45</f>
        <v>0</v>
      </c>
      <c r="O9" s="167">
        <f>Punten!O45</f>
        <v>0</v>
      </c>
      <c r="P9" s="167">
        <f>Punten!P45</f>
        <v>0</v>
      </c>
      <c r="Q9" s="167">
        <f>Punten!Q45</f>
        <v>0</v>
      </c>
      <c r="R9" s="167">
        <f>Punten!R45</f>
        <v>0</v>
      </c>
      <c r="S9" s="167">
        <f>Punten!S45</f>
        <v>0</v>
      </c>
      <c r="T9" s="167">
        <f>Punten!T45</f>
        <v>0</v>
      </c>
      <c r="U9" s="167">
        <f>Punten!U45</f>
        <v>0</v>
      </c>
      <c r="V9" s="167">
        <f>Punten!V45</f>
        <v>0</v>
      </c>
      <c r="W9" s="167">
        <f>Punten!W45</f>
        <v>0</v>
      </c>
      <c r="X9" s="167">
        <f>Punten!X45</f>
        <v>0</v>
      </c>
      <c r="Y9" s="167">
        <f>Punten!Y45</f>
        <v>0</v>
      </c>
      <c r="Z9" s="167">
        <f>Punten!Z45</f>
        <v>0</v>
      </c>
      <c r="AA9" s="167">
        <f>Punten!AA45</f>
        <v>0</v>
      </c>
      <c r="AB9" s="167">
        <f>Punten!AB45</f>
        <v>0</v>
      </c>
      <c r="AC9" s="167">
        <f>Punten!AC45</f>
        <v>0</v>
      </c>
      <c r="AD9" s="167">
        <f>Punten!AD45</f>
        <v>0</v>
      </c>
      <c r="AE9" s="167">
        <f>Punten!AE45</f>
        <v>0</v>
      </c>
      <c r="AF9" s="167">
        <f>Punten!AF45</f>
        <v>0</v>
      </c>
      <c r="AG9" s="167">
        <f>Punten!AG45</f>
        <v>0</v>
      </c>
      <c r="AH9" s="167">
        <f>Punten!AH45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72">
        <v>1</v>
      </c>
      <c r="B10" s="370" t="s">
        <v>19</v>
      </c>
      <c r="C10" s="370" t="s">
        <v>23</v>
      </c>
      <c r="D10" s="371">
        <v>1250000</v>
      </c>
      <c r="E10" s="169"/>
      <c r="F10" s="167">
        <f t="shared" si="0"/>
        <v>0</v>
      </c>
      <c r="G10" s="168"/>
      <c r="H10" s="167">
        <f>Punten!H11</f>
        <v>0</v>
      </c>
      <c r="I10" s="167">
        <f>Punten!I11</f>
        <v>0</v>
      </c>
      <c r="J10" s="167">
        <f>Punten!J11</f>
        <v>0</v>
      </c>
      <c r="K10" s="167">
        <f>Punten!K11</f>
        <v>0</v>
      </c>
      <c r="L10" s="167">
        <f>Punten!L11</f>
        <v>0</v>
      </c>
      <c r="M10" s="167">
        <f>Punten!M11</f>
        <v>0</v>
      </c>
      <c r="N10" s="167">
        <f>Punten!N11</f>
        <v>0</v>
      </c>
      <c r="O10" s="167">
        <f>Punten!O11</f>
        <v>0</v>
      </c>
      <c r="P10" s="167">
        <f>Punten!P11</f>
        <v>0</v>
      </c>
      <c r="Q10" s="167">
        <f>Punten!Q11</f>
        <v>0</v>
      </c>
      <c r="R10" s="167">
        <f>Punten!R11</f>
        <v>0</v>
      </c>
      <c r="S10" s="167">
        <f>Punten!S11</f>
        <v>0</v>
      </c>
      <c r="T10" s="167">
        <f>Punten!T11</f>
        <v>0</v>
      </c>
      <c r="U10" s="167">
        <f>Punten!U11</f>
        <v>0</v>
      </c>
      <c r="V10" s="167">
        <f>Punten!V11</f>
        <v>0</v>
      </c>
      <c r="W10" s="167">
        <f>Punten!W11</f>
        <v>0</v>
      </c>
      <c r="X10" s="167">
        <f>Punten!X11</f>
        <v>0</v>
      </c>
      <c r="Y10" s="167">
        <f>Punten!Y11</f>
        <v>0</v>
      </c>
      <c r="Z10" s="167">
        <f>Punten!Z11</f>
        <v>0</v>
      </c>
      <c r="AA10" s="167">
        <f>Punten!AA11</f>
        <v>0</v>
      </c>
      <c r="AB10" s="167">
        <f>Punten!AB11</f>
        <v>0</v>
      </c>
      <c r="AC10" s="167">
        <f>Punten!AC11</f>
        <v>0</v>
      </c>
      <c r="AD10" s="167">
        <f>Punten!AD11</f>
        <v>0</v>
      </c>
      <c r="AE10" s="167">
        <f>Punten!AE11</f>
        <v>0</v>
      </c>
      <c r="AF10" s="167">
        <f>Punten!AF11</f>
        <v>0</v>
      </c>
      <c r="AG10" s="167">
        <f>Punten!AG11</f>
        <v>0</v>
      </c>
      <c r="AH10" s="167">
        <f>Punten!AH11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72">
        <v>3</v>
      </c>
      <c r="B11" s="370" t="s">
        <v>234</v>
      </c>
      <c r="C11" s="371" t="s">
        <v>130</v>
      </c>
      <c r="D11" s="371">
        <v>1000000</v>
      </c>
      <c r="E11" s="166"/>
      <c r="F11" s="167">
        <f t="shared" si="0"/>
        <v>14</v>
      </c>
      <c r="G11" s="168"/>
      <c r="H11" s="167">
        <f>Punten!H70</f>
        <v>0</v>
      </c>
      <c r="I11" s="167">
        <f>Punten!I70</f>
        <v>11</v>
      </c>
      <c r="J11" s="167">
        <f>Punten!J70</f>
        <v>3</v>
      </c>
      <c r="K11" s="167">
        <f>Punten!K70</f>
        <v>0</v>
      </c>
      <c r="L11" s="167">
        <f>Punten!L70</f>
        <v>0</v>
      </c>
      <c r="M11" s="167">
        <f>Punten!M70</f>
        <v>0</v>
      </c>
      <c r="N11" s="167">
        <f>Punten!N70</f>
        <v>0</v>
      </c>
      <c r="O11" s="167">
        <f>Punten!O70</f>
        <v>0</v>
      </c>
      <c r="P11" s="167">
        <f>Punten!P70</f>
        <v>0</v>
      </c>
      <c r="Q11" s="167">
        <f>Punten!Q70</f>
        <v>0</v>
      </c>
      <c r="R11" s="167">
        <f>Punten!R70</f>
        <v>0</v>
      </c>
      <c r="S11" s="167">
        <f>Punten!S70</f>
        <v>0</v>
      </c>
      <c r="T11" s="167">
        <f>Punten!T70</f>
        <v>0</v>
      </c>
      <c r="U11" s="167">
        <f>Punten!U70</f>
        <v>0</v>
      </c>
      <c r="V11" s="167">
        <f>Punten!V70</f>
        <v>0</v>
      </c>
      <c r="W11" s="167">
        <f>Punten!W70</f>
        <v>0</v>
      </c>
      <c r="X11" s="167">
        <f>Punten!X70</f>
        <v>0</v>
      </c>
      <c r="Y11" s="167">
        <f>Punten!Y70</f>
        <v>0</v>
      </c>
      <c r="Z11" s="167">
        <f>Punten!Z70</f>
        <v>0</v>
      </c>
      <c r="AA11" s="167">
        <f>Punten!AA70</f>
        <v>0</v>
      </c>
      <c r="AB11" s="167">
        <f>Punten!AB70</f>
        <v>0</v>
      </c>
      <c r="AC11" s="167">
        <f>Punten!AC70</f>
        <v>0</v>
      </c>
      <c r="AD11" s="167">
        <f>Punten!AD70</f>
        <v>0</v>
      </c>
      <c r="AE11" s="167">
        <f>Punten!AE70</f>
        <v>0</v>
      </c>
      <c r="AF11" s="167">
        <f>Punten!AF70</f>
        <v>0</v>
      </c>
      <c r="AG11" s="167">
        <f>Punten!AG70</f>
        <v>0</v>
      </c>
      <c r="AH11" s="167">
        <f>Punten!AH70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72">
        <v>1</v>
      </c>
      <c r="B12" s="370" t="s">
        <v>21</v>
      </c>
      <c r="C12" s="370" t="s">
        <v>25</v>
      </c>
      <c r="D12" s="371">
        <v>250000</v>
      </c>
      <c r="E12" s="166"/>
      <c r="F12" s="167">
        <f t="shared" si="0"/>
        <v>44</v>
      </c>
      <c r="G12" s="168"/>
      <c r="H12" s="167">
        <f>Punten!H12</f>
        <v>19</v>
      </c>
      <c r="I12" s="167">
        <f>Punten!I12</f>
        <v>3</v>
      </c>
      <c r="J12" s="167">
        <f>Punten!J12</f>
        <v>19</v>
      </c>
      <c r="K12" s="167">
        <f>Punten!K12</f>
        <v>0</v>
      </c>
      <c r="L12" s="167">
        <f>Punten!L12</f>
        <v>0</v>
      </c>
      <c r="M12" s="167">
        <f>Punten!M12</f>
        <v>3</v>
      </c>
      <c r="N12" s="167">
        <f>Punten!N12</f>
        <v>0</v>
      </c>
      <c r="O12" s="167">
        <f>Punten!O12</f>
        <v>0</v>
      </c>
      <c r="P12" s="167">
        <f>Punten!P12</f>
        <v>0</v>
      </c>
      <c r="Q12" s="167">
        <f>Punten!Q12</f>
        <v>0</v>
      </c>
      <c r="R12" s="167">
        <f>Punten!R12</f>
        <v>0</v>
      </c>
      <c r="S12" s="167">
        <f>Punten!S12</f>
        <v>0</v>
      </c>
      <c r="T12" s="167">
        <f>Punten!T12</f>
        <v>0</v>
      </c>
      <c r="U12" s="167">
        <f>Punten!U12</f>
        <v>0</v>
      </c>
      <c r="V12" s="167">
        <f>Punten!V12</f>
        <v>0</v>
      </c>
      <c r="W12" s="167">
        <f>Punten!W12</f>
        <v>0</v>
      </c>
      <c r="X12" s="167">
        <f>Punten!X12</f>
        <v>0</v>
      </c>
      <c r="Y12" s="167">
        <f>Punten!Y12</f>
        <v>0</v>
      </c>
      <c r="Z12" s="167">
        <f>Punten!Z12</f>
        <v>0</v>
      </c>
      <c r="AA12" s="167">
        <f>Punten!AA12</f>
        <v>0</v>
      </c>
      <c r="AB12" s="167">
        <f>Punten!AB12</f>
        <v>0</v>
      </c>
      <c r="AC12" s="167">
        <f>Punten!AC12</f>
        <v>0</v>
      </c>
      <c r="AD12" s="167">
        <f>Punten!AD12</f>
        <v>0</v>
      </c>
      <c r="AE12" s="167">
        <f>Punten!AE12</f>
        <v>0</v>
      </c>
      <c r="AF12" s="167">
        <f>Punten!AF12</f>
        <v>0</v>
      </c>
      <c r="AG12" s="167">
        <f>Punten!AG12</f>
        <v>0</v>
      </c>
      <c r="AH12" s="167">
        <f>Punten!AH12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72">
        <v>2</v>
      </c>
      <c r="B13" s="370" t="s">
        <v>224</v>
      </c>
      <c r="C13" s="370" t="s">
        <v>56</v>
      </c>
      <c r="D13" s="371">
        <v>750000</v>
      </c>
      <c r="E13" s="166"/>
      <c r="F13" s="167">
        <f t="shared" si="0"/>
        <v>31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3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53" t="s">
        <v>164</v>
      </c>
      <c r="B14" s="355" t="s">
        <v>187</v>
      </c>
      <c r="C14" s="354" t="s">
        <v>245</v>
      </c>
      <c r="D14" s="355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53">
        <v>3</v>
      </c>
      <c r="B15" s="355" t="s">
        <v>76</v>
      </c>
      <c r="C15" s="355" t="s">
        <v>150</v>
      </c>
      <c r="D15" s="355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56">
        <v>2</v>
      </c>
      <c r="B16" s="355" t="s">
        <v>63</v>
      </c>
      <c r="C16" s="354" t="s">
        <v>64</v>
      </c>
      <c r="D16" s="355">
        <v>1000000</v>
      </c>
      <c r="E16" s="169"/>
      <c r="F16" s="167">
        <f t="shared" si="0"/>
        <v>9</v>
      </c>
      <c r="G16" s="168"/>
      <c r="H16" s="167">
        <f>Punten!H33</f>
        <v>0</v>
      </c>
      <c r="I16" s="167">
        <f>Punten!I33</f>
        <v>0</v>
      </c>
      <c r="J16" s="167">
        <f>Punten!J33</f>
        <v>3</v>
      </c>
      <c r="K16" s="167">
        <f>Punten!K33</f>
        <v>3</v>
      </c>
      <c r="L16" s="167">
        <f>Punten!L33</f>
        <v>0</v>
      </c>
      <c r="M16" s="167">
        <f>Punten!M33</f>
        <v>3</v>
      </c>
      <c r="N16" s="167">
        <f>Punten!N33</f>
        <v>0</v>
      </c>
      <c r="O16" s="167">
        <f>Punten!O33</f>
        <v>0</v>
      </c>
      <c r="P16" s="167">
        <f>Punten!P33</f>
        <v>0</v>
      </c>
      <c r="Q16" s="167">
        <f>Punten!Q33</f>
        <v>0</v>
      </c>
      <c r="R16" s="167">
        <f>Punten!R33</f>
        <v>0</v>
      </c>
      <c r="S16" s="167">
        <f>Punten!S33</f>
        <v>0</v>
      </c>
      <c r="T16" s="167">
        <f>Punten!T33</f>
        <v>0</v>
      </c>
      <c r="U16" s="167">
        <f>Punten!U33</f>
        <v>0</v>
      </c>
      <c r="V16" s="167">
        <f>Punten!V33</f>
        <v>0</v>
      </c>
      <c r="W16" s="167">
        <f>Punten!W33</f>
        <v>0</v>
      </c>
      <c r="X16" s="167">
        <f>Punten!X33</f>
        <v>0</v>
      </c>
      <c r="Y16" s="167">
        <f>Punten!Y33</f>
        <v>0</v>
      </c>
      <c r="Z16" s="167">
        <f>Punten!Z33</f>
        <v>0</v>
      </c>
      <c r="AA16" s="167">
        <f>Punten!AA33</f>
        <v>0</v>
      </c>
      <c r="AB16" s="167">
        <f>Punten!AB33</f>
        <v>0</v>
      </c>
      <c r="AC16" s="167">
        <f>Punten!AC33</f>
        <v>0</v>
      </c>
      <c r="AD16" s="167">
        <f>Punten!AD33</f>
        <v>0</v>
      </c>
      <c r="AE16" s="167">
        <f>Punten!AE33</f>
        <v>0</v>
      </c>
      <c r="AF16" s="167">
        <f>Punten!AF33</f>
        <v>0</v>
      </c>
      <c r="AG16" s="167">
        <f>Punten!AG33</f>
        <v>0</v>
      </c>
      <c r="AH16" s="167">
        <f>Punten!AH33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14500000</v>
      </c>
      <c r="E19" s="158"/>
      <c r="F19" s="167">
        <f>SUM(F6:F17)</f>
        <v>278</v>
      </c>
      <c r="G19" s="168"/>
      <c r="H19" s="167">
        <f>SUM(H6:H16)</f>
        <v>43</v>
      </c>
      <c r="I19" s="167">
        <f t="shared" ref="I19:AH19" si="1">SUM(I6:I16)</f>
        <v>34</v>
      </c>
      <c r="J19" s="167">
        <f t="shared" si="1"/>
        <v>46</v>
      </c>
      <c r="K19" s="167">
        <f t="shared" si="1"/>
        <v>81</v>
      </c>
      <c r="L19" s="167">
        <f t="shared" si="1"/>
        <v>65</v>
      </c>
      <c r="M19" s="167">
        <f t="shared" si="1"/>
        <v>9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B00-00000000000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380" t="s">
        <v>217</v>
      </c>
      <c r="B1" s="377" t="s">
        <v>273</v>
      </c>
      <c r="C1" s="377"/>
      <c r="D1" s="38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380" t="s">
        <v>218</v>
      </c>
      <c r="B2" s="378" t="s">
        <v>274</v>
      </c>
      <c r="C2" s="378"/>
      <c r="D2" s="38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380" t="s">
        <v>219</v>
      </c>
      <c r="B3" s="386" t="s">
        <v>275</v>
      </c>
      <c r="C3" s="379"/>
      <c r="D3" s="38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373"/>
      <c r="B4" s="373"/>
      <c r="C4" s="373"/>
      <c r="D4" s="373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384" t="s">
        <v>0</v>
      </c>
      <c r="B5" s="385" t="s">
        <v>1</v>
      </c>
      <c r="C5" s="385" t="s">
        <v>2</v>
      </c>
      <c r="D5" s="38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87">
        <v>2</v>
      </c>
      <c r="B6" s="388" t="s">
        <v>222</v>
      </c>
      <c r="C6" s="388" t="s">
        <v>38</v>
      </c>
      <c r="D6" s="389">
        <v>750000</v>
      </c>
      <c r="E6" s="166"/>
      <c r="F6" s="167">
        <f>SUM(H6:AH6)</f>
        <v>17</v>
      </c>
      <c r="G6" s="168"/>
      <c r="H6" s="167">
        <f>Punten!H19</f>
        <v>0</v>
      </c>
      <c r="I6" s="167">
        <f>Punten!I19</f>
        <v>8</v>
      </c>
      <c r="J6" s="167">
        <f>Punten!J19</f>
        <v>3</v>
      </c>
      <c r="K6" s="167">
        <f>Punten!K19</f>
        <v>3</v>
      </c>
      <c r="L6" s="167">
        <f>Punten!L19</f>
        <v>3</v>
      </c>
      <c r="M6" s="167">
        <f>Punten!M19</f>
        <v>0</v>
      </c>
      <c r="N6" s="167">
        <f>Punten!N19</f>
        <v>0</v>
      </c>
      <c r="O6" s="167">
        <f>Punten!O19</f>
        <v>0</v>
      </c>
      <c r="P6" s="167">
        <f>Punten!P19</f>
        <v>0</v>
      </c>
      <c r="Q6" s="167">
        <f>Punten!Q19</f>
        <v>0</v>
      </c>
      <c r="R6" s="167">
        <f>Punten!R19</f>
        <v>0</v>
      </c>
      <c r="S6" s="167">
        <f>Punten!S19</f>
        <v>0</v>
      </c>
      <c r="T6" s="167">
        <f>Punten!T19</f>
        <v>0</v>
      </c>
      <c r="U6" s="167">
        <f>Punten!U19</f>
        <v>0</v>
      </c>
      <c r="V6" s="167">
        <f>Punten!V19</f>
        <v>0</v>
      </c>
      <c r="W6" s="167">
        <f>Punten!W19</f>
        <v>0</v>
      </c>
      <c r="X6" s="167">
        <f>Punten!X19</f>
        <v>0</v>
      </c>
      <c r="Y6" s="167">
        <f>Punten!Y19</f>
        <v>0</v>
      </c>
      <c r="Z6" s="167">
        <f>Punten!Z19</f>
        <v>0</v>
      </c>
      <c r="AA6" s="167">
        <f>Punten!AA19</f>
        <v>0</v>
      </c>
      <c r="AB6" s="167">
        <f>Punten!AB19</f>
        <v>0</v>
      </c>
      <c r="AC6" s="167">
        <f>Punten!AC19</f>
        <v>0</v>
      </c>
      <c r="AD6" s="167">
        <f>Punten!AD19</f>
        <v>0</v>
      </c>
      <c r="AE6" s="167">
        <f>Punten!AE19</f>
        <v>0</v>
      </c>
      <c r="AF6" s="167">
        <f>Punten!AF19</f>
        <v>0</v>
      </c>
      <c r="AG6" s="167">
        <f>Punten!AG19</f>
        <v>0</v>
      </c>
      <c r="AH6" s="167">
        <f>Punten!AH19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74" t="s">
        <v>78</v>
      </c>
      <c r="B7" s="375" t="s">
        <v>86</v>
      </c>
      <c r="C7" s="375" t="s">
        <v>87</v>
      </c>
      <c r="D7" s="376">
        <v>750000</v>
      </c>
      <c r="E7" s="169"/>
      <c r="F7" s="167">
        <f t="shared" ref="F7:F16" si="0">SUM(H7:AH7)</f>
        <v>7</v>
      </c>
      <c r="G7" s="168"/>
      <c r="H7" s="167">
        <f>Punten!H45</f>
        <v>0</v>
      </c>
      <c r="I7" s="167">
        <f>Punten!I45</f>
        <v>1</v>
      </c>
      <c r="J7" s="167">
        <f>Punten!J45</f>
        <v>0</v>
      </c>
      <c r="K7" s="167">
        <f>Punten!K45</f>
        <v>6</v>
      </c>
      <c r="L7" s="167">
        <f>Punten!L45</f>
        <v>0</v>
      </c>
      <c r="M7" s="167">
        <f>Punten!M45</f>
        <v>0</v>
      </c>
      <c r="N7" s="167">
        <f>Punten!N45</f>
        <v>0</v>
      </c>
      <c r="O7" s="167">
        <f>Punten!O45</f>
        <v>0</v>
      </c>
      <c r="P7" s="167">
        <f>Punten!P45</f>
        <v>0</v>
      </c>
      <c r="Q7" s="167">
        <f>Punten!Q45</f>
        <v>0</v>
      </c>
      <c r="R7" s="167">
        <f>Punten!R45</f>
        <v>0</v>
      </c>
      <c r="S7" s="167">
        <f>Punten!S45</f>
        <v>0</v>
      </c>
      <c r="T7" s="167">
        <f>Punten!T45</f>
        <v>0</v>
      </c>
      <c r="U7" s="167">
        <f>Punten!U45</f>
        <v>0</v>
      </c>
      <c r="V7" s="167">
        <f>Punten!V45</f>
        <v>0</v>
      </c>
      <c r="W7" s="167">
        <f>Punten!W45</f>
        <v>0</v>
      </c>
      <c r="X7" s="167">
        <f>Punten!X45</f>
        <v>0</v>
      </c>
      <c r="Y7" s="167">
        <f>Punten!Y45</f>
        <v>0</v>
      </c>
      <c r="Z7" s="167">
        <f>Punten!Z45</f>
        <v>0</v>
      </c>
      <c r="AA7" s="167">
        <f>Punten!AA45</f>
        <v>0</v>
      </c>
      <c r="AB7" s="167">
        <f>Punten!AB45</f>
        <v>0</v>
      </c>
      <c r="AC7" s="167">
        <f>Punten!AC45</f>
        <v>0</v>
      </c>
      <c r="AD7" s="167">
        <f>Punten!AD45</f>
        <v>0</v>
      </c>
      <c r="AE7" s="167">
        <f>Punten!AE45</f>
        <v>0</v>
      </c>
      <c r="AF7" s="167">
        <f>Punten!AF45</f>
        <v>0</v>
      </c>
      <c r="AG7" s="167">
        <f>Punten!AG45</f>
        <v>0</v>
      </c>
      <c r="AH7" s="167">
        <f>Punten!AH45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74" t="s">
        <v>141</v>
      </c>
      <c r="B8" s="376" t="s">
        <v>238</v>
      </c>
      <c r="C8" s="375" t="s">
        <v>162</v>
      </c>
      <c r="D8" s="376">
        <v>750000</v>
      </c>
      <c r="E8" s="169"/>
      <c r="F8" s="167">
        <f t="shared" si="0"/>
        <v>10</v>
      </c>
      <c r="G8" s="168"/>
      <c r="H8" s="167">
        <f>Punten!H88</f>
        <v>0</v>
      </c>
      <c r="I8" s="167">
        <f>Punten!I88</f>
        <v>10</v>
      </c>
      <c r="J8" s="167">
        <f>Punten!J88</f>
        <v>0</v>
      </c>
      <c r="K8" s="167">
        <f>Punten!K88</f>
        <v>0</v>
      </c>
      <c r="L8" s="167">
        <f>Punten!L88</f>
        <v>0</v>
      </c>
      <c r="M8" s="167">
        <f>Punten!M88</f>
        <v>0</v>
      </c>
      <c r="N8" s="167">
        <f>Punten!N88</f>
        <v>0</v>
      </c>
      <c r="O8" s="167">
        <f>Punten!O88</f>
        <v>0</v>
      </c>
      <c r="P8" s="167">
        <f>Punten!P88</f>
        <v>0</v>
      </c>
      <c r="Q8" s="167">
        <f>Punten!Q88</f>
        <v>0</v>
      </c>
      <c r="R8" s="167">
        <f>Punten!R88</f>
        <v>0</v>
      </c>
      <c r="S8" s="167">
        <f>Punten!S88</f>
        <v>0</v>
      </c>
      <c r="T8" s="167">
        <f>Punten!T88</f>
        <v>0</v>
      </c>
      <c r="U8" s="167">
        <f>Punten!U88</f>
        <v>0</v>
      </c>
      <c r="V8" s="167">
        <f>Punten!V88</f>
        <v>0</v>
      </c>
      <c r="W8" s="167">
        <f>Punten!W88</f>
        <v>0</v>
      </c>
      <c r="X8" s="167">
        <f>Punten!X88</f>
        <v>0</v>
      </c>
      <c r="Y8" s="167">
        <f>Punten!Y88</f>
        <v>0</v>
      </c>
      <c r="Z8" s="167">
        <f>Punten!Z88</f>
        <v>0</v>
      </c>
      <c r="AA8" s="167">
        <f>Punten!AA88</f>
        <v>0</v>
      </c>
      <c r="AB8" s="167">
        <f>Punten!AB88</f>
        <v>0</v>
      </c>
      <c r="AC8" s="167">
        <f>Punten!AC88</f>
        <v>0</v>
      </c>
      <c r="AD8" s="167">
        <f>Punten!AD88</f>
        <v>0</v>
      </c>
      <c r="AE8" s="167">
        <f>Punten!AE88</f>
        <v>0</v>
      </c>
      <c r="AF8" s="167">
        <f>Punten!AF88</f>
        <v>0</v>
      </c>
      <c r="AG8" s="167">
        <f>Punten!AG88</f>
        <v>0</v>
      </c>
      <c r="AH8" s="167">
        <f>Punten!AH88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74">
        <v>3</v>
      </c>
      <c r="B9" s="376" t="s">
        <v>125</v>
      </c>
      <c r="C9" s="376" t="s">
        <v>120</v>
      </c>
      <c r="D9" s="376">
        <v>1000000</v>
      </c>
      <c r="E9" s="169"/>
      <c r="F9" s="167">
        <f t="shared" si="0"/>
        <v>3</v>
      </c>
      <c r="G9" s="168"/>
      <c r="H9" s="167">
        <f>Punten!H64</f>
        <v>0</v>
      </c>
      <c r="I9" s="167">
        <f>Punten!I64</f>
        <v>3</v>
      </c>
      <c r="J9" s="167">
        <f>Punten!J64</f>
        <v>0</v>
      </c>
      <c r="K9" s="167">
        <f>Punten!K64</f>
        <v>0</v>
      </c>
      <c r="L9" s="167">
        <f>Punten!L64</f>
        <v>0</v>
      </c>
      <c r="M9" s="167">
        <f>Punten!M64</f>
        <v>0</v>
      </c>
      <c r="N9" s="167">
        <f>Punten!N64</f>
        <v>0</v>
      </c>
      <c r="O9" s="167">
        <f>Punten!O64</f>
        <v>0</v>
      </c>
      <c r="P9" s="167">
        <f>Punten!P64</f>
        <v>0</v>
      </c>
      <c r="Q9" s="167">
        <f>Punten!Q64</f>
        <v>0</v>
      </c>
      <c r="R9" s="167">
        <f>Punten!R64</f>
        <v>0</v>
      </c>
      <c r="S9" s="167">
        <f>Punten!S64</f>
        <v>0</v>
      </c>
      <c r="T9" s="167">
        <f>Punten!T64</f>
        <v>0</v>
      </c>
      <c r="U9" s="167">
        <f>Punten!U64</f>
        <v>0</v>
      </c>
      <c r="V9" s="167">
        <f>Punten!V64</f>
        <v>0</v>
      </c>
      <c r="W9" s="167">
        <f>Punten!W64</f>
        <v>0</v>
      </c>
      <c r="X9" s="167">
        <f>Punten!X64</f>
        <v>0</v>
      </c>
      <c r="Y9" s="167">
        <f>Punten!Y64</f>
        <v>0</v>
      </c>
      <c r="Z9" s="167">
        <f>Punten!Z64</f>
        <v>0</v>
      </c>
      <c r="AA9" s="167">
        <f>Punten!AA64</f>
        <v>0</v>
      </c>
      <c r="AB9" s="167">
        <f>Punten!AB64</f>
        <v>0</v>
      </c>
      <c r="AC9" s="167">
        <f>Punten!AC64</f>
        <v>0</v>
      </c>
      <c r="AD9" s="167">
        <f>Punten!AD64</f>
        <v>0</v>
      </c>
      <c r="AE9" s="167">
        <f>Punten!AE64</f>
        <v>0</v>
      </c>
      <c r="AF9" s="167">
        <f>Punten!AF64</f>
        <v>0</v>
      </c>
      <c r="AG9" s="167">
        <f>Punten!AG64</f>
        <v>0</v>
      </c>
      <c r="AH9" s="167">
        <f>Punten!AH64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92">
        <v>2</v>
      </c>
      <c r="B10" s="390" t="s">
        <v>223</v>
      </c>
      <c r="C10" s="390" t="s">
        <v>52</v>
      </c>
      <c r="D10" s="391">
        <v>750000</v>
      </c>
      <c r="E10" s="169"/>
      <c r="F10" s="167">
        <f t="shared" si="0"/>
        <v>18</v>
      </c>
      <c r="G10" s="168"/>
      <c r="H10" s="167">
        <f>Punten!H27</f>
        <v>0</v>
      </c>
      <c r="I10" s="167">
        <f>Punten!I27</f>
        <v>3</v>
      </c>
      <c r="J10" s="167">
        <f>Punten!J27</f>
        <v>3</v>
      </c>
      <c r="K10" s="167">
        <f>Punten!K27</f>
        <v>3</v>
      </c>
      <c r="L10" s="167">
        <f>Punten!L27</f>
        <v>6</v>
      </c>
      <c r="M10" s="167">
        <f>Punten!M27</f>
        <v>3</v>
      </c>
      <c r="N10" s="167">
        <f>Punten!N27</f>
        <v>0</v>
      </c>
      <c r="O10" s="167">
        <f>Punten!O27</f>
        <v>0</v>
      </c>
      <c r="P10" s="167">
        <f>Punten!P27</f>
        <v>0</v>
      </c>
      <c r="Q10" s="167">
        <f>Punten!Q27</f>
        <v>0</v>
      </c>
      <c r="R10" s="167">
        <f>Punten!R27</f>
        <v>0</v>
      </c>
      <c r="S10" s="167">
        <f>Punten!S27</f>
        <v>0</v>
      </c>
      <c r="T10" s="167">
        <f>Punten!T27</f>
        <v>0</v>
      </c>
      <c r="U10" s="167">
        <f>Punten!U27</f>
        <v>0</v>
      </c>
      <c r="V10" s="167">
        <f>Punten!V27</f>
        <v>0</v>
      </c>
      <c r="W10" s="167">
        <f>Punten!W27</f>
        <v>0</v>
      </c>
      <c r="X10" s="167">
        <f>Punten!X27</f>
        <v>0</v>
      </c>
      <c r="Y10" s="167">
        <f>Punten!Y27</f>
        <v>0</v>
      </c>
      <c r="Z10" s="167">
        <f>Punten!Z27</f>
        <v>0</v>
      </c>
      <c r="AA10" s="167">
        <f>Punten!AA27</f>
        <v>0</v>
      </c>
      <c r="AB10" s="167">
        <f>Punten!AB27</f>
        <v>0</v>
      </c>
      <c r="AC10" s="167">
        <f>Punten!AC27</f>
        <v>0</v>
      </c>
      <c r="AD10" s="167">
        <f>Punten!AD27</f>
        <v>0</v>
      </c>
      <c r="AE10" s="167">
        <f>Punten!AE27</f>
        <v>0</v>
      </c>
      <c r="AF10" s="167">
        <f>Punten!AF27</f>
        <v>0</v>
      </c>
      <c r="AG10" s="167">
        <f>Punten!AG27</f>
        <v>0</v>
      </c>
      <c r="AH10" s="167">
        <f>Punten!AH27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92" t="s">
        <v>78</v>
      </c>
      <c r="B11" s="390" t="s">
        <v>230</v>
      </c>
      <c r="C11" s="390" t="s">
        <v>92</v>
      </c>
      <c r="D11" s="391">
        <v>750000</v>
      </c>
      <c r="E11" s="166"/>
      <c r="F11" s="167">
        <f t="shared" si="0"/>
        <v>12</v>
      </c>
      <c r="G11" s="168"/>
      <c r="H11" s="167">
        <f>Punten!H48</f>
        <v>0</v>
      </c>
      <c r="I11" s="167">
        <f>Punten!I48</f>
        <v>1</v>
      </c>
      <c r="J11" s="167">
        <f>Punten!J48</f>
        <v>0</v>
      </c>
      <c r="K11" s="167">
        <f>Punten!K48</f>
        <v>11</v>
      </c>
      <c r="L11" s="167">
        <f>Punten!L48</f>
        <v>0</v>
      </c>
      <c r="M11" s="167">
        <f>Punten!M48</f>
        <v>0</v>
      </c>
      <c r="N11" s="167">
        <f>Punten!N48</f>
        <v>0</v>
      </c>
      <c r="O11" s="167">
        <f>Punten!O48</f>
        <v>0</v>
      </c>
      <c r="P11" s="167">
        <f>Punten!P48</f>
        <v>0</v>
      </c>
      <c r="Q11" s="167">
        <f>Punten!Q48</f>
        <v>0</v>
      </c>
      <c r="R11" s="167">
        <f>Punten!R48</f>
        <v>0</v>
      </c>
      <c r="S11" s="167">
        <f>Punten!S48</f>
        <v>0</v>
      </c>
      <c r="T11" s="167">
        <f>Punten!T48</f>
        <v>0</v>
      </c>
      <c r="U11" s="167">
        <f>Punten!U48</f>
        <v>0</v>
      </c>
      <c r="V11" s="167">
        <f>Punten!V48</f>
        <v>0</v>
      </c>
      <c r="W11" s="167">
        <f>Punten!W48</f>
        <v>0</v>
      </c>
      <c r="X11" s="167">
        <f>Punten!X48</f>
        <v>0</v>
      </c>
      <c r="Y11" s="167">
        <f>Punten!Y48</f>
        <v>0</v>
      </c>
      <c r="Z11" s="167">
        <f>Punten!Z48</f>
        <v>0</v>
      </c>
      <c r="AA11" s="167">
        <f>Punten!AA48</f>
        <v>0</v>
      </c>
      <c r="AB11" s="167">
        <f>Punten!AB48</f>
        <v>0</v>
      </c>
      <c r="AC11" s="167">
        <f>Punten!AC48</f>
        <v>0</v>
      </c>
      <c r="AD11" s="167">
        <f>Punten!AD48</f>
        <v>0</v>
      </c>
      <c r="AE11" s="167">
        <f>Punten!AE48</f>
        <v>0</v>
      </c>
      <c r="AF11" s="167">
        <f>Punten!AF48</f>
        <v>0</v>
      </c>
      <c r="AG11" s="167">
        <f>Punten!AG48</f>
        <v>0</v>
      </c>
      <c r="AH11" s="167">
        <f>Punten!AH48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92" t="s">
        <v>164</v>
      </c>
      <c r="B12" s="391" t="s">
        <v>178</v>
      </c>
      <c r="C12" s="390" t="s">
        <v>242</v>
      </c>
      <c r="D12" s="391">
        <v>1000000</v>
      </c>
      <c r="E12" s="166"/>
      <c r="F12" s="167">
        <f t="shared" si="0"/>
        <v>0</v>
      </c>
      <c r="G12" s="168"/>
      <c r="H12" s="167">
        <f>Punten!H104</f>
        <v>0</v>
      </c>
      <c r="I12" s="167">
        <f>Punten!I104</f>
        <v>0</v>
      </c>
      <c r="J12" s="167">
        <f>Punten!J104</f>
        <v>0</v>
      </c>
      <c r="K12" s="167">
        <f>Punten!K104</f>
        <v>0</v>
      </c>
      <c r="L12" s="167">
        <f>Punten!L104</f>
        <v>0</v>
      </c>
      <c r="M12" s="167">
        <f>Punten!M104</f>
        <v>0</v>
      </c>
      <c r="N12" s="167">
        <f>Punten!N104</f>
        <v>0</v>
      </c>
      <c r="O12" s="167">
        <f>Punten!O104</f>
        <v>0</v>
      </c>
      <c r="P12" s="167">
        <f>Punten!P104</f>
        <v>0</v>
      </c>
      <c r="Q12" s="167">
        <f>Punten!Q104</f>
        <v>0</v>
      </c>
      <c r="R12" s="167">
        <f>Punten!R104</f>
        <v>0</v>
      </c>
      <c r="S12" s="167">
        <f>Punten!S104</f>
        <v>0</v>
      </c>
      <c r="T12" s="167">
        <f>Punten!T104</f>
        <v>0</v>
      </c>
      <c r="U12" s="167">
        <f>Punten!U104</f>
        <v>0</v>
      </c>
      <c r="V12" s="167">
        <f>Punten!V104</f>
        <v>0</v>
      </c>
      <c r="W12" s="167">
        <f>Punten!W104</f>
        <v>0</v>
      </c>
      <c r="X12" s="167">
        <f>Punten!X104</f>
        <v>0</v>
      </c>
      <c r="Y12" s="167">
        <f>Punten!Y104</f>
        <v>0</v>
      </c>
      <c r="Z12" s="167">
        <f>Punten!Z104</f>
        <v>0</v>
      </c>
      <c r="AA12" s="167">
        <f>Punten!AA104</f>
        <v>0</v>
      </c>
      <c r="AB12" s="167">
        <f>Punten!AB104</f>
        <v>0</v>
      </c>
      <c r="AC12" s="167">
        <f>Punten!AC104</f>
        <v>0</v>
      </c>
      <c r="AD12" s="167">
        <f>Punten!AD104</f>
        <v>0</v>
      </c>
      <c r="AE12" s="167">
        <f>Punten!AE104</f>
        <v>0</v>
      </c>
      <c r="AF12" s="167">
        <f>Punten!AF104</f>
        <v>0</v>
      </c>
      <c r="AG12" s="167">
        <f>Punten!AG104</f>
        <v>0</v>
      </c>
      <c r="AH12" s="167">
        <f>Punten!AH104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92">
        <v>1</v>
      </c>
      <c r="B13" s="390" t="s">
        <v>21</v>
      </c>
      <c r="C13" s="390" t="s">
        <v>25</v>
      </c>
      <c r="D13" s="391">
        <v>250000</v>
      </c>
      <c r="E13" s="166"/>
      <c r="F13" s="167">
        <f t="shared" si="0"/>
        <v>44</v>
      </c>
      <c r="G13" s="168"/>
      <c r="H13" s="167">
        <f>Punten!H12</f>
        <v>19</v>
      </c>
      <c r="I13" s="167">
        <f>Punten!I12</f>
        <v>3</v>
      </c>
      <c r="J13" s="167">
        <f>Punten!J12</f>
        <v>19</v>
      </c>
      <c r="K13" s="167">
        <f>Punten!K12</f>
        <v>0</v>
      </c>
      <c r="L13" s="167">
        <f>Punten!L12</f>
        <v>0</v>
      </c>
      <c r="M13" s="167">
        <f>Punten!M12</f>
        <v>3</v>
      </c>
      <c r="N13" s="167">
        <f>Punten!N12</f>
        <v>0</v>
      </c>
      <c r="O13" s="167">
        <f>Punten!O12</f>
        <v>0</v>
      </c>
      <c r="P13" s="167">
        <f>Punten!P12</f>
        <v>0</v>
      </c>
      <c r="Q13" s="167">
        <f>Punten!Q12</f>
        <v>0</v>
      </c>
      <c r="R13" s="167">
        <f>Punten!R12</f>
        <v>0</v>
      </c>
      <c r="S13" s="167">
        <f>Punten!S12</f>
        <v>0</v>
      </c>
      <c r="T13" s="167">
        <f>Punten!T12</f>
        <v>0</v>
      </c>
      <c r="U13" s="167">
        <f>Punten!U12</f>
        <v>0</v>
      </c>
      <c r="V13" s="167">
        <f>Punten!V12</f>
        <v>0</v>
      </c>
      <c r="W13" s="167">
        <f>Punten!W12</f>
        <v>0</v>
      </c>
      <c r="X13" s="167">
        <f>Punten!X12</f>
        <v>0</v>
      </c>
      <c r="Y13" s="167">
        <f>Punten!Y12</f>
        <v>0</v>
      </c>
      <c r="Z13" s="167">
        <f>Punten!Z12</f>
        <v>0</v>
      </c>
      <c r="AA13" s="167">
        <f>Punten!AA12</f>
        <v>0</v>
      </c>
      <c r="AB13" s="167">
        <f>Punten!AB12</f>
        <v>0</v>
      </c>
      <c r="AC13" s="167">
        <f>Punten!AC12</f>
        <v>0</v>
      </c>
      <c r="AD13" s="167">
        <f>Punten!AD12</f>
        <v>0</v>
      </c>
      <c r="AE13" s="167">
        <f>Punten!AE12</f>
        <v>0</v>
      </c>
      <c r="AF13" s="167">
        <f>Punten!AF12</f>
        <v>0</v>
      </c>
      <c r="AG13" s="167">
        <f>Punten!AG12</f>
        <v>0</v>
      </c>
      <c r="AH13" s="167">
        <f>Punten!AH12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74" t="s">
        <v>164</v>
      </c>
      <c r="B14" s="376" t="s">
        <v>187</v>
      </c>
      <c r="C14" s="375" t="s">
        <v>245</v>
      </c>
      <c r="D14" s="376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74">
        <v>1</v>
      </c>
      <c r="B15" s="375" t="s">
        <v>30</v>
      </c>
      <c r="C15" s="375" t="s">
        <v>33</v>
      </c>
      <c r="D15" s="376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74">
        <v>3</v>
      </c>
      <c r="B16" s="376" t="s">
        <v>76</v>
      </c>
      <c r="C16" s="376" t="s">
        <v>150</v>
      </c>
      <c r="D16" s="376">
        <v>3250000</v>
      </c>
      <c r="E16" s="169"/>
      <c r="F16" s="167">
        <f t="shared" si="0"/>
        <v>51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21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14000000</v>
      </c>
      <c r="E19" s="158"/>
      <c r="F19" s="167">
        <f>SUM(F6:F17)</f>
        <v>272</v>
      </c>
      <c r="G19" s="168"/>
      <c r="H19" s="167">
        <f>SUM(H6:H16)</f>
        <v>40</v>
      </c>
      <c r="I19" s="167">
        <f t="shared" ref="I19:AH19" si="1">SUM(I6:I16)</f>
        <v>44</v>
      </c>
      <c r="J19" s="167">
        <f t="shared" si="1"/>
        <v>52</v>
      </c>
      <c r="K19" s="167">
        <f t="shared" si="1"/>
        <v>72</v>
      </c>
      <c r="L19" s="167">
        <f t="shared" si="1"/>
        <v>58</v>
      </c>
      <c r="M19" s="167">
        <f t="shared" si="1"/>
        <v>6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C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310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601" t="s">
        <v>311</v>
      </c>
      <c r="C2" s="601"/>
      <c r="D2" s="60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556"/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>
        <v>1</v>
      </c>
      <c r="B6" s="180" t="s">
        <v>5</v>
      </c>
      <c r="C6" s="180" t="s">
        <v>6</v>
      </c>
      <c r="D6" s="181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603">
        <v>1</v>
      </c>
      <c r="B7" s="604" t="s">
        <v>9</v>
      </c>
      <c r="C7" s="604" t="s">
        <v>10</v>
      </c>
      <c r="D7" s="605">
        <v>1500000</v>
      </c>
      <c r="E7" s="169"/>
      <c r="F7" s="167">
        <f t="shared" ref="F7:F16" si="0">SUM(H7:AH7)</f>
        <v>35</v>
      </c>
      <c r="G7" s="168"/>
      <c r="H7" s="167">
        <f>Punten!H4</f>
        <v>3</v>
      </c>
      <c r="I7" s="167">
        <f>Punten!I4</f>
        <v>0</v>
      </c>
      <c r="J7" s="167">
        <f>Punten!J4</f>
        <v>16</v>
      </c>
      <c r="K7" s="167">
        <f>Punten!K4</f>
        <v>3</v>
      </c>
      <c r="L7" s="167">
        <f>Punten!L4</f>
        <v>13</v>
      </c>
      <c r="M7" s="167">
        <f>Punten!M4</f>
        <v>0</v>
      </c>
      <c r="N7" s="167">
        <f>Punten!N4</f>
        <v>0</v>
      </c>
      <c r="O7" s="167">
        <f>Punten!O4</f>
        <v>0</v>
      </c>
      <c r="P7" s="167">
        <f>Punten!P4</f>
        <v>0</v>
      </c>
      <c r="Q7" s="167">
        <f>Punten!Q4</f>
        <v>0</v>
      </c>
      <c r="R7" s="167">
        <f>Punten!R4</f>
        <v>0</v>
      </c>
      <c r="S7" s="167">
        <f>Punten!S4</f>
        <v>0</v>
      </c>
      <c r="T7" s="167">
        <f>Punten!T4</f>
        <v>0</v>
      </c>
      <c r="U7" s="167">
        <f>Punten!U4</f>
        <v>0</v>
      </c>
      <c r="V7" s="167">
        <f>Punten!V4</f>
        <v>0</v>
      </c>
      <c r="W7" s="167">
        <f>Punten!W4</f>
        <v>0</v>
      </c>
      <c r="X7" s="167">
        <f>Punten!X4</f>
        <v>0</v>
      </c>
      <c r="Y7" s="167">
        <f>Punten!Y4</f>
        <v>0</v>
      </c>
      <c r="Z7" s="167">
        <f>Punten!Z4</f>
        <v>0</v>
      </c>
      <c r="AA7" s="167">
        <f>Punten!AA4</f>
        <v>0</v>
      </c>
      <c r="AB7" s="167">
        <f>Punten!AB4</f>
        <v>0</v>
      </c>
      <c r="AC7" s="167">
        <f>Punten!AC4</f>
        <v>0</v>
      </c>
      <c r="AD7" s="167">
        <f>Punten!AD4</f>
        <v>0</v>
      </c>
      <c r="AE7" s="167">
        <f>Punten!AE4</f>
        <v>0</v>
      </c>
      <c r="AF7" s="167">
        <f>Punten!AF4</f>
        <v>0</v>
      </c>
      <c r="AG7" s="167">
        <f>Punten!AG4</f>
        <v>0</v>
      </c>
      <c r="AH7" s="167">
        <f>Punten!AH4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603" t="s">
        <v>141</v>
      </c>
      <c r="B8" s="604" t="s">
        <v>151</v>
      </c>
      <c r="C8" s="604" t="s">
        <v>161</v>
      </c>
      <c r="D8" s="605">
        <v>500000</v>
      </c>
      <c r="E8" s="169"/>
      <c r="F8" s="167">
        <f t="shared" si="0"/>
        <v>10</v>
      </c>
      <c r="G8" s="168"/>
      <c r="H8" s="167">
        <f>Punten!H87</f>
        <v>0</v>
      </c>
      <c r="I8" s="167">
        <f>Punten!I87</f>
        <v>10</v>
      </c>
      <c r="J8" s="167">
        <f>Punten!J87</f>
        <v>0</v>
      </c>
      <c r="K8" s="167">
        <f>Punten!K87</f>
        <v>0</v>
      </c>
      <c r="L8" s="167">
        <f>Punten!L87</f>
        <v>0</v>
      </c>
      <c r="M8" s="167">
        <f>Punten!M87</f>
        <v>0</v>
      </c>
      <c r="N8" s="167">
        <f>Punten!N87</f>
        <v>0</v>
      </c>
      <c r="O8" s="167">
        <f>Punten!O87</f>
        <v>0</v>
      </c>
      <c r="P8" s="167">
        <f>Punten!P87</f>
        <v>0</v>
      </c>
      <c r="Q8" s="167">
        <f>Punten!Q87</f>
        <v>0</v>
      </c>
      <c r="R8" s="167">
        <f>Punten!R87</f>
        <v>0</v>
      </c>
      <c r="S8" s="167">
        <f>Punten!S87</f>
        <v>0</v>
      </c>
      <c r="T8" s="167">
        <f>Punten!T87</f>
        <v>0</v>
      </c>
      <c r="U8" s="167">
        <f>Punten!U87</f>
        <v>0</v>
      </c>
      <c r="V8" s="167">
        <f>Punten!V87</f>
        <v>0</v>
      </c>
      <c r="W8" s="167">
        <f>Punten!W87</f>
        <v>0</v>
      </c>
      <c r="X8" s="167">
        <f>Punten!X87</f>
        <v>0</v>
      </c>
      <c r="Y8" s="167">
        <f>Punten!Y87</f>
        <v>0</v>
      </c>
      <c r="Z8" s="167">
        <f>Punten!Z87</f>
        <v>0</v>
      </c>
      <c r="AA8" s="167">
        <f>Punten!AA87</f>
        <v>0</v>
      </c>
      <c r="AB8" s="167">
        <f>Punten!AB87</f>
        <v>0</v>
      </c>
      <c r="AC8" s="167">
        <f>Punten!AC87</f>
        <v>0</v>
      </c>
      <c r="AD8" s="167">
        <f>Punten!AD87</f>
        <v>0</v>
      </c>
      <c r="AE8" s="167">
        <f>Punten!AE87</f>
        <v>0</v>
      </c>
      <c r="AF8" s="167">
        <f>Punten!AF87</f>
        <v>0</v>
      </c>
      <c r="AG8" s="167">
        <f>Punten!AG87</f>
        <v>0</v>
      </c>
      <c r="AH8" s="167">
        <f>Punten!AH87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603">
        <v>2</v>
      </c>
      <c r="B9" s="605" t="s">
        <v>46</v>
      </c>
      <c r="C9" s="604" t="s">
        <v>45</v>
      </c>
      <c r="D9" s="605">
        <v>1000000</v>
      </c>
      <c r="E9" s="169"/>
      <c r="F9" s="167">
        <f t="shared" si="0"/>
        <v>9</v>
      </c>
      <c r="G9" s="168"/>
      <c r="H9" s="167">
        <f>Punten!H23</f>
        <v>0</v>
      </c>
      <c r="I9" s="167">
        <f>Punten!I23</f>
        <v>0</v>
      </c>
      <c r="J9" s="167">
        <f>Punten!J23</f>
        <v>3</v>
      </c>
      <c r="K9" s="167">
        <f>Punten!K23</f>
        <v>0</v>
      </c>
      <c r="L9" s="167">
        <f>Punten!L23</f>
        <v>3</v>
      </c>
      <c r="M9" s="167">
        <f>Punten!M23</f>
        <v>3</v>
      </c>
      <c r="N9" s="167">
        <f>Punten!N23</f>
        <v>0</v>
      </c>
      <c r="O9" s="167">
        <f>Punten!O23</f>
        <v>0</v>
      </c>
      <c r="P9" s="167">
        <f>Punten!P23</f>
        <v>0</v>
      </c>
      <c r="Q9" s="167">
        <f>Punten!Q23</f>
        <v>0</v>
      </c>
      <c r="R9" s="167">
        <f>Punten!R23</f>
        <v>0</v>
      </c>
      <c r="S9" s="167">
        <f>Punten!S23</f>
        <v>0</v>
      </c>
      <c r="T9" s="167">
        <f>Punten!T23</f>
        <v>0</v>
      </c>
      <c r="U9" s="167">
        <f>Punten!U23</f>
        <v>0</v>
      </c>
      <c r="V9" s="167">
        <f>Punten!V23</f>
        <v>0</v>
      </c>
      <c r="W9" s="167">
        <f>Punten!W23</f>
        <v>0</v>
      </c>
      <c r="X9" s="167">
        <f>Punten!X23</f>
        <v>0</v>
      </c>
      <c r="Y9" s="167">
        <f>Punten!Y23</f>
        <v>0</v>
      </c>
      <c r="Z9" s="167">
        <f>Punten!Z23</f>
        <v>0</v>
      </c>
      <c r="AA9" s="167">
        <f>Punten!AA23</f>
        <v>0</v>
      </c>
      <c r="AB9" s="167">
        <f>Punten!AB23</f>
        <v>0</v>
      </c>
      <c r="AC9" s="167">
        <f>Punten!AC23</f>
        <v>0</v>
      </c>
      <c r="AD9" s="167">
        <f>Punten!AD23</f>
        <v>0</v>
      </c>
      <c r="AE9" s="167">
        <f>Punten!AE23</f>
        <v>0</v>
      </c>
      <c r="AF9" s="167">
        <f>Punten!AF23</f>
        <v>0</v>
      </c>
      <c r="AG9" s="167">
        <f>Punten!AG23</f>
        <v>0</v>
      </c>
      <c r="AH9" s="167">
        <f>Punten!AH23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606">
        <v>3</v>
      </c>
      <c r="B10" s="607" t="s">
        <v>106</v>
      </c>
      <c r="C10" s="608" t="s">
        <v>126</v>
      </c>
      <c r="D10" s="608">
        <v>1750000</v>
      </c>
      <c r="E10" s="169"/>
      <c r="F10" s="167">
        <f t="shared" si="0"/>
        <v>22</v>
      </c>
      <c r="G10" s="168"/>
      <c r="H10" s="167">
        <f>Punten!H68</f>
        <v>8</v>
      </c>
      <c r="I10" s="167">
        <f>Punten!I68</f>
        <v>3</v>
      </c>
      <c r="J10" s="167">
        <f>Punten!J68</f>
        <v>3</v>
      </c>
      <c r="K10" s="167">
        <f>Punten!K68</f>
        <v>8</v>
      </c>
      <c r="L10" s="167">
        <f>Punten!L68</f>
        <v>0</v>
      </c>
      <c r="M10" s="167">
        <f>Punten!M68</f>
        <v>0</v>
      </c>
      <c r="N10" s="167">
        <f>Punten!N68</f>
        <v>0</v>
      </c>
      <c r="O10" s="167">
        <f>Punten!O68</f>
        <v>0</v>
      </c>
      <c r="P10" s="167">
        <f>Punten!P68</f>
        <v>0</v>
      </c>
      <c r="Q10" s="167">
        <f>Punten!Q68</f>
        <v>0</v>
      </c>
      <c r="R10" s="167">
        <f>Punten!R68</f>
        <v>0</v>
      </c>
      <c r="S10" s="167">
        <f>Punten!S68</f>
        <v>0</v>
      </c>
      <c r="T10" s="167">
        <f>Punten!T68</f>
        <v>0</v>
      </c>
      <c r="U10" s="167">
        <f>Punten!U68</f>
        <v>0</v>
      </c>
      <c r="V10" s="167">
        <f>Punten!V68</f>
        <v>0</v>
      </c>
      <c r="W10" s="167">
        <f>Punten!W68</f>
        <v>0</v>
      </c>
      <c r="X10" s="167">
        <f>Punten!X68</f>
        <v>0</v>
      </c>
      <c r="Y10" s="167">
        <f>Punten!Y68</f>
        <v>0</v>
      </c>
      <c r="Z10" s="167">
        <f>Punten!Z68</f>
        <v>0</v>
      </c>
      <c r="AA10" s="167">
        <f>Punten!AA68</f>
        <v>0</v>
      </c>
      <c r="AB10" s="167">
        <f>Punten!AB68</f>
        <v>0</v>
      </c>
      <c r="AC10" s="167">
        <f>Punten!AC68</f>
        <v>0</v>
      </c>
      <c r="AD10" s="167">
        <f>Punten!AD68</f>
        <v>0</v>
      </c>
      <c r="AE10" s="167">
        <f>Punten!AE68</f>
        <v>0</v>
      </c>
      <c r="AF10" s="167">
        <f>Punten!AF68</f>
        <v>0</v>
      </c>
      <c r="AG10" s="167">
        <f>Punten!AG68</f>
        <v>0</v>
      </c>
      <c r="AH10" s="167">
        <f>Punten!AH68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606">
        <v>2</v>
      </c>
      <c r="B11" s="607" t="s">
        <v>224</v>
      </c>
      <c r="C11" s="607" t="s">
        <v>56</v>
      </c>
      <c r="D11" s="608">
        <v>750000</v>
      </c>
      <c r="E11" s="166"/>
      <c r="F11" s="167">
        <f t="shared" si="0"/>
        <v>31</v>
      </c>
      <c r="G11" s="168"/>
      <c r="H11" s="167">
        <f>Punten!H29</f>
        <v>8</v>
      </c>
      <c r="I11" s="167">
        <f>Punten!I29</f>
        <v>3</v>
      </c>
      <c r="J11" s="167">
        <f>Punten!J29</f>
        <v>3</v>
      </c>
      <c r="K11" s="167">
        <f>Punten!K29</f>
        <v>11</v>
      </c>
      <c r="L11" s="167">
        <f>Punten!L29</f>
        <v>3</v>
      </c>
      <c r="M11" s="167">
        <f>Punten!M29</f>
        <v>3</v>
      </c>
      <c r="N11" s="167">
        <f>Punten!N29</f>
        <v>0</v>
      </c>
      <c r="O11" s="167">
        <f>Punten!O29</f>
        <v>0</v>
      </c>
      <c r="P11" s="167">
        <f>Punten!P29</f>
        <v>0</v>
      </c>
      <c r="Q11" s="167">
        <f>Punten!Q29</f>
        <v>0</v>
      </c>
      <c r="R11" s="167">
        <f>Punten!R29</f>
        <v>0</v>
      </c>
      <c r="S11" s="167">
        <f>Punten!S29</f>
        <v>0</v>
      </c>
      <c r="T11" s="167">
        <f>Punten!T29</f>
        <v>0</v>
      </c>
      <c r="U11" s="167">
        <f>Punten!U29</f>
        <v>0</v>
      </c>
      <c r="V11" s="167">
        <f>Punten!V29</f>
        <v>0</v>
      </c>
      <c r="W11" s="167">
        <f>Punten!W29</f>
        <v>0</v>
      </c>
      <c r="X11" s="167">
        <f>Punten!X29</f>
        <v>0</v>
      </c>
      <c r="Y11" s="167">
        <f>Punten!Y29</f>
        <v>0</v>
      </c>
      <c r="Z11" s="167">
        <f>Punten!Z29</f>
        <v>0</v>
      </c>
      <c r="AA11" s="167">
        <f>Punten!AA29</f>
        <v>0</v>
      </c>
      <c r="AB11" s="167">
        <f>Punten!AB29</f>
        <v>0</v>
      </c>
      <c r="AC11" s="167">
        <f>Punten!AC29</f>
        <v>0</v>
      </c>
      <c r="AD11" s="167">
        <f>Punten!AD29</f>
        <v>0</v>
      </c>
      <c r="AE11" s="167">
        <f>Punten!AE29</f>
        <v>0</v>
      </c>
      <c r="AF11" s="167">
        <f>Punten!AF29</f>
        <v>0</v>
      </c>
      <c r="AG11" s="167">
        <f>Punten!AG29</f>
        <v>0</v>
      </c>
      <c r="AH11" s="167">
        <f>Punten!AH29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606" t="s">
        <v>164</v>
      </c>
      <c r="B12" s="608" t="s">
        <v>171</v>
      </c>
      <c r="C12" s="607" t="s">
        <v>243</v>
      </c>
      <c r="D12" s="608">
        <v>750000</v>
      </c>
      <c r="E12" s="166"/>
      <c r="F12" s="167">
        <f t="shared" si="0"/>
        <v>0</v>
      </c>
      <c r="G12" s="168"/>
      <c r="H12" s="167">
        <f>Punten!H105</f>
        <v>0</v>
      </c>
      <c r="I12" s="167">
        <f>Punten!I105</f>
        <v>0</v>
      </c>
      <c r="J12" s="167">
        <f>Punten!J105</f>
        <v>0</v>
      </c>
      <c r="K12" s="167">
        <f>Punten!K105</f>
        <v>0</v>
      </c>
      <c r="L12" s="167">
        <f>Punten!L105</f>
        <v>0</v>
      </c>
      <c r="M12" s="167">
        <f>Punten!M105</f>
        <v>0</v>
      </c>
      <c r="N12" s="167">
        <f>Punten!N105</f>
        <v>0</v>
      </c>
      <c r="O12" s="167">
        <f>Punten!O105</f>
        <v>0</v>
      </c>
      <c r="P12" s="167">
        <f>Punten!P105</f>
        <v>0</v>
      </c>
      <c r="Q12" s="167">
        <f>Punten!Q105</f>
        <v>0</v>
      </c>
      <c r="R12" s="167">
        <f>Punten!R105</f>
        <v>0</v>
      </c>
      <c r="S12" s="167">
        <f>Punten!S105</f>
        <v>0</v>
      </c>
      <c r="T12" s="167">
        <f>Punten!T105</f>
        <v>0</v>
      </c>
      <c r="U12" s="167">
        <f>Punten!U105</f>
        <v>0</v>
      </c>
      <c r="V12" s="167">
        <f>Punten!V105</f>
        <v>0</v>
      </c>
      <c r="W12" s="167">
        <f>Punten!W105</f>
        <v>0</v>
      </c>
      <c r="X12" s="167">
        <f>Punten!X105</f>
        <v>0</v>
      </c>
      <c r="Y12" s="167">
        <f>Punten!Y105</f>
        <v>0</v>
      </c>
      <c r="Z12" s="167">
        <f>Punten!Z105</f>
        <v>0</v>
      </c>
      <c r="AA12" s="167">
        <f>Punten!AA105</f>
        <v>0</v>
      </c>
      <c r="AB12" s="167">
        <f>Punten!AB105</f>
        <v>0</v>
      </c>
      <c r="AC12" s="167">
        <f>Punten!AC105</f>
        <v>0</v>
      </c>
      <c r="AD12" s="167">
        <f>Punten!AD105</f>
        <v>0</v>
      </c>
      <c r="AE12" s="167">
        <f>Punten!AE105</f>
        <v>0</v>
      </c>
      <c r="AF12" s="167">
        <f>Punten!AF105</f>
        <v>0</v>
      </c>
      <c r="AG12" s="167">
        <f>Punten!AG105</f>
        <v>0</v>
      </c>
      <c r="AH12" s="167">
        <f>Punten!AH105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606" t="s">
        <v>78</v>
      </c>
      <c r="B13" s="607" t="s">
        <v>231</v>
      </c>
      <c r="C13" s="607" t="s">
        <v>94</v>
      </c>
      <c r="D13" s="608">
        <v>750000</v>
      </c>
      <c r="E13" s="166"/>
      <c r="F13" s="167">
        <f t="shared" si="0"/>
        <v>4</v>
      </c>
      <c r="G13" s="168"/>
      <c r="H13" s="167">
        <f>Punten!H49</f>
        <v>0</v>
      </c>
      <c r="I13" s="167">
        <f>Punten!I49</f>
        <v>1</v>
      </c>
      <c r="J13" s="167">
        <f>Punten!J49</f>
        <v>0</v>
      </c>
      <c r="K13" s="167">
        <f>Punten!K49</f>
        <v>3</v>
      </c>
      <c r="L13" s="167">
        <f>Punten!L49</f>
        <v>0</v>
      </c>
      <c r="M13" s="167">
        <f>Punten!M49</f>
        <v>0</v>
      </c>
      <c r="N13" s="167">
        <f>Punten!N49</f>
        <v>0</v>
      </c>
      <c r="O13" s="167">
        <f>Punten!O49</f>
        <v>0</v>
      </c>
      <c r="P13" s="167">
        <f>Punten!P49</f>
        <v>0</v>
      </c>
      <c r="Q13" s="167">
        <f>Punten!Q49</f>
        <v>0</v>
      </c>
      <c r="R13" s="167">
        <f>Punten!R49</f>
        <v>0</v>
      </c>
      <c r="S13" s="167">
        <f>Punten!S49</f>
        <v>0</v>
      </c>
      <c r="T13" s="167">
        <f>Punten!T49</f>
        <v>0</v>
      </c>
      <c r="U13" s="167">
        <f>Punten!U49</f>
        <v>0</v>
      </c>
      <c r="V13" s="167">
        <f>Punten!V49</f>
        <v>0</v>
      </c>
      <c r="W13" s="167">
        <f>Punten!W49</f>
        <v>0</v>
      </c>
      <c r="X13" s="167">
        <f>Punten!X49</f>
        <v>0</v>
      </c>
      <c r="Y13" s="167">
        <f>Punten!Y49</f>
        <v>0</v>
      </c>
      <c r="Z13" s="167">
        <f>Punten!Z49</f>
        <v>0</v>
      </c>
      <c r="AA13" s="167">
        <f>Punten!AA49</f>
        <v>0</v>
      </c>
      <c r="AB13" s="167">
        <f>Punten!AB49</f>
        <v>0</v>
      </c>
      <c r="AC13" s="167">
        <f>Punten!AC49</f>
        <v>0</v>
      </c>
      <c r="AD13" s="167">
        <f>Punten!AD49</f>
        <v>0</v>
      </c>
      <c r="AE13" s="167">
        <f>Punten!AE49</f>
        <v>0</v>
      </c>
      <c r="AF13" s="167">
        <f>Punten!AF49</f>
        <v>0</v>
      </c>
      <c r="AG13" s="167">
        <f>Punten!AG49</f>
        <v>0</v>
      </c>
      <c r="AH13" s="167">
        <f>Punten!AH49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603">
        <v>3</v>
      </c>
      <c r="B14" s="605" t="s">
        <v>76</v>
      </c>
      <c r="C14" s="605" t="s">
        <v>150</v>
      </c>
      <c r="D14" s="605">
        <v>3250000</v>
      </c>
      <c r="E14" s="169"/>
      <c r="F14" s="167">
        <f t="shared" si="0"/>
        <v>51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21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603" t="s">
        <v>164</v>
      </c>
      <c r="B15" s="605" t="s">
        <v>187</v>
      </c>
      <c r="C15" s="604" t="s">
        <v>245</v>
      </c>
      <c r="D15" s="605">
        <v>2500000</v>
      </c>
      <c r="E15" s="169"/>
      <c r="F15" s="167">
        <f t="shared" si="0"/>
        <v>68</v>
      </c>
      <c r="G15" s="168"/>
      <c r="H15" s="167">
        <f>Punten!H107</f>
        <v>0</v>
      </c>
      <c r="I15" s="167">
        <f>Punten!I107</f>
        <v>0</v>
      </c>
      <c r="J15" s="167">
        <f>Punten!J107</f>
        <v>9</v>
      </c>
      <c r="K15" s="167">
        <f>Punten!K107</f>
        <v>40</v>
      </c>
      <c r="L15" s="167">
        <f>Punten!L107</f>
        <v>19</v>
      </c>
      <c r="M15" s="167">
        <f>Punten!M107</f>
        <v>0</v>
      </c>
      <c r="N15" s="167">
        <f>Punten!N107</f>
        <v>0</v>
      </c>
      <c r="O15" s="167">
        <f>Punten!O107</f>
        <v>0</v>
      </c>
      <c r="P15" s="167">
        <f>Punten!P107</f>
        <v>0</v>
      </c>
      <c r="Q15" s="167">
        <f>Punten!Q107</f>
        <v>0</v>
      </c>
      <c r="R15" s="167">
        <f>Punten!R107</f>
        <v>0</v>
      </c>
      <c r="S15" s="167">
        <f>Punten!S107</f>
        <v>0</v>
      </c>
      <c r="T15" s="167">
        <f>Punten!T107</f>
        <v>0</v>
      </c>
      <c r="U15" s="167">
        <f>Punten!U107</f>
        <v>0</v>
      </c>
      <c r="V15" s="167">
        <f>Punten!V107</f>
        <v>0</v>
      </c>
      <c r="W15" s="167">
        <f>Punten!W107</f>
        <v>0</v>
      </c>
      <c r="X15" s="167">
        <f>Punten!X107</f>
        <v>0</v>
      </c>
      <c r="Y15" s="167">
        <f>Punten!Y107</f>
        <v>0</v>
      </c>
      <c r="Z15" s="167">
        <f>Punten!Z107</f>
        <v>0</v>
      </c>
      <c r="AA15" s="167">
        <f>Punten!AA107</f>
        <v>0</v>
      </c>
      <c r="AB15" s="167">
        <f>Punten!AB107</f>
        <v>0</v>
      </c>
      <c r="AC15" s="167">
        <f>Punten!AC107</f>
        <v>0</v>
      </c>
      <c r="AD15" s="167">
        <f>Punten!AD107</f>
        <v>0</v>
      </c>
      <c r="AE15" s="167">
        <f>Punten!AE107</f>
        <v>0</v>
      </c>
      <c r="AF15" s="167">
        <f>Punten!AF107</f>
        <v>0</v>
      </c>
      <c r="AG15" s="167">
        <f>Punten!AG107</f>
        <v>0</v>
      </c>
      <c r="AH15" s="167">
        <f>Punten!AH107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603" t="s">
        <v>78</v>
      </c>
      <c r="B16" s="605" t="s">
        <v>93</v>
      </c>
      <c r="C16" s="604" t="s">
        <v>98</v>
      </c>
      <c r="D16" s="605">
        <v>1000000</v>
      </c>
      <c r="E16" s="169"/>
      <c r="F16" s="167">
        <f t="shared" si="0"/>
        <v>10</v>
      </c>
      <c r="G16" s="168"/>
      <c r="H16" s="167">
        <f>Punten!H52</f>
        <v>0</v>
      </c>
      <c r="I16" s="167">
        <f>Punten!I52</f>
        <v>7</v>
      </c>
      <c r="J16" s="167">
        <f>Punten!J52</f>
        <v>0</v>
      </c>
      <c r="K16" s="167">
        <f>Punten!K52</f>
        <v>3</v>
      </c>
      <c r="L16" s="167">
        <f>Punten!L52</f>
        <v>0</v>
      </c>
      <c r="M16" s="167">
        <f>Punten!M52</f>
        <v>0</v>
      </c>
      <c r="N16" s="167">
        <f>Punten!N52</f>
        <v>0</v>
      </c>
      <c r="O16" s="167">
        <f>Punten!O52</f>
        <v>0</v>
      </c>
      <c r="P16" s="167">
        <f>Punten!P52</f>
        <v>0</v>
      </c>
      <c r="Q16" s="167">
        <f>Punten!Q52</f>
        <v>0</v>
      </c>
      <c r="R16" s="167">
        <f>Punten!R52</f>
        <v>0</v>
      </c>
      <c r="S16" s="167">
        <f>Punten!S52</f>
        <v>0</v>
      </c>
      <c r="T16" s="167">
        <f>Punten!T52</f>
        <v>0</v>
      </c>
      <c r="U16" s="167">
        <f>Punten!U52</f>
        <v>0</v>
      </c>
      <c r="V16" s="167">
        <f>Punten!V52</f>
        <v>0</v>
      </c>
      <c r="W16" s="167">
        <f>Punten!W52</f>
        <v>0</v>
      </c>
      <c r="X16" s="167">
        <f>Punten!X52</f>
        <v>0</v>
      </c>
      <c r="Y16" s="167">
        <f>Punten!Y52</f>
        <v>0</v>
      </c>
      <c r="Z16" s="167">
        <f>Punten!Z52</f>
        <v>0</v>
      </c>
      <c r="AA16" s="167">
        <f>Punten!AA52</f>
        <v>0</v>
      </c>
      <c r="AB16" s="167">
        <f>Punten!AB52</f>
        <v>0</v>
      </c>
      <c r="AC16" s="167">
        <f>Punten!AC52</f>
        <v>0</v>
      </c>
      <c r="AD16" s="167">
        <f>Punten!AD52</f>
        <v>0</v>
      </c>
      <c r="AE16" s="167">
        <f>Punten!AE52</f>
        <v>0</v>
      </c>
      <c r="AF16" s="167">
        <f>Punten!AF52</f>
        <v>0</v>
      </c>
      <c r="AG16" s="167">
        <f>Punten!AG52</f>
        <v>0</v>
      </c>
      <c r="AH16" s="167">
        <f>Punten!AH52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257</v>
      </c>
      <c r="G19" s="168"/>
      <c r="H19" s="167">
        <f>SUM(H6:H16)</f>
        <v>28</v>
      </c>
      <c r="I19" s="167">
        <f t="shared" ref="I19:AH19" si="1">SUM(I6:I16)</f>
        <v>39</v>
      </c>
      <c r="J19" s="167">
        <f t="shared" si="1"/>
        <v>51</v>
      </c>
      <c r="K19" s="167">
        <f t="shared" si="1"/>
        <v>71</v>
      </c>
      <c r="L19" s="167">
        <f t="shared" si="1"/>
        <v>62</v>
      </c>
      <c r="M19" s="167">
        <f t="shared" si="1"/>
        <v>6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84" t="s">
        <v>217</v>
      </c>
      <c r="B1" s="481" t="s">
        <v>131</v>
      </c>
      <c r="C1" s="481"/>
      <c r="D1" s="485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84" t="s">
        <v>218</v>
      </c>
      <c r="B2" s="482" t="s">
        <v>294</v>
      </c>
      <c r="C2" s="482"/>
      <c r="D2" s="486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84" t="s">
        <v>219</v>
      </c>
      <c r="B3" s="490" t="s">
        <v>295</v>
      </c>
      <c r="C3" s="483"/>
      <c r="D3" s="487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476"/>
      <c r="B4" s="476"/>
      <c r="C4" s="476"/>
      <c r="D4" s="476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88" t="s">
        <v>0</v>
      </c>
      <c r="B5" s="489" t="s">
        <v>1</v>
      </c>
      <c r="C5" s="489" t="s">
        <v>2</v>
      </c>
      <c r="D5" s="489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491" t="s">
        <v>164</v>
      </c>
      <c r="B6" s="492" t="s">
        <v>167</v>
      </c>
      <c r="C6" s="492" t="s">
        <v>177</v>
      </c>
      <c r="D6" s="493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77" t="s">
        <v>78</v>
      </c>
      <c r="B7" s="478" t="s">
        <v>86</v>
      </c>
      <c r="C7" s="478" t="s">
        <v>87</v>
      </c>
      <c r="D7" s="479">
        <v>750000</v>
      </c>
      <c r="E7" s="169"/>
      <c r="F7" s="167">
        <f t="shared" ref="F7:F16" si="0">SUM(H7:AH7)</f>
        <v>7</v>
      </c>
      <c r="G7" s="168"/>
      <c r="H7" s="167">
        <f>Punten!H45</f>
        <v>0</v>
      </c>
      <c r="I7" s="167">
        <f>Punten!I45</f>
        <v>1</v>
      </c>
      <c r="J7" s="167">
        <f>Punten!J45</f>
        <v>0</v>
      </c>
      <c r="K7" s="167">
        <f>Punten!K45</f>
        <v>6</v>
      </c>
      <c r="L7" s="167">
        <f>Punten!L45</f>
        <v>0</v>
      </c>
      <c r="M7" s="167">
        <f>Punten!M45</f>
        <v>0</v>
      </c>
      <c r="N7" s="167">
        <f>Punten!N45</f>
        <v>0</v>
      </c>
      <c r="O7" s="167">
        <f>Punten!O45</f>
        <v>0</v>
      </c>
      <c r="P7" s="167">
        <f>Punten!P45</f>
        <v>0</v>
      </c>
      <c r="Q7" s="167">
        <f>Punten!Q45</f>
        <v>0</v>
      </c>
      <c r="R7" s="167">
        <f>Punten!R45</f>
        <v>0</v>
      </c>
      <c r="S7" s="167">
        <f>Punten!S45</f>
        <v>0</v>
      </c>
      <c r="T7" s="167">
        <f>Punten!T45</f>
        <v>0</v>
      </c>
      <c r="U7" s="167">
        <f>Punten!U45</f>
        <v>0</v>
      </c>
      <c r="V7" s="167">
        <f>Punten!V45</f>
        <v>0</v>
      </c>
      <c r="W7" s="167">
        <f>Punten!W45</f>
        <v>0</v>
      </c>
      <c r="X7" s="167">
        <f>Punten!X45</f>
        <v>0</v>
      </c>
      <c r="Y7" s="167">
        <f>Punten!Y45</f>
        <v>0</v>
      </c>
      <c r="Z7" s="167">
        <f>Punten!Z45</f>
        <v>0</v>
      </c>
      <c r="AA7" s="167">
        <f>Punten!AA45</f>
        <v>0</v>
      </c>
      <c r="AB7" s="167">
        <f>Punten!AB45</f>
        <v>0</v>
      </c>
      <c r="AC7" s="167">
        <f>Punten!AC45</f>
        <v>0</v>
      </c>
      <c r="AD7" s="167">
        <f>Punten!AD45</f>
        <v>0</v>
      </c>
      <c r="AE7" s="167">
        <f>Punten!AE45</f>
        <v>0</v>
      </c>
      <c r="AF7" s="167">
        <f>Punten!AF45</f>
        <v>0</v>
      </c>
      <c r="AG7" s="167">
        <f>Punten!AG45</f>
        <v>0</v>
      </c>
      <c r="AH7" s="167">
        <f>Punten!AH45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77" t="s">
        <v>164</v>
      </c>
      <c r="B8" s="479" t="s">
        <v>114</v>
      </c>
      <c r="C8" s="478" t="s">
        <v>183</v>
      </c>
      <c r="D8" s="479">
        <v>500000</v>
      </c>
      <c r="E8" s="169"/>
      <c r="F8" s="167">
        <f t="shared" si="0"/>
        <v>7</v>
      </c>
      <c r="G8" s="168"/>
      <c r="H8" s="167">
        <f>Punten!H99</f>
        <v>0</v>
      </c>
      <c r="I8" s="167">
        <f>Punten!I99</f>
        <v>4</v>
      </c>
      <c r="J8" s="167">
        <f>Punten!J99</f>
        <v>3</v>
      </c>
      <c r="K8" s="167">
        <f>Punten!K99</f>
        <v>0</v>
      </c>
      <c r="L8" s="167">
        <f>Punten!L99</f>
        <v>0</v>
      </c>
      <c r="M8" s="167">
        <f>Punten!M99</f>
        <v>0</v>
      </c>
      <c r="N8" s="167">
        <f>Punten!N99</f>
        <v>0</v>
      </c>
      <c r="O8" s="167">
        <f>Punten!O99</f>
        <v>0</v>
      </c>
      <c r="P8" s="167">
        <f>Punten!P99</f>
        <v>0</v>
      </c>
      <c r="Q8" s="167">
        <f>Punten!Q99</f>
        <v>0</v>
      </c>
      <c r="R8" s="167">
        <f>Punten!R99</f>
        <v>0</v>
      </c>
      <c r="S8" s="167">
        <f>Punten!S99</f>
        <v>0</v>
      </c>
      <c r="T8" s="167">
        <f>Punten!T99</f>
        <v>0</v>
      </c>
      <c r="U8" s="167">
        <f>Punten!U99</f>
        <v>0</v>
      </c>
      <c r="V8" s="167">
        <f>Punten!V99</f>
        <v>0</v>
      </c>
      <c r="W8" s="167">
        <f>Punten!W99</f>
        <v>0</v>
      </c>
      <c r="X8" s="167">
        <f>Punten!X99</f>
        <v>0</v>
      </c>
      <c r="Y8" s="167">
        <f>Punten!Y99</f>
        <v>0</v>
      </c>
      <c r="Z8" s="167">
        <f>Punten!Z99</f>
        <v>0</v>
      </c>
      <c r="AA8" s="167">
        <f>Punten!AA99</f>
        <v>0</v>
      </c>
      <c r="AB8" s="167">
        <f>Punten!AB99</f>
        <v>0</v>
      </c>
      <c r="AC8" s="167">
        <f>Punten!AC99</f>
        <v>0</v>
      </c>
      <c r="AD8" s="167">
        <f>Punten!AD99</f>
        <v>0</v>
      </c>
      <c r="AE8" s="167">
        <f>Punten!AE99</f>
        <v>0</v>
      </c>
      <c r="AF8" s="167">
        <f>Punten!AF99</f>
        <v>0</v>
      </c>
      <c r="AG8" s="167">
        <f>Punten!AG99</f>
        <v>0</v>
      </c>
      <c r="AH8" s="167">
        <f>Punten!AH99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77" t="s">
        <v>78</v>
      </c>
      <c r="B9" s="478" t="s">
        <v>81</v>
      </c>
      <c r="C9" s="478" t="s">
        <v>77</v>
      </c>
      <c r="D9" s="479">
        <v>1000000</v>
      </c>
      <c r="E9" s="169"/>
      <c r="F9" s="167">
        <f t="shared" si="0"/>
        <v>17</v>
      </c>
      <c r="G9" s="168"/>
      <c r="H9" s="167">
        <f>Punten!H40</f>
        <v>10</v>
      </c>
      <c r="I9" s="167">
        <f>Punten!I40</f>
        <v>1</v>
      </c>
      <c r="J9" s="167">
        <f>Punten!J40</f>
        <v>0</v>
      </c>
      <c r="K9" s="167">
        <f>Punten!K40</f>
        <v>6</v>
      </c>
      <c r="L9" s="167">
        <f>Punten!L40</f>
        <v>0</v>
      </c>
      <c r="M9" s="167">
        <f>Punten!M40</f>
        <v>0</v>
      </c>
      <c r="N9" s="167">
        <f>Punten!N40</f>
        <v>0</v>
      </c>
      <c r="O9" s="167">
        <f>Punten!O40</f>
        <v>0</v>
      </c>
      <c r="P9" s="167">
        <f>Punten!P40</f>
        <v>0</v>
      </c>
      <c r="Q9" s="167">
        <f>Punten!Q40</f>
        <v>0</v>
      </c>
      <c r="R9" s="167">
        <f>Punten!R40</f>
        <v>0</v>
      </c>
      <c r="S9" s="167">
        <f>Punten!S40</f>
        <v>0</v>
      </c>
      <c r="T9" s="167">
        <f>Punten!T40</f>
        <v>0</v>
      </c>
      <c r="U9" s="167">
        <f>Punten!U40</f>
        <v>0</v>
      </c>
      <c r="V9" s="167">
        <f>Punten!V40</f>
        <v>0</v>
      </c>
      <c r="W9" s="167">
        <f>Punten!W40</f>
        <v>0</v>
      </c>
      <c r="X9" s="167">
        <f>Punten!X40</f>
        <v>0</v>
      </c>
      <c r="Y9" s="167">
        <f>Punten!Y40</f>
        <v>0</v>
      </c>
      <c r="Z9" s="167">
        <f>Punten!Z40</f>
        <v>0</v>
      </c>
      <c r="AA9" s="167">
        <f>Punten!AA40</f>
        <v>0</v>
      </c>
      <c r="AB9" s="167">
        <f>Punten!AB40</f>
        <v>0</v>
      </c>
      <c r="AC9" s="167">
        <f>Punten!AC40</f>
        <v>0</v>
      </c>
      <c r="AD9" s="167">
        <f>Punten!AD40</f>
        <v>0</v>
      </c>
      <c r="AE9" s="167">
        <f>Punten!AE40</f>
        <v>0</v>
      </c>
      <c r="AF9" s="167">
        <f>Punten!AF40</f>
        <v>0</v>
      </c>
      <c r="AG9" s="167">
        <f>Punten!AG40</f>
        <v>0</v>
      </c>
      <c r="AH9" s="167">
        <f>Punten!AH40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94" t="s">
        <v>141</v>
      </c>
      <c r="B10" s="498" t="s">
        <v>153</v>
      </c>
      <c r="C10" s="495" t="s">
        <v>163</v>
      </c>
      <c r="D10" s="496">
        <v>500000</v>
      </c>
      <c r="E10" s="169"/>
      <c r="F10" s="167">
        <f t="shared" si="0"/>
        <v>4</v>
      </c>
      <c r="G10" s="168"/>
      <c r="H10" s="167">
        <f>Punten!H89</f>
        <v>0</v>
      </c>
      <c r="I10" s="167">
        <f>Punten!I89</f>
        <v>4</v>
      </c>
      <c r="J10" s="167">
        <f>Punten!J89</f>
        <v>0</v>
      </c>
      <c r="K10" s="167">
        <f>Punten!K89</f>
        <v>0</v>
      </c>
      <c r="L10" s="167">
        <f>Punten!L89</f>
        <v>0</v>
      </c>
      <c r="M10" s="167">
        <f>Punten!M89</f>
        <v>0</v>
      </c>
      <c r="N10" s="167">
        <f>Punten!N89</f>
        <v>0</v>
      </c>
      <c r="O10" s="167">
        <f>Punten!O89</f>
        <v>0</v>
      </c>
      <c r="P10" s="167">
        <f>Punten!P89</f>
        <v>0</v>
      </c>
      <c r="Q10" s="167">
        <f>Punten!Q89</f>
        <v>0</v>
      </c>
      <c r="R10" s="167">
        <f>Punten!R89</f>
        <v>0</v>
      </c>
      <c r="S10" s="167">
        <f>Punten!S89</f>
        <v>0</v>
      </c>
      <c r="T10" s="167">
        <f>Punten!T89</f>
        <v>0</v>
      </c>
      <c r="U10" s="167">
        <f>Punten!U89</f>
        <v>0</v>
      </c>
      <c r="V10" s="167">
        <f>Punten!V89</f>
        <v>0</v>
      </c>
      <c r="W10" s="167">
        <f>Punten!W89</f>
        <v>0</v>
      </c>
      <c r="X10" s="167">
        <f>Punten!X89</f>
        <v>0</v>
      </c>
      <c r="Y10" s="167">
        <f>Punten!Y89</f>
        <v>0</v>
      </c>
      <c r="Z10" s="167">
        <f>Punten!Z89</f>
        <v>0</v>
      </c>
      <c r="AA10" s="167">
        <f>Punten!AA89</f>
        <v>0</v>
      </c>
      <c r="AB10" s="167">
        <f>Punten!AB89</f>
        <v>0</v>
      </c>
      <c r="AC10" s="167">
        <f>Punten!AC89</f>
        <v>0</v>
      </c>
      <c r="AD10" s="167">
        <f>Punten!AD89</f>
        <v>0</v>
      </c>
      <c r="AE10" s="167">
        <f>Punten!AE89</f>
        <v>0</v>
      </c>
      <c r="AF10" s="167">
        <f>Punten!AF89</f>
        <v>0</v>
      </c>
      <c r="AG10" s="167">
        <f>Punten!AG89</f>
        <v>0</v>
      </c>
      <c r="AH10" s="167">
        <f>Punten!AH89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97">
        <v>2</v>
      </c>
      <c r="B11" s="495" t="s">
        <v>224</v>
      </c>
      <c r="C11" s="495" t="s">
        <v>56</v>
      </c>
      <c r="D11" s="496">
        <v>750000</v>
      </c>
      <c r="E11" s="166"/>
      <c r="F11" s="167">
        <f t="shared" si="0"/>
        <v>31</v>
      </c>
      <c r="G11" s="168"/>
      <c r="H11" s="167">
        <f>Punten!H29</f>
        <v>8</v>
      </c>
      <c r="I11" s="167">
        <f>Punten!I29</f>
        <v>3</v>
      </c>
      <c r="J11" s="167">
        <f>Punten!J29</f>
        <v>3</v>
      </c>
      <c r="K11" s="167">
        <f>Punten!K29</f>
        <v>11</v>
      </c>
      <c r="L11" s="167">
        <f>Punten!L29</f>
        <v>3</v>
      </c>
      <c r="M11" s="167">
        <f>Punten!M29</f>
        <v>3</v>
      </c>
      <c r="N11" s="167">
        <f>Punten!N29</f>
        <v>0</v>
      </c>
      <c r="O11" s="167">
        <f>Punten!O29</f>
        <v>0</v>
      </c>
      <c r="P11" s="167">
        <f>Punten!P29</f>
        <v>0</v>
      </c>
      <c r="Q11" s="167">
        <f>Punten!Q29</f>
        <v>0</v>
      </c>
      <c r="R11" s="167">
        <f>Punten!R29</f>
        <v>0</v>
      </c>
      <c r="S11" s="167">
        <f>Punten!S29</f>
        <v>0</v>
      </c>
      <c r="T11" s="167">
        <f>Punten!T29</f>
        <v>0</v>
      </c>
      <c r="U11" s="167">
        <f>Punten!U29</f>
        <v>0</v>
      </c>
      <c r="V11" s="167">
        <f>Punten!V29</f>
        <v>0</v>
      </c>
      <c r="W11" s="167">
        <f>Punten!W29</f>
        <v>0</v>
      </c>
      <c r="X11" s="167">
        <f>Punten!X29</f>
        <v>0</v>
      </c>
      <c r="Y11" s="167">
        <f>Punten!Y29</f>
        <v>0</v>
      </c>
      <c r="Z11" s="167">
        <f>Punten!Z29</f>
        <v>0</v>
      </c>
      <c r="AA11" s="167">
        <f>Punten!AA29</f>
        <v>0</v>
      </c>
      <c r="AB11" s="167">
        <f>Punten!AB29</f>
        <v>0</v>
      </c>
      <c r="AC11" s="167">
        <f>Punten!AC29</f>
        <v>0</v>
      </c>
      <c r="AD11" s="167">
        <f>Punten!AD29</f>
        <v>0</v>
      </c>
      <c r="AE11" s="167">
        <f>Punten!AE29</f>
        <v>0</v>
      </c>
      <c r="AF11" s="167">
        <f>Punten!AF29</f>
        <v>0</v>
      </c>
      <c r="AG11" s="167">
        <f>Punten!AG29</f>
        <v>0</v>
      </c>
      <c r="AH11" s="167">
        <f>Punten!AH29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97">
        <v>1</v>
      </c>
      <c r="B12" s="495" t="s">
        <v>21</v>
      </c>
      <c r="C12" s="495" t="s">
        <v>25</v>
      </c>
      <c r="D12" s="496">
        <v>250000</v>
      </c>
      <c r="E12" s="166"/>
      <c r="F12" s="167">
        <f t="shared" si="0"/>
        <v>44</v>
      </c>
      <c r="G12" s="168"/>
      <c r="H12" s="167">
        <f>Punten!H12</f>
        <v>19</v>
      </c>
      <c r="I12" s="167">
        <f>Punten!I12</f>
        <v>3</v>
      </c>
      <c r="J12" s="167">
        <f>Punten!J12</f>
        <v>19</v>
      </c>
      <c r="K12" s="167">
        <f>Punten!K12</f>
        <v>0</v>
      </c>
      <c r="L12" s="167">
        <f>Punten!L12</f>
        <v>0</v>
      </c>
      <c r="M12" s="167">
        <f>Punten!M12</f>
        <v>3</v>
      </c>
      <c r="N12" s="167">
        <f>Punten!N12</f>
        <v>0</v>
      </c>
      <c r="O12" s="167">
        <f>Punten!O12</f>
        <v>0</v>
      </c>
      <c r="P12" s="167">
        <f>Punten!P12</f>
        <v>0</v>
      </c>
      <c r="Q12" s="167">
        <f>Punten!Q12</f>
        <v>0</v>
      </c>
      <c r="R12" s="167">
        <f>Punten!R12</f>
        <v>0</v>
      </c>
      <c r="S12" s="167">
        <f>Punten!S12</f>
        <v>0</v>
      </c>
      <c r="T12" s="167">
        <f>Punten!T12</f>
        <v>0</v>
      </c>
      <c r="U12" s="167">
        <f>Punten!U12</f>
        <v>0</v>
      </c>
      <c r="V12" s="167">
        <f>Punten!V12</f>
        <v>0</v>
      </c>
      <c r="W12" s="167">
        <f>Punten!W12</f>
        <v>0</v>
      </c>
      <c r="X12" s="167">
        <f>Punten!X12</f>
        <v>0</v>
      </c>
      <c r="Y12" s="167">
        <f>Punten!Y12</f>
        <v>0</v>
      </c>
      <c r="Z12" s="167">
        <f>Punten!Z12</f>
        <v>0</v>
      </c>
      <c r="AA12" s="167">
        <f>Punten!AA12</f>
        <v>0</v>
      </c>
      <c r="AB12" s="167">
        <f>Punten!AB12</f>
        <v>0</v>
      </c>
      <c r="AC12" s="167">
        <f>Punten!AC12</f>
        <v>0</v>
      </c>
      <c r="AD12" s="167">
        <f>Punten!AD12</f>
        <v>0</v>
      </c>
      <c r="AE12" s="167">
        <f>Punten!AE12</f>
        <v>0</v>
      </c>
      <c r="AF12" s="167">
        <f>Punten!AF12</f>
        <v>0</v>
      </c>
      <c r="AG12" s="167">
        <f>Punten!AG12</f>
        <v>0</v>
      </c>
      <c r="AH12" s="167">
        <f>Punten!AH12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97">
        <v>3</v>
      </c>
      <c r="B13" s="495" t="s">
        <v>106</v>
      </c>
      <c r="C13" s="496" t="s">
        <v>126</v>
      </c>
      <c r="D13" s="496">
        <v>1750000</v>
      </c>
      <c r="E13" s="166"/>
      <c r="F13" s="167">
        <f t="shared" si="0"/>
        <v>22</v>
      </c>
      <c r="G13" s="168"/>
      <c r="H13" s="167">
        <f>Punten!H68</f>
        <v>8</v>
      </c>
      <c r="I13" s="167">
        <f>Punten!I68</f>
        <v>3</v>
      </c>
      <c r="J13" s="167">
        <f>Punten!J68</f>
        <v>3</v>
      </c>
      <c r="K13" s="167">
        <f>Punten!K68</f>
        <v>8</v>
      </c>
      <c r="L13" s="167">
        <f>Punten!L68</f>
        <v>0</v>
      </c>
      <c r="M13" s="167">
        <f>Punten!M68</f>
        <v>0</v>
      </c>
      <c r="N13" s="167">
        <f>Punten!N68</f>
        <v>0</v>
      </c>
      <c r="O13" s="167">
        <f>Punten!O68</f>
        <v>0</v>
      </c>
      <c r="P13" s="167">
        <f>Punten!P68</f>
        <v>0</v>
      </c>
      <c r="Q13" s="167">
        <f>Punten!Q68</f>
        <v>0</v>
      </c>
      <c r="R13" s="167">
        <f>Punten!R68</f>
        <v>0</v>
      </c>
      <c r="S13" s="167">
        <f>Punten!S68</f>
        <v>0</v>
      </c>
      <c r="T13" s="167">
        <f>Punten!T68</f>
        <v>0</v>
      </c>
      <c r="U13" s="167">
        <f>Punten!U68</f>
        <v>0</v>
      </c>
      <c r="V13" s="167">
        <f>Punten!V68</f>
        <v>0</v>
      </c>
      <c r="W13" s="167">
        <f>Punten!W68</f>
        <v>0</v>
      </c>
      <c r="X13" s="167">
        <f>Punten!X68</f>
        <v>0</v>
      </c>
      <c r="Y13" s="167">
        <f>Punten!Y68</f>
        <v>0</v>
      </c>
      <c r="Z13" s="167">
        <f>Punten!Z68</f>
        <v>0</v>
      </c>
      <c r="AA13" s="167">
        <f>Punten!AA68</f>
        <v>0</v>
      </c>
      <c r="AB13" s="167">
        <f>Punten!AB68</f>
        <v>0</v>
      </c>
      <c r="AC13" s="167">
        <f>Punten!AC68</f>
        <v>0</v>
      </c>
      <c r="AD13" s="167">
        <f>Punten!AD68</f>
        <v>0</v>
      </c>
      <c r="AE13" s="167">
        <f>Punten!AE68</f>
        <v>0</v>
      </c>
      <c r="AF13" s="167">
        <f>Punten!AF68</f>
        <v>0</v>
      </c>
      <c r="AG13" s="167">
        <f>Punten!AG68</f>
        <v>0</v>
      </c>
      <c r="AH13" s="167">
        <f>Punten!AH68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77">
        <v>3</v>
      </c>
      <c r="B14" s="479" t="s">
        <v>76</v>
      </c>
      <c r="C14" s="479" t="s">
        <v>150</v>
      </c>
      <c r="D14" s="479">
        <v>3250000</v>
      </c>
      <c r="E14" s="169"/>
      <c r="F14" s="167">
        <f t="shared" si="0"/>
        <v>51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21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77">
        <v>1</v>
      </c>
      <c r="B15" s="478" t="s">
        <v>30</v>
      </c>
      <c r="C15" s="478" t="s">
        <v>33</v>
      </c>
      <c r="D15" s="479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80">
        <v>2</v>
      </c>
      <c r="B16" s="479" t="s">
        <v>68</v>
      </c>
      <c r="C16" s="478" t="s">
        <v>69</v>
      </c>
      <c r="D16" s="479">
        <v>1750000</v>
      </c>
      <c r="E16" s="169"/>
      <c r="F16" s="167">
        <f t="shared" si="0"/>
        <v>24</v>
      </c>
      <c r="G16" s="168"/>
      <c r="H16" s="167">
        <f>Punten!H36</f>
        <v>0</v>
      </c>
      <c r="I16" s="167">
        <f>Punten!I36</f>
        <v>0</v>
      </c>
      <c r="J16" s="167">
        <f>Punten!J36</f>
        <v>9</v>
      </c>
      <c r="K16" s="167">
        <f>Punten!K36</f>
        <v>3</v>
      </c>
      <c r="L16" s="167">
        <f>Punten!L36</f>
        <v>3</v>
      </c>
      <c r="M16" s="167">
        <f>Punten!M36</f>
        <v>9</v>
      </c>
      <c r="N16" s="167">
        <f>Punten!N36</f>
        <v>0</v>
      </c>
      <c r="O16" s="167">
        <f>Punten!O36</f>
        <v>0</v>
      </c>
      <c r="P16" s="167">
        <f>Punten!P36</f>
        <v>0</v>
      </c>
      <c r="Q16" s="167">
        <f>Punten!Q36</f>
        <v>0</v>
      </c>
      <c r="R16" s="167">
        <f>Punten!R36</f>
        <v>0</v>
      </c>
      <c r="S16" s="167">
        <f>Punten!S36</f>
        <v>0</v>
      </c>
      <c r="T16" s="167">
        <f>Punten!T36</f>
        <v>0</v>
      </c>
      <c r="U16" s="167">
        <f>Punten!U36</f>
        <v>0</v>
      </c>
      <c r="V16" s="167">
        <f>Punten!V36</f>
        <v>0</v>
      </c>
      <c r="W16" s="167">
        <f>Punten!W36</f>
        <v>0</v>
      </c>
      <c r="X16" s="167">
        <f>Punten!X36</f>
        <v>0</v>
      </c>
      <c r="Y16" s="167">
        <f>Punten!Y36</f>
        <v>0</v>
      </c>
      <c r="Z16" s="167">
        <f>Punten!Z36</f>
        <v>0</v>
      </c>
      <c r="AA16" s="167">
        <f>Punten!AA36</f>
        <v>0</v>
      </c>
      <c r="AB16" s="167">
        <f>Punten!AB36</f>
        <v>0</v>
      </c>
      <c r="AC16" s="167">
        <f>Punten!AC36</f>
        <v>0</v>
      </c>
      <c r="AD16" s="167">
        <f>Punten!AD36</f>
        <v>0</v>
      </c>
      <c r="AE16" s="167">
        <f>Punten!AE36</f>
        <v>0</v>
      </c>
      <c r="AF16" s="167">
        <f>Punten!AF36</f>
        <v>0</v>
      </c>
      <c r="AG16" s="167">
        <f>Punten!AG36</f>
        <v>0</v>
      </c>
      <c r="AH16" s="167">
        <f>Punten!AH36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14750000</v>
      </c>
      <c r="E19" s="158"/>
      <c r="F19" s="167">
        <f>SUM(F6:F17)</f>
        <v>286</v>
      </c>
      <c r="G19" s="168"/>
      <c r="H19" s="167">
        <f>SUM(H6:H16)</f>
        <v>66</v>
      </c>
      <c r="I19" s="167">
        <f t="shared" ref="I19:AH19" si="1">SUM(I6:I16)</f>
        <v>34</v>
      </c>
      <c r="J19" s="167">
        <f t="shared" si="1"/>
        <v>55</v>
      </c>
      <c r="K19" s="167">
        <f t="shared" si="1"/>
        <v>58</v>
      </c>
      <c r="L19" s="167">
        <f t="shared" si="1"/>
        <v>58</v>
      </c>
      <c r="M19" s="167">
        <f t="shared" si="1"/>
        <v>15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E00-000000000000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00" t="s">
        <v>217</v>
      </c>
      <c r="B1" s="397" t="s">
        <v>28</v>
      </c>
      <c r="C1" s="397"/>
      <c r="D1" s="40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00" t="s">
        <v>218</v>
      </c>
      <c r="B2" s="398" t="s">
        <v>276</v>
      </c>
      <c r="C2" s="398"/>
      <c r="D2" s="40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00" t="s">
        <v>219</v>
      </c>
      <c r="B3" s="406" t="s">
        <v>277</v>
      </c>
      <c r="C3" s="399"/>
      <c r="D3" s="40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393"/>
      <c r="B4" s="393"/>
      <c r="C4" s="393"/>
      <c r="D4" s="393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04" t="s">
        <v>0</v>
      </c>
      <c r="B5" s="405" t="s">
        <v>1</v>
      </c>
      <c r="C5" s="405" t="s">
        <v>2</v>
      </c>
      <c r="D5" s="40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1.75" thickBot="1">
      <c r="A6" s="407">
        <v>2</v>
      </c>
      <c r="B6" s="408" t="s">
        <v>34</v>
      </c>
      <c r="C6" s="408" t="s">
        <v>40</v>
      </c>
      <c r="D6" s="409">
        <v>1500000</v>
      </c>
      <c r="E6" s="166"/>
      <c r="F6" s="167">
        <f>SUM(H6:AH6)</f>
        <v>51</v>
      </c>
      <c r="G6" s="168"/>
      <c r="H6" s="167">
        <f>Punten!H20</f>
        <v>6</v>
      </c>
      <c r="I6" s="167">
        <f>Punten!I20</f>
        <v>8</v>
      </c>
      <c r="J6" s="167">
        <f>Punten!J20</f>
        <v>3</v>
      </c>
      <c r="K6" s="167">
        <f>Punten!K20</f>
        <v>18</v>
      </c>
      <c r="L6" s="167">
        <f>Punten!L20</f>
        <v>3</v>
      </c>
      <c r="M6" s="167">
        <f>Punten!M20</f>
        <v>13</v>
      </c>
      <c r="N6" s="167">
        <f>Punten!N20</f>
        <v>0</v>
      </c>
      <c r="O6" s="167">
        <f>Punten!O20</f>
        <v>0</v>
      </c>
      <c r="P6" s="167">
        <f>Punten!P20</f>
        <v>0</v>
      </c>
      <c r="Q6" s="167">
        <f>Punten!Q20</f>
        <v>0</v>
      </c>
      <c r="R6" s="167">
        <f>Punten!R20</f>
        <v>0</v>
      </c>
      <c r="S6" s="167">
        <f>Punten!S20</f>
        <v>0</v>
      </c>
      <c r="T6" s="167">
        <f>Punten!T20</f>
        <v>0</v>
      </c>
      <c r="U6" s="167">
        <f>Punten!U20</f>
        <v>0</v>
      </c>
      <c r="V6" s="167">
        <f>Punten!V20</f>
        <v>0</v>
      </c>
      <c r="W6" s="167">
        <f>Punten!W20</f>
        <v>0</v>
      </c>
      <c r="X6" s="167">
        <f>Punten!X20</f>
        <v>0</v>
      </c>
      <c r="Y6" s="167">
        <f>Punten!Y20</f>
        <v>0</v>
      </c>
      <c r="Z6" s="167">
        <f>Punten!Z20</f>
        <v>0</v>
      </c>
      <c r="AA6" s="167">
        <f>Punten!AA20</f>
        <v>0</v>
      </c>
      <c r="AB6" s="167">
        <f>Punten!AB20</f>
        <v>0</v>
      </c>
      <c r="AC6" s="167">
        <f>Punten!AC20</f>
        <v>0</v>
      </c>
      <c r="AD6" s="167">
        <f>Punten!AD20</f>
        <v>0</v>
      </c>
      <c r="AE6" s="167">
        <f>Punten!AE20</f>
        <v>0</v>
      </c>
      <c r="AF6" s="167">
        <f>Punten!AF20</f>
        <v>0</v>
      </c>
      <c r="AG6" s="167">
        <f>Punten!AG20</f>
        <v>0</v>
      </c>
      <c r="AH6" s="167">
        <f>Punten!AH20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94">
        <v>3</v>
      </c>
      <c r="B7" s="396" t="s">
        <v>125</v>
      </c>
      <c r="C7" s="396" t="s">
        <v>120</v>
      </c>
      <c r="D7" s="396">
        <v>1000000</v>
      </c>
      <c r="E7" s="169"/>
      <c r="F7" s="167">
        <f t="shared" ref="F7:F16" si="0">SUM(H7:AH7)</f>
        <v>3</v>
      </c>
      <c r="G7" s="168"/>
      <c r="H7" s="167">
        <f>Punten!H64</f>
        <v>0</v>
      </c>
      <c r="I7" s="167">
        <f>Punten!I64</f>
        <v>3</v>
      </c>
      <c r="J7" s="167">
        <f>Punten!J64</f>
        <v>0</v>
      </c>
      <c r="K7" s="167">
        <f>Punten!K64</f>
        <v>0</v>
      </c>
      <c r="L7" s="167">
        <f>Punten!L64</f>
        <v>0</v>
      </c>
      <c r="M7" s="167">
        <f>Punten!M64</f>
        <v>0</v>
      </c>
      <c r="N7" s="167">
        <f>Punten!N64</f>
        <v>0</v>
      </c>
      <c r="O7" s="167">
        <f>Punten!O64</f>
        <v>0</v>
      </c>
      <c r="P7" s="167">
        <f>Punten!P64</f>
        <v>0</v>
      </c>
      <c r="Q7" s="167">
        <f>Punten!Q64</f>
        <v>0</v>
      </c>
      <c r="R7" s="167">
        <f>Punten!R64</f>
        <v>0</v>
      </c>
      <c r="S7" s="167">
        <f>Punten!S64</f>
        <v>0</v>
      </c>
      <c r="T7" s="167">
        <f>Punten!T64</f>
        <v>0</v>
      </c>
      <c r="U7" s="167">
        <f>Punten!U64</f>
        <v>0</v>
      </c>
      <c r="V7" s="167">
        <f>Punten!V64</f>
        <v>0</v>
      </c>
      <c r="W7" s="167">
        <f>Punten!W64</f>
        <v>0</v>
      </c>
      <c r="X7" s="167">
        <f>Punten!X64</f>
        <v>0</v>
      </c>
      <c r="Y7" s="167">
        <f>Punten!Y64</f>
        <v>0</v>
      </c>
      <c r="Z7" s="167">
        <f>Punten!Z64</f>
        <v>0</v>
      </c>
      <c r="AA7" s="167">
        <f>Punten!AA64</f>
        <v>0</v>
      </c>
      <c r="AB7" s="167">
        <f>Punten!AB64</f>
        <v>0</v>
      </c>
      <c r="AC7" s="167">
        <f>Punten!AC64</f>
        <v>0</v>
      </c>
      <c r="AD7" s="167">
        <f>Punten!AD64</f>
        <v>0</v>
      </c>
      <c r="AE7" s="167">
        <f>Punten!AE64</f>
        <v>0</v>
      </c>
      <c r="AF7" s="167">
        <f>Punten!AF64</f>
        <v>0</v>
      </c>
      <c r="AG7" s="167">
        <f>Punten!AG64</f>
        <v>0</v>
      </c>
      <c r="AH7" s="167">
        <f>Punten!AH64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94" t="s">
        <v>164</v>
      </c>
      <c r="B8" s="395" t="s">
        <v>175</v>
      </c>
      <c r="C8" s="395" t="s">
        <v>181</v>
      </c>
      <c r="D8" s="396">
        <v>1000000</v>
      </c>
      <c r="E8" s="169"/>
      <c r="F8" s="167">
        <f t="shared" si="0"/>
        <v>29</v>
      </c>
      <c r="G8" s="168"/>
      <c r="H8" s="167">
        <f>Punten!H98</f>
        <v>0</v>
      </c>
      <c r="I8" s="167">
        <f>Punten!I98</f>
        <v>0</v>
      </c>
      <c r="J8" s="167">
        <f>Punten!J98</f>
        <v>0</v>
      </c>
      <c r="K8" s="167">
        <f>Punten!K98</f>
        <v>13</v>
      </c>
      <c r="L8" s="167">
        <f>Punten!L98</f>
        <v>16</v>
      </c>
      <c r="M8" s="167">
        <f>Punten!M98</f>
        <v>0</v>
      </c>
      <c r="N8" s="167">
        <f>Punten!N98</f>
        <v>0</v>
      </c>
      <c r="O8" s="167">
        <f>Punten!O98</f>
        <v>0</v>
      </c>
      <c r="P8" s="167">
        <f>Punten!P98</f>
        <v>0</v>
      </c>
      <c r="Q8" s="167">
        <f>Punten!Q98</f>
        <v>0</v>
      </c>
      <c r="R8" s="167">
        <f>Punten!R98</f>
        <v>0</v>
      </c>
      <c r="S8" s="167">
        <f>Punten!S98</f>
        <v>0</v>
      </c>
      <c r="T8" s="167">
        <f>Punten!T98</f>
        <v>0</v>
      </c>
      <c r="U8" s="167">
        <f>Punten!U98</f>
        <v>0</v>
      </c>
      <c r="V8" s="167">
        <f>Punten!V98</f>
        <v>0</v>
      </c>
      <c r="W8" s="167">
        <f>Punten!W98</f>
        <v>0</v>
      </c>
      <c r="X8" s="167">
        <f>Punten!X98</f>
        <v>0</v>
      </c>
      <c r="Y8" s="167">
        <f>Punten!Y98</f>
        <v>0</v>
      </c>
      <c r="Z8" s="167">
        <f>Punten!Z98</f>
        <v>0</v>
      </c>
      <c r="AA8" s="167">
        <f>Punten!AA98</f>
        <v>0</v>
      </c>
      <c r="AB8" s="167">
        <f>Punten!AB98</f>
        <v>0</v>
      </c>
      <c r="AC8" s="167">
        <f>Punten!AC98</f>
        <v>0</v>
      </c>
      <c r="AD8" s="167">
        <f>Punten!AD98</f>
        <v>0</v>
      </c>
      <c r="AE8" s="167">
        <f>Punten!AE98</f>
        <v>0</v>
      </c>
      <c r="AF8" s="167">
        <f>Punten!AF98</f>
        <v>0</v>
      </c>
      <c r="AG8" s="167">
        <f>Punten!AG98</f>
        <v>0</v>
      </c>
      <c r="AH8" s="167">
        <f>Punten!AH98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94" t="s">
        <v>78</v>
      </c>
      <c r="B9" s="395" t="s">
        <v>86</v>
      </c>
      <c r="C9" s="395" t="s">
        <v>87</v>
      </c>
      <c r="D9" s="396">
        <v>750000</v>
      </c>
      <c r="E9" s="169"/>
      <c r="F9" s="167">
        <f t="shared" si="0"/>
        <v>7</v>
      </c>
      <c r="G9" s="168"/>
      <c r="H9" s="167">
        <f>Punten!H45</f>
        <v>0</v>
      </c>
      <c r="I9" s="167">
        <f>Punten!I45</f>
        <v>1</v>
      </c>
      <c r="J9" s="167">
        <f>Punten!J45</f>
        <v>0</v>
      </c>
      <c r="K9" s="167">
        <f>Punten!K45</f>
        <v>6</v>
      </c>
      <c r="L9" s="167">
        <f>Punten!L45</f>
        <v>0</v>
      </c>
      <c r="M9" s="167">
        <f>Punten!M45</f>
        <v>0</v>
      </c>
      <c r="N9" s="167">
        <f>Punten!N45</f>
        <v>0</v>
      </c>
      <c r="O9" s="167">
        <f>Punten!O45</f>
        <v>0</v>
      </c>
      <c r="P9" s="167">
        <f>Punten!P45</f>
        <v>0</v>
      </c>
      <c r="Q9" s="167">
        <f>Punten!Q45</f>
        <v>0</v>
      </c>
      <c r="R9" s="167">
        <f>Punten!R45</f>
        <v>0</v>
      </c>
      <c r="S9" s="167">
        <f>Punten!S45</f>
        <v>0</v>
      </c>
      <c r="T9" s="167">
        <f>Punten!T45</f>
        <v>0</v>
      </c>
      <c r="U9" s="167">
        <f>Punten!U45</f>
        <v>0</v>
      </c>
      <c r="V9" s="167">
        <f>Punten!V45</f>
        <v>0</v>
      </c>
      <c r="W9" s="167">
        <f>Punten!W45</f>
        <v>0</v>
      </c>
      <c r="X9" s="167">
        <f>Punten!X45</f>
        <v>0</v>
      </c>
      <c r="Y9" s="167">
        <f>Punten!Y45</f>
        <v>0</v>
      </c>
      <c r="Z9" s="167">
        <f>Punten!Z45</f>
        <v>0</v>
      </c>
      <c r="AA9" s="167">
        <f>Punten!AA45</f>
        <v>0</v>
      </c>
      <c r="AB9" s="167">
        <f>Punten!AB45</f>
        <v>0</v>
      </c>
      <c r="AC9" s="167">
        <f>Punten!AC45</f>
        <v>0</v>
      </c>
      <c r="AD9" s="167">
        <f>Punten!AD45</f>
        <v>0</v>
      </c>
      <c r="AE9" s="167">
        <f>Punten!AE45</f>
        <v>0</v>
      </c>
      <c r="AF9" s="167">
        <f>Punten!AF45</f>
        <v>0</v>
      </c>
      <c r="AG9" s="167">
        <f>Punten!AG45</f>
        <v>0</v>
      </c>
      <c r="AH9" s="167">
        <f>Punten!AH45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10">
        <v>3</v>
      </c>
      <c r="B10" s="408" t="s">
        <v>106</v>
      </c>
      <c r="C10" s="409" t="s">
        <v>126</v>
      </c>
      <c r="D10" s="409">
        <v>1750000</v>
      </c>
      <c r="E10" s="169"/>
      <c r="F10" s="167">
        <f t="shared" si="0"/>
        <v>22</v>
      </c>
      <c r="G10" s="168"/>
      <c r="H10" s="167">
        <f>Punten!H68</f>
        <v>8</v>
      </c>
      <c r="I10" s="167">
        <f>Punten!I68</f>
        <v>3</v>
      </c>
      <c r="J10" s="167">
        <f>Punten!J68</f>
        <v>3</v>
      </c>
      <c r="K10" s="167">
        <f>Punten!K68</f>
        <v>8</v>
      </c>
      <c r="L10" s="167">
        <f>Punten!L68</f>
        <v>0</v>
      </c>
      <c r="M10" s="167">
        <f>Punten!M68</f>
        <v>0</v>
      </c>
      <c r="N10" s="167">
        <f>Punten!N68</f>
        <v>0</v>
      </c>
      <c r="O10" s="167">
        <f>Punten!O68</f>
        <v>0</v>
      </c>
      <c r="P10" s="167">
        <f>Punten!P68</f>
        <v>0</v>
      </c>
      <c r="Q10" s="167">
        <f>Punten!Q68</f>
        <v>0</v>
      </c>
      <c r="R10" s="167">
        <f>Punten!R68</f>
        <v>0</v>
      </c>
      <c r="S10" s="167">
        <f>Punten!S68</f>
        <v>0</v>
      </c>
      <c r="T10" s="167">
        <f>Punten!T68</f>
        <v>0</v>
      </c>
      <c r="U10" s="167">
        <f>Punten!U68</f>
        <v>0</v>
      </c>
      <c r="V10" s="167">
        <f>Punten!V68</f>
        <v>0</v>
      </c>
      <c r="W10" s="167">
        <f>Punten!W68</f>
        <v>0</v>
      </c>
      <c r="X10" s="167">
        <f>Punten!X68</f>
        <v>0</v>
      </c>
      <c r="Y10" s="167">
        <f>Punten!Y68</f>
        <v>0</v>
      </c>
      <c r="Z10" s="167">
        <f>Punten!Z68</f>
        <v>0</v>
      </c>
      <c r="AA10" s="167">
        <f>Punten!AA68</f>
        <v>0</v>
      </c>
      <c r="AB10" s="167">
        <f>Punten!AB68</f>
        <v>0</v>
      </c>
      <c r="AC10" s="167">
        <f>Punten!AC68</f>
        <v>0</v>
      </c>
      <c r="AD10" s="167">
        <f>Punten!AD68</f>
        <v>0</v>
      </c>
      <c r="AE10" s="167">
        <f>Punten!AE68</f>
        <v>0</v>
      </c>
      <c r="AF10" s="167">
        <f>Punten!AF68</f>
        <v>0</v>
      </c>
      <c r="AG10" s="167">
        <f>Punten!AG68</f>
        <v>0</v>
      </c>
      <c r="AH10" s="167">
        <f>Punten!AH68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07" t="s">
        <v>141</v>
      </c>
      <c r="B11" s="411" t="s">
        <v>240</v>
      </c>
      <c r="C11" s="408" t="s">
        <v>172</v>
      </c>
      <c r="D11" s="409">
        <v>750000</v>
      </c>
      <c r="E11" s="166"/>
      <c r="F11" s="167">
        <f t="shared" si="0"/>
        <v>4</v>
      </c>
      <c r="G11" s="168"/>
      <c r="H11" s="167">
        <f>Punten!H93</f>
        <v>0</v>
      </c>
      <c r="I11" s="167">
        <f>Punten!I93</f>
        <v>4</v>
      </c>
      <c r="J11" s="167">
        <f>Punten!J93</f>
        <v>0</v>
      </c>
      <c r="K11" s="167">
        <f>Punten!K93</f>
        <v>0</v>
      </c>
      <c r="L11" s="167">
        <f>Punten!L93</f>
        <v>0</v>
      </c>
      <c r="M11" s="167">
        <f>Punten!M93</f>
        <v>0</v>
      </c>
      <c r="N11" s="167">
        <f>Punten!N93</f>
        <v>0</v>
      </c>
      <c r="O11" s="167">
        <f>Punten!O93</f>
        <v>0</v>
      </c>
      <c r="P11" s="167">
        <f>Punten!P93</f>
        <v>0</v>
      </c>
      <c r="Q11" s="167">
        <f>Punten!Q93</f>
        <v>0</v>
      </c>
      <c r="R11" s="167">
        <f>Punten!R93</f>
        <v>0</v>
      </c>
      <c r="S11" s="167">
        <f>Punten!S93</f>
        <v>0</v>
      </c>
      <c r="T11" s="167">
        <f>Punten!T93</f>
        <v>0</v>
      </c>
      <c r="U11" s="167">
        <f>Punten!U93</f>
        <v>0</v>
      </c>
      <c r="V11" s="167">
        <f>Punten!V93</f>
        <v>0</v>
      </c>
      <c r="W11" s="167">
        <f>Punten!W93</f>
        <v>0</v>
      </c>
      <c r="X11" s="167">
        <f>Punten!X93</f>
        <v>0</v>
      </c>
      <c r="Y11" s="167">
        <f>Punten!Y93</f>
        <v>0</v>
      </c>
      <c r="Z11" s="167">
        <f>Punten!Z93</f>
        <v>0</v>
      </c>
      <c r="AA11" s="167">
        <f>Punten!AA93</f>
        <v>0</v>
      </c>
      <c r="AB11" s="167">
        <f>Punten!AB93</f>
        <v>0</v>
      </c>
      <c r="AC11" s="167">
        <f>Punten!AC93</f>
        <v>0</v>
      </c>
      <c r="AD11" s="167">
        <f>Punten!AD93</f>
        <v>0</v>
      </c>
      <c r="AE11" s="167">
        <f>Punten!AE93</f>
        <v>0</v>
      </c>
      <c r="AF11" s="167">
        <f>Punten!AF93</f>
        <v>0</v>
      </c>
      <c r="AG11" s="167">
        <f>Punten!AG93</f>
        <v>0</v>
      </c>
      <c r="AH11" s="167">
        <f>Punten!AH93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07" t="s">
        <v>141</v>
      </c>
      <c r="B12" s="411" t="s">
        <v>153</v>
      </c>
      <c r="C12" s="408" t="s">
        <v>163</v>
      </c>
      <c r="D12" s="409">
        <v>500000</v>
      </c>
      <c r="E12" s="166"/>
      <c r="F12" s="167">
        <f t="shared" si="0"/>
        <v>4</v>
      </c>
      <c r="G12" s="168"/>
      <c r="H12" s="167">
        <f>Punten!H89</f>
        <v>0</v>
      </c>
      <c r="I12" s="167">
        <f>Punten!I89</f>
        <v>4</v>
      </c>
      <c r="J12" s="167">
        <f>Punten!J89</f>
        <v>0</v>
      </c>
      <c r="K12" s="167">
        <f>Punten!K89</f>
        <v>0</v>
      </c>
      <c r="L12" s="167">
        <f>Punten!L89</f>
        <v>0</v>
      </c>
      <c r="M12" s="167">
        <f>Punten!M89</f>
        <v>0</v>
      </c>
      <c r="N12" s="167">
        <f>Punten!N89</f>
        <v>0</v>
      </c>
      <c r="O12" s="167">
        <f>Punten!O89</f>
        <v>0</v>
      </c>
      <c r="P12" s="167">
        <f>Punten!P89</f>
        <v>0</v>
      </c>
      <c r="Q12" s="167">
        <f>Punten!Q89</f>
        <v>0</v>
      </c>
      <c r="R12" s="167">
        <f>Punten!R89</f>
        <v>0</v>
      </c>
      <c r="S12" s="167">
        <f>Punten!S89</f>
        <v>0</v>
      </c>
      <c r="T12" s="167">
        <f>Punten!T89</f>
        <v>0</v>
      </c>
      <c r="U12" s="167">
        <f>Punten!U89</f>
        <v>0</v>
      </c>
      <c r="V12" s="167">
        <f>Punten!V89</f>
        <v>0</v>
      </c>
      <c r="W12" s="167">
        <f>Punten!W89</f>
        <v>0</v>
      </c>
      <c r="X12" s="167">
        <f>Punten!X89</f>
        <v>0</v>
      </c>
      <c r="Y12" s="167">
        <f>Punten!Y89</f>
        <v>0</v>
      </c>
      <c r="Z12" s="167">
        <f>Punten!Z89</f>
        <v>0</v>
      </c>
      <c r="AA12" s="167">
        <f>Punten!AA89</f>
        <v>0</v>
      </c>
      <c r="AB12" s="167">
        <f>Punten!AB89</f>
        <v>0</v>
      </c>
      <c r="AC12" s="167">
        <f>Punten!AC89</f>
        <v>0</v>
      </c>
      <c r="AD12" s="167">
        <f>Punten!AD89</f>
        <v>0</v>
      </c>
      <c r="AE12" s="167">
        <f>Punten!AE89</f>
        <v>0</v>
      </c>
      <c r="AF12" s="167">
        <f>Punten!AF89</f>
        <v>0</v>
      </c>
      <c r="AG12" s="167">
        <f>Punten!AG89</f>
        <v>0</v>
      </c>
      <c r="AH12" s="167">
        <f>Punten!AH89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10">
        <v>2</v>
      </c>
      <c r="B13" s="408" t="s">
        <v>53</v>
      </c>
      <c r="C13" s="408" t="s">
        <v>50</v>
      </c>
      <c r="D13" s="409">
        <v>1750000</v>
      </c>
      <c r="E13" s="166"/>
      <c r="F13" s="167">
        <f t="shared" si="0"/>
        <v>6</v>
      </c>
      <c r="G13" s="168"/>
      <c r="H13" s="167">
        <f>Punten!H26</f>
        <v>0</v>
      </c>
      <c r="I13" s="167">
        <f>Punten!I26</f>
        <v>0</v>
      </c>
      <c r="J13" s="167">
        <f>Punten!J26</f>
        <v>3</v>
      </c>
      <c r="K13" s="167">
        <f>Punten!K26</f>
        <v>0</v>
      </c>
      <c r="L13" s="167">
        <f>Punten!L26</f>
        <v>3</v>
      </c>
      <c r="M13" s="167">
        <f>Punten!M26</f>
        <v>0</v>
      </c>
      <c r="N13" s="167">
        <f>Punten!N26</f>
        <v>0</v>
      </c>
      <c r="O13" s="167">
        <f>Punten!O26</f>
        <v>0</v>
      </c>
      <c r="P13" s="167">
        <f>Punten!P26</f>
        <v>0</v>
      </c>
      <c r="Q13" s="167">
        <f>Punten!Q26</f>
        <v>0</v>
      </c>
      <c r="R13" s="167">
        <f>Punten!R26</f>
        <v>0</v>
      </c>
      <c r="S13" s="167">
        <f>Punten!S26</f>
        <v>0</v>
      </c>
      <c r="T13" s="167">
        <f>Punten!T26</f>
        <v>0</v>
      </c>
      <c r="U13" s="167">
        <f>Punten!U26</f>
        <v>0</v>
      </c>
      <c r="V13" s="167">
        <f>Punten!V26</f>
        <v>0</v>
      </c>
      <c r="W13" s="167">
        <f>Punten!W26</f>
        <v>0</v>
      </c>
      <c r="X13" s="167">
        <f>Punten!X26</f>
        <v>0</v>
      </c>
      <c r="Y13" s="167">
        <f>Punten!Y26</f>
        <v>0</v>
      </c>
      <c r="Z13" s="167">
        <f>Punten!Z26</f>
        <v>0</v>
      </c>
      <c r="AA13" s="167">
        <f>Punten!AA26</f>
        <v>0</v>
      </c>
      <c r="AB13" s="167">
        <f>Punten!AB26</f>
        <v>0</v>
      </c>
      <c r="AC13" s="167">
        <f>Punten!AC26</f>
        <v>0</v>
      </c>
      <c r="AD13" s="167">
        <f>Punten!AD26</f>
        <v>0</v>
      </c>
      <c r="AE13" s="167">
        <f>Punten!AE26</f>
        <v>0</v>
      </c>
      <c r="AF13" s="167">
        <f>Punten!AF26</f>
        <v>0</v>
      </c>
      <c r="AG13" s="167">
        <f>Punten!AG26</f>
        <v>0</v>
      </c>
      <c r="AH13" s="167">
        <f>Punten!AH26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94">
        <v>1</v>
      </c>
      <c r="B14" s="395" t="s">
        <v>30</v>
      </c>
      <c r="C14" s="395" t="s">
        <v>33</v>
      </c>
      <c r="D14" s="396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94">
        <v>1</v>
      </c>
      <c r="B15" s="395" t="s">
        <v>28</v>
      </c>
      <c r="C15" s="395" t="s">
        <v>31</v>
      </c>
      <c r="D15" s="396">
        <v>1250000</v>
      </c>
      <c r="E15" s="169"/>
      <c r="F15" s="167">
        <f t="shared" si="0"/>
        <v>48</v>
      </c>
      <c r="G15" s="168"/>
      <c r="H15" s="167">
        <f>Punten!H15</f>
        <v>9</v>
      </c>
      <c r="I15" s="167">
        <f>Punten!I15</f>
        <v>0</v>
      </c>
      <c r="J15" s="167">
        <f>Punten!J15</f>
        <v>9</v>
      </c>
      <c r="K15" s="167">
        <f>Punten!K15</f>
        <v>9</v>
      </c>
      <c r="L15" s="167">
        <f>Punten!L15</f>
        <v>21</v>
      </c>
      <c r="M15" s="167">
        <f>Punten!M15</f>
        <v>0</v>
      </c>
      <c r="N15" s="167">
        <f>Punten!N15</f>
        <v>0</v>
      </c>
      <c r="O15" s="167">
        <f>Punten!O15</f>
        <v>0</v>
      </c>
      <c r="P15" s="167">
        <f>Punten!P15</f>
        <v>0</v>
      </c>
      <c r="Q15" s="167">
        <f>Punten!Q15</f>
        <v>0</v>
      </c>
      <c r="R15" s="167">
        <f>Punten!R15</f>
        <v>0</v>
      </c>
      <c r="S15" s="167">
        <f>Punten!S15</f>
        <v>0</v>
      </c>
      <c r="T15" s="167">
        <f>Punten!T15</f>
        <v>0</v>
      </c>
      <c r="U15" s="167">
        <f>Punten!U15</f>
        <v>0</v>
      </c>
      <c r="V15" s="167">
        <f>Punten!V15</f>
        <v>0</v>
      </c>
      <c r="W15" s="167">
        <f>Punten!W15</f>
        <v>0</v>
      </c>
      <c r="X15" s="167">
        <f>Punten!X15</f>
        <v>0</v>
      </c>
      <c r="Y15" s="167">
        <f>Punten!Y15</f>
        <v>0</v>
      </c>
      <c r="Z15" s="167">
        <f>Punten!Z15</f>
        <v>0</v>
      </c>
      <c r="AA15" s="167">
        <f>Punten!AA15</f>
        <v>0</v>
      </c>
      <c r="AB15" s="167">
        <f>Punten!AB15</f>
        <v>0</v>
      </c>
      <c r="AC15" s="167">
        <f>Punten!AC15</f>
        <v>0</v>
      </c>
      <c r="AD15" s="167">
        <f>Punten!AD15</f>
        <v>0</v>
      </c>
      <c r="AE15" s="167">
        <f>Punten!AE15</f>
        <v>0</v>
      </c>
      <c r="AF15" s="167">
        <f>Punten!AF15</f>
        <v>0</v>
      </c>
      <c r="AG15" s="167">
        <f>Punten!AG15</f>
        <v>0</v>
      </c>
      <c r="AH15" s="167">
        <f>Punten!AH15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94" t="s">
        <v>164</v>
      </c>
      <c r="B16" s="396" t="s">
        <v>187</v>
      </c>
      <c r="C16" s="395" t="s">
        <v>245</v>
      </c>
      <c r="D16" s="396">
        <v>2500000</v>
      </c>
      <c r="E16" s="169"/>
      <c r="F16" s="167">
        <f t="shared" si="0"/>
        <v>68</v>
      </c>
      <c r="G16" s="168"/>
      <c r="H16" s="167">
        <f>Punten!H107</f>
        <v>0</v>
      </c>
      <c r="I16" s="167">
        <f>Punten!I107</f>
        <v>0</v>
      </c>
      <c r="J16" s="167">
        <f>Punten!J107</f>
        <v>9</v>
      </c>
      <c r="K16" s="167">
        <f>Punten!K107</f>
        <v>40</v>
      </c>
      <c r="L16" s="167">
        <f>Punten!L107</f>
        <v>19</v>
      </c>
      <c r="M16" s="167">
        <f>Punten!M107</f>
        <v>0</v>
      </c>
      <c r="N16" s="167">
        <f>Punten!N107</f>
        <v>0</v>
      </c>
      <c r="O16" s="167">
        <f>Punten!O107</f>
        <v>0</v>
      </c>
      <c r="P16" s="167">
        <f>Punten!P107</f>
        <v>0</v>
      </c>
      <c r="Q16" s="167">
        <f>Punten!Q107</f>
        <v>0</v>
      </c>
      <c r="R16" s="167">
        <f>Punten!R107</f>
        <v>0</v>
      </c>
      <c r="S16" s="167">
        <f>Punten!S107</f>
        <v>0</v>
      </c>
      <c r="T16" s="167">
        <f>Punten!T107</f>
        <v>0</v>
      </c>
      <c r="U16" s="167">
        <f>Punten!U107</f>
        <v>0</v>
      </c>
      <c r="V16" s="167">
        <f>Punten!V107</f>
        <v>0</v>
      </c>
      <c r="W16" s="167">
        <f>Punten!W107</f>
        <v>0</v>
      </c>
      <c r="X16" s="167">
        <f>Punten!X107</f>
        <v>0</v>
      </c>
      <c r="Y16" s="167">
        <f>Punten!Y107</f>
        <v>0</v>
      </c>
      <c r="Z16" s="167">
        <f>Punten!Z107</f>
        <v>0</v>
      </c>
      <c r="AA16" s="167">
        <f>Punten!AA107</f>
        <v>0</v>
      </c>
      <c r="AB16" s="167">
        <f>Punten!AB107</f>
        <v>0</v>
      </c>
      <c r="AC16" s="167">
        <f>Punten!AC107</f>
        <v>0</v>
      </c>
      <c r="AD16" s="167">
        <f>Punten!AD107</f>
        <v>0</v>
      </c>
      <c r="AE16" s="167">
        <f>Punten!AE107</f>
        <v>0</v>
      </c>
      <c r="AF16" s="167">
        <f>Punten!AF107</f>
        <v>0</v>
      </c>
      <c r="AG16" s="167">
        <f>Punten!AG107</f>
        <v>0</v>
      </c>
      <c r="AH16" s="167">
        <f>Punten!AH107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284</v>
      </c>
      <c r="G19" s="168"/>
      <c r="H19" s="167">
        <f>SUM(H6:H16)</f>
        <v>38</v>
      </c>
      <c r="I19" s="167">
        <f t="shared" ref="I19:AH19" si="1">SUM(I6:I16)</f>
        <v>23</v>
      </c>
      <c r="J19" s="167">
        <f t="shared" si="1"/>
        <v>36</v>
      </c>
      <c r="K19" s="167">
        <f t="shared" si="1"/>
        <v>103</v>
      </c>
      <c r="L19" s="167">
        <f t="shared" si="1"/>
        <v>71</v>
      </c>
      <c r="M19" s="167">
        <f t="shared" si="1"/>
        <v>13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F00-000000000000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44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278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406" t="s">
        <v>279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141</v>
      </c>
      <c r="B6" s="180" t="s">
        <v>142</v>
      </c>
      <c r="C6" s="180" t="s">
        <v>154</v>
      </c>
      <c r="D6" s="181">
        <v>500000</v>
      </c>
      <c r="E6" s="166"/>
      <c r="F6" s="167">
        <f>SUM(H6:AH6)</f>
        <v>14</v>
      </c>
      <c r="G6" s="168"/>
      <c r="H6" s="167">
        <f>Punten!H83</f>
        <v>0</v>
      </c>
      <c r="I6" s="167">
        <f>Punten!I83</f>
        <v>14</v>
      </c>
      <c r="J6" s="167">
        <f>Punten!J83</f>
        <v>0</v>
      </c>
      <c r="K6" s="167">
        <f>Punten!K83</f>
        <v>0</v>
      </c>
      <c r="L6" s="167">
        <f>Punten!L83</f>
        <v>0</v>
      </c>
      <c r="M6" s="167">
        <f>Punten!M83</f>
        <v>0</v>
      </c>
      <c r="N6" s="167">
        <f>Punten!N83</f>
        <v>0</v>
      </c>
      <c r="O6" s="167">
        <f>Punten!O83</f>
        <v>0</v>
      </c>
      <c r="P6" s="167">
        <f>Punten!P83</f>
        <v>0</v>
      </c>
      <c r="Q6" s="167">
        <f>Punten!Q83</f>
        <v>0</v>
      </c>
      <c r="R6" s="167">
        <f>Punten!R83</f>
        <v>0</v>
      </c>
      <c r="S6" s="167">
        <f>Punten!S83</f>
        <v>0</v>
      </c>
      <c r="T6" s="167">
        <f>Punten!T83</f>
        <v>0</v>
      </c>
      <c r="U6" s="167">
        <f>Punten!U83</f>
        <v>0</v>
      </c>
      <c r="V6" s="167">
        <f>Punten!V83</f>
        <v>0</v>
      </c>
      <c r="W6" s="167">
        <f>Punten!W83</f>
        <v>0</v>
      </c>
      <c r="X6" s="167">
        <f>Punten!X83</f>
        <v>0</v>
      </c>
      <c r="Y6" s="167">
        <f>Punten!Y83</f>
        <v>0</v>
      </c>
      <c r="Z6" s="167">
        <f>Punten!Z83</f>
        <v>0</v>
      </c>
      <c r="AA6" s="167">
        <f>Punten!AA83</f>
        <v>0</v>
      </c>
      <c r="AB6" s="167">
        <f>Punten!AB83</f>
        <v>0</v>
      </c>
      <c r="AC6" s="167">
        <f>Punten!AC83</f>
        <v>0</v>
      </c>
      <c r="AD6" s="167">
        <f>Punten!AD83</f>
        <v>0</v>
      </c>
      <c r="AE6" s="167">
        <f>Punten!AE83</f>
        <v>0</v>
      </c>
      <c r="AF6" s="167">
        <f>Punten!AF83</f>
        <v>0</v>
      </c>
      <c r="AG6" s="167">
        <f>Punten!AG83</f>
        <v>0</v>
      </c>
      <c r="AH6" s="167">
        <f>Punten!AH83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141</v>
      </c>
      <c r="B7" s="116" t="s">
        <v>238</v>
      </c>
      <c r="C7" s="116" t="s">
        <v>162</v>
      </c>
      <c r="D7" s="115">
        <v>750000</v>
      </c>
      <c r="E7" s="169"/>
      <c r="F7" s="167">
        <f t="shared" ref="F7:F16" si="0">SUM(H7:AH7)</f>
        <v>10</v>
      </c>
      <c r="G7" s="168"/>
      <c r="H7" s="167">
        <f>Punten!H88</f>
        <v>0</v>
      </c>
      <c r="I7" s="167">
        <f>Punten!I88</f>
        <v>10</v>
      </c>
      <c r="J7" s="167">
        <f>Punten!J88</f>
        <v>0</v>
      </c>
      <c r="K7" s="167">
        <f>Punten!K88</f>
        <v>0</v>
      </c>
      <c r="L7" s="167">
        <f>Punten!L88</f>
        <v>0</v>
      </c>
      <c r="M7" s="167">
        <f>Punten!M88</f>
        <v>0</v>
      </c>
      <c r="N7" s="167">
        <f>Punten!N88</f>
        <v>0</v>
      </c>
      <c r="O7" s="167">
        <f>Punten!O88</f>
        <v>0</v>
      </c>
      <c r="P7" s="167">
        <f>Punten!P88</f>
        <v>0</v>
      </c>
      <c r="Q7" s="167">
        <f>Punten!Q88</f>
        <v>0</v>
      </c>
      <c r="R7" s="167">
        <f>Punten!R88</f>
        <v>0</v>
      </c>
      <c r="S7" s="167">
        <f>Punten!S88</f>
        <v>0</v>
      </c>
      <c r="T7" s="167">
        <f>Punten!T88</f>
        <v>0</v>
      </c>
      <c r="U7" s="167">
        <f>Punten!U88</f>
        <v>0</v>
      </c>
      <c r="V7" s="167">
        <f>Punten!V88</f>
        <v>0</v>
      </c>
      <c r="W7" s="167">
        <f>Punten!W88</f>
        <v>0</v>
      </c>
      <c r="X7" s="167">
        <f>Punten!X88</f>
        <v>0</v>
      </c>
      <c r="Y7" s="167">
        <f>Punten!Y88</f>
        <v>0</v>
      </c>
      <c r="Z7" s="167">
        <f>Punten!Z88</f>
        <v>0</v>
      </c>
      <c r="AA7" s="167">
        <f>Punten!AA88</f>
        <v>0</v>
      </c>
      <c r="AB7" s="167">
        <f>Punten!AB88</f>
        <v>0</v>
      </c>
      <c r="AC7" s="167">
        <f>Punten!AC88</f>
        <v>0</v>
      </c>
      <c r="AD7" s="167">
        <f>Punten!AD88</f>
        <v>0</v>
      </c>
      <c r="AE7" s="167">
        <f>Punten!AE88</f>
        <v>0</v>
      </c>
      <c r="AF7" s="167">
        <f>Punten!AF88</f>
        <v>0</v>
      </c>
      <c r="AG7" s="167">
        <f>Punten!AG88</f>
        <v>0</v>
      </c>
      <c r="AH7" s="167">
        <f>Punten!AH88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>
        <v>2</v>
      </c>
      <c r="B8" s="115" t="s">
        <v>44</v>
      </c>
      <c r="C8" s="116" t="s">
        <v>43</v>
      </c>
      <c r="D8" s="115">
        <v>2000000</v>
      </c>
      <c r="E8" s="169"/>
      <c r="F8" s="167">
        <f t="shared" si="0"/>
        <v>24</v>
      </c>
      <c r="G8" s="168"/>
      <c r="H8" s="167">
        <f>Punten!H22</f>
        <v>3</v>
      </c>
      <c r="I8" s="167">
        <f>Punten!I22</f>
        <v>6</v>
      </c>
      <c r="J8" s="167">
        <f>Punten!J22</f>
        <v>3</v>
      </c>
      <c r="K8" s="167">
        <f>Punten!K22</f>
        <v>3</v>
      </c>
      <c r="L8" s="167">
        <f>Punten!L22</f>
        <v>6</v>
      </c>
      <c r="M8" s="167">
        <f>Punten!M22</f>
        <v>3</v>
      </c>
      <c r="N8" s="167">
        <f>Punten!N22</f>
        <v>0</v>
      </c>
      <c r="O8" s="167">
        <f>Punten!O22</f>
        <v>0</v>
      </c>
      <c r="P8" s="167">
        <f>Punten!P22</f>
        <v>0</v>
      </c>
      <c r="Q8" s="167">
        <f>Punten!Q22</f>
        <v>0</v>
      </c>
      <c r="R8" s="167">
        <f>Punten!R22</f>
        <v>0</v>
      </c>
      <c r="S8" s="167">
        <f>Punten!S22</f>
        <v>0</v>
      </c>
      <c r="T8" s="167">
        <f>Punten!T22</f>
        <v>0</v>
      </c>
      <c r="U8" s="167">
        <f>Punten!U22</f>
        <v>0</v>
      </c>
      <c r="V8" s="167">
        <f>Punten!V22</f>
        <v>0</v>
      </c>
      <c r="W8" s="167">
        <f>Punten!W22</f>
        <v>0</v>
      </c>
      <c r="X8" s="167">
        <f>Punten!X22</f>
        <v>0</v>
      </c>
      <c r="Y8" s="167">
        <f>Punten!Y22</f>
        <v>0</v>
      </c>
      <c r="Z8" s="167">
        <f>Punten!Z22</f>
        <v>0</v>
      </c>
      <c r="AA8" s="167">
        <f>Punten!AA22</f>
        <v>0</v>
      </c>
      <c r="AB8" s="167">
        <f>Punten!AB22</f>
        <v>0</v>
      </c>
      <c r="AC8" s="167">
        <f>Punten!AC22</f>
        <v>0</v>
      </c>
      <c r="AD8" s="167">
        <f>Punten!AD22</f>
        <v>0</v>
      </c>
      <c r="AE8" s="167">
        <f>Punten!AE22</f>
        <v>0</v>
      </c>
      <c r="AF8" s="167">
        <f>Punten!AF22</f>
        <v>0</v>
      </c>
      <c r="AG8" s="167">
        <f>Punten!AG22</f>
        <v>0</v>
      </c>
      <c r="AH8" s="167">
        <f>Punten!AH22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 t="s">
        <v>78</v>
      </c>
      <c r="B9" s="115" t="s">
        <v>81</v>
      </c>
      <c r="C9" s="115" t="s">
        <v>77</v>
      </c>
      <c r="D9" s="115">
        <v>1000000</v>
      </c>
      <c r="E9" s="169"/>
      <c r="F9" s="167">
        <f t="shared" si="0"/>
        <v>17</v>
      </c>
      <c r="G9" s="168"/>
      <c r="H9" s="167">
        <f>Punten!H40</f>
        <v>10</v>
      </c>
      <c r="I9" s="167">
        <f>Punten!I40</f>
        <v>1</v>
      </c>
      <c r="J9" s="167">
        <f>Punten!J40</f>
        <v>0</v>
      </c>
      <c r="K9" s="167">
        <f>Punten!K40</f>
        <v>6</v>
      </c>
      <c r="L9" s="167">
        <f>Punten!L40</f>
        <v>0</v>
      </c>
      <c r="M9" s="167">
        <f>Punten!M40</f>
        <v>0</v>
      </c>
      <c r="N9" s="167">
        <f>Punten!N40</f>
        <v>0</v>
      </c>
      <c r="O9" s="167">
        <f>Punten!O40</f>
        <v>0</v>
      </c>
      <c r="P9" s="167">
        <f>Punten!P40</f>
        <v>0</v>
      </c>
      <c r="Q9" s="167">
        <f>Punten!Q40</f>
        <v>0</v>
      </c>
      <c r="R9" s="167">
        <f>Punten!R40</f>
        <v>0</v>
      </c>
      <c r="S9" s="167">
        <f>Punten!S40</f>
        <v>0</v>
      </c>
      <c r="T9" s="167">
        <f>Punten!T40</f>
        <v>0</v>
      </c>
      <c r="U9" s="167">
        <f>Punten!U40</f>
        <v>0</v>
      </c>
      <c r="V9" s="167">
        <f>Punten!V40</f>
        <v>0</v>
      </c>
      <c r="W9" s="167">
        <f>Punten!W40</f>
        <v>0</v>
      </c>
      <c r="X9" s="167">
        <f>Punten!X40</f>
        <v>0</v>
      </c>
      <c r="Y9" s="167">
        <f>Punten!Y40</f>
        <v>0</v>
      </c>
      <c r="Z9" s="167">
        <f>Punten!Z40</f>
        <v>0</v>
      </c>
      <c r="AA9" s="167">
        <f>Punten!AA40</f>
        <v>0</v>
      </c>
      <c r="AB9" s="167">
        <f>Punten!AB40</f>
        <v>0</v>
      </c>
      <c r="AC9" s="167">
        <f>Punten!AC40</f>
        <v>0</v>
      </c>
      <c r="AD9" s="167">
        <f>Punten!AD40</f>
        <v>0</v>
      </c>
      <c r="AE9" s="167">
        <f>Punten!AE40</f>
        <v>0</v>
      </c>
      <c r="AF9" s="167">
        <f>Punten!AF40</f>
        <v>0</v>
      </c>
      <c r="AG9" s="167">
        <f>Punten!AG40</f>
        <v>0</v>
      </c>
      <c r="AH9" s="167">
        <f>Punten!AH40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>
        <v>2</v>
      </c>
      <c r="B10" s="194" t="s">
        <v>224</v>
      </c>
      <c r="C10" s="194" t="s">
        <v>56</v>
      </c>
      <c r="D10" s="195">
        <v>750000</v>
      </c>
      <c r="E10" s="169"/>
      <c r="F10" s="167">
        <f t="shared" si="0"/>
        <v>31</v>
      </c>
      <c r="G10" s="168"/>
      <c r="H10" s="167">
        <f>Punten!H29</f>
        <v>8</v>
      </c>
      <c r="I10" s="167">
        <f>Punten!I29</f>
        <v>3</v>
      </c>
      <c r="J10" s="167">
        <f>Punten!J29</f>
        <v>3</v>
      </c>
      <c r="K10" s="167">
        <f>Punten!K29</f>
        <v>11</v>
      </c>
      <c r="L10" s="167">
        <f>Punten!L29</f>
        <v>3</v>
      </c>
      <c r="M10" s="167">
        <f>Punten!M29</f>
        <v>3</v>
      </c>
      <c r="N10" s="167">
        <f>Punten!N29</f>
        <v>0</v>
      </c>
      <c r="O10" s="167">
        <f>Punten!O29</f>
        <v>0</v>
      </c>
      <c r="P10" s="167">
        <f>Punten!P29</f>
        <v>0</v>
      </c>
      <c r="Q10" s="167">
        <f>Punten!Q29</f>
        <v>0</v>
      </c>
      <c r="R10" s="167">
        <f>Punten!R29</f>
        <v>0</v>
      </c>
      <c r="S10" s="167">
        <f>Punten!S29</f>
        <v>0</v>
      </c>
      <c r="T10" s="167">
        <f>Punten!T29</f>
        <v>0</v>
      </c>
      <c r="U10" s="167">
        <f>Punten!U29</f>
        <v>0</v>
      </c>
      <c r="V10" s="167">
        <f>Punten!V29</f>
        <v>0</v>
      </c>
      <c r="W10" s="167">
        <f>Punten!W29</f>
        <v>0</v>
      </c>
      <c r="X10" s="167">
        <f>Punten!X29</f>
        <v>0</v>
      </c>
      <c r="Y10" s="167">
        <f>Punten!Y29</f>
        <v>0</v>
      </c>
      <c r="Z10" s="167">
        <f>Punten!Z29</f>
        <v>0</v>
      </c>
      <c r="AA10" s="167">
        <f>Punten!AA29</f>
        <v>0</v>
      </c>
      <c r="AB10" s="167">
        <f>Punten!AB29</f>
        <v>0</v>
      </c>
      <c r="AC10" s="167">
        <f>Punten!AC29</f>
        <v>0</v>
      </c>
      <c r="AD10" s="167">
        <f>Punten!AD29</f>
        <v>0</v>
      </c>
      <c r="AE10" s="167">
        <f>Punten!AE29</f>
        <v>0</v>
      </c>
      <c r="AF10" s="167">
        <f>Punten!AF29</f>
        <v>0</v>
      </c>
      <c r="AG10" s="167">
        <f>Punten!AG29</f>
        <v>0</v>
      </c>
      <c r="AH10" s="167">
        <f>Punten!AH29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>
        <v>1</v>
      </c>
      <c r="B11" s="194" t="s">
        <v>21</v>
      </c>
      <c r="C11" s="194" t="s">
        <v>25</v>
      </c>
      <c r="D11" s="195">
        <v>250000</v>
      </c>
      <c r="E11" s="166"/>
      <c r="F11" s="167">
        <f t="shared" si="0"/>
        <v>44</v>
      </c>
      <c r="G11" s="168"/>
      <c r="H11" s="167">
        <f>Punten!H12</f>
        <v>19</v>
      </c>
      <c r="I11" s="167">
        <f>Punten!I12</f>
        <v>3</v>
      </c>
      <c r="J11" s="167">
        <f>Punten!J12</f>
        <v>19</v>
      </c>
      <c r="K11" s="167">
        <f>Punten!K12</f>
        <v>0</v>
      </c>
      <c r="L11" s="167">
        <f>Punten!L12</f>
        <v>0</v>
      </c>
      <c r="M11" s="167">
        <f>Punten!M12</f>
        <v>3</v>
      </c>
      <c r="N11" s="167">
        <f>Punten!N12</f>
        <v>0</v>
      </c>
      <c r="O11" s="167">
        <f>Punten!O12</f>
        <v>0</v>
      </c>
      <c r="P11" s="167">
        <f>Punten!P12</f>
        <v>0</v>
      </c>
      <c r="Q11" s="167">
        <f>Punten!Q12</f>
        <v>0</v>
      </c>
      <c r="R11" s="167">
        <f>Punten!R12</f>
        <v>0</v>
      </c>
      <c r="S11" s="167">
        <f>Punten!S12</f>
        <v>0</v>
      </c>
      <c r="T11" s="167">
        <f>Punten!T12</f>
        <v>0</v>
      </c>
      <c r="U11" s="167">
        <f>Punten!U12</f>
        <v>0</v>
      </c>
      <c r="V11" s="167">
        <f>Punten!V12</f>
        <v>0</v>
      </c>
      <c r="W11" s="167">
        <f>Punten!W12</f>
        <v>0</v>
      </c>
      <c r="X11" s="167">
        <f>Punten!X12</f>
        <v>0</v>
      </c>
      <c r="Y11" s="167">
        <f>Punten!Y12</f>
        <v>0</v>
      </c>
      <c r="Z11" s="167">
        <f>Punten!Z12</f>
        <v>0</v>
      </c>
      <c r="AA11" s="167">
        <f>Punten!AA12</f>
        <v>0</v>
      </c>
      <c r="AB11" s="167">
        <f>Punten!AB12</f>
        <v>0</v>
      </c>
      <c r="AC11" s="167">
        <f>Punten!AC12</f>
        <v>0</v>
      </c>
      <c r="AD11" s="167">
        <f>Punten!AD12</f>
        <v>0</v>
      </c>
      <c r="AE11" s="167">
        <f>Punten!AE12</f>
        <v>0</v>
      </c>
      <c r="AF11" s="167">
        <f>Punten!AF12</f>
        <v>0</v>
      </c>
      <c r="AG11" s="167">
        <f>Punten!AG12</f>
        <v>0</v>
      </c>
      <c r="AH11" s="167">
        <f>Punten!AH12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 t="s">
        <v>164</v>
      </c>
      <c r="B12" s="195" t="s">
        <v>189</v>
      </c>
      <c r="C12" s="194" t="s">
        <v>190</v>
      </c>
      <c r="D12" s="195">
        <v>750000</v>
      </c>
      <c r="E12" s="166"/>
      <c r="F12" s="167">
        <f t="shared" si="0"/>
        <v>7</v>
      </c>
      <c r="G12" s="168"/>
      <c r="H12" s="167">
        <f>Punten!H103</f>
        <v>0</v>
      </c>
      <c r="I12" s="167">
        <f>Punten!I103</f>
        <v>0</v>
      </c>
      <c r="J12" s="167">
        <f>Punten!J103</f>
        <v>0</v>
      </c>
      <c r="K12" s="167">
        <f>Punten!K103</f>
        <v>0</v>
      </c>
      <c r="L12" s="167">
        <f>Punten!L103</f>
        <v>7</v>
      </c>
      <c r="M12" s="167">
        <f>Punten!M103</f>
        <v>0</v>
      </c>
      <c r="N12" s="167">
        <f>Punten!N103</f>
        <v>0</v>
      </c>
      <c r="O12" s="167">
        <f>Punten!O103</f>
        <v>0</v>
      </c>
      <c r="P12" s="167">
        <f>Punten!P103</f>
        <v>0</v>
      </c>
      <c r="Q12" s="167">
        <f>Punten!Q103</f>
        <v>0</v>
      </c>
      <c r="R12" s="167">
        <f>Punten!R103</f>
        <v>0</v>
      </c>
      <c r="S12" s="167">
        <f>Punten!S103</f>
        <v>0</v>
      </c>
      <c r="T12" s="167">
        <f>Punten!T103</f>
        <v>0</v>
      </c>
      <c r="U12" s="167">
        <f>Punten!U103</f>
        <v>0</v>
      </c>
      <c r="V12" s="167">
        <f>Punten!V103</f>
        <v>0</v>
      </c>
      <c r="W12" s="167">
        <f>Punten!W103</f>
        <v>0</v>
      </c>
      <c r="X12" s="167">
        <f>Punten!X103</f>
        <v>0</v>
      </c>
      <c r="Y12" s="167">
        <f>Punten!Y103</f>
        <v>0</v>
      </c>
      <c r="Z12" s="167">
        <f>Punten!Z103</f>
        <v>0</v>
      </c>
      <c r="AA12" s="167">
        <f>Punten!AA103</f>
        <v>0</v>
      </c>
      <c r="AB12" s="167">
        <f>Punten!AB103</f>
        <v>0</v>
      </c>
      <c r="AC12" s="167">
        <f>Punten!AC103</f>
        <v>0</v>
      </c>
      <c r="AD12" s="167">
        <f>Punten!AD103</f>
        <v>0</v>
      </c>
      <c r="AE12" s="167">
        <f>Punten!AE103</f>
        <v>0</v>
      </c>
      <c r="AF12" s="167">
        <f>Punten!AF103</f>
        <v>0</v>
      </c>
      <c r="AG12" s="167">
        <f>Punten!AG103</f>
        <v>0</v>
      </c>
      <c r="AH12" s="167">
        <f>Punten!AH103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3</v>
      </c>
      <c r="B13" s="194" t="s">
        <v>106</v>
      </c>
      <c r="C13" s="194" t="s">
        <v>126</v>
      </c>
      <c r="D13" s="195">
        <v>1750000</v>
      </c>
      <c r="E13" s="166"/>
      <c r="F13" s="167">
        <f t="shared" si="0"/>
        <v>22</v>
      </c>
      <c r="G13" s="168"/>
      <c r="H13" s="167">
        <f>Punten!H68</f>
        <v>8</v>
      </c>
      <c r="I13" s="167">
        <f>Punten!I68</f>
        <v>3</v>
      </c>
      <c r="J13" s="167">
        <f>Punten!J68</f>
        <v>3</v>
      </c>
      <c r="K13" s="167">
        <f>Punten!K68</f>
        <v>8</v>
      </c>
      <c r="L13" s="167">
        <f>Punten!L68</f>
        <v>0</v>
      </c>
      <c r="M13" s="167">
        <f>Punten!M68</f>
        <v>0</v>
      </c>
      <c r="N13" s="167">
        <f>Punten!N68</f>
        <v>0</v>
      </c>
      <c r="O13" s="167">
        <f>Punten!O68</f>
        <v>0</v>
      </c>
      <c r="P13" s="167">
        <f>Punten!P68</f>
        <v>0</v>
      </c>
      <c r="Q13" s="167">
        <f>Punten!Q68</f>
        <v>0</v>
      </c>
      <c r="R13" s="167">
        <f>Punten!R68</f>
        <v>0</v>
      </c>
      <c r="S13" s="167">
        <f>Punten!S68</f>
        <v>0</v>
      </c>
      <c r="T13" s="167">
        <f>Punten!T68</f>
        <v>0</v>
      </c>
      <c r="U13" s="167">
        <f>Punten!U68</f>
        <v>0</v>
      </c>
      <c r="V13" s="167">
        <f>Punten!V68</f>
        <v>0</v>
      </c>
      <c r="W13" s="167">
        <f>Punten!W68</f>
        <v>0</v>
      </c>
      <c r="X13" s="167">
        <f>Punten!X68</f>
        <v>0</v>
      </c>
      <c r="Y13" s="167">
        <f>Punten!Y68</f>
        <v>0</v>
      </c>
      <c r="Z13" s="167">
        <f>Punten!Z68</f>
        <v>0</v>
      </c>
      <c r="AA13" s="167">
        <f>Punten!AA68</f>
        <v>0</v>
      </c>
      <c r="AB13" s="167">
        <f>Punten!AB68</f>
        <v>0</v>
      </c>
      <c r="AC13" s="167">
        <f>Punten!AC68</f>
        <v>0</v>
      </c>
      <c r="AD13" s="167">
        <f>Punten!AD68</f>
        <v>0</v>
      </c>
      <c r="AE13" s="167">
        <f>Punten!AE68</f>
        <v>0</v>
      </c>
      <c r="AF13" s="167">
        <f>Punten!AF68</f>
        <v>0</v>
      </c>
      <c r="AG13" s="167">
        <f>Punten!AG68</f>
        <v>0</v>
      </c>
      <c r="AH13" s="167">
        <f>Punten!AH68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1</v>
      </c>
      <c r="B14" s="115" t="s">
        <v>30</v>
      </c>
      <c r="C14" s="116" t="s">
        <v>33</v>
      </c>
      <c r="D14" s="11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>
        <v>3</v>
      </c>
      <c r="B15" s="116" t="s">
        <v>76</v>
      </c>
      <c r="C15" s="116" t="s">
        <v>150</v>
      </c>
      <c r="D15" s="115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 t="s">
        <v>164</v>
      </c>
      <c r="B16" s="115" t="s">
        <v>247</v>
      </c>
      <c r="C16" s="115" t="s">
        <v>248</v>
      </c>
      <c r="D16" s="115">
        <v>1750000</v>
      </c>
      <c r="E16" s="169"/>
      <c r="F16" s="167">
        <f t="shared" si="0"/>
        <v>1</v>
      </c>
      <c r="G16" s="168"/>
      <c r="H16" s="167">
        <f>Punten!H109</f>
        <v>0</v>
      </c>
      <c r="I16" s="167">
        <f>Punten!I109</f>
        <v>1</v>
      </c>
      <c r="J16" s="167">
        <f>Punten!J109</f>
        <v>0</v>
      </c>
      <c r="K16" s="167">
        <f>Punten!K109</f>
        <v>0</v>
      </c>
      <c r="L16" s="167">
        <f>Punten!L109</f>
        <v>0</v>
      </c>
      <c r="M16" s="167">
        <f>Punten!M109</f>
        <v>0</v>
      </c>
      <c r="N16" s="167">
        <f>Punten!N109</f>
        <v>0</v>
      </c>
      <c r="O16" s="167">
        <f>Punten!O109</f>
        <v>0</v>
      </c>
      <c r="P16" s="167">
        <f>Punten!P109</f>
        <v>0</v>
      </c>
      <c r="Q16" s="167">
        <f>Punten!Q109</f>
        <v>0</v>
      </c>
      <c r="R16" s="167">
        <f>Punten!R109</f>
        <v>0</v>
      </c>
      <c r="S16" s="167">
        <f>Punten!S109</f>
        <v>0</v>
      </c>
      <c r="T16" s="167">
        <f>Punten!T109</f>
        <v>0</v>
      </c>
      <c r="U16" s="167">
        <f>Punten!U109</f>
        <v>0</v>
      </c>
      <c r="V16" s="167">
        <f>Punten!V109</f>
        <v>0</v>
      </c>
      <c r="W16" s="167">
        <f>Punten!W109</f>
        <v>0</v>
      </c>
      <c r="X16" s="167">
        <f>Punten!X109</f>
        <v>0</v>
      </c>
      <c r="Y16" s="167">
        <f>Punten!Y109</f>
        <v>0</v>
      </c>
      <c r="Z16" s="167">
        <f>Punten!Z109</f>
        <v>0</v>
      </c>
      <c r="AA16" s="167">
        <f>Punten!AA109</f>
        <v>0</v>
      </c>
      <c r="AB16" s="167">
        <f>Punten!AB109</f>
        <v>0</v>
      </c>
      <c r="AC16" s="167">
        <f>Punten!AC109</f>
        <v>0</v>
      </c>
      <c r="AD16" s="167">
        <f>Punten!AD109</f>
        <v>0</v>
      </c>
      <c r="AE16" s="167">
        <f>Punten!AE109</f>
        <v>0</v>
      </c>
      <c r="AF16" s="167">
        <f>Punten!AF109</f>
        <v>0</v>
      </c>
      <c r="AG16" s="167">
        <f>Punten!AG109</f>
        <v>0</v>
      </c>
      <c r="AH16" s="167">
        <f>Punten!AH109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263</v>
      </c>
      <c r="G19" s="168"/>
      <c r="H19" s="167">
        <f>SUM(H6:H16)</f>
        <v>69</v>
      </c>
      <c r="I19" s="167">
        <f t="shared" ref="I19:AH19" si="1">SUM(I6:I16)</f>
        <v>56</v>
      </c>
      <c r="J19" s="167">
        <f t="shared" si="1"/>
        <v>46</v>
      </c>
      <c r="K19" s="167">
        <f t="shared" si="1"/>
        <v>37</v>
      </c>
      <c r="L19" s="167">
        <f t="shared" si="1"/>
        <v>46</v>
      </c>
      <c r="M19" s="167">
        <f t="shared" si="1"/>
        <v>9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20" t="s">
        <v>217</v>
      </c>
      <c r="B1" s="417" t="s">
        <v>110</v>
      </c>
      <c r="C1" s="417"/>
      <c r="D1" s="42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20" t="s">
        <v>218</v>
      </c>
      <c r="B2" s="418" t="s">
        <v>280</v>
      </c>
      <c r="C2" s="418"/>
      <c r="D2" s="42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20" t="s">
        <v>219</v>
      </c>
      <c r="B3" s="426" t="s">
        <v>281</v>
      </c>
      <c r="C3" s="419"/>
      <c r="D3" s="42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412"/>
      <c r="B4" s="412"/>
      <c r="C4" s="412"/>
      <c r="D4" s="412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24" t="s">
        <v>0</v>
      </c>
      <c r="B5" s="425" t="s">
        <v>1</v>
      </c>
      <c r="C5" s="425" t="s">
        <v>2</v>
      </c>
      <c r="D5" s="42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427">
        <v>1</v>
      </c>
      <c r="B6" s="428" t="s">
        <v>5</v>
      </c>
      <c r="C6" s="428" t="s">
        <v>6</v>
      </c>
      <c r="D6" s="429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13">
        <v>3</v>
      </c>
      <c r="B7" s="414" t="s">
        <v>110</v>
      </c>
      <c r="C7" s="415" t="s">
        <v>109</v>
      </c>
      <c r="D7" s="415">
        <v>1500000</v>
      </c>
      <c r="E7" s="169"/>
      <c r="F7" s="167">
        <f t="shared" ref="F7:F16" si="0">SUM(H7:AH7)</f>
        <v>19</v>
      </c>
      <c r="G7" s="168"/>
      <c r="H7" s="167">
        <f>Punten!H58</f>
        <v>0</v>
      </c>
      <c r="I7" s="167">
        <f>Punten!I58</f>
        <v>3</v>
      </c>
      <c r="J7" s="167">
        <f>Punten!J58</f>
        <v>0</v>
      </c>
      <c r="K7" s="167">
        <f>Punten!K58</f>
        <v>0</v>
      </c>
      <c r="L7" s="167">
        <f>Punten!L58</f>
        <v>16</v>
      </c>
      <c r="M7" s="167">
        <f>Punten!M58</f>
        <v>0</v>
      </c>
      <c r="N7" s="167">
        <f>Punten!N58</f>
        <v>0</v>
      </c>
      <c r="O7" s="167">
        <f>Punten!O58</f>
        <v>0</v>
      </c>
      <c r="P7" s="167">
        <f>Punten!P58</f>
        <v>0</v>
      </c>
      <c r="Q7" s="167">
        <f>Punten!Q58</f>
        <v>0</v>
      </c>
      <c r="R7" s="167">
        <f>Punten!R58</f>
        <v>0</v>
      </c>
      <c r="S7" s="167">
        <f>Punten!S58</f>
        <v>0</v>
      </c>
      <c r="T7" s="167">
        <f>Punten!T58</f>
        <v>0</v>
      </c>
      <c r="U7" s="167">
        <f>Punten!U58</f>
        <v>0</v>
      </c>
      <c r="V7" s="167">
        <f>Punten!V58</f>
        <v>0</v>
      </c>
      <c r="W7" s="167">
        <f>Punten!W58</f>
        <v>0</v>
      </c>
      <c r="X7" s="167">
        <f>Punten!X58</f>
        <v>0</v>
      </c>
      <c r="Y7" s="167">
        <f>Punten!Y58</f>
        <v>0</v>
      </c>
      <c r="Z7" s="167">
        <f>Punten!Z58</f>
        <v>0</v>
      </c>
      <c r="AA7" s="167">
        <f>Punten!AA58</f>
        <v>0</v>
      </c>
      <c r="AB7" s="167">
        <f>Punten!AB58</f>
        <v>0</v>
      </c>
      <c r="AC7" s="167">
        <f>Punten!AC58</f>
        <v>0</v>
      </c>
      <c r="AD7" s="167">
        <f>Punten!AD58</f>
        <v>0</v>
      </c>
      <c r="AE7" s="167">
        <f>Punten!AE58</f>
        <v>0</v>
      </c>
      <c r="AF7" s="167">
        <f>Punten!AF58</f>
        <v>0</v>
      </c>
      <c r="AG7" s="167">
        <f>Punten!AG58</f>
        <v>0</v>
      </c>
      <c r="AH7" s="167">
        <f>Punten!AH58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13" t="s">
        <v>141</v>
      </c>
      <c r="B8" s="415" t="s">
        <v>238</v>
      </c>
      <c r="C8" s="414" t="s">
        <v>162</v>
      </c>
      <c r="D8" s="415">
        <v>750000</v>
      </c>
      <c r="E8" s="169"/>
      <c r="F8" s="167">
        <f t="shared" si="0"/>
        <v>10</v>
      </c>
      <c r="G8" s="168"/>
      <c r="H8" s="167">
        <f>Punten!H88</f>
        <v>0</v>
      </c>
      <c r="I8" s="167">
        <f>Punten!I88</f>
        <v>10</v>
      </c>
      <c r="J8" s="167">
        <f>Punten!J88</f>
        <v>0</v>
      </c>
      <c r="K8" s="167">
        <f>Punten!K88</f>
        <v>0</v>
      </c>
      <c r="L8" s="167">
        <f>Punten!L88</f>
        <v>0</v>
      </c>
      <c r="M8" s="167">
        <f>Punten!M88</f>
        <v>0</v>
      </c>
      <c r="N8" s="167">
        <f>Punten!N88</f>
        <v>0</v>
      </c>
      <c r="O8" s="167">
        <f>Punten!O88</f>
        <v>0</v>
      </c>
      <c r="P8" s="167">
        <f>Punten!P88</f>
        <v>0</v>
      </c>
      <c r="Q8" s="167">
        <f>Punten!Q88</f>
        <v>0</v>
      </c>
      <c r="R8" s="167">
        <f>Punten!R88</f>
        <v>0</v>
      </c>
      <c r="S8" s="167">
        <f>Punten!S88</f>
        <v>0</v>
      </c>
      <c r="T8" s="167">
        <f>Punten!T88</f>
        <v>0</v>
      </c>
      <c r="U8" s="167">
        <f>Punten!U88</f>
        <v>0</v>
      </c>
      <c r="V8" s="167">
        <f>Punten!V88</f>
        <v>0</v>
      </c>
      <c r="W8" s="167">
        <f>Punten!W88</f>
        <v>0</v>
      </c>
      <c r="X8" s="167">
        <f>Punten!X88</f>
        <v>0</v>
      </c>
      <c r="Y8" s="167">
        <f>Punten!Y88</f>
        <v>0</v>
      </c>
      <c r="Z8" s="167">
        <f>Punten!Z88</f>
        <v>0</v>
      </c>
      <c r="AA8" s="167">
        <f>Punten!AA88</f>
        <v>0</v>
      </c>
      <c r="AB8" s="167">
        <f>Punten!AB88</f>
        <v>0</v>
      </c>
      <c r="AC8" s="167">
        <f>Punten!AC88</f>
        <v>0</v>
      </c>
      <c r="AD8" s="167">
        <f>Punten!AD88</f>
        <v>0</v>
      </c>
      <c r="AE8" s="167">
        <f>Punten!AE88</f>
        <v>0</v>
      </c>
      <c r="AF8" s="167">
        <f>Punten!AF88</f>
        <v>0</v>
      </c>
      <c r="AG8" s="167">
        <f>Punten!AG88</f>
        <v>0</v>
      </c>
      <c r="AH8" s="167">
        <f>Punten!AH88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13" t="s">
        <v>78</v>
      </c>
      <c r="B9" s="414" t="s">
        <v>81</v>
      </c>
      <c r="C9" s="414" t="s">
        <v>77</v>
      </c>
      <c r="D9" s="415">
        <v>1000000</v>
      </c>
      <c r="E9" s="169"/>
      <c r="F9" s="167">
        <f t="shared" si="0"/>
        <v>17</v>
      </c>
      <c r="G9" s="168"/>
      <c r="H9" s="167">
        <f>Punten!H40</f>
        <v>10</v>
      </c>
      <c r="I9" s="167">
        <f>Punten!I40</f>
        <v>1</v>
      </c>
      <c r="J9" s="167">
        <f>Punten!J40</f>
        <v>0</v>
      </c>
      <c r="K9" s="167">
        <f>Punten!K40</f>
        <v>6</v>
      </c>
      <c r="L9" s="167">
        <f>Punten!L40</f>
        <v>0</v>
      </c>
      <c r="M9" s="167">
        <f>Punten!M40</f>
        <v>0</v>
      </c>
      <c r="N9" s="167">
        <f>Punten!N40</f>
        <v>0</v>
      </c>
      <c r="O9" s="167">
        <f>Punten!O40</f>
        <v>0</v>
      </c>
      <c r="P9" s="167">
        <f>Punten!P40</f>
        <v>0</v>
      </c>
      <c r="Q9" s="167">
        <f>Punten!Q40</f>
        <v>0</v>
      </c>
      <c r="R9" s="167">
        <f>Punten!R40</f>
        <v>0</v>
      </c>
      <c r="S9" s="167">
        <f>Punten!S40</f>
        <v>0</v>
      </c>
      <c r="T9" s="167">
        <f>Punten!T40</f>
        <v>0</v>
      </c>
      <c r="U9" s="167">
        <f>Punten!U40</f>
        <v>0</v>
      </c>
      <c r="V9" s="167">
        <f>Punten!V40</f>
        <v>0</v>
      </c>
      <c r="W9" s="167">
        <f>Punten!W40</f>
        <v>0</v>
      </c>
      <c r="X9" s="167">
        <f>Punten!X40</f>
        <v>0</v>
      </c>
      <c r="Y9" s="167">
        <f>Punten!Y40</f>
        <v>0</v>
      </c>
      <c r="Z9" s="167">
        <f>Punten!Z40</f>
        <v>0</v>
      </c>
      <c r="AA9" s="167">
        <f>Punten!AA40</f>
        <v>0</v>
      </c>
      <c r="AB9" s="167">
        <f>Punten!AB40</f>
        <v>0</v>
      </c>
      <c r="AC9" s="167">
        <f>Punten!AC40</f>
        <v>0</v>
      </c>
      <c r="AD9" s="167">
        <f>Punten!AD40</f>
        <v>0</v>
      </c>
      <c r="AE9" s="167">
        <f>Punten!AE40</f>
        <v>0</v>
      </c>
      <c r="AF9" s="167">
        <f>Punten!AF40</f>
        <v>0</v>
      </c>
      <c r="AG9" s="167">
        <f>Punten!AG40</f>
        <v>0</v>
      </c>
      <c r="AH9" s="167">
        <f>Punten!AH40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32" t="s">
        <v>78</v>
      </c>
      <c r="B10" s="430" t="s">
        <v>90</v>
      </c>
      <c r="C10" s="430" t="s">
        <v>91</v>
      </c>
      <c r="D10" s="431">
        <v>750000</v>
      </c>
      <c r="E10" s="169"/>
      <c r="F10" s="167">
        <f t="shared" si="0"/>
        <v>4</v>
      </c>
      <c r="G10" s="168"/>
      <c r="H10" s="167">
        <f>Punten!H47</f>
        <v>0</v>
      </c>
      <c r="I10" s="167">
        <f>Punten!I47</f>
        <v>1</v>
      </c>
      <c r="J10" s="167">
        <f>Punten!J47</f>
        <v>0</v>
      </c>
      <c r="K10" s="167">
        <f>Punten!K47</f>
        <v>3</v>
      </c>
      <c r="L10" s="167">
        <f>Punten!L47</f>
        <v>0</v>
      </c>
      <c r="M10" s="167">
        <f>Punten!M47</f>
        <v>0</v>
      </c>
      <c r="N10" s="167">
        <f>Punten!N47</f>
        <v>0</v>
      </c>
      <c r="O10" s="167">
        <f>Punten!O47</f>
        <v>0</v>
      </c>
      <c r="P10" s="167">
        <f>Punten!P47</f>
        <v>0</v>
      </c>
      <c r="Q10" s="167">
        <f>Punten!Q47</f>
        <v>0</v>
      </c>
      <c r="R10" s="167">
        <f>Punten!R47</f>
        <v>0</v>
      </c>
      <c r="S10" s="167">
        <f>Punten!S47</f>
        <v>0</v>
      </c>
      <c r="T10" s="167">
        <f>Punten!T47</f>
        <v>0</v>
      </c>
      <c r="U10" s="167">
        <f>Punten!U47</f>
        <v>0</v>
      </c>
      <c r="V10" s="167">
        <f>Punten!V47</f>
        <v>0</v>
      </c>
      <c r="W10" s="167">
        <f>Punten!W47</f>
        <v>0</v>
      </c>
      <c r="X10" s="167">
        <f>Punten!X47</f>
        <v>0</v>
      </c>
      <c r="Y10" s="167">
        <f>Punten!Y47</f>
        <v>0</v>
      </c>
      <c r="Z10" s="167">
        <f>Punten!Z47</f>
        <v>0</v>
      </c>
      <c r="AA10" s="167">
        <f>Punten!AA47</f>
        <v>0</v>
      </c>
      <c r="AB10" s="167">
        <f>Punten!AB47</f>
        <v>0</v>
      </c>
      <c r="AC10" s="167">
        <f>Punten!AC47</f>
        <v>0</v>
      </c>
      <c r="AD10" s="167">
        <f>Punten!AD47</f>
        <v>0</v>
      </c>
      <c r="AE10" s="167">
        <f>Punten!AE47</f>
        <v>0</v>
      </c>
      <c r="AF10" s="167">
        <f>Punten!AF47</f>
        <v>0</v>
      </c>
      <c r="AG10" s="167">
        <f>Punten!AG47</f>
        <v>0</v>
      </c>
      <c r="AH10" s="167">
        <f>Punten!AH47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32">
        <v>1</v>
      </c>
      <c r="B11" s="430" t="s">
        <v>17</v>
      </c>
      <c r="C11" s="430" t="s">
        <v>22</v>
      </c>
      <c r="D11" s="431">
        <v>1500000</v>
      </c>
      <c r="E11" s="166"/>
      <c r="F11" s="167">
        <f t="shared" si="0"/>
        <v>33</v>
      </c>
      <c r="G11" s="168"/>
      <c r="H11" s="167">
        <f>Punten!H10</f>
        <v>3</v>
      </c>
      <c r="I11" s="167">
        <f>Punten!I10</f>
        <v>0</v>
      </c>
      <c r="J11" s="167">
        <f>Punten!J10</f>
        <v>27</v>
      </c>
      <c r="K11" s="167">
        <f>Punten!K10</f>
        <v>0</v>
      </c>
      <c r="L11" s="167">
        <f>Punten!L10</f>
        <v>3</v>
      </c>
      <c r="M11" s="167">
        <f>Punten!M10</f>
        <v>0</v>
      </c>
      <c r="N11" s="167">
        <f>Punten!N10</f>
        <v>0</v>
      </c>
      <c r="O11" s="167">
        <f>Punten!O10</f>
        <v>0</v>
      </c>
      <c r="P11" s="167">
        <f>Punten!P10</f>
        <v>0</v>
      </c>
      <c r="Q11" s="167">
        <f>Punten!Q10</f>
        <v>0</v>
      </c>
      <c r="R11" s="167">
        <f>Punten!R10</f>
        <v>0</v>
      </c>
      <c r="S11" s="167">
        <f>Punten!S10</f>
        <v>0</v>
      </c>
      <c r="T11" s="167">
        <f>Punten!T10</f>
        <v>0</v>
      </c>
      <c r="U11" s="167">
        <f>Punten!U10</f>
        <v>0</v>
      </c>
      <c r="V11" s="167">
        <f>Punten!V10</f>
        <v>0</v>
      </c>
      <c r="W11" s="167">
        <f>Punten!W10</f>
        <v>0</v>
      </c>
      <c r="X11" s="167">
        <f>Punten!X10</f>
        <v>0</v>
      </c>
      <c r="Y11" s="167">
        <f>Punten!Y10</f>
        <v>0</v>
      </c>
      <c r="Z11" s="167">
        <f>Punten!Z10</f>
        <v>0</v>
      </c>
      <c r="AA11" s="167">
        <f>Punten!AA10</f>
        <v>0</v>
      </c>
      <c r="AB11" s="167">
        <f>Punten!AB10</f>
        <v>0</v>
      </c>
      <c r="AC11" s="167">
        <f>Punten!AC10</f>
        <v>0</v>
      </c>
      <c r="AD11" s="167">
        <f>Punten!AD10</f>
        <v>0</v>
      </c>
      <c r="AE11" s="167">
        <f>Punten!AE10</f>
        <v>0</v>
      </c>
      <c r="AF11" s="167">
        <f>Punten!AF10</f>
        <v>0</v>
      </c>
      <c r="AG11" s="167">
        <f>Punten!AG10</f>
        <v>0</v>
      </c>
      <c r="AH11" s="167">
        <f>Punten!AH10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32" t="s">
        <v>164</v>
      </c>
      <c r="B12" s="430" t="s">
        <v>184</v>
      </c>
      <c r="C12" s="430" t="s">
        <v>244</v>
      </c>
      <c r="D12" s="431">
        <v>1250000</v>
      </c>
      <c r="E12" s="166"/>
      <c r="F12" s="167">
        <f t="shared" si="0"/>
        <v>33</v>
      </c>
      <c r="G12" s="168"/>
      <c r="H12" s="167">
        <f>Punten!H106</f>
        <v>0</v>
      </c>
      <c r="I12" s="167">
        <f>Punten!I106</f>
        <v>0</v>
      </c>
      <c r="J12" s="167">
        <f>Punten!J106</f>
        <v>0</v>
      </c>
      <c r="K12" s="167">
        <f>Punten!K106</f>
        <v>26</v>
      </c>
      <c r="L12" s="167">
        <f>Punten!L106</f>
        <v>7</v>
      </c>
      <c r="M12" s="167">
        <f>Punten!M106</f>
        <v>0</v>
      </c>
      <c r="N12" s="167">
        <f>Punten!N106</f>
        <v>0</v>
      </c>
      <c r="O12" s="167">
        <f>Punten!O106</f>
        <v>0</v>
      </c>
      <c r="P12" s="167">
        <f>Punten!P106</f>
        <v>0</v>
      </c>
      <c r="Q12" s="167">
        <f>Punten!Q106</f>
        <v>0</v>
      </c>
      <c r="R12" s="167">
        <f>Punten!R106</f>
        <v>0</v>
      </c>
      <c r="S12" s="167">
        <f>Punten!S106</f>
        <v>0</v>
      </c>
      <c r="T12" s="167">
        <f>Punten!T106</f>
        <v>0</v>
      </c>
      <c r="U12" s="167">
        <f>Punten!U106</f>
        <v>0</v>
      </c>
      <c r="V12" s="167">
        <f>Punten!V106</f>
        <v>0</v>
      </c>
      <c r="W12" s="167">
        <f>Punten!W106</f>
        <v>0</v>
      </c>
      <c r="X12" s="167">
        <f>Punten!X106</f>
        <v>0</v>
      </c>
      <c r="Y12" s="167">
        <f>Punten!Y106</f>
        <v>0</v>
      </c>
      <c r="Z12" s="167">
        <f>Punten!Z106</f>
        <v>0</v>
      </c>
      <c r="AA12" s="167">
        <f>Punten!AA106</f>
        <v>0</v>
      </c>
      <c r="AB12" s="167">
        <f>Punten!AB106</f>
        <v>0</v>
      </c>
      <c r="AC12" s="167">
        <f>Punten!AC106</f>
        <v>0</v>
      </c>
      <c r="AD12" s="167">
        <f>Punten!AD106</f>
        <v>0</v>
      </c>
      <c r="AE12" s="167">
        <f>Punten!AE106</f>
        <v>0</v>
      </c>
      <c r="AF12" s="167">
        <f>Punten!AF106</f>
        <v>0</v>
      </c>
      <c r="AG12" s="167">
        <f>Punten!AG106</f>
        <v>0</v>
      </c>
      <c r="AH12" s="167">
        <f>Punten!AH106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32">
        <v>2</v>
      </c>
      <c r="B13" s="430" t="s">
        <v>224</v>
      </c>
      <c r="C13" s="430" t="s">
        <v>56</v>
      </c>
      <c r="D13" s="431">
        <v>750000</v>
      </c>
      <c r="E13" s="166"/>
      <c r="F13" s="167">
        <f t="shared" si="0"/>
        <v>31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3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16">
        <v>2</v>
      </c>
      <c r="B14" s="415" t="s">
        <v>225</v>
      </c>
      <c r="C14" s="414" t="s">
        <v>65</v>
      </c>
      <c r="D14" s="415">
        <v>750000</v>
      </c>
      <c r="E14" s="169"/>
      <c r="F14" s="167">
        <f t="shared" si="0"/>
        <v>45</v>
      </c>
      <c r="G14" s="168"/>
      <c r="H14" s="167">
        <f>Punten!H34</f>
        <v>0</v>
      </c>
      <c r="I14" s="167">
        <f>Punten!I34</f>
        <v>9</v>
      </c>
      <c r="J14" s="167">
        <f>Punten!J34</f>
        <v>27</v>
      </c>
      <c r="K14" s="167">
        <f>Punten!K34</f>
        <v>3</v>
      </c>
      <c r="L14" s="167">
        <f>Punten!L34</f>
        <v>3</v>
      </c>
      <c r="M14" s="167">
        <f>Punten!M34</f>
        <v>3</v>
      </c>
      <c r="N14" s="167">
        <f>Punten!N34</f>
        <v>0</v>
      </c>
      <c r="O14" s="167">
        <f>Punten!O34</f>
        <v>0</v>
      </c>
      <c r="P14" s="167">
        <f>Punten!P34</f>
        <v>0</v>
      </c>
      <c r="Q14" s="167">
        <f>Punten!Q34</f>
        <v>0</v>
      </c>
      <c r="R14" s="167">
        <f>Punten!R34</f>
        <v>0</v>
      </c>
      <c r="S14" s="167">
        <f>Punten!S34</f>
        <v>0</v>
      </c>
      <c r="T14" s="167">
        <f>Punten!T34</f>
        <v>0</v>
      </c>
      <c r="U14" s="167">
        <f>Punten!U34</f>
        <v>0</v>
      </c>
      <c r="V14" s="167">
        <f>Punten!V34</f>
        <v>0</v>
      </c>
      <c r="W14" s="167">
        <f>Punten!W34</f>
        <v>0</v>
      </c>
      <c r="X14" s="167">
        <f>Punten!X34</f>
        <v>0</v>
      </c>
      <c r="Y14" s="167">
        <f>Punten!Y34</f>
        <v>0</v>
      </c>
      <c r="Z14" s="167">
        <f>Punten!Z34</f>
        <v>0</v>
      </c>
      <c r="AA14" s="167">
        <f>Punten!AA34</f>
        <v>0</v>
      </c>
      <c r="AB14" s="167">
        <f>Punten!AB34</f>
        <v>0</v>
      </c>
      <c r="AC14" s="167">
        <f>Punten!AC34</f>
        <v>0</v>
      </c>
      <c r="AD14" s="167">
        <f>Punten!AD34</f>
        <v>0</v>
      </c>
      <c r="AE14" s="167">
        <f>Punten!AE34</f>
        <v>0</v>
      </c>
      <c r="AF14" s="167">
        <f>Punten!AF34</f>
        <v>0</v>
      </c>
      <c r="AG14" s="167">
        <f>Punten!AG34</f>
        <v>0</v>
      </c>
      <c r="AH14" s="167">
        <f>Punten!AH34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13" t="s">
        <v>164</v>
      </c>
      <c r="B15" s="414" t="s">
        <v>247</v>
      </c>
      <c r="C15" s="414" t="s">
        <v>248</v>
      </c>
      <c r="D15" s="415">
        <v>1750000</v>
      </c>
      <c r="E15" s="169"/>
      <c r="F15" s="167">
        <f t="shared" si="0"/>
        <v>1</v>
      </c>
      <c r="G15" s="168"/>
      <c r="H15" s="167">
        <f>Punten!H109</f>
        <v>0</v>
      </c>
      <c r="I15" s="167">
        <f>Punten!I109</f>
        <v>1</v>
      </c>
      <c r="J15" s="167">
        <f>Punten!J109</f>
        <v>0</v>
      </c>
      <c r="K15" s="167">
        <f>Punten!K109</f>
        <v>0</v>
      </c>
      <c r="L15" s="167">
        <f>Punten!L109</f>
        <v>0</v>
      </c>
      <c r="M15" s="167">
        <f>Punten!M109</f>
        <v>0</v>
      </c>
      <c r="N15" s="167">
        <f>Punten!N109</f>
        <v>0</v>
      </c>
      <c r="O15" s="167">
        <f>Punten!O109</f>
        <v>0</v>
      </c>
      <c r="P15" s="167">
        <f>Punten!P109</f>
        <v>0</v>
      </c>
      <c r="Q15" s="167">
        <f>Punten!Q109</f>
        <v>0</v>
      </c>
      <c r="R15" s="167">
        <f>Punten!R109</f>
        <v>0</v>
      </c>
      <c r="S15" s="167">
        <f>Punten!S109</f>
        <v>0</v>
      </c>
      <c r="T15" s="167">
        <f>Punten!T109</f>
        <v>0</v>
      </c>
      <c r="U15" s="167">
        <f>Punten!U109</f>
        <v>0</v>
      </c>
      <c r="V15" s="167">
        <f>Punten!V109</f>
        <v>0</v>
      </c>
      <c r="W15" s="167">
        <f>Punten!W109</f>
        <v>0</v>
      </c>
      <c r="X15" s="167">
        <f>Punten!X109</f>
        <v>0</v>
      </c>
      <c r="Y15" s="167">
        <f>Punten!Y109</f>
        <v>0</v>
      </c>
      <c r="Z15" s="167">
        <f>Punten!Z109</f>
        <v>0</v>
      </c>
      <c r="AA15" s="167">
        <f>Punten!AA109</f>
        <v>0</v>
      </c>
      <c r="AB15" s="167">
        <f>Punten!AB109</f>
        <v>0</v>
      </c>
      <c r="AC15" s="167">
        <f>Punten!AC109</f>
        <v>0</v>
      </c>
      <c r="AD15" s="167">
        <f>Punten!AD109</f>
        <v>0</v>
      </c>
      <c r="AE15" s="167">
        <f>Punten!AE109</f>
        <v>0</v>
      </c>
      <c r="AF15" s="167">
        <f>Punten!AF109</f>
        <v>0</v>
      </c>
      <c r="AG15" s="167">
        <f>Punten!AG109</f>
        <v>0</v>
      </c>
      <c r="AH15" s="167">
        <f>Punten!AH109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13">
        <v>3</v>
      </c>
      <c r="B16" s="415" t="s">
        <v>76</v>
      </c>
      <c r="C16" s="415" t="s">
        <v>150</v>
      </c>
      <c r="D16" s="415">
        <v>3250000</v>
      </c>
      <c r="E16" s="169"/>
      <c r="F16" s="167">
        <f t="shared" si="0"/>
        <v>51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21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14500000</v>
      </c>
      <c r="E19" s="158"/>
      <c r="F19" s="167">
        <f>SUM(F6:F17)</f>
        <v>261</v>
      </c>
      <c r="G19" s="168"/>
      <c r="H19" s="167">
        <f>SUM(H6:H16)</f>
        <v>30</v>
      </c>
      <c r="I19" s="167">
        <f t="shared" ref="I19:AH19" si="1">SUM(I6:I16)</f>
        <v>43</v>
      </c>
      <c r="J19" s="167">
        <f t="shared" si="1"/>
        <v>74</v>
      </c>
      <c r="K19" s="167">
        <f t="shared" si="1"/>
        <v>52</v>
      </c>
      <c r="L19" s="167">
        <f t="shared" si="1"/>
        <v>56</v>
      </c>
      <c r="M19" s="167">
        <f t="shared" si="1"/>
        <v>6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100-000000000000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40" t="s">
        <v>217</v>
      </c>
      <c r="B1" s="437" t="s">
        <v>220</v>
      </c>
      <c r="C1" s="437"/>
      <c r="D1" s="44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40" t="s">
        <v>218</v>
      </c>
      <c r="B2" s="438" t="s">
        <v>282</v>
      </c>
      <c r="C2" s="438"/>
      <c r="D2" s="44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40" t="s">
        <v>219</v>
      </c>
      <c r="B3" s="446" t="s">
        <v>283</v>
      </c>
      <c r="C3" s="439"/>
      <c r="D3" s="44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64"/>
      <c r="B4" s="264"/>
      <c r="C4" s="264"/>
      <c r="D4" s="264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44" t="s">
        <v>0</v>
      </c>
      <c r="B5" s="445" t="s">
        <v>1</v>
      </c>
      <c r="C5" s="445" t="s">
        <v>2</v>
      </c>
      <c r="D5" s="44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447" t="s">
        <v>164</v>
      </c>
      <c r="B6" s="448" t="s">
        <v>167</v>
      </c>
      <c r="C6" s="448" t="s">
        <v>177</v>
      </c>
      <c r="D6" s="449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33">
        <v>2</v>
      </c>
      <c r="B7" s="435" t="s">
        <v>55</v>
      </c>
      <c r="C7" s="434" t="s">
        <v>49</v>
      </c>
      <c r="D7" s="435">
        <v>1000000</v>
      </c>
      <c r="E7" s="169"/>
      <c r="F7" s="167">
        <f t="shared" ref="F7:F16" si="0">SUM(H7:AH7)</f>
        <v>32</v>
      </c>
      <c r="G7" s="168"/>
      <c r="H7" s="167">
        <f>Punten!H25</f>
        <v>0</v>
      </c>
      <c r="I7" s="167">
        <f>Punten!I25</f>
        <v>6</v>
      </c>
      <c r="J7" s="167">
        <f>Punten!J25</f>
        <v>0</v>
      </c>
      <c r="K7" s="167">
        <f>Punten!K25</f>
        <v>23</v>
      </c>
      <c r="L7" s="167">
        <f>Punten!L25</f>
        <v>3</v>
      </c>
      <c r="M7" s="167">
        <f>Punten!M25</f>
        <v>0</v>
      </c>
      <c r="N7" s="167">
        <f>Punten!N25</f>
        <v>0</v>
      </c>
      <c r="O7" s="167">
        <f>Punten!O25</f>
        <v>0</v>
      </c>
      <c r="P7" s="167">
        <f>Punten!P25</f>
        <v>0</v>
      </c>
      <c r="Q7" s="167">
        <f>Punten!Q25</f>
        <v>0</v>
      </c>
      <c r="R7" s="167">
        <f>Punten!R25</f>
        <v>0</v>
      </c>
      <c r="S7" s="167">
        <f>Punten!S25</f>
        <v>0</v>
      </c>
      <c r="T7" s="167">
        <f>Punten!T25</f>
        <v>0</v>
      </c>
      <c r="U7" s="167">
        <f>Punten!U25</f>
        <v>0</v>
      </c>
      <c r="V7" s="167">
        <f>Punten!V25</f>
        <v>0</v>
      </c>
      <c r="W7" s="167">
        <f>Punten!W25</f>
        <v>0</v>
      </c>
      <c r="X7" s="167">
        <f>Punten!X25</f>
        <v>0</v>
      </c>
      <c r="Y7" s="167">
        <f>Punten!Y25</f>
        <v>0</v>
      </c>
      <c r="Z7" s="167">
        <f>Punten!Z25</f>
        <v>0</v>
      </c>
      <c r="AA7" s="167">
        <f>Punten!AA25</f>
        <v>0</v>
      </c>
      <c r="AB7" s="167">
        <f>Punten!AB25</f>
        <v>0</v>
      </c>
      <c r="AC7" s="167">
        <f>Punten!AC25</f>
        <v>0</v>
      </c>
      <c r="AD7" s="167">
        <f>Punten!AD25</f>
        <v>0</v>
      </c>
      <c r="AE7" s="167">
        <f>Punten!AE25</f>
        <v>0</v>
      </c>
      <c r="AF7" s="167">
        <f>Punten!AF25</f>
        <v>0</v>
      </c>
      <c r="AG7" s="167">
        <f>Punten!AG25</f>
        <v>0</v>
      </c>
      <c r="AH7" s="167">
        <f>Punten!AH25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33">
        <v>3</v>
      </c>
      <c r="B8" s="434" t="s">
        <v>110</v>
      </c>
      <c r="C8" s="435" t="s">
        <v>109</v>
      </c>
      <c r="D8" s="435">
        <v>1500000</v>
      </c>
      <c r="E8" s="169"/>
      <c r="F8" s="167">
        <f t="shared" si="0"/>
        <v>19</v>
      </c>
      <c r="G8" s="168"/>
      <c r="H8" s="167">
        <f>Punten!H58</f>
        <v>0</v>
      </c>
      <c r="I8" s="167">
        <f>Punten!I58</f>
        <v>3</v>
      </c>
      <c r="J8" s="167">
        <f>Punten!J58</f>
        <v>0</v>
      </c>
      <c r="K8" s="167">
        <f>Punten!K58</f>
        <v>0</v>
      </c>
      <c r="L8" s="167">
        <f>Punten!L58</f>
        <v>16</v>
      </c>
      <c r="M8" s="167">
        <f>Punten!M58</f>
        <v>0</v>
      </c>
      <c r="N8" s="167">
        <f>Punten!N58</f>
        <v>0</v>
      </c>
      <c r="O8" s="167">
        <f>Punten!O58</f>
        <v>0</v>
      </c>
      <c r="P8" s="167">
        <f>Punten!P58</f>
        <v>0</v>
      </c>
      <c r="Q8" s="167">
        <f>Punten!Q58</f>
        <v>0</v>
      </c>
      <c r="R8" s="167">
        <f>Punten!R58</f>
        <v>0</v>
      </c>
      <c r="S8" s="167">
        <f>Punten!S58</f>
        <v>0</v>
      </c>
      <c r="T8" s="167">
        <f>Punten!T58</f>
        <v>0</v>
      </c>
      <c r="U8" s="167">
        <f>Punten!U58</f>
        <v>0</v>
      </c>
      <c r="V8" s="167">
        <f>Punten!V58</f>
        <v>0</v>
      </c>
      <c r="W8" s="167">
        <f>Punten!W58</f>
        <v>0</v>
      </c>
      <c r="X8" s="167">
        <f>Punten!X58</f>
        <v>0</v>
      </c>
      <c r="Y8" s="167">
        <f>Punten!Y58</f>
        <v>0</v>
      </c>
      <c r="Z8" s="167">
        <f>Punten!Z58</f>
        <v>0</v>
      </c>
      <c r="AA8" s="167">
        <f>Punten!AA58</f>
        <v>0</v>
      </c>
      <c r="AB8" s="167">
        <f>Punten!AB58</f>
        <v>0</v>
      </c>
      <c r="AC8" s="167">
        <f>Punten!AC58</f>
        <v>0</v>
      </c>
      <c r="AD8" s="167">
        <f>Punten!AD58</f>
        <v>0</v>
      </c>
      <c r="AE8" s="167">
        <f>Punten!AE58</f>
        <v>0</v>
      </c>
      <c r="AF8" s="167">
        <f>Punten!AF58</f>
        <v>0</v>
      </c>
      <c r="AG8" s="167">
        <f>Punten!AG58</f>
        <v>0</v>
      </c>
      <c r="AH8" s="167">
        <f>Punten!AH58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36" t="s">
        <v>164</v>
      </c>
      <c r="B9" s="435" t="s">
        <v>182</v>
      </c>
      <c r="C9" s="434" t="s">
        <v>186</v>
      </c>
      <c r="D9" s="435">
        <v>1000000</v>
      </c>
      <c r="E9" s="169"/>
      <c r="F9" s="167">
        <f t="shared" si="0"/>
        <v>33</v>
      </c>
      <c r="G9" s="168"/>
      <c r="H9" s="167">
        <f>Punten!H101</f>
        <v>0</v>
      </c>
      <c r="I9" s="167">
        <f>Punten!I101</f>
        <v>4</v>
      </c>
      <c r="J9" s="167">
        <f>Punten!J101</f>
        <v>0</v>
      </c>
      <c r="K9" s="167">
        <f>Punten!K101</f>
        <v>13</v>
      </c>
      <c r="L9" s="167">
        <f>Punten!L101</f>
        <v>16</v>
      </c>
      <c r="M9" s="167">
        <f>Punten!M101</f>
        <v>0</v>
      </c>
      <c r="N9" s="167">
        <f>Punten!N101</f>
        <v>0</v>
      </c>
      <c r="O9" s="167">
        <f>Punten!O101</f>
        <v>0</v>
      </c>
      <c r="P9" s="167">
        <f>Punten!P101</f>
        <v>0</v>
      </c>
      <c r="Q9" s="167">
        <f>Punten!Q101</f>
        <v>0</v>
      </c>
      <c r="R9" s="167">
        <f>Punten!R101</f>
        <v>0</v>
      </c>
      <c r="S9" s="167">
        <f>Punten!S101</f>
        <v>0</v>
      </c>
      <c r="T9" s="167">
        <f>Punten!T101</f>
        <v>0</v>
      </c>
      <c r="U9" s="167">
        <f>Punten!U101</f>
        <v>0</v>
      </c>
      <c r="V9" s="167">
        <f>Punten!V101</f>
        <v>0</v>
      </c>
      <c r="W9" s="167">
        <f>Punten!W101</f>
        <v>0</v>
      </c>
      <c r="X9" s="167">
        <f>Punten!X101</f>
        <v>0</v>
      </c>
      <c r="Y9" s="167">
        <f>Punten!Y101</f>
        <v>0</v>
      </c>
      <c r="Z9" s="167">
        <f>Punten!Z101</f>
        <v>0</v>
      </c>
      <c r="AA9" s="167">
        <f>Punten!AA101</f>
        <v>0</v>
      </c>
      <c r="AB9" s="167">
        <f>Punten!AB101</f>
        <v>0</v>
      </c>
      <c r="AC9" s="167">
        <f>Punten!AC101</f>
        <v>0</v>
      </c>
      <c r="AD9" s="167">
        <f>Punten!AD101</f>
        <v>0</v>
      </c>
      <c r="AE9" s="167">
        <f>Punten!AE101</f>
        <v>0</v>
      </c>
      <c r="AF9" s="167">
        <f>Punten!AF101</f>
        <v>0</v>
      </c>
      <c r="AG9" s="167">
        <f>Punten!AG101</f>
        <v>0</v>
      </c>
      <c r="AH9" s="167">
        <f>Punten!AH101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50" t="s">
        <v>141</v>
      </c>
      <c r="B10" s="454" t="s">
        <v>157</v>
      </c>
      <c r="C10" s="451" t="s">
        <v>168</v>
      </c>
      <c r="D10" s="452">
        <v>250000</v>
      </c>
      <c r="E10" s="169"/>
      <c r="F10" s="167">
        <f t="shared" si="0"/>
        <v>4</v>
      </c>
      <c r="G10" s="168"/>
      <c r="H10" s="167">
        <f>Punten!H91</f>
        <v>0</v>
      </c>
      <c r="I10" s="167">
        <f>Punten!I91</f>
        <v>4</v>
      </c>
      <c r="J10" s="167">
        <f>Punten!J91</f>
        <v>0</v>
      </c>
      <c r="K10" s="167">
        <f>Punten!K91</f>
        <v>0</v>
      </c>
      <c r="L10" s="167">
        <f>Punten!L91</f>
        <v>0</v>
      </c>
      <c r="M10" s="167">
        <f>Punten!M91</f>
        <v>0</v>
      </c>
      <c r="N10" s="167">
        <f>Punten!N91</f>
        <v>0</v>
      </c>
      <c r="O10" s="167">
        <f>Punten!O91</f>
        <v>0</v>
      </c>
      <c r="P10" s="167">
        <f>Punten!P91</f>
        <v>0</v>
      </c>
      <c r="Q10" s="167">
        <f>Punten!Q91</f>
        <v>0</v>
      </c>
      <c r="R10" s="167">
        <f>Punten!R91</f>
        <v>0</v>
      </c>
      <c r="S10" s="167">
        <f>Punten!S91</f>
        <v>0</v>
      </c>
      <c r="T10" s="167">
        <f>Punten!T91</f>
        <v>0</v>
      </c>
      <c r="U10" s="167">
        <f>Punten!U91</f>
        <v>0</v>
      </c>
      <c r="V10" s="167">
        <f>Punten!V91</f>
        <v>0</v>
      </c>
      <c r="W10" s="167">
        <f>Punten!W91</f>
        <v>0</v>
      </c>
      <c r="X10" s="167">
        <f>Punten!X91</f>
        <v>0</v>
      </c>
      <c r="Y10" s="167">
        <f>Punten!Y91</f>
        <v>0</v>
      </c>
      <c r="Z10" s="167">
        <f>Punten!Z91</f>
        <v>0</v>
      </c>
      <c r="AA10" s="167">
        <f>Punten!AA91</f>
        <v>0</v>
      </c>
      <c r="AB10" s="167">
        <f>Punten!AB91</f>
        <v>0</v>
      </c>
      <c r="AC10" s="167">
        <f>Punten!AC91</f>
        <v>0</v>
      </c>
      <c r="AD10" s="167">
        <f>Punten!AD91</f>
        <v>0</v>
      </c>
      <c r="AE10" s="167">
        <f>Punten!AE91</f>
        <v>0</v>
      </c>
      <c r="AF10" s="167">
        <f>Punten!AF91</f>
        <v>0</v>
      </c>
      <c r="AG10" s="167">
        <f>Punten!AG91</f>
        <v>0</v>
      </c>
      <c r="AH10" s="167">
        <f>Punten!AH91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50">
        <v>1</v>
      </c>
      <c r="B11" s="451" t="s">
        <v>17</v>
      </c>
      <c r="C11" s="451" t="s">
        <v>22</v>
      </c>
      <c r="D11" s="452">
        <v>1500000</v>
      </c>
      <c r="E11" s="166"/>
      <c r="F11" s="167">
        <f t="shared" si="0"/>
        <v>33</v>
      </c>
      <c r="G11" s="168"/>
      <c r="H11" s="167">
        <f>Punten!H10</f>
        <v>3</v>
      </c>
      <c r="I11" s="167">
        <f>Punten!I10</f>
        <v>0</v>
      </c>
      <c r="J11" s="167">
        <f>Punten!J10</f>
        <v>27</v>
      </c>
      <c r="K11" s="167">
        <f>Punten!K10</f>
        <v>0</v>
      </c>
      <c r="L11" s="167">
        <f>Punten!L10</f>
        <v>3</v>
      </c>
      <c r="M11" s="167">
        <f>Punten!M10</f>
        <v>0</v>
      </c>
      <c r="N11" s="167">
        <f>Punten!N10</f>
        <v>0</v>
      </c>
      <c r="O11" s="167">
        <f>Punten!O10</f>
        <v>0</v>
      </c>
      <c r="P11" s="167">
        <f>Punten!P10</f>
        <v>0</v>
      </c>
      <c r="Q11" s="167">
        <f>Punten!Q10</f>
        <v>0</v>
      </c>
      <c r="R11" s="167">
        <f>Punten!R10</f>
        <v>0</v>
      </c>
      <c r="S11" s="167">
        <f>Punten!S10</f>
        <v>0</v>
      </c>
      <c r="T11" s="167">
        <f>Punten!T10</f>
        <v>0</v>
      </c>
      <c r="U11" s="167">
        <f>Punten!U10</f>
        <v>0</v>
      </c>
      <c r="V11" s="167">
        <f>Punten!V10</f>
        <v>0</v>
      </c>
      <c r="W11" s="167">
        <f>Punten!W10</f>
        <v>0</v>
      </c>
      <c r="X11" s="167">
        <f>Punten!X10</f>
        <v>0</v>
      </c>
      <c r="Y11" s="167">
        <f>Punten!Y10</f>
        <v>0</v>
      </c>
      <c r="Z11" s="167">
        <f>Punten!Z10</f>
        <v>0</v>
      </c>
      <c r="AA11" s="167">
        <f>Punten!AA10</f>
        <v>0</v>
      </c>
      <c r="AB11" s="167">
        <f>Punten!AB10</f>
        <v>0</v>
      </c>
      <c r="AC11" s="167">
        <f>Punten!AC10</f>
        <v>0</v>
      </c>
      <c r="AD11" s="167">
        <f>Punten!AD10</f>
        <v>0</v>
      </c>
      <c r="AE11" s="167">
        <f>Punten!AE10</f>
        <v>0</v>
      </c>
      <c r="AF11" s="167">
        <f>Punten!AF10</f>
        <v>0</v>
      </c>
      <c r="AG11" s="167">
        <f>Punten!AG10</f>
        <v>0</v>
      </c>
      <c r="AH11" s="167">
        <f>Punten!AH10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53" t="s">
        <v>78</v>
      </c>
      <c r="B12" s="451" t="s">
        <v>230</v>
      </c>
      <c r="C12" s="451" t="s">
        <v>92</v>
      </c>
      <c r="D12" s="452">
        <v>750000</v>
      </c>
      <c r="E12" s="166"/>
      <c r="F12" s="167">
        <f t="shared" si="0"/>
        <v>12</v>
      </c>
      <c r="G12" s="168"/>
      <c r="H12" s="167">
        <f>Punten!H48</f>
        <v>0</v>
      </c>
      <c r="I12" s="167">
        <f>Punten!I48</f>
        <v>1</v>
      </c>
      <c r="J12" s="167">
        <f>Punten!J48</f>
        <v>0</v>
      </c>
      <c r="K12" s="167">
        <f>Punten!K48</f>
        <v>11</v>
      </c>
      <c r="L12" s="167">
        <f>Punten!L48</f>
        <v>0</v>
      </c>
      <c r="M12" s="167">
        <f>Punten!M48</f>
        <v>0</v>
      </c>
      <c r="N12" s="167">
        <f>Punten!N48</f>
        <v>0</v>
      </c>
      <c r="O12" s="167">
        <f>Punten!O48</f>
        <v>0</v>
      </c>
      <c r="P12" s="167">
        <f>Punten!P48</f>
        <v>0</v>
      </c>
      <c r="Q12" s="167">
        <f>Punten!Q48</f>
        <v>0</v>
      </c>
      <c r="R12" s="167">
        <f>Punten!R48</f>
        <v>0</v>
      </c>
      <c r="S12" s="167">
        <f>Punten!S48</f>
        <v>0</v>
      </c>
      <c r="T12" s="167">
        <f>Punten!T48</f>
        <v>0</v>
      </c>
      <c r="U12" s="167">
        <f>Punten!U48</f>
        <v>0</v>
      </c>
      <c r="V12" s="167">
        <f>Punten!V48</f>
        <v>0</v>
      </c>
      <c r="W12" s="167">
        <f>Punten!W48</f>
        <v>0</v>
      </c>
      <c r="X12" s="167">
        <f>Punten!X48</f>
        <v>0</v>
      </c>
      <c r="Y12" s="167">
        <f>Punten!Y48</f>
        <v>0</v>
      </c>
      <c r="Z12" s="167">
        <f>Punten!Z48</f>
        <v>0</v>
      </c>
      <c r="AA12" s="167">
        <f>Punten!AA48</f>
        <v>0</v>
      </c>
      <c r="AB12" s="167">
        <f>Punten!AB48</f>
        <v>0</v>
      </c>
      <c r="AC12" s="167">
        <f>Punten!AC48</f>
        <v>0</v>
      </c>
      <c r="AD12" s="167">
        <f>Punten!AD48</f>
        <v>0</v>
      </c>
      <c r="AE12" s="167">
        <f>Punten!AE48</f>
        <v>0</v>
      </c>
      <c r="AF12" s="167">
        <f>Punten!AF48</f>
        <v>0</v>
      </c>
      <c r="AG12" s="167">
        <f>Punten!AG48</f>
        <v>0</v>
      </c>
      <c r="AH12" s="167">
        <f>Punten!AH48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53" t="s">
        <v>78</v>
      </c>
      <c r="B13" s="451" t="s">
        <v>90</v>
      </c>
      <c r="C13" s="451" t="s">
        <v>91</v>
      </c>
      <c r="D13" s="452">
        <v>750000</v>
      </c>
      <c r="E13" s="166"/>
      <c r="F13" s="167">
        <f t="shared" si="0"/>
        <v>4</v>
      </c>
      <c r="G13" s="168"/>
      <c r="H13" s="167">
        <f>Punten!H47</f>
        <v>0</v>
      </c>
      <c r="I13" s="167">
        <f>Punten!I47</f>
        <v>1</v>
      </c>
      <c r="J13" s="167">
        <f>Punten!J47</f>
        <v>0</v>
      </c>
      <c r="K13" s="167">
        <f>Punten!K47</f>
        <v>3</v>
      </c>
      <c r="L13" s="167">
        <f>Punten!L47</f>
        <v>0</v>
      </c>
      <c r="M13" s="167">
        <f>Punten!M47</f>
        <v>0</v>
      </c>
      <c r="N13" s="167">
        <f>Punten!N47</f>
        <v>0</v>
      </c>
      <c r="O13" s="167">
        <f>Punten!O47</f>
        <v>0</v>
      </c>
      <c r="P13" s="167">
        <f>Punten!P47</f>
        <v>0</v>
      </c>
      <c r="Q13" s="167">
        <f>Punten!Q47</f>
        <v>0</v>
      </c>
      <c r="R13" s="167">
        <f>Punten!R47</f>
        <v>0</v>
      </c>
      <c r="S13" s="167">
        <f>Punten!S47</f>
        <v>0</v>
      </c>
      <c r="T13" s="167">
        <f>Punten!T47</f>
        <v>0</v>
      </c>
      <c r="U13" s="167">
        <f>Punten!U47</f>
        <v>0</v>
      </c>
      <c r="V13" s="167">
        <f>Punten!V47</f>
        <v>0</v>
      </c>
      <c r="W13" s="167">
        <f>Punten!W47</f>
        <v>0</v>
      </c>
      <c r="X13" s="167">
        <f>Punten!X47</f>
        <v>0</v>
      </c>
      <c r="Y13" s="167">
        <f>Punten!Y47</f>
        <v>0</v>
      </c>
      <c r="Z13" s="167">
        <f>Punten!Z47</f>
        <v>0</v>
      </c>
      <c r="AA13" s="167">
        <f>Punten!AA47</f>
        <v>0</v>
      </c>
      <c r="AB13" s="167">
        <f>Punten!AB47</f>
        <v>0</v>
      </c>
      <c r="AC13" s="167">
        <f>Punten!AC47</f>
        <v>0</v>
      </c>
      <c r="AD13" s="167">
        <f>Punten!AD47</f>
        <v>0</v>
      </c>
      <c r="AE13" s="167">
        <f>Punten!AE47</f>
        <v>0</v>
      </c>
      <c r="AF13" s="167">
        <f>Punten!AF47</f>
        <v>0</v>
      </c>
      <c r="AG13" s="167">
        <f>Punten!AG47</f>
        <v>0</v>
      </c>
      <c r="AH13" s="167">
        <f>Punten!AH47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36">
        <v>2</v>
      </c>
      <c r="B14" s="435" t="s">
        <v>225</v>
      </c>
      <c r="C14" s="434" t="s">
        <v>65</v>
      </c>
      <c r="D14" s="435">
        <v>750000</v>
      </c>
      <c r="E14" s="169"/>
      <c r="F14" s="167">
        <f t="shared" si="0"/>
        <v>45</v>
      </c>
      <c r="G14" s="168"/>
      <c r="H14" s="167">
        <f>Punten!H34</f>
        <v>0</v>
      </c>
      <c r="I14" s="167">
        <f>Punten!I34</f>
        <v>9</v>
      </c>
      <c r="J14" s="167">
        <f>Punten!J34</f>
        <v>27</v>
      </c>
      <c r="K14" s="167">
        <f>Punten!K34</f>
        <v>3</v>
      </c>
      <c r="L14" s="167">
        <f>Punten!L34</f>
        <v>3</v>
      </c>
      <c r="M14" s="167">
        <f>Punten!M34</f>
        <v>3</v>
      </c>
      <c r="N14" s="167">
        <f>Punten!N34</f>
        <v>0</v>
      </c>
      <c r="O14" s="167">
        <f>Punten!O34</f>
        <v>0</v>
      </c>
      <c r="P14" s="167">
        <f>Punten!P34</f>
        <v>0</v>
      </c>
      <c r="Q14" s="167">
        <f>Punten!Q34</f>
        <v>0</v>
      </c>
      <c r="R14" s="167">
        <f>Punten!R34</f>
        <v>0</v>
      </c>
      <c r="S14" s="167">
        <f>Punten!S34</f>
        <v>0</v>
      </c>
      <c r="T14" s="167">
        <f>Punten!T34</f>
        <v>0</v>
      </c>
      <c r="U14" s="167">
        <f>Punten!U34</f>
        <v>0</v>
      </c>
      <c r="V14" s="167">
        <f>Punten!V34</f>
        <v>0</v>
      </c>
      <c r="W14" s="167">
        <f>Punten!W34</f>
        <v>0</v>
      </c>
      <c r="X14" s="167">
        <f>Punten!X34</f>
        <v>0</v>
      </c>
      <c r="Y14" s="167">
        <f>Punten!Y34</f>
        <v>0</v>
      </c>
      <c r="Z14" s="167">
        <f>Punten!Z34</f>
        <v>0</v>
      </c>
      <c r="AA14" s="167">
        <f>Punten!AA34</f>
        <v>0</v>
      </c>
      <c r="AB14" s="167">
        <f>Punten!AB34</f>
        <v>0</v>
      </c>
      <c r="AC14" s="167">
        <f>Punten!AC34</f>
        <v>0</v>
      </c>
      <c r="AD14" s="167">
        <f>Punten!AD34</f>
        <v>0</v>
      </c>
      <c r="AE14" s="167">
        <f>Punten!AE34</f>
        <v>0</v>
      </c>
      <c r="AF14" s="167">
        <f>Punten!AF34</f>
        <v>0</v>
      </c>
      <c r="AG14" s="167">
        <f>Punten!AG34</f>
        <v>0</v>
      </c>
      <c r="AH14" s="167">
        <f>Punten!AH34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33">
        <v>1</v>
      </c>
      <c r="B15" s="434" t="s">
        <v>30</v>
      </c>
      <c r="C15" s="434" t="s">
        <v>33</v>
      </c>
      <c r="D15" s="435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33">
        <v>3</v>
      </c>
      <c r="B16" s="435" t="s">
        <v>76</v>
      </c>
      <c r="C16" s="435" t="s">
        <v>150</v>
      </c>
      <c r="D16" s="435">
        <v>3250000</v>
      </c>
      <c r="E16" s="169"/>
      <c r="F16" s="167">
        <f t="shared" si="0"/>
        <v>51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21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312</v>
      </c>
      <c r="G19" s="168"/>
      <c r="H19" s="167">
        <f>SUM(H6:H16)</f>
        <v>24</v>
      </c>
      <c r="I19" s="167">
        <f t="shared" ref="I19:AH19" si="1">SUM(I6:I16)</f>
        <v>43</v>
      </c>
      <c r="J19" s="167">
        <f t="shared" si="1"/>
        <v>72</v>
      </c>
      <c r="K19" s="167">
        <f t="shared" si="1"/>
        <v>77</v>
      </c>
      <c r="L19" s="167">
        <f t="shared" si="1"/>
        <v>93</v>
      </c>
      <c r="M19" s="167">
        <f t="shared" si="1"/>
        <v>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28"/>
  <sheetViews>
    <sheetView workbookViewId="0">
      <selection activeCell="M31" sqref="M31"/>
    </sheetView>
  </sheetViews>
  <sheetFormatPr defaultRowHeight="1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>
      <c r="A2" s="179">
        <v>1</v>
      </c>
      <c r="B2" s="180" t="s">
        <v>5</v>
      </c>
      <c r="C2" s="180" t="s">
        <v>6</v>
      </c>
      <c r="D2" s="181">
        <v>1250000</v>
      </c>
      <c r="E2" s="7"/>
      <c r="F2" s="15">
        <f t="shared" ref="F2:F65" si="0">SUM(H2:AH2)</f>
        <v>17</v>
      </c>
      <c r="G2" s="7"/>
      <c r="H2" s="16">
        <v>3</v>
      </c>
      <c r="I2" s="17"/>
      <c r="J2" s="17">
        <v>8</v>
      </c>
      <c r="K2" s="17">
        <v>3</v>
      </c>
      <c r="L2" s="17">
        <v>3</v>
      </c>
      <c r="M2" s="17"/>
      <c r="N2" s="17"/>
      <c r="O2" s="17"/>
      <c r="P2" s="17"/>
      <c r="Q2" s="17"/>
      <c r="R2" s="17"/>
      <c r="S2" s="17"/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>
      <c r="A3" s="163">
        <v>1</v>
      </c>
      <c r="B3" s="164" t="s">
        <v>48</v>
      </c>
      <c r="C3" s="164" t="s">
        <v>8</v>
      </c>
      <c r="D3" s="165">
        <v>750000</v>
      </c>
      <c r="E3" s="21"/>
      <c r="F3" s="15">
        <f t="shared" si="0"/>
        <v>0</v>
      </c>
      <c r="G3" s="21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>
      <c r="A4" s="163">
        <v>1</v>
      </c>
      <c r="B4" s="164" t="s">
        <v>9</v>
      </c>
      <c r="C4" s="164" t="s">
        <v>10</v>
      </c>
      <c r="D4" s="165">
        <v>1500000</v>
      </c>
      <c r="E4" s="21"/>
      <c r="F4" s="15">
        <f t="shared" si="0"/>
        <v>35</v>
      </c>
      <c r="G4" s="21"/>
      <c r="H4" s="16">
        <v>3</v>
      </c>
      <c r="I4" s="17"/>
      <c r="J4" s="17">
        <v>16</v>
      </c>
      <c r="K4" s="17">
        <v>3</v>
      </c>
      <c r="L4" s="17">
        <v>13</v>
      </c>
      <c r="M4" s="17"/>
      <c r="N4" s="17"/>
      <c r="O4" s="17"/>
      <c r="P4" s="17"/>
      <c r="Q4" s="17"/>
      <c r="R4" s="17"/>
      <c r="S4" s="17"/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>
      <c r="A5" s="163">
        <v>1</v>
      </c>
      <c r="B5" s="164" t="s">
        <v>13</v>
      </c>
      <c r="C5" s="164" t="s">
        <v>12</v>
      </c>
      <c r="D5" s="165">
        <v>750000</v>
      </c>
      <c r="E5" s="21"/>
      <c r="F5" s="15">
        <f t="shared" si="0"/>
        <v>24</v>
      </c>
      <c r="G5" s="21"/>
      <c r="H5" s="17">
        <v>3</v>
      </c>
      <c r="I5" s="17">
        <v>6</v>
      </c>
      <c r="J5" s="17">
        <v>6</v>
      </c>
      <c r="K5" s="17">
        <v>3</v>
      </c>
      <c r="L5" s="17">
        <v>3</v>
      </c>
      <c r="M5" s="17">
        <v>3</v>
      </c>
      <c r="N5" s="17"/>
      <c r="O5" s="17"/>
      <c r="P5" s="17"/>
      <c r="Q5" s="17"/>
      <c r="R5" s="17"/>
      <c r="S5" s="17"/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>
      <c r="A6" s="163">
        <v>1</v>
      </c>
      <c r="B6" s="164" t="s">
        <v>220</v>
      </c>
      <c r="C6" s="164" t="s">
        <v>14</v>
      </c>
      <c r="D6" s="165">
        <v>1000000</v>
      </c>
      <c r="E6" s="21"/>
      <c r="F6" s="15">
        <f t="shared" si="0"/>
        <v>15</v>
      </c>
      <c r="G6" s="21"/>
      <c r="H6" s="17">
        <v>3</v>
      </c>
      <c r="I6" s="17"/>
      <c r="J6" s="17">
        <v>6</v>
      </c>
      <c r="K6" s="17">
        <v>3</v>
      </c>
      <c r="L6" s="17">
        <v>3</v>
      </c>
      <c r="M6" s="17"/>
      <c r="N6" s="17"/>
      <c r="O6" s="17"/>
      <c r="P6" s="17"/>
      <c r="Q6" s="17"/>
      <c r="R6" s="17"/>
      <c r="S6" s="17"/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>
      <c r="A7" s="163">
        <v>1</v>
      </c>
      <c r="B7" s="164" t="s">
        <v>51</v>
      </c>
      <c r="C7" s="164" t="s">
        <v>16</v>
      </c>
      <c r="D7" s="165">
        <v>500000</v>
      </c>
      <c r="E7" s="21"/>
      <c r="F7" s="15">
        <f t="shared" si="0"/>
        <v>1</v>
      </c>
      <c r="G7" s="21"/>
      <c r="H7" s="17">
        <v>3</v>
      </c>
      <c r="I7" s="17"/>
      <c r="J7" s="17">
        <v>3</v>
      </c>
      <c r="K7" s="17">
        <v>-5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>
      <c r="A8" s="163">
        <v>1</v>
      </c>
      <c r="B8" s="164" t="s">
        <v>11</v>
      </c>
      <c r="C8" s="164" t="s">
        <v>18</v>
      </c>
      <c r="D8" s="165">
        <v>750000</v>
      </c>
      <c r="E8" s="21"/>
      <c r="F8" s="15">
        <f t="shared" si="0"/>
        <v>0</v>
      </c>
      <c r="G8" s="2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>
      <c r="A9" s="185">
        <v>1</v>
      </c>
      <c r="B9" s="183" t="s">
        <v>15</v>
      </c>
      <c r="C9" s="183" t="s">
        <v>20</v>
      </c>
      <c r="D9" s="184">
        <v>1000000</v>
      </c>
      <c r="E9" s="21"/>
      <c r="F9" s="15">
        <f t="shared" si="0"/>
        <v>23</v>
      </c>
      <c r="G9" s="21"/>
      <c r="H9" s="17">
        <v>3</v>
      </c>
      <c r="I9" s="17">
        <v>3</v>
      </c>
      <c r="J9" s="17">
        <v>11</v>
      </c>
      <c r="K9" s="17">
        <v>3</v>
      </c>
      <c r="L9" s="17">
        <v>3</v>
      </c>
      <c r="M9" s="17"/>
      <c r="N9" s="17"/>
      <c r="O9" s="17"/>
      <c r="P9" s="17"/>
      <c r="Q9" s="17"/>
      <c r="R9" s="17"/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>
      <c r="A10" s="185">
        <v>1</v>
      </c>
      <c r="B10" s="183" t="s">
        <v>17</v>
      </c>
      <c r="C10" s="183" t="s">
        <v>22</v>
      </c>
      <c r="D10" s="184">
        <v>1500000</v>
      </c>
      <c r="E10" s="21"/>
      <c r="F10" s="15">
        <f t="shared" si="0"/>
        <v>33</v>
      </c>
      <c r="G10" s="21"/>
      <c r="H10" s="17">
        <v>3</v>
      </c>
      <c r="I10" s="17"/>
      <c r="J10" s="17">
        <v>27</v>
      </c>
      <c r="K10" s="17"/>
      <c r="L10" s="17">
        <v>3</v>
      </c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>
      <c r="A11" s="182">
        <v>1</v>
      </c>
      <c r="B11" s="183" t="s">
        <v>19</v>
      </c>
      <c r="C11" s="183" t="s">
        <v>23</v>
      </c>
      <c r="D11" s="184">
        <v>1250000</v>
      </c>
      <c r="E11" s="21"/>
      <c r="F11" s="15">
        <f t="shared" si="0"/>
        <v>0</v>
      </c>
      <c r="G11" s="21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>
      <c r="A12" s="182">
        <v>1</v>
      </c>
      <c r="B12" s="183" t="s">
        <v>21</v>
      </c>
      <c r="C12" s="183" t="s">
        <v>25</v>
      </c>
      <c r="D12" s="184">
        <v>250000</v>
      </c>
      <c r="E12" s="21"/>
      <c r="F12" s="15">
        <f t="shared" si="0"/>
        <v>44</v>
      </c>
      <c r="G12" s="21"/>
      <c r="H12" s="16">
        <v>19</v>
      </c>
      <c r="I12" s="17">
        <v>3</v>
      </c>
      <c r="J12" s="17">
        <v>19</v>
      </c>
      <c r="K12" s="17">
        <v>0</v>
      </c>
      <c r="L12" s="17"/>
      <c r="M12" s="17">
        <v>3</v>
      </c>
      <c r="N12" s="17"/>
      <c r="O12" s="17"/>
      <c r="P12" s="17"/>
      <c r="Q12" s="17"/>
      <c r="R12" s="17"/>
      <c r="S12" s="17"/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>
      <c r="A13" s="182">
        <v>1</v>
      </c>
      <c r="B13" s="183" t="s">
        <v>7</v>
      </c>
      <c r="C13" s="183" t="s">
        <v>27</v>
      </c>
      <c r="D13" s="184">
        <v>1250000</v>
      </c>
      <c r="E13" s="21"/>
      <c r="F13" s="15">
        <f t="shared" si="0"/>
        <v>20</v>
      </c>
      <c r="G13" s="21"/>
      <c r="H13" s="16">
        <v>8</v>
      </c>
      <c r="I13" s="17"/>
      <c r="J13" s="17">
        <v>3</v>
      </c>
      <c r="K13" s="17">
        <v>3</v>
      </c>
      <c r="L13" s="17">
        <v>3</v>
      </c>
      <c r="M13" s="17">
        <v>3</v>
      </c>
      <c r="N13" s="17"/>
      <c r="O13" s="17"/>
      <c r="P13" s="17"/>
      <c r="Q13" s="17"/>
      <c r="R13" s="17"/>
      <c r="S13" s="17"/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>
      <c r="A14" s="171">
        <v>1</v>
      </c>
      <c r="B14" s="165" t="s">
        <v>26</v>
      </c>
      <c r="C14" s="164" t="s">
        <v>29</v>
      </c>
      <c r="D14" s="165">
        <v>1750000</v>
      </c>
      <c r="E14" s="21"/>
      <c r="F14" s="15">
        <f t="shared" si="0"/>
        <v>15</v>
      </c>
      <c r="G14" s="21"/>
      <c r="H14" s="16"/>
      <c r="I14" s="17">
        <v>3</v>
      </c>
      <c r="J14" s="17"/>
      <c r="K14" s="17">
        <v>3</v>
      </c>
      <c r="L14" s="17">
        <v>9</v>
      </c>
      <c r="M14" s="17"/>
      <c r="N14" s="17"/>
      <c r="O14" s="17"/>
      <c r="P14" s="17"/>
      <c r="Q14" s="17"/>
      <c r="R14" s="17"/>
      <c r="S14" s="17"/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>
      <c r="A15" s="163">
        <v>1</v>
      </c>
      <c r="B15" s="164" t="s">
        <v>28</v>
      </c>
      <c r="C15" s="164" t="s">
        <v>31</v>
      </c>
      <c r="D15" s="165">
        <v>1250000</v>
      </c>
      <c r="E15" s="21"/>
      <c r="F15" s="15">
        <f t="shared" si="0"/>
        <v>48</v>
      </c>
      <c r="G15" s="21"/>
      <c r="H15" s="16">
        <v>9</v>
      </c>
      <c r="I15" s="17"/>
      <c r="J15" s="17">
        <v>9</v>
      </c>
      <c r="K15" s="17">
        <v>9</v>
      </c>
      <c r="L15" s="17">
        <v>21</v>
      </c>
      <c r="M15" s="17"/>
      <c r="N15" s="17"/>
      <c r="O15" s="17"/>
      <c r="P15" s="17"/>
      <c r="Q15" s="17"/>
      <c r="R15" s="17"/>
      <c r="S15" s="17"/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>
      <c r="A16" s="163">
        <v>1</v>
      </c>
      <c r="B16" s="164" t="s">
        <v>30</v>
      </c>
      <c r="C16" s="164" t="s">
        <v>33</v>
      </c>
      <c r="D16" s="165">
        <v>2250000</v>
      </c>
      <c r="E16" s="21"/>
      <c r="F16" s="15">
        <f t="shared" si="0"/>
        <v>42</v>
      </c>
      <c r="G16" s="21"/>
      <c r="H16" s="16">
        <v>15</v>
      </c>
      <c r="I16" s="17"/>
      <c r="J16" s="17">
        <v>9</v>
      </c>
      <c r="K16" s="17">
        <v>9</v>
      </c>
      <c r="L16" s="17">
        <v>9</v>
      </c>
      <c r="M16" s="17"/>
      <c r="N16" s="17"/>
      <c r="O16" s="17"/>
      <c r="P16" s="17"/>
      <c r="Q16" s="17"/>
      <c r="R16" s="17"/>
      <c r="S16" s="17"/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>
      <c r="A17" s="163">
        <v>1</v>
      </c>
      <c r="B17" s="164" t="s">
        <v>32</v>
      </c>
      <c r="C17" s="164" t="s">
        <v>35</v>
      </c>
      <c r="D17" s="165">
        <v>1500000</v>
      </c>
      <c r="E17" s="21"/>
      <c r="F17" s="15">
        <f t="shared" si="0"/>
        <v>0</v>
      </c>
      <c r="G17" s="21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5.75" thickBot="1">
      <c r="A18" s="163">
        <v>1</v>
      </c>
      <c r="B18" s="164" t="s">
        <v>221</v>
      </c>
      <c r="C18" s="164" t="s">
        <v>36</v>
      </c>
      <c r="D18" s="165">
        <v>500000</v>
      </c>
      <c r="E18" s="21"/>
      <c r="F18" s="15">
        <f t="shared" si="0"/>
        <v>9</v>
      </c>
      <c r="G18" s="21"/>
      <c r="H18" s="16">
        <v>3</v>
      </c>
      <c r="I18" s="17"/>
      <c r="J18" s="17">
        <v>0</v>
      </c>
      <c r="K18" s="17">
        <v>3</v>
      </c>
      <c r="L18" s="17">
        <v>3</v>
      </c>
      <c r="M18" s="17"/>
      <c r="N18" s="17"/>
      <c r="O18" s="17"/>
      <c r="P18" s="17"/>
      <c r="Q18" s="17"/>
      <c r="R18" s="17"/>
      <c r="S18" s="17"/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6.5" thickTop="1" thickBot="1">
      <c r="A19" s="179">
        <v>2</v>
      </c>
      <c r="B19" s="180" t="s">
        <v>222</v>
      </c>
      <c r="C19" s="180" t="s">
        <v>38</v>
      </c>
      <c r="D19" s="181">
        <v>750000</v>
      </c>
      <c r="E19" s="21"/>
      <c r="F19" s="15">
        <f t="shared" si="0"/>
        <v>17</v>
      </c>
      <c r="G19" s="21"/>
      <c r="H19" s="16"/>
      <c r="I19" s="17">
        <v>8</v>
      </c>
      <c r="J19" s="17">
        <v>3</v>
      </c>
      <c r="K19" s="17">
        <v>3</v>
      </c>
      <c r="L19" s="17">
        <v>3</v>
      </c>
      <c r="M19" s="17"/>
      <c r="N19" s="17"/>
      <c r="O19" s="17"/>
      <c r="P19" s="17"/>
      <c r="Q19" s="17"/>
      <c r="R19" s="17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>
      <c r="A20" s="185">
        <v>2</v>
      </c>
      <c r="B20" s="183" t="s">
        <v>34</v>
      </c>
      <c r="C20" s="183" t="s">
        <v>40</v>
      </c>
      <c r="D20" s="184">
        <v>1500000</v>
      </c>
      <c r="E20" s="21"/>
      <c r="F20" s="15">
        <f t="shared" si="0"/>
        <v>51</v>
      </c>
      <c r="G20" s="21"/>
      <c r="H20" s="16">
        <v>6</v>
      </c>
      <c r="I20" s="17">
        <v>8</v>
      </c>
      <c r="J20" s="17">
        <v>3</v>
      </c>
      <c r="K20" s="17">
        <v>18</v>
      </c>
      <c r="L20" s="17">
        <v>3</v>
      </c>
      <c r="M20" s="17">
        <v>13</v>
      </c>
      <c r="N20" s="17"/>
      <c r="O20" s="17"/>
      <c r="P20" s="17"/>
      <c r="Q20" s="17"/>
      <c r="R20" s="17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>
      <c r="A21" s="163">
        <v>2</v>
      </c>
      <c r="B21" s="165" t="s">
        <v>24</v>
      </c>
      <c r="C21" s="164" t="s">
        <v>42</v>
      </c>
      <c r="D21" s="165">
        <v>500000</v>
      </c>
      <c r="E21" s="21"/>
      <c r="F21" s="15">
        <f t="shared" si="0"/>
        <v>6</v>
      </c>
      <c r="G21" s="21"/>
      <c r="H21" s="16"/>
      <c r="I21" s="17"/>
      <c r="J21" s="17">
        <v>3</v>
      </c>
      <c r="K21" s="17"/>
      <c r="L21" s="17"/>
      <c r="M21" s="17">
        <v>3</v>
      </c>
      <c r="N21" s="17"/>
      <c r="O21" s="17"/>
      <c r="P21" s="17"/>
      <c r="Q21" s="17"/>
      <c r="R21" s="17"/>
      <c r="S21" s="17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>
      <c r="A22" s="163">
        <v>2</v>
      </c>
      <c r="B22" s="165" t="s">
        <v>44</v>
      </c>
      <c r="C22" s="164" t="s">
        <v>43</v>
      </c>
      <c r="D22" s="165">
        <v>2000000</v>
      </c>
      <c r="E22" s="21"/>
      <c r="F22" s="15">
        <f t="shared" si="0"/>
        <v>24</v>
      </c>
      <c r="G22" s="21"/>
      <c r="H22" s="16">
        <v>3</v>
      </c>
      <c r="I22" s="17">
        <v>6</v>
      </c>
      <c r="J22" s="17">
        <v>3</v>
      </c>
      <c r="K22" s="17">
        <v>3</v>
      </c>
      <c r="L22" s="17">
        <v>6</v>
      </c>
      <c r="M22" s="17">
        <v>3</v>
      </c>
      <c r="N22" s="17"/>
      <c r="O22" s="17"/>
      <c r="P22" s="17"/>
      <c r="Q22" s="17"/>
      <c r="R22" s="17"/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>
      <c r="A23" s="163">
        <v>2</v>
      </c>
      <c r="B23" s="165" t="s">
        <v>46</v>
      </c>
      <c r="C23" s="164" t="s">
        <v>45</v>
      </c>
      <c r="D23" s="165">
        <v>1000000</v>
      </c>
      <c r="E23" s="21"/>
      <c r="F23" s="15">
        <f t="shared" si="0"/>
        <v>9</v>
      </c>
      <c r="G23" s="21"/>
      <c r="H23" s="16"/>
      <c r="I23" s="17"/>
      <c r="J23" s="17">
        <v>3</v>
      </c>
      <c r="K23" s="17"/>
      <c r="L23" s="17">
        <v>3</v>
      </c>
      <c r="M23" s="17">
        <v>3</v>
      </c>
      <c r="N23" s="17"/>
      <c r="O23" s="17"/>
      <c r="P23" s="17"/>
      <c r="Q23" s="17"/>
      <c r="R23" s="17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>
      <c r="A24" s="163">
        <v>2</v>
      </c>
      <c r="B24" s="165" t="s">
        <v>41</v>
      </c>
      <c r="C24" s="164" t="s">
        <v>47</v>
      </c>
      <c r="D24" s="165">
        <v>1000000</v>
      </c>
      <c r="E24" s="21"/>
      <c r="F24" s="15">
        <f t="shared" si="0"/>
        <v>18</v>
      </c>
      <c r="G24" s="21"/>
      <c r="H24" s="16"/>
      <c r="I24" s="17">
        <v>6</v>
      </c>
      <c r="J24" s="17">
        <v>3</v>
      </c>
      <c r="K24" s="17">
        <v>3</v>
      </c>
      <c r="L24" s="17">
        <v>3</v>
      </c>
      <c r="M24" s="17">
        <v>3</v>
      </c>
      <c r="N24" s="17"/>
      <c r="O24" s="17"/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>
      <c r="A25" s="163">
        <v>2</v>
      </c>
      <c r="B25" s="165" t="s">
        <v>55</v>
      </c>
      <c r="C25" s="164" t="s">
        <v>49</v>
      </c>
      <c r="D25" s="165">
        <v>1000000</v>
      </c>
      <c r="E25" s="21"/>
      <c r="F25" s="15">
        <f t="shared" si="0"/>
        <v>32</v>
      </c>
      <c r="G25" s="21"/>
      <c r="H25" s="16"/>
      <c r="I25" s="17">
        <v>6</v>
      </c>
      <c r="J25" s="17"/>
      <c r="K25" s="17">
        <v>23</v>
      </c>
      <c r="L25" s="17">
        <v>3</v>
      </c>
      <c r="M25" s="17"/>
      <c r="N25" s="17"/>
      <c r="O25" s="17"/>
      <c r="P25" s="17"/>
      <c r="Q25" s="17"/>
      <c r="R25" s="17"/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>
      <c r="A26" s="182">
        <v>2</v>
      </c>
      <c r="B26" s="183" t="s">
        <v>53</v>
      </c>
      <c r="C26" s="183" t="s">
        <v>50</v>
      </c>
      <c r="D26" s="184">
        <v>1750000</v>
      </c>
      <c r="E26" s="21"/>
      <c r="F26" s="15">
        <f t="shared" si="0"/>
        <v>6</v>
      </c>
      <c r="G26" s="21"/>
      <c r="H26" s="16"/>
      <c r="I26" s="17"/>
      <c r="J26" s="17">
        <v>3</v>
      </c>
      <c r="K26" s="17"/>
      <c r="L26" s="17">
        <v>3</v>
      </c>
      <c r="M26" s="17"/>
      <c r="N26" s="17"/>
      <c r="O26" s="17"/>
      <c r="P26" s="17"/>
      <c r="Q26" s="17"/>
      <c r="R26" s="17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>
      <c r="A27" s="182">
        <v>2</v>
      </c>
      <c r="B27" s="183" t="s">
        <v>223</v>
      </c>
      <c r="C27" s="183" t="s">
        <v>52</v>
      </c>
      <c r="D27" s="184">
        <v>750000</v>
      </c>
      <c r="E27" s="21"/>
      <c r="F27" s="15">
        <f t="shared" si="0"/>
        <v>18</v>
      </c>
      <c r="G27" s="21"/>
      <c r="H27" s="16"/>
      <c r="I27" s="17">
        <v>3</v>
      </c>
      <c r="J27" s="17">
        <v>3</v>
      </c>
      <c r="K27" s="17">
        <v>3</v>
      </c>
      <c r="L27" s="17">
        <v>6</v>
      </c>
      <c r="M27" s="17">
        <v>3</v>
      </c>
      <c r="N27" s="17"/>
      <c r="O27" s="17"/>
      <c r="P27" s="17"/>
      <c r="Q27" s="17"/>
      <c r="R27" s="17"/>
      <c r="S27" s="17"/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>
      <c r="A28" s="182">
        <v>2</v>
      </c>
      <c r="B28" s="183" t="s">
        <v>72</v>
      </c>
      <c r="C28" s="183" t="s">
        <v>54</v>
      </c>
      <c r="D28" s="184">
        <v>500000</v>
      </c>
      <c r="E28" s="21"/>
      <c r="F28" s="15">
        <f t="shared" si="0"/>
        <v>0</v>
      </c>
      <c r="G28" s="21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>
      <c r="A29" s="182">
        <v>2</v>
      </c>
      <c r="B29" s="183" t="s">
        <v>224</v>
      </c>
      <c r="C29" s="183" t="s">
        <v>56</v>
      </c>
      <c r="D29" s="184">
        <v>750000</v>
      </c>
      <c r="E29" s="21"/>
      <c r="F29" s="15">
        <f t="shared" si="0"/>
        <v>31</v>
      </c>
      <c r="G29" s="21"/>
      <c r="H29" s="16">
        <v>8</v>
      </c>
      <c r="I29" s="17">
        <v>3</v>
      </c>
      <c r="J29" s="17">
        <v>3</v>
      </c>
      <c r="K29" s="17">
        <v>11</v>
      </c>
      <c r="L29" s="17">
        <v>3</v>
      </c>
      <c r="M29" s="17">
        <v>3</v>
      </c>
      <c r="N29" s="17"/>
      <c r="O29" s="17"/>
      <c r="P29" s="17"/>
      <c r="Q29" s="17"/>
      <c r="R29" s="17"/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>
      <c r="A30" s="182">
        <v>2</v>
      </c>
      <c r="B30" s="183" t="s">
        <v>57</v>
      </c>
      <c r="C30" s="183" t="s">
        <v>58</v>
      </c>
      <c r="D30" s="184">
        <v>1000000</v>
      </c>
      <c r="E30" s="21"/>
      <c r="F30" s="15">
        <f t="shared" si="0"/>
        <v>0</v>
      </c>
      <c r="G30" s="21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>
      <c r="A31" s="185">
        <v>2</v>
      </c>
      <c r="B31" s="183" t="s">
        <v>59</v>
      </c>
      <c r="C31" s="183" t="s">
        <v>60</v>
      </c>
      <c r="D31" s="184">
        <v>250000</v>
      </c>
      <c r="E31" s="21"/>
      <c r="F31" s="15">
        <f t="shared" si="0"/>
        <v>0</v>
      </c>
      <c r="G31" s="21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>
      <c r="A32" s="185">
        <v>2</v>
      </c>
      <c r="B32" s="183" t="s">
        <v>61</v>
      </c>
      <c r="C32" s="183" t="s">
        <v>62</v>
      </c>
      <c r="D32" s="184">
        <v>250000</v>
      </c>
      <c r="E32" s="21"/>
      <c r="F32" s="15">
        <f t="shared" si="0"/>
        <v>0</v>
      </c>
      <c r="G32" s="21"/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>
      <c r="A33" s="171">
        <v>2</v>
      </c>
      <c r="B33" s="165" t="s">
        <v>63</v>
      </c>
      <c r="C33" s="164" t="s">
        <v>64</v>
      </c>
      <c r="D33" s="165">
        <v>1000000</v>
      </c>
      <c r="E33" s="21"/>
      <c r="F33" s="15">
        <f t="shared" si="0"/>
        <v>9</v>
      </c>
      <c r="G33" s="21"/>
      <c r="H33" s="16"/>
      <c r="I33" s="17"/>
      <c r="J33" s="17">
        <v>3</v>
      </c>
      <c r="K33" s="17">
        <v>3</v>
      </c>
      <c r="L33" s="17"/>
      <c r="M33" s="17">
        <v>3</v>
      </c>
      <c r="N33" s="17"/>
      <c r="O33" s="17"/>
      <c r="P33" s="17"/>
      <c r="Q33" s="17"/>
      <c r="R33" s="17"/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>
      <c r="A34" s="171">
        <v>2</v>
      </c>
      <c r="B34" s="165" t="s">
        <v>225</v>
      </c>
      <c r="C34" s="164" t="s">
        <v>65</v>
      </c>
      <c r="D34" s="165">
        <v>750000</v>
      </c>
      <c r="E34" s="21"/>
      <c r="F34" s="15">
        <f t="shared" si="0"/>
        <v>45</v>
      </c>
      <c r="G34" s="21"/>
      <c r="H34" s="16"/>
      <c r="I34" s="17">
        <v>9</v>
      </c>
      <c r="J34" s="17">
        <v>27</v>
      </c>
      <c r="K34" s="17">
        <v>3</v>
      </c>
      <c r="L34" s="17">
        <v>3</v>
      </c>
      <c r="M34" s="17">
        <v>3</v>
      </c>
      <c r="N34" s="17"/>
      <c r="O34" s="17"/>
      <c r="P34" s="17"/>
      <c r="Q34" s="17"/>
      <c r="R34" s="17"/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>
      <c r="A35" s="171">
        <v>2</v>
      </c>
      <c r="B35" s="165" t="s">
        <v>226</v>
      </c>
      <c r="C35" s="164" t="s">
        <v>67</v>
      </c>
      <c r="D35" s="165">
        <v>750000</v>
      </c>
      <c r="E35" s="21"/>
      <c r="F35" s="15">
        <f t="shared" si="0"/>
        <v>6</v>
      </c>
      <c r="G35" s="21"/>
      <c r="H35" s="16"/>
      <c r="I35" s="17"/>
      <c r="J35" s="17"/>
      <c r="K35" s="17"/>
      <c r="L35" s="17">
        <v>3</v>
      </c>
      <c r="M35" s="17">
        <v>3</v>
      </c>
      <c r="N35" s="17"/>
      <c r="O35" s="17"/>
      <c r="P35" s="17"/>
      <c r="Q35" s="17"/>
      <c r="R35" s="17"/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>
      <c r="A36" s="171">
        <v>2</v>
      </c>
      <c r="B36" s="165" t="s">
        <v>68</v>
      </c>
      <c r="C36" s="164" t="s">
        <v>69</v>
      </c>
      <c r="D36" s="165">
        <v>1750000</v>
      </c>
      <c r="E36" s="21"/>
      <c r="F36" s="15">
        <f t="shared" si="0"/>
        <v>24</v>
      </c>
      <c r="G36" s="21"/>
      <c r="H36" s="16"/>
      <c r="I36" s="17"/>
      <c r="J36" s="17">
        <v>9</v>
      </c>
      <c r="K36" s="17">
        <v>3</v>
      </c>
      <c r="L36" s="17">
        <v>3</v>
      </c>
      <c r="M36" s="17">
        <v>9</v>
      </c>
      <c r="N36" s="17"/>
      <c r="O36" s="17"/>
      <c r="P36" s="17"/>
      <c r="Q36" s="17"/>
      <c r="R36" s="17"/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>
      <c r="A37" s="171">
        <v>2</v>
      </c>
      <c r="B37" s="164" t="s">
        <v>70</v>
      </c>
      <c r="C37" s="164" t="s">
        <v>71</v>
      </c>
      <c r="D37" s="165">
        <v>250000</v>
      </c>
      <c r="E37" s="21"/>
      <c r="F37" s="15">
        <f t="shared" si="0"/>
        <v>9</v>
      </c>
      <c r="G37" s="21"/>
      <c r="H37" s="16"/>
      <c r="I37" s="17"/>
      <c r="J37" s="17"/>
      <c r="K37" s="17">
        <v>9</v>
      </c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5.75" thickBot="1">
      <c r="A38" s="171">
        <v>2</v>
      </c>
      <c r="B38" s="164" t="s">
        <v>74</v>
      </c>
      <c r="C38" s="164" t="s">
        <v>73</v>
      </c>
      <c r="D38" s="165">
        <v>1250000</v>
      </c>
      <c r="E38" s="21"/>
      <c r="F38" s="15">
        <f t="shared" si="0"/>
        <v>0</v>
      </c>
      <c r="G38" s="21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26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6.5" thickTop="1" thickBot="1">
      <c r="A39" s="179" t="s">
        <v>78</v>
      </c>
      <c r="B39" s="180" t="s">
        <v>79</v>
      </c>
      <c r="C39" s="180" t="s">
        <v>75</v>
      </c>
      <c r="D39" s="181">
        <v>1000000</v>
      </c>
      <c r="E39" s="21"/>
      <c r="F39" s="15">
        <f t="shared" si="0"/>
        <v>9</v>
      </c>
      <c r="G39" s="21"/>
      <c r="H39" s="16"/>
      <c r="I39" s="17">
        <v>1</v>
      </c>
      <c r="J39" s="17"/>
      <c r="K39" s="17">
        <v>8</v>
      </c>
      <c r="L39" s="17"/>
      <c r="M39" s="17"/>
      <c r="N39" s="17"/>
      <c r="O39" s="17"/>
      <c r="P39" s="17"/>
      <c r="Q39" s="17"/>
      <c r="R39" s="17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>
      <c r="A40" s="163" t="s">
        <v>78</v>
      </c>
      <c r="B40" s="164" t="s">
        <v>81</v>
      </c>
      <c r="C40" s="164" t="s">
        <v>77</v>
      </c>
      <c r="D40" s="165">
        <v>1000000</v>
      </c>
      <c r="E40" s="21"/>
      <c r="F40" s="15">
        <f t="shared" si="0"/>
        <v>17</v>
      </c>
      <c r="G40" s="21"/>
      <c r="H40" s="16">
        <v>10</v>
      </c>
      <c r="I40" s="17">
        <v>1</v>
      </c>
      <c r="J40" s="17"/>
      <c r="K40" s="17">
        <v>6</v>
      </c>
      <c r="L40" s="17"/>
      <c r="M40" s="17"/>
      <c r="N40" s="17"/>
      <c r="O40" s="17"/>
      <c r="P40" s="17"/>
      <c r="Q40" s="17"/>
      <c r="R40" s="17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>
      <c r="A41" s="163" t="s">
        <v>78</v>
      </c>
      <c r="B41" s="164" t="s">
        <v>83</v>
      </c>
      <c r="C41" s="164" t="s">
        <v>80</v>
      </c>
      <c r="D41" s="165">
        <v>750000</v>
      </c>
      <c r="E41" s="21"/>
      <c r="F41" s="15">
        <f t="shared" si="0"/>
        <v>0</v>
      </c>
      <c r="G41" s="21"/>
      <c r="H41" s="1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>
      <c r="A42" s="163" t="s">
        <v>78</v>
      </c>
      <c r="B42" s="164" t="s">
        <v>227</v>
      </c>
      <c r="C42" s="164" t="s">
        <v>82</v>
      </c>
      <c r="D42" s="165">
        <v>750000</v>
      </c>
      <c r="E42" s="21"/>
      <c r="F42" s="15">
        <f t="shared" si="0"/>
        <v>6</v>
      </c>
      <c r="G42" s="21"/>
      <c r="H42" s="16"/>
      <c r="I42" s="17"/>
      <c r="J42" s="17"/>
      <c r="K42" s="17">
        <v>6</v>
      </c>
      <c r="L42" s="17"/>
      <c r="M42" s="17"/>
      <c r="N42" s="17"/>
      <c r="O42" s="17"/>
      <c r="P42" s="17"/>
      <c r="Q42" s="17"/>
      <c r="R42" s="17"/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>
      <c r="A43" s="163" t="s">
        <v>78</v>
      </c>
      <c r="B43" s="164" t="s">
        <v>228</v>
      </c>
      <c r="C43" s="164" t="s">
        <v>84</v>
      </c>
      <c r="D43" s="165">
        <v>750000</v>
      </c>
      <c r="E43" s="21"/>
      <c r="F43" s="15">
        <f t="shared" si="0"/>
        <v>7</v>
      </c>
      <c r="G43" s="21"/>
      <c r="H43" s="16"/>
      <c r="I43" s="17">
        <v>1</v>
      </c>
      <c r="J43" s="17"/>
      <c r="K43" s="17">
        <v>6</v>
      </c>
      <c r="L43" s="17"/>
      <c r="M43" s="17"/>
      <c r="N43" s="17"/>
      <c r="O43" s="17"/>
      <c r="P43" s="17"/>
      <c r="Q43" s="17"/>
      <c r="R43" s="17"/>
      <c r="S43" s="17"/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>
      <c r="A44" s="163" t="s">
        <v>78</v>
      </c>
      <c r="B44" s="164" t="s">
        <v>229</v>
      </c>
      <c r="C44" s="164" t="s">
        <v>85</v>
      </c>
      <c r="D44" s="165">
        <v>750000</v>
      </c>
      <c r="E44" s="21"/>
      <c r="F44" s="15">
        <f t="shared" si="0"/>
        <v>7</v>
      </c>
      <c r="G44" s="21"/>
      <c r="H44" s="16"/>
      <c r="I44" s="17">
        <v>1</v>
      </c>
      <c r="J44" s="17"/>
      <c r="K44" s="17">
        <v>6</v>
      </c>
      <c r="L44" s="17"/>
      <c r="M44" s="17"/>
      <c r="N44" s="17"/>
      <c r="O44" s="17"/>
      <c r="P44" s="17"/>
      <c r="Q44" s="17"/>
      <c r="R44" s="17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>
      <c r="A45" s="163" t="s">
        <v>78</v>
      </c>
      <c r="B45" s="164" t="s">
        <v>86</v>
      </c>
      <c r="C45" s="164" t="s">
        <v>87</v>
      </c>
      <c r="D45" s="165">
        <v>750000</v>
      </c>
      <c r="E45" s="21"/>
      <c r="F45" s="15">
        <f t="shared" si="0"/>
        <v>7</v>
      </c>
      <c r="G45" s="21"/>
      <c r="H45" s="16"/>
      <c r="I45" s="17">
        <v>1</v>
      </c>
      <c r="J45" s="17"/>
      <c r="K45" s="17">
        <v>6</v>
      </c>
      <c r="L45" s="17"/>
      <c r="M45" s="17"/>
      <c r="N45" s="17"/>
      <c r="O45" s="17"/>
      <c r="P45" s="17"/>
      <c r="Q45" s="17"/>
      <c r="R45" s="17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>
      <c r="A46" s="163" t="s">
        <v>78</v>
      </c>
      <c r="B46" s="164" t="s">
        <v>88</v>
      </c>
      <c r="C46" s="164" t="s">
        <v>89</v>
      </c>
      <c r="D46" s="165">
        <v>500000</v>
      </c>
      <c r="E46" s="21"/>
      <c r="F46" s="15">
        <f t="shared" si="0"/>
        <v>7</v>
      </c>
      <c r="G46" s="21"/>
      <c r="H46" s="16"/>
      <c r="I46" s="17">
        <v>1</v>
      </c>
      <c r="J46" s="17"/>
      <c r="K46" s="17">
        <v>6</v>
      </c>
      <c r="L46" s="17"/>
      <c r="M46" s="17"/>
      <c r="N46" s="17"/>
      <c r="O46" s="17"/>
      <c r="P46" s="17"/>
      <c r="Q46" s="17"/>
      <c r="R46" s="17"/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>
      <c r="A47" s="182" t="s">
        <v>78</v>
      </c>
      <c r="B47" s="183" t="s">
        <v>90</v>
      </c>
      <c r="C47" s="183" t="s">
        <v>91</v>
      </c>
      <c r="D47" s="184">
        <v>750000</v>
      </c>
      <c r="E47" s="21"/>
      <c r="F47" s="15">
        <f t="shared" si="0"/>
        <v>4</v>
      </c>
      <c r="G47" s="21"/>
      <c r="H47" s="16"/>
      <c r="I47" s="17">
        <v>1</v>
      </c>
      <c r="J47" s="17"/>
      <c r="K47" s="17">
        <v>3</v>
      </c>
      <c r="L47" s="17"/>
      <c r="M47" s="17"/>
      <c r="N47" s="17"/>
      <c r="O47" s="17"/>
      <c r="P47" s="17"/>
      <c r="Q47" s="17"/>
      <c r="R47" s="17"/>
      <c r="S47" s="17"/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>
      <c r="A48" s="182" t="s">
        <v>78</v>
      </c>
      <c r="B48" s="183" t="s">
        <v>230</v>
      </c>
      <c r="C48" s="183" t="s">
        <v>92</v>
      </c>
      <c r="D48" s="184">
        <v>750000</v>
      </c>
      <c r="E48" s="21"/>
      <c r="F48" s="15">
        <f t="shared" si="0"/>
        <v>12</v>
      </c>
      <c r="G48" s="21"/>
      <c r="H48" s="16"/>
      <c r="I48" s="17">
        <v>1</v>
      </c>
      <c r="J48" s="17"/>
      <c r="K48" s="17">
        <v>11</v>
      </c>
      <c r="L48" s="17"/>
      <c r="M48" s="17"/>
      <c r="N48" s="17"/>
      <c r="O48" s="17"/>
      <c r="P48" s="17"/>
      <c r="Q48" s="17"/>
      <c r="R48" s="17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>
      <c r="A49" s="182" t="s">
        <v>78</v>
      </c>
      <c r="B49" s="183" t="s">
        <v>231</v>
      </c>
      <c r="C49" s="183" t="s">
        <v>94</v>
      </c>
      <c r="D49" s="184">
        <v>750000</v>
      </c>
      <c r="E49" s="21"/>
      <c r="F49" s="15">
        <f t="shared" si="0"/>
        <v>4</v>
      </c>
      <c r="G49" s="21"/>
      <c r="H49" s="16"/>
      <c r="I49" s="17">
        <v>1</v>
      </c>
      <c r="J49" s="17"/>
      <c r="K49" s="17">
        <v>3</v>
      </c>
      <c r="L49" s="17"/>
      <c r="M49" s="17"/>
      <c r="N49" s="17"/>
      <c r="O49" s="17"/>
      <c r="P49" s="17"/>
      <c r="Q49" s="17"/>
      <c r="R49" s="17"/>
      <c r="S49" s="17"/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>
      <c r="A50" s="182" t="s">
        <v>78</v>
      </c>
      <c r="B50" s="183" t="s">
        <v>232</v>
      </c>
      <c r="C50" s="183" t="s">
        <v>95</v>
      </c>
      <c r="D50" s="184">
        <v>750000</v>
      </c>
      <c r="E50" s="21"/>
      <c r="F50" s="15">
        <f t="shared" si="0"/>
        <v>4</v>
      </c>
      <c r="G50" s="21"/>
      <c r="H50" s="16"/>
      <c r="I50" s="17">
        <v>1</v>
      </c>
      <c r="J50" s="17"/>
      <c r="K50" s="17">
        <v>3</v>
      </c>
      <c r="L50" s="17"/>
      <c r="M50" s="17"/>
      <c r="N50" s="17"/>
      <c r="O50" s="17"/>
      <c r="P50" s="17"/>
      <c r="Q50" s="17"/>
      <c r="R50" s="17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>
      <c r="A51" s="182" t="s">
        <v>78</v>
      </c>
      <c r="B51" s="183" t="s">
        <v>96</v>
      </c>
      <c r="C51" s="183" t="s">
        <v>97</v>
      </c>
      <c r="D51" s="184">
        <v>750000</v>
      </c>
      <c r="E51" s="21"/>
      <c r="F51" s="15">
        <f t="shared" si="0"/>
        <v>4</v>
      </c>
      <c r="G51" s="21"/>
      <c r="H51" s="16"/>
      <c r="I51" s="17">
        <v>1</v>
      </c>
      <c r="J51" s="17"/>
      <c r="K51" s="17">
        <v>3</v>
      </c>
      <c r="L51" s="17"/>
      <c r="M51" s="17"/>
      <c r="N51" s="17"/>
      <c r="O51" s="17"/>
      <c r="P51" s="17"/>
      <c r="Q51" s="17"/>
      <c r="R51" s="17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>
      <c r="A52" s="163" t="s">
        <v>78</v>
      </c>
      <c r="B52" s="165" t="s">
        <v>93</v>
      </c>
      <c r="C52" s="164" t="s">
        <v>98</v>
      </c>
      <c r="D52" s="165">
        <v>1000000</v>
      </c>
      <c r="E52" s="21"/>
      <c r="F52" s="15">
        <f t="shared" si="0"/>
        <v>10</v>
      </c>
      <c r="G52" s="21"/>
      <c r="H52" s="16"/>
      <c r="I52" s="17">
        <v>7</v>
      </c>
      <c r="J52" s="17"/>
      <c r="K52" s="17">
        <v>3</v>
      </c>
      <c r="L52" s="17"/>
      <c r="M52" s="17"/>
      <c r="N52" s="17"/>
      <c r="O52" s="17"/>
      <c r="P52" s="17"/>
      <c r="Q52" s="17"/>
      <c r="R52" s="17"/>
      <c r="S52" s="17"/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>
      <c r="A53" s="163" t="s">
        <v>78</v>
      </c>
      <c r="B53" s="164" t="s">
        <v>100</v>
      </c>
      <c r="C53" s="164" t="s">
        <v>99</v>
      </c>
      <c r="D53" s="165">
        <v>1500000</v>
      </c>
      <c r="E53" s="21"/>
      <c r="F53" s="15">
        <f t="shared" si="0"/>
        <v>4</v>
      </c>
      <c r="G53" s="21"/>
      <c r="H53" s="16"/>
      <c r="I53" s="17">
        <v>1</v>
      </c>
      <c r="J53" s="17"/>
      <c r="K53" s="17">
        <v>3</v>
      </c>
      <c r="L53" s="17"/>
      <c r="M53" s="17"/>
      <c r="N53" s="17"/>
      <c r="O53" s="17"/>
      <c r="P53" s="17"/>
      <c r="Q53" s="17"/>
      <c r="R53" s="17"/>
      <c r="S53" s="17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>
      <c r="A54" s="163" t="s">
        <v>78</v>
      </c>
      <c r="B54" s="164" t="s">
        <v>233</v>
      </c>
      <c r="C54" s="164" t="s">
        <v>101</v>
      </c>
      <c r="D54" s="165">
        <v>750000</v>
      </c>
      <c r="E54" s="21"/>
      <c r="F54" s="15">
        <f t="shared" si="0"/>
        <v>0</v>
      </c>
      <c r="G54" s="21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6.5" thickTop="1" thickBot="1">
      <c r="A55" s="179">
        <v>3</v>
      </c>
      <c r="B55" s="180" t="s">
        <v>102</v>
      </c>
      <c r="C55" s="180" t="s">
        <v>103</v>
      </c>
      <c r="D55" s="181">
        <v>1000000</v>
      </c>
      <c r="E55" s="21"/>
      <c r="F55" s="15">
        <f t="shared" ref="F55:F61" si="1">SUM(I55:AH55)</f>
        <v>9</v>
      </c>
      <c r="G55" s="21"/>
      <c r="H55" s="16"/>
      <c r="I55" s="16">
        <v>9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>
      <c r="A56" s="182">
        <v>3</v>
      </c>
      <c r="B56" s="183" t="s">
        <v>104</v>
      </c>
      <c r="C56" s="184" t="s">
        <v>105</v>
      </c>
      <c r="D56" s="184">
        <v>1250000</v>
      </c>
      <c r="E56" s="21"/>
      <c r="F56" s="15">
        <f t="shared" si="1"/>
        <v>0</v>
      </c>
      <c r="G56" s="21"/>
      <c r="H56" s="16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>
      <c r="A57" s="163">
        <v>3</v>
      </c>
      <c r="B57" s="164" t="s">
        <v>108</v>
      </c>
      <c r="C57" s="165" t="s">
        <v>107</v>
      </c>
      <c r="D57" s="165">
        <v>1000000</v>
      </c>
      <c r="E57" s="21"/>
      <c r="F57" s="15">
        <f t="shared" si="1"/>
        <v>0</v>
      </c>
      <c r="G57" s="21"/>
      <c r="H57" s="16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>
      <c r="A58" s="163">
        <v>3</v>
      </c>
      <c r="B58" s="164" t="s">
        <v>110</v>
      </c>
      <c r="C58" s="165" t="s">
        <v>109</v>
      </c>
      <c r="D58" s="165">
        <v>1500000</v>
      </c>
      <c r="E58" s="21"/>
      <c r="F58" s="15">
        <f t="shared" si="1"/>
        <v>19</v>
      </c>
      <c r="G58" s="21"/>
      <c r="H58" s="16"/>
      <c r="I58" s="16">
        <v>3</v>
      </c>
      <c r="J58" s="17"/>
      <c r="K58" s="17"/>
      <c r="L58" s="17">
        <v>16</v>
      </c>
      <c r="M58" s="17"/>
      <c r="N58" s="17"/>
      <c r="O58" s="17"/>
      <c r="P58" s="17"/>
      <c r="Q58" s="17"/>
      <c r="R58" s="17"/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>
      <c r="A59" s="163">
        <v>3</v>
      </c>
      <c r="B59" s="164" t="s">
        <v>112</v>
      </c>
      <c r="C59" s="165" t="s">
        <v>111</v>
      </c>
      <c r="D59" s="165">
        <v>1000000</v>
      </c>
      <c r="E59" s="21"/>
      <c r="F59" s="15">
        <f t="shared" si="1"/>
        <v>4</v>
      </c>
      <c r="G59" s="21"/>
      <c r="H59" s="16"/>
      <c r="I59" s="16">
        <v>4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>
      <c r="A60" s="163">
        <v>3</v>
      </c>
      <c r="B60" s="164" t="s">
        <v>116</v>
      </c>
      <c r="C60" s="165" t="s">
        <v>113</v>
      </c>
      <c r="D60" s="165">
        <v>1000000</v>
      </c>
      <c r="E60" s="21"/>
      <c r="F60" s="15">
        <f t="shared" si="1"/>
        <v>6</v>
      </c>
      <c r="G60" s="21"/>
      <c r="H60" s="16"/>
      <c r="I60" s="16">
        <v>3</v>
      </c>
      <c r="J60" s="17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>
      <c r="A61" s="163">
        <v>3</v>
      </c>
      <c r="B61" s="165" t="s">
        <v>119</v>
      </c>
      <c r="C61" s="165" t="s">
        <v>115</v>
      </c>
      <c r="D61" s="165">
        <v>750000</v>
      </c>
      <c r="E61" s="21"/>
      <c r="F61" s="15">
        <f t="shared" si="1"/>
        <v>14</v>
      </c>
      <c r="G61" s="21"/>
      <c r="H61" s="16"/>
      <c r="I61" s="16">
        <v>14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>
      <c r="A62" s="163">
        <v>3</v>
      </c>
      <c r="B62" s="165" t="s">
        <v>121</v>
      </c>
      <c r="C62" s="165" t="s">
        <v>117</v>
      </c>
      <c r="D62" s="165">
        <v>750000</v>
      </c>
      <c r="E62" s="21"/>
      <c r="F62" s="15">
        <f t="shared" si="0"/>
        <v>3</v>
      </c>
      <c r="G62" s="21"/>
      <c r="H62" s="16"/>
      <c r="I62" s="17"/>
      <c r="J62" s="17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5.75" thickBot="1">
      <c r="A63" s="163">
        <v>3</v>
      </c>
      <c r="B63" s="165" t="s">
        <v>123</v>
      </c>
      <c r="C63" s="165" t="s">
        <v>118</v>
      </c>
      <c r="D63" s="165">
        <v>750000</v>
      </c>
      <c r="E63" s="21"/>
      <c r="F63" s="15">
        <f t="shared" si="0"/>
        <v>6</v>
      </c>
      <c r="G63" s="21"/>
      <c r="H63" s="16"/>
      <c r="I63" s="17">
        <v>3</v>
      </c>
      <c r="J63" s="17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>
      <c r="A64" s="163">
        <v>3</v>
      </c>
      <c r="B64" s="165" t="s">
        <v>125</v>
      </c>
      <c r="C64" s="165" t="s">
        <v>120</v>
      </c>
      <c r="D64" s="165">
        <v>1000000</v>
      </c>
      <c r="E64" s="21"/>
      <c r="F64" s="15">
        <f t="shared" si="0"/>
        <v>3</v>
      </c>
      <c r="G64" s="21"/>
      <c r="H64" s="16"/>
      <c r="I64" s="17">
        <v>3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>
      <c r="A65" s="163">
        <v>3</v>
      </c>
      <c r="B65" s="165" t="s">
        <v>39</v>
      </c>
      <c r="C65" s="165" t="s">
        <v>122</v>
      </c>
      <c r="D65" s="165">
        <v>750000</v>
      </c>
      <c r="E65" s="21"/>
      <c r="F65" s="15">
        <f t="shared" si="0"/>
        <v>0</v>
      </c>
      <c r="G65" s="21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>
      <c r="A66" s="114"/>
      <c r="B66" s="115"/>
      <c r="C66" s="115"/>
      <c r="D66" s="115"/>
      <c r="E66" s="21"/>
      <c r="F66" s="15"/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>
      <c r="A67" s="114"/>
      <c r="B67" s="115"/>
      <c r="C67" s="115"/>
      <c r="D67" s="115"/>
      <c r="E67" s="21"/>
      <c r="F67" s="15"/>
      <c r="G67" s="21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>
      <c r="A68" s="182">
        <v>3</v>
      </c>
      <c r="B68" s="183" t="s">
        <v>106</v>
      </c>
      <c r="C68" s="184" t="s">
        <v>126</v>
      </c>
      <c r="D68" s="184">
        <v>1750000</v>
      </c>
      <c r="E68" s="21"/>
      <c r="F68" s="15">
        <f t="shared" ref="F68:F75" si="2">SUM(H68:AH68)</f>
        <v>22</v>
      </c>
      <c r="G68" s="21"/>
      <c r="H68" s="16">
        <v>8</v>
      </c>
      <c r="I68" s="17">
        <v>3</v>
      </c>
      <c r="J68" s="17">
        <v>3</v>
      </c>
      <c r="K68" s="17">
        <v>8</v>
      </c>
      <c r="L68" s="17"/>
      <c r="M68" s="17"/>
      <c r="N68" s="17"/>
      <c r="O68" s="17"/>
      <c r="P68" s="17"/>
      <c r="Q68" s="17"/>
      <c r="R68" s="17"/>
      <c r="S68" s="17"/>
      <c r="T68" s="17"/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>
      <c r="A69" s="182">
        <v>3</v>
      </c>
      <c r="B69" s="183" t="s">
        <v>127</v>
      </c>
      <c r="C69" s="184" t="s">
        <v>128</v>
      </c>
      <c r="D69" s="184">
        <v>1000000</v>
      </c>
      <c r="E69" s="21"/>
      <c r="F69" s="15">
        <f t="shared" si="2"/>
        <v>7</v>
      </c>
      <c r="G69" s="21"/>
      <c r="H69" s="16"/>
      <c r="I69" s="17"/>
      <c r="J69" s="17"/>
      <c r="K69" s="17"/>
      <c r="L69" s="17">
        <v>7</v>
      </c>
      <c r="M69" s="17"/>
      <c r="N69" s="17"/>
      <c r="O69" s="17"/>
      <c r="P69" s="17"/>
      <c r="Q69" s="17"/>
      <c r="R69" s="17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>
      <c r="A70" s="182">
        <v>3</v>
      </c>
      <c r="B70" s="183" t="s">
        <v>234</v>
      </c>
      <c r="C70" s="184" t="s">
        <v>130</v>
      </c>
      <c r="D70" s="184">
        <v>1000000</v>
      </c>
      <c r="E70" s="21"/>
      <c r="F70" s="15">
        <f t="shared" si="2"/>
        <v>14</v>
      </c>
      <c r="G70" s="21"/>
      <c r="H70" s="16"/>
      <c r="I70" s="17">
        <v>11</v>
      </c>
      <c r="J70" s="17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>
      <c r="A71" s="182">
        <v>3</v>
      </c>
      <c r="B71" s="183" t="s">
        <v>129</v>
      </c>
      <c r="C71" s="184" t="s">
        <v>132</v>
      </c>
      <c r="D71" s="184">
        <v>1000000</v>
      </c>
      <c r="E71" s="21"/>
      <c r="F71" s="15">
        <f t="shared" si="2"/>
        <v>3</v>
      </c>
      <c r="G71" s="21"/>
      <c r="H71" s="16"/>
      <c r="I71" s="17"/>
      <c r="J71" s="17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>
      <c r="A72" s="182">
        <v>3</v>
      </c>
      <c r="B72" s="183" t="s">
        <v>131</v>
      </c>
      <c r="C72" s="184" t="s">
        <v>134</v>
      </c>
      <c r="D72" s="184">
        <v>750000</v>
      </c>
      <c r="E72" s="21"/>
      <c r="F72" s="15">
        <f t="shared" si="2"/>
        <v>6</v>
      </c>
      <c r="G72" s="21"/>
      <c r="H72" s="16"/>
      <c r="I72" s="17">
        <v>3</v>
      </c>
      <c r="J72" s="17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>
      <c r="A73" s="182">
        <v>3</v>
      </c>
      <c r="B73" s="183" t="s">
        <v>133</v>
      </c>
      <c r="C73" s="184" t="s">
        <v>136</v>
      </c>
      <c r="D73" s="184">
        <v>750000</v>
      </c>
      <c r="E73" s="21"/>
      <c r="F73" s="15">
        <f t="shared" si="2"/>
        <v>3</v>
      </c>
      <c r="G73" s="21"/>
      <c r="H73" s="16"/>
      <c r="I73" s="17">
        <v>3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>
      <c r="A74" s="182">
        <v>3</v>
      </c>
      <c r="B74" s="183" t="s">
        <v>37</v>
      </c>
      <c r="C74" s="184" t="s">
        <v>137</v>
      </c>
      <c r="D74" s="184">
        <v>1750000</v>
      </c>
      <c r="E74" s="21"/>
      <c r="F74" s="15">
        <f t="shared" si="2"/>
        <v>11</v>
      </c>
      <c r="G74" s="21"/>
      <c r="H74" s="16"/>
      <c r="I74" s="17">
        <v>3</v>
      </c>
      <c r="J74" s="17"/>
      <c r="K74" s="17">
        <v>8</v>
      </c>
      <c r="L74" s="17"/>
      <c r="M74" s="17"/>
      <c r="N74" s="17"/>
      <c r="O74" s="17"/>
      <c r="P74" s="17"/>
      <c r="Q74" s="17"/>
      <c r="R74" s="17"/>
      <c r="S74" s="17"/>
      <c r="T74" s="17"/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>
      <c r="A75" s="182">
        <v>3</v>
      </c>
      <c r="B75" s="183" t="s">
        <v>124</v>
      </c>
      <c r="C75" s="184" t="s">
        <v>139</v>
      </c>
      <c r="D75" s="184">
        <v>500000</v>
      </c>
      <c r="E75" s="21"/>
      <c r="F75" s="15">
        <f t="shared" si="2"/>
        <v>0</v>
      </c>
      <c r="G75" s="21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>
      <c r="A76" s="163">
        <v>3</v>
      </c>
      <c r="B76" s="165" t="s">
        <v>235</v>
      </c>
      <c r="C76" s="165" t="s">
        <v>140</v>
      </c>
      <c r="D76" s="165">
        <v>750000</v>
      </c>
      <c r="E76" s="21"/>
      <c r="F76" s="15"/>
      <c r="G76" s="21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>
      <c r="A77" s="163">
        <v>3</v>
      </c>
      <c r="B77" s="165" t="s">
        <v>135</v>
      </c>
      <c r="C77" s="165" t="s">
        <v>143</v>
      </c>
      <c r="D77" s="165">
        <v>750000</v>
      </c>
      <c r="E77" s="21"/>
      <c r="F77" s="15">
        <f t="shared" ref="F77:F108" si="3">SUM(H77:AH77)</f>
        <v>9</v>
      </c>
      <c r="G77" s="21"/>
      <c r="H77" s="16"/>
      <c r="I77" s="17"/>
      <c r="J77" s="17">
        <v>9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>
      <c r="A78" s="163">
        <v>3</v>
      </c>
      <c r="B78" s="165" t="s">
        <v>138</v>
      </c>
      <c r="C78" s="165" t="s">
        <v>144</v>
      </c>
      <c r="D78" s="165">
        <v>1500000</v>
      </c>
      <c r="E78" s="21"/>
      <c r="F78" s="15">
        <f t="shared" si="3"/>
        <v>6</v>
      </c>
      <c r="G78" s="21"/>
      <c r="H78" s="16"/>
      <c r="I78" s="17">
        <v>3</v>
      </c>
      <c r="J78" s="17">
        <v>3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5.75" thickBot="1">
      <c r="A79" s="163">
        <v>3</v>
      </c>
      <c r="B79" s="165" t="s">
        <v>236</v>
      </c>
      <c r="C79" s="165" t="s">
        <v>146</v>
      </c>
      <c r="D79" s="165">
        <v>750000</v>
      </c>
      <c r="E79" s="21"/>
      <c r="F79" s="15">
        <f t="shared" si="3"/>
        <v>0</v>
      </c>
      <c r="G79" s="21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>
      <c r="A80" s="163">
        <v>3</v>
      </c>
      <c r="B80" s="165" t="s">
        <v>237</v>
      </c>
      <c r="C80" s="165" t="s">
        <v>148</v>
      </c>
      <c r="D80" s="165">
        <v>1250000</v>
      </c>
      <c r="E80" s="21"/>
      <c r="F80" s="15">
        <f t="shared" si="3"/>
        <v>12</v>
      </c>
      <c r="G80" s="21"/>
      <c r="H80" s="16"/>
      <c r="I80" s="17">
        <v>3</v>
      </c>
      <c r="J80" s="17">
        <v>9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>
      <c r="A81" s="163">
        <v>3</v>
      </c>
      <c r="B81" s="165" t="s">
        <v>76</v>
      </c>
      <c r="C81" s="165" t="s">
        <v>150</v>
      </c>
      <c r="D81" s="165">
        <v>3250000</v>
      </c>
      <c r="E81" s="21"/>
      <c r="F81" s="15">
        <f t="shared" si="3"/>
        <v>51</v>
      </c>
      <c r="G81" s="21"/>
      <c r="H81" s="16">
        <v>6</v>
      </c>
      <c r="I81" s="17">
        <v>15</v>
      </c>
      <c r="J81" s="17">
        <v>9</v>
      </c>
      <c r="K81" s="17"/>
      <c r="L81" s="17">
        <v>21</v>
      </c>
      <c r="M81" s="17"/>
      <c r="N81" s="17"/>
      <c r="O81" s="17"/>
      <c r="P81" s="17"/>
      <c r="Q81" s="17"/>
      <c r="R81" s="17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>
      <c r="A82" s="163">
        <v>3</v>
      </c>
      <c r="B82" s="165" t="s">
        <v>66</v>
      </c>
      <c r="C82" s="165" t="s">
        <v>152</v>
      </c>
      <c r="D82" s="165">
        <v>500000</v>
      </c>
      <c r="E82" s="21"/>
      <c r="F82" s="15">
        <f t="shared" si="3"/>
        <v>0</v>
      </c>
      <c r="G82" s="21"/>
      <c r="H82" s="1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6.5" thickTop="1" thickBot="1">
      <c r="A83" s="179" t="s">
        <v>141</v>
      </c>
      <c r="B83" s="180" t="s">
        <v>142</v>
      </c>
      <c r="C83" s="180" t="s">
        <v>154</v>
      </c>
      <c r="D83" s="181">
        <v>500000</v>
      </c>
      <c r="E83" s="21"/>
      <c r="F83" s="15">
        <f t="shared" ref="F83:F102" si="4">SUM(I83:AH83)</f>
        <v>14</v>
      </c>
      <c r="G83" s="21"/>
      <c r="H83" s="16"/>
      <c r="I83" s="16">
        <v>14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>
      <c r="A84" s="163" t="s">
        <v>141</v>
      </c>
      <c r="B84" s="164" t="s">
        <v>145</v>
      </c>
      <c r="C84" s="164" t="s">
        <v>156</v>
      </c>
      <c r="D84" s="165">
        <v>500000</v>
      </c>
      <c r="E84" s="21"/>
      <c r="F84" s="15">
        <f t="shared" si="4"/>
        <v>10</v>
      </c>
      <c r="G84" s="21"/>
      <c r="H84" s="16"/>
      <c r="I84" s="16">
        <v>10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>
      <c r="A85" s="163" t="s">
        <v>141</v>
      </c>
      <c r="B85" s="165" t="s">
        <v>147</v>
      </c>
      <c r="C85" s="164" t="s">
        <v>158</v>
      </c>
      <c r="D85" s="165">
        <v>500000</v>
      </c>
      <c r="E85" s="21"/>
      <c r="F85" s="15">
        <f t="shared" si="4"/>
        <v>0</v>
      </c>
      <c r="G85" s="21"/>
      <c r="H85" s="16"/>
      <c r="I85" s="1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>
      <c r="A86" s="163" t="s">
        <v>141</v>
      </c>
      <c r="B86" s="165" t="s">
        <v>149</v>
      </c>
      <c r="C86" s="164" t="s">
        <v>160</v>
      </c>
      <c r="D86" s="165">
        <v>750000</v>
      </c>
      <c r="E86" s="21"/>
      <c r="F86" s="15">
        <f t="shared" si="4"/>
        <v>0</v>
      </c>
      <c r="G86" s="21"/>
      <c r="H86" s="16"/>
      <c r="I86" s="1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>
      <c r="A87" s="163" t="s">
        <v>141</v>
      </c>
      <c r="B87" s="164" t="s">
        <v>151</v>
      </c>
      <c r="C87" s="164" t="s">
        <v>161</v>
      </c>
      <c r="D87" s="165">
        <v>500000</v>
      </c>
      <c r="E87" s="21"/>
      <c r="F87" s="15">
        <f t="shared" si="4"/>
        <v>10</v>
      </c>
      <c r="G87" s="21"/>
      <c r="H87" s="16"/>
      <c r="I87" s="16">
        <v>10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>
      <c r="A88" s="163" t="s">
        <v>141</v>
      </c>
      <c r="B88" s="165" t="s">
        <v>238</v>
      </c>
      <c r="C88" s="164" t="s">
        <v>162</v>
      </c>
      <c r="D88" s="165">
        <v>750000</v>
      </c>
      <c r="E88" s="21"/>
      <c r="F88" s="15">
        <f t="shared" si="4"/>
        <v>10</v>
      </c>
      <c r="G88" s="21"/>
      <c r="H88" s="16"/>
      <c r="I88" s="16">
        <v>10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>
      <c r="A89" s="185" t="s">
        <v>141</v>
      </c>
      <c r="B89" s="186" t="s">
        <v>153</v>
      </c>
      <c r="C89" s="183" t="s">
        <v>163</v>
      </c>
      <c r="D89" s="184">
        <v>500000</v>
      </c>
      <c r="E89" s="21"/>
      <c r="F89" s="15">
        <f t="shared" si="4"/>
        <v>4</v>
      </c>
      <c r="G89" s="21"/>
      <c r="H89" s="16"/>
      <c r="I89" s="16">
        <v>4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>
      <c r="A90" s="185" t="s">
        <v>141</v>
      </c>
      <c r="B90" s="186" t="s">
        <v>155</v>
      </c>
      <c r="C90" s="183" t="s">
        <v>166</v>
      </c>
      <c r="D90" s="184">
        <v>500000</v>
      </c>
      <c r="E90" s="21"/>
      <c r="F90" s="15">
        <f t="shared" si="4"/>
        <v>0</v>
      </c>
      <c r="G90" s="21"/>
      <c r="H90" s="16"/>
      <c r="I90" s="16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5.75" thickBot="1">
      <c r="A91" s="185" t="s">
        <v>141</v>
      </c>
      <c r="B91" s="186" t="s">
        <v>157</v>
      </c>
      <c r="C91" s="183" t="s">
        <v>168</v>
      </c>
      <c r="D91" s="184">
        <v>250000</v>
      </c>
      <c r="E91" s="21"/>
      <c r="F91" s="15">
        <f t="shared" si="4"/>
        <v>4</v>
      </c>
      <c r="G91" s="21"/>
      <c r="H91" s="16"/>
      <c r="I91" s="16">
        <v>4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>
      <c r="A92" s="185" t="s">
        <v>141</v>
      </c>
      <c r="B92" s="186" t="s">
        <v>239</v>
      </c>
      <c r="C92" s="183" t="s">
        <v>170</v>
      </c>
      <c r="D92" s="184">
        <v>750000</v>
      </c>
      <c r="E92" s="21"/>
      <c r="F92" s="15">
        <f t="shared" si="4"/>
        <v>4</v>
      </c>
      <c r="G92" s="21"/>
      <c r="H92" s="16"/>
      <c r="I92" s="16">
        <v>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>
      <c r="A93" s="185" t="s">
        <v>141</v>
      </c>
      <c r="B93" s="186" t="s">
        <v>240</v>
      </c>
      <c r="C93" s="183" t="s">
        <v>172</v>
      </c>
      <c r="D93" s="184">
        <v>750000</v>
      </c>
      <c r="E93" s="21"/>
      <c r="F93" s="15">
        <f t="shared" si="4"/>
        <v>4</v>
      </c>
      <c r="G93" s="21"/>
      <c r="H93" s="16"/>
      <c r="I93" s="16">
        <v>4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>
      <c r="A94" s="163" t="s">
        <v>141</v>
      </c>
      <c r="B94" s="165" t="s">
        <v>159</v>
      </c>
      <c r="C94" s="164" t="s">
        <v>174</v>
      </c>
      <c r="D94" s="165">
        <v>250000</v>
      </c>
      <c r="E94" s="21"/>
      <c r="F94" s="15">
        <f t="shared" si="4"/>
        <v>10</v>
      </c>
      <c r="G94" s="21"/>
      <c r="H94" s="16"/>
      <c r="I94" s="16">
        <v>10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>
      <c r="A95" s="163" t="s">
        <v>141</v>
      </c>
      <c r="B95" s="165" t="s">
        <v>241</v>
      </c>
      <c r="C95" s="164" t="s">
        <v>176</v>
      </c>
      <c r="D95" s="165">
        <v>750000</v>
      </c>
      <c r="E95" s="21"/>
      <c r="F95" s="15">
        <f t="shared" si="4"/>
        <v>4</v>
      </c>
      <c r="G95" s="21"/>
      <c r="H95" s="16"/>
      <c r="I95" s="16">
        <v>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6.5" thickTop="1" thickBot="1">
      <c r="A96" s="179" t="s">
        <v>164</v>
      </c>
      <c r="B96" s="180" t="s">
        <v>167</v>
      </c>
      <c r="C96" s="180" t="s">
        <v>177</v>
      </c>
      <c r="D96" s="181">
        <v>2000000</v>
      </c>
      <c r="E96" s="21"/>
      <c r="F96" s="15">
        <f t="shared" si="4"/>
        <v>37</v>
      </c>
      <c r="G96" s="21"/>
      <c r="H96" s="16"/>
      <c r="I96" s="16"/>
      <c r="J96" s="17"/>
      <c r="K96" s="17">
        <v>15</v>
      </c>
      <c r="L96" s="17">
        <v>22</v>
      </c>
      <c r="M96" s="17"/>
      <c r="N96" s="17"/>
      <c r="O96" s="17"/>
      <c r="P96" s="17"/>
      <c r="Q96" s="17"/>
      <c r="R96" s="17"/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>
      <c r="A97" s="185" t="s">
        <v>164</v>
      </c>
      <c r="B97" s="184" t="s">
        <v>165</v>
      </c>
      <c r="C97" s="183" t="s">
        <v>179</v>
      </c>
      <c r="D97" s="184">
        <v>250000</v>
      </c>
      <c r="E97" s="21"/>
      <c r="F97" s="15">
        <f t="shared" si="4"/>
        <v>0</v>
      </c>
      <c r="G97" s="21"/>
      <c r="H97" s="16"/>
      <c r="I97" s="16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>
      <c r="A98" s="163" t="s">
        <v>164</v>
      </c>
      <c r="B98" s="165" t="s">
        <v>175</v>
      </c>
      <c r="C98" s="164" t="s">
        <v>181</v>
      </c>
      <c r="D98" s="165">
        <v>1000000</v>
      </c>
      <c r="E98" s="21"/>
      <c r="F98" s="15">
        <f t="shared" si="4"/>
        <v>29</v>
      </c>
      <c r="G98" s="21"/>
      <c r="H98" s="16"/>
      <c r="I98" s="16"/>
      <c r="J98" s="17"/>
      <c r="K98" s="17">
        <v>13</v>
      </c>
      <c r="L98" s="17">
        <v>16</v>
      </c>
      <c r="M98" s="17"/>
      <c r="N98" s="17"/>
      <c r="O98" s="17"/>
      <c r="P98" s="17"/>
      <c r="Q98" s="17"/>
      <c r="R98" s="17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25"/>
      <c r="AJ98" s="14"/>
      <c r="AK98" s="14"/>
      <c r="AL98" s="14"/>
      <c r="AM98" s="14"/>
      <c r="AN98" s="14"/>
    </row>
    <row r="99" spans="1:40" ht="15.75" thickBot="1">
      <c r="A99" s="163" t="s">
        <v>164</v>
      </c>
      <c r="B99" s="165" t="s">
        <v>114</v>
      </c>
      <c r="C99" s="164" t="s">
        <v>183</v>
      </c>
      <c r="D99" s="165">
        <v>500000</v>
      </c>
      <c r="E99" s="21"/>
      <c r="F99" s="15">
        <f t="shared" si="4"/>
        <v>7</v>
      </c>
      <c r="G99" s="21"/>
      <c r="H99" s="16"/>
      <c r="I99" s="16">
        <v>4</v>
      </c>
      <c r="J99" s="17">
        <v>3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25"/>
      <c r="AJ99" s="14"/>
      <c r="AK99" s="14"/>
      <c r="AL99" s="14"/>
      <c r="AM99" s="14"/>
      <c r="AN99" s="14"/>
    </row>
    <row r="100" spans="1:40" ht="15.75" thickBot="1">
      <c r="A100" s="171" t="s">
        <v>164</v>
      </c>
      <c r="B100" s="165" t="s">
        <v>180</v>
      </c>
      <c r="C100" s="164" t="s">
        <v>185</v>
      </c>
      <c r="D100" s="165">
        <v>750000</v>
      </c>
      <c r="E100" s="21"/>
      <c r="F100" s="15">
        <f t="shared" si="4"/>
        <v>29</v>
      </c>
      <c r="G100" s="21"/>
      <c r="H100" s="16"/>
      <c r="I100" s="16"/>
      <c r="J100" s="17"/>
      <c r="K100" s="17">
        <v>13</v>
      </c>
      <c r="L100" s="17">
        <v>16</v>
      </c>
      <c r="M100" s="17"/>
      <c r="N100" s="17"/>
      <c r="O100" s="17"/>
      <c r="P100" s="17"/>
      <c r="Q100" s="17"/>
      <c r="R100" s="17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25"/>
      <c r="AJ100" s="14"/>
      <c r="AK100" s="14"/>
      <c r="AL100" s="14"/>
      <c r="AM100" s="14"/>
      <c r="AN100" s="14"/>
    </row>
    <row r="101" spans="1:40" ht="15.75" thickBot="1">
      <c r="A101" s="171" t="s">
        <v>164</v>
      </c>
      <c r="B101" s="165" t="s">
        <v>182</v>
      </c>
      <c r="C101" s="164" t="s">
        <v>186</v>
      </c>
      <c r="D101" s="165">
        <v>1000000</v>
      </c>
      <c r="E101" s="21"/>
      <c r="F101" s="15">
        <f t="shared" si="4"/>
        <v>33</v>
      </c>
      <c r="G101" s="21"/>
      <c r="H101" s="16"/>
      <c r="I101" s="16">
        <v>4</v>
      </c>
      <c r="J101" s="17"/>
      <c r="K101" s="17">
        <v>13</v>
      </c>
      <c r="L101" s="17">
        <v>16</v>
      </c>
      <c r="M101" s="17"/>
      <c r="N101" s="17"/>
      <c r="O101" s="17"/>
      <c r="P101" s="17"/>
      <c r="Q101" s="17"/>
      <c r="R101" s="17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25"/>
      <c r="AJ101" s="14"/>
      <c r="AK101" s="14"/>
      <c r="AL101" s="14"/>
      <c r="AM101" s="14"/>
      <c r="AN101" s="14"/>
    </row>
    <row r="102" spans="1:40" ht="15.75" thickBot="1">
      <c r="A102" s="171" t="s">
        <v>164</v>
      </c>
      <c r="B102" s="165" t="s">
        <v>173</v>
      </c>
      <c r="C102" s="164" t="s">
        <v>188</v>
      </c>
      <c r="D102" s="165">
        <v>750000</v>
      </c>
      <c r="E102" s="21"/>
      <c r="F102" s="15">
        <f t="shared" si="4"/>
        <v>4</v>
      </c>
      <c r="G102" s="21"/>
      <c r="H102" s="16"/>
      <c r="I102" s="16">
        <v>4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5"/>
      <c r="AJ102" s="14"/>
      <c r="AK102" s="14"/>
      <c r="AL102" s="14"/>
      <c r="AM102" s="14"/>
      <c r="AN102" s="14"/>
    </row>
    <row r="103" spans="1:40" ht="15.75" thickBot="1">
      <c r="A103" s="182" t="s">
        <v>164</v>
      </c>
      <c r="B103" s="184" t="s">
        <v>189</v>
      </c>
      <c r="C103" s="183" t="s">
        <v>190</v>
      </c>
      <c r="D103" s="184">
        <v>750000</v>
      </c>
      <c r="E103" s="21"/>
      <c r="F103" s="15">
        <f t="shared" si="3"/>
        <v>7</v>
      </c>
      <c r="G103" s="21"/>
      <c r="H103" s="16"/>
      <c r="I103" s="17"/>
      <c r="J103" s="17"/>
      <c r="K103" s="17"/>
      <c r="L103" s="17">
        <v>7</v>
      </c>
      <c r="M103" s="17"/>
      <c r="N103" s="17"/>
      <c r="O103" s="17"/>
      <c r="P103" s="17"/>
      <c r="Q103" s="17"/>
      <c r="R103" s="17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>
      <c r="A104" s="182" t="s">
        <v>164</v>
      </c>
      <c r="B104" s="184" t="s">
        <v>178</v>
      </c>
      <c r="C104" s="183" t="s">
        <v>242</v>
      </c>
      <c r="D104" s="184">
        <v>1000000</v>
      </c>
      <c r="E104" s="21"/>
      <c r="F104" s="15">
        <f t="shared" si="3"/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5"/>
      <c r="AJ104" s="14"/>
      <c r="AK104" s="14"/>
      <c r="AL104" s="14"/>
      <c r="AM104" s="14"/>
      <c r="AN104" s="14"/>
    </row>
    <row r="105" spans="1:40" ht="15.75" thickBot="1">
      <c r="A105" s="182" t="s">
        <v>164</v>
      </c>
      <c r="B105" s="184" t="s">
        <v>171</v>
      </c>
      <c r="C105" s="183" t="s">
        <v>243</v>
      </c>
      <c r="D105" s="184">
        <v>750000</v>
      </c>
      <c r="E105" s="21"/>
      <c r="F105" s="15">
        <f t="shared" si="3"/>
        <v>0</v>
      </c>
      <c r="G105" s="21"/>
      <c r="H105" s="16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187"/>
      <c r="AJ105" s="14"/>
      <c r="AK105" s="14"/>
      <c r="AL105" s="14"/>
      <c r="AM105" s="14"/>
      <c r="AN105" s="14"/>
    </row>
    <row r="106" spans="1:40" ht="15.75" thickBot="1">
      <c r="A106" s="182" t="s">
        <v>164</v>
      </c>
      <c r="B106" s="183" t="s">
        <v>184</v>
      </c>
      <c r="C106" s="183" t="s">
        <v>244</v>
      </c>
      <c r="D106" s="184">
        <v>1250000</v>
      </c>
      <c r="E106" s="21"/>
      <c r="F106" s="15">
        <f t="shared" si="3"/>
        <v>33</v>
      </c>
      <c r="G106" s="21"/>
      <c r="H106" s="16"/>
      <c r="I106" s="17"/>
      <c r="J106" s="17"/>
      <c r="K106" s="17">
        <v>26</v>
      </c>
      <c r="L106" s="17">
        <v>7</v>
      </c>
      <c r="M106" s="17"/>
      <c r="N106" s="17"/>
      <c r="O106" s="17"/>
      <c r="P106" s="17"/>
      <c r="Q106" s="17"/>
      <c r="R106" s="17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187"/>
      <c r="AJ106" s="14"/>
      <c r="AK106" s="14"/>
      <c r="AL106" s="14"/>
      <c r="AM106" s="14"/>
      <c r="AN106" s="14"/>
    </row>
    <row r="107" spans="1:40" ht="15.75" thickBot="1">
      <c r="A107" s="163" t="s">
        <v>164</v>
      </c>
      <c r="B107" s="165" t="s">
        <v>187</v>
      </c>
      <c r="C107" s="164" t="s">
        <v>245</v>
      </c>
      <c r="D107" s="165">
        <v>2500000</v>
      </c>
      <c r="E107" s="21"/>
      <c r="F107" s="15">
        <f t="shared" si="3"/>
        <v>68</v>
      </c>
      <c r="G107" s="21"/>
      <c r="H107" s="16"/>
      <c r="I107" s="17"/>
      <c r="J107" s="17">
        <v>9</v>
      </c>
      <c r="K107" s="17">
        <v>40</v>
      </c>
      <c r="L107" s="17">
        <v>19</v>
      </c>
      <c r="M107" s="17"/>
      <c r="N107" s="17"/>
      <c r="O107" s="17"/>
      <c r="P107" s="17"/>
      <c r="Q107" s="17"/>
      <c r="R107" s="17"/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187"/>
      <c r="AJ107" s="14"/>
      <c r="AK107" s="14"/>
      <c r="AL107" s="14"/>
      <c r="AM107" s="14"/>
      <c r="AN107" s="14"/>
    </row>
    <row r="108" spans="1:40" ht="15.75" thickBot="1">
      <c r="A108" s="163" t="s">
        <v>164</v>
      </c>
      <c r="B108" s="164" t="s">
        <v>169</v>
      </c>
      <c r="C108" s="164" t="s">
        <v>246</v>
      </c>
      <c r="D108" s="165">
        <v>1500000</v>
      </c>
      <c r="E108" s="21"/>
      <c r="F108" s="15">
        <f t="shared" si="3"/>
        <v>0</v>
      </c>
      <c r="G108" s="21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187"/>
      <c r="AJ108" s="14"/>
      <c r="AK108" s="14"/>
      <c r="AL108" s="14"/>
      <c r="AM108" s="14"/>
      <c r="AN108" s="14"/>
    </row>
    <row r="109" spans="1:40" ht="15.75" thickBot="1">
      <c r="A109" s="163" t="s">
        <v>164</v>
      </c>
      <c r="B109" s="164" t="s">
        <v>247</v>
      </c>
      <c r="C109" s="164" t="s">
        <v>248</v>
      </c>
      <c r="D109" s="165">
        <v>1750000</v>
      </c>
      <c r="E109" s="21"/>
      <c r="F109" s="15">
        <f>SUM(I109:AH109)</f>
        <v>1</v>
      </c>
      <c r="G109" s="21"/>
      <c r="H109" s="16"/>
      <c r="I109" s="16">
        <v>1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  <c r="V109" s="18"/>
      <c r="W109" s="18"/>
      <c r="X109" s="18"/>
      <c r="Y109" s="18"/>
      <c r="Z109" s="17"/>
      <c r="AA109" s="18"/>
      <c r="AB109" s="18"/>
      <c r="AC109" s="18"/>
      <c r="AD109" s="18"/>
      <c r="AE109" s="18"/>
      <c r="AF109" s="18"/>
      <c r="AG109" s="18"/>
      <c r="AH109" s="18"/>
      <c r="AI109" s="25"/>
      <c r="AJ109" s="14"/>
      <c r="AK109" s="14"/>
      <c r="AL109" s="14"/>
      <c r="AM109" s="14"/>
      <c r="AN109" s="14"/>
    </row>
    <row r="110" spans="1:40">
      <c r="A110" s="27"/>
      <c r="B110" s="28"/>
      <c r="C110" s="28"/>
      <c r="D110" s="29"/>
      <c r="E110" s="30"/>
      <c r="F110" s="30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>
      <c r="A111" s="27"/>
      <c r="B111" s="33" t="s">
        <v>191</v>
      </c>
      <c r="C111" s="34" t="s">
        <v>192</v>
      </c>
      <c r="D111" s="35"/>
      <c r="E111" s="36"/>
      <c r="F111" s="30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>
      <c r="A112" s="27"/>
      <c r="B112" s="37"/>
      <c r="C112" s="38" t="s">
        <v>193</v>
      </c>
      <c r="D112" s="39"/>
      <c r="E112" s="40"/>
      <c r="F112" s="30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>
      <c r="A113" s="27"/>
      <c r="B113" s="41"/>
      <c r="C113" s="42" t="s">
        <v>194</v>
      </c>
      <c r="D113" s="43"/>
      <c r="E113" s="44"/>
      <c r="F113" s="30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>
      <c r="A114" s="27"/>
      <c r="B114" s="45" t="s">
        <v>195</v>
      </c>
      <c r="C114" s="46" t="s">
        <v>196</v>
      </c>
      <c r="D114" s="47"/>
      <c r="E114" s="48"/>
      <c r="F114" s="30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>
      <c r="A115" s="27"/>
      <c r="B115" s="33" t="s">
        <v>197</v>
      </c>
      <c r="C115" s="34" t="s">
        <v>196</v>
      </c>
      <c r="D115" s="35"/>
      <c r="E115" s="36"/>
      <c r="F115" s="30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>
      <c r="A116" s="27"/>
      <c r="B116" s="37"/>
      <c r="C116" s="38" t="s">
        <v>198</v>
      </c>
      <c r="D116" s="39"/>
      <c r="E116" s="40"/>
      <c r="F116" s="30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>
      <c r="A117" s="27"/>
      <c r="B117" s="49" t="s">
        <v>199</v>
      </c>
      <c r="C117" s="50" t="s">
        <v>200</v>
      </c>
      <c r="D117" s="51"/>
      <c r="E117" s="52"/>
      <c r="F117" s="30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>
      <c r="A118" s="27"/>
      <c r="B118" s="53" t="s">
        <v>199</v>
      </c>
      <c r="C118" s="54" t="s">
        <v>200</v>
      </c>
      <c r="D118" s="55"/>
      <c r="E118" s="56"/>
      <c r="F118" s="30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>
      <c r="A119" s="27"/>
      <c r="B119" s="53"/>
      <c r="C119" s="54" t="s">
        <v>201</v>
      </c>
      <c r="D119" s="55"/>
      <c r="E119" s="56"/>
      <c r="F119" s="30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>
      <c r="A120" s="27"/>
      <c r="B120" s="57"/>
      <c r="C120" s="58" t="s">
        <v>202</v>
      </c>
      <c r="D120" s="59"/>
      <c r="E120" s="60"/>
      <c r="F120" s="30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>
      <c r="A121" s="27"/>
      <c r="B121" s="31"/>
      <c r="C121" s="31"/>
      <c r="D121" s="32"/>
      <c r="E121" s="14"/>
      <c r="F121" s="30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>
      <c r="A122" s="27"/>
      <c r="B122" s="33" t="s">
        <v>203</v>
      </c>
      <c r="C122" s="34" t="s">
        <v>204</v>
      </c>
      <c r="D122" s="35"/>
      <c r="E122" s="36"/>
      <c r="F122" s="30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>
      <c r="A123" s="27"/>
      <c r="B123" s="37" t="s">
        <v>205</v>
      </c>
      <c r="C123" s="38" t="s">
        <v>206</v>
      </c>
      <c r="D123" s="39"/>
      <c r="E123" s="40"/>
      <c r="F123" s="30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>
      <c r="A124" s="27"/>
      <c r="B124" s="37" t="s">
        <v>207</v>
      </c>
      <c r="C124" s="38" t="s">
        <v>208</v>
      </c>
      <c r="D124" s="39"/>
      <c r="E124" s="40"/>
      <c r="F124" s="30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>
      <c r="A125" s="27"/>
      <c r="B125" s="37" t="s">
        <v>209</v>
      </c>
      <c r="C125" s="38" t="s">
        <v>210</v>
      </c>
      <c r="D125" s="39"/>
      <c r="E125" s="40"/>
      <c r="F125" s="30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27"/>
      <c r="B126" s="31"/>
      <c r="C126" s="31"/>
      <c r="D126" s="32"/>
      <c r="E126" s="14"/>
      <c r="F126" s="30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>
      <c r="A127" s="27"/>
      <c r="B127" s="31"/>
      <c r="C127" s="31"/>
      <c r="D127" s="32"/>
      <c r="E127" s="14"/>
      <c r="F127" s="30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>
      <c r="A128" s="27"/>
      <c r="B128" s="31"/>
      <c r="C128" s="31"/>
      <c r="D128" s="32"/>
      <c r="E128" s="14"/>
      <c r="F128" s="30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63" t="s">
        <v>217</v>
      </c>
      <c r="B1" s="460" t="s">
        <v>284</v>
      </c>
      <c r="C1" s="460"/>
      <c r="D1" s="464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63" t="s">
        <v>218</v>
      </c>
      <c r="B2" s="461" t="s">
        <v>285</v>
      </c>
      <c r="C2" s="461"/>
      <c r="D2" s="465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63" t="s">
        <v>219</v>
      </c>
      <c r="B3" s="469" t="s">
        <v>286</v>
      </c>
      <c r="C3" s="462"/>
      <c r="D3" s="466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456"/>
      <c r="B4" s="456"/>
      <c r="C4" s="456"/>
      <c r="D4" s="456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67" t="s">
        <v>0</v>
      </c>
      <c r="B5" s="468" t="s">
        <v>1</v>
      </c>
      <c r="C5" s="468" t="s">
        <v>2</v>
      </c>
      <c r="D5" s="468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470">
        <v>1</v>
      </c>
      <c r="B6" s="471" t="s">
        <v>5</v>
      </c>
      <c r="C6" s="471" t="s">
        <v>6</v>
      </c>
      <c r="D6" s="472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57" t="s">
        <v>78</v>
      </c>
      <c r="B7" s="458" t="s">
        <v>81</v>
      </c>
      <c r="C7" s="458" t="s">
        <v>77</v>
      </c>
      <c r="D7" s="459">
        <v>1000000</v>
      </c>
      <c r="E7" s="169"/>
      <c r="F7" s="167">
        <f t="shared" ref="F7:F16" si="0">SUM(H7:AH7)</f>
        <v>17</v>
      </c>
      <c r="G7" s="168"/>
      <c r="H7" s="167">
        <f>Punten!H40</f>
        <v>10</v>
      </c>
      <c r="I7" s="167">
        <f>Punten!I40</f>
        <v>1</v>
      </c>
      <c r="J7" s="167">
        <f>Punten!J40</f>
        <v>0</v>
      </c>
      <c r="K7" s="167">
        <f>Punten!K40</f>
        <v>6</v>
      </c>
      <c r="L7" s="167">
        <f>Punten!L40</f>
        <v>0</v>
      </c>
      <c r="M7" s="167">
        <f>Punten!M40</f>
        <v>0</v>
      </c>
      <c r="N7" s="167">
        <f>Punten!N40</f>
        <v>0</v>
      </c>
      <c r="O7" s="167">
        <f>Punten!O40</f>
        <v>0</v>
      </c>
      <c r="P7" s="167">
        <f>Punten!P40</f>
        <v>0</v>
      </c>
      <c r="Q7" s="167">
        <f>Punten!Q40</f>
        <v>0</v>
      </c>
      <c r="R7" s="167">
        <f>Punten!R40</f>
        <v>0</v>
      </c>
      <c r="S7" s="167">
        <f>Punten!S40</f>
        <v>0</v>
      </c>
      <c r="T7" s="167">
        <f>Punten!T40</f>
        <v>0</v>
      </c>
      <c r="U7" s="167">
        <f>Punten!U40</f>
        <v>0</v>
      </c>
      <c r="V7" s="167">
        <f>Punten!V40</f>
        <v>0</v>
      </c>
      <c r="W7" s="167">
        <f>Punten!W40</f>
        <v>0</v>
      </c>
      <c r="X7" s="167">
        <f>Punten!X40</f>
        <v>0</v>
      </c>
      <c r="Y7" s="167">
        <f>Punten!Y40</f>
        <v>0</v>
      </c>
      <c r="Z7" s="167">
        <f>Punten!Z40</f>
        <v>0</v>
      </c>
      <c r="AA7" s="167">
        <f>Punten!AA40</f>
        <v>0</v>
      </c>
      <c r="AB7" s="167">
        <f>Punten!AB40</f>
        <v>0</v>
      </c>
      <c r="AC7" s="167">
        <f>Punten!AC40</f>
        <v>0</v>
      </c>
      <c r="AD7" s="167">
        <f>Punten!AD40</f>
        <v>0</v>
      </c>
      <c r="AE7" s="167">
        <f>Punten!AE40</f>
        <v>0</v>
      </c>
      <c r="AF7" s="167">
        <f>Punten!AF40</f>
        <v>0</v>
      </c>
      <c r="AG7" s="167">
        <f>Punten!AG40</f>
        <v>0</v>
      </c>
      <c r="AH7" s="167">
        <f>Punten!AH40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57" t="s">
        <v>164</v>
      </c>
      <c r="B8" s="459" t="s">
        <v>114</v>
      </c>
      <c r="C8" s="458" t="s">
        <v>183</v>
      </c>
      <c r="D8" s="459">
        <v>500000</v>
      </c>
      <c r="E8" s="169"/>
      <c r="F8" s="167">
        <f t="shared" si="0"/>
        <v>7</v>
      </c>
      <c r="G8" s="168"/>
      <c r="H8" s="167">
        <f>Punten!H99</f>
        <v>0</v>
      </c>
      <c r="I8" s="167">
        <f>Punten!I99</f>
        <v>4</v>
      </c>
      <c r="J8" s="167">
        <f>Punten!J99</f>
        <v>3</v>
      </c>
      <c r="K8" s="167">
        <f>Punten!K99</f>
        <v>0</v>
      </c>
      <c r="L8" s="167">
        <f>Punten!L99</f>
        <v>0</v>
      </c>
      <c r="M8" s="167">
        <f>Punten!M99</f>
        <v>0</v>
      </c>
      <c r="N8" s="167">
        <f>Punten!N99</f>
        <v>0</v>
      </c>
      <c r="O8" s="167">
        <f>Punten!O99</f>
        <v>0</v>
      </c>
      <c r="P8" s="167">
        <f>Punten!P99</f>
        <v>0</v>
      </c>
      <c r="Q8" s="167">
        <f>Punten!Q99</f>
        <v>0</v>
      </c>
      <c r="R8" s="167">
        <f>Punten!R99</f>
        <v>0</v>
      </c>
      <c r="S8" s="167">
        <f>Punten!S99</f>
        <v>0</v>
      </c>
      <c r="T8" s="167">
        <f>Punten!T99</f>
        <v>0</v>
      </c>
      <c r="U8" s="167">
        <f>Punten!U99</f>
        <v>0</v>
      </c>
      <c r="V8" s="167">
        <f>Punten!V99</f>
        <v>0</v>
      </c>
      <c r="W8" s="167">
        <f>Punten!W99</f>
        <v>0</v>
      </c>
      <c r="X8" s="167">
        <f>Punten!X99</f>
        <v>0</v>
      </c>
      <c r="Y8" s="167">
        <f>Punten!Y99</f>
        <v>0</v>
      </c>
      <c r="Z8" s="167">
        <f>Punten!Z99</f>
        <v>0</v>
      </c>
      <c r="AA8" s="167">
        <f>Punten!AA99</f>
        <v>0</v>
      </c>
      <c r="AB8" s="167">
        <f>Punten!AB99</f>
        <v>0</v>
      </c>
      <c r="AC8" s="167">
        <f>Punten!AC99</f>
        <v>0</v>
      </c>
      <c r="AD8" s="167">
        <f>Punten!AD99</f>
        <v>0</v>
      </c>
      <c r="AE8" s="167">
        <f>Punten!AE99</f>
        <v>0</v>
      </c>
      <c r="AF8" s="167">
        <f>Punten!AF99</f>
        <v>0</v>
      </c>
      <c r="AG8" s="167">
        <f>Punten!AG99</f>
        <v>0</v>
      </c>
      <c r="AH8" s="167">
        <f>Punten!AH99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57">
        <v>1</v>
      </c>
      <c r="B9" s="458" t="s">
        <v>13</v>
      </c>
      <c r="C9" s="458" t="s">
        <v>12</v>
      </c>
      <c r="D9" s="459">
        <v>750000</v>
      </c>
      <c r="E9" s="169"/>
      <c r="F9" s="167">
        <f t="shared" si="0"/>
        <v>24</v>
      </c>
      <c r="G9" s="168"/>
      <c r="H9" s="167">
        <f>Punten!H5</f>
        <v>3</v>
      </c>
      <c r="I9" s="167">
        <f>Punten!I5</f>
        <v>6</v>
      </c>
      <c r="J9" s="167">
        <f>Punten!J5</f>
        <v>6</v>
      </c>
      <c r="K9" s="167">
        <f>Punten!K5</f>
        <v>3</v>
      </c>
      <c r="L9" s="167">
        <f>Punten!L5</f>
        <v>3</v>
      </c>
      <c r="M9" s="167">
        <f>Punten!M5</f>
        <v>3</v>
      </c>
      <c r="N9" s="167">
        <f>Punten!N5</f>
        <v>0</v>
      </c>
      <c r="O9" s="167">
        <f>Punten!O5</f>
        <v>0</v>
      </c>
      <c r="P9" s="167">
        <f>Punten!P5</f>
        <v>0</v>
      </c>
      <c r="Q9" s="167">
        <f>Punten!Q5</f>
        <v>0</v>
      </c>
      <c r="R9" s="167">
        <f>Punten!R5</f>
        <v>0</v>
      </c>
      <c r="S9" s="167">
        <f>Punten!S5</f>
        <v>0</v>
      </c>
      <c r="T9" s="167">
        <f>Punten!T5</f>
        <v>0</v>
      </c>
      <c r="U9" s="167">
        <f>Punten!U5</f>
        <v>0</v>
      </c>
      <c r="V9" s="167">
        <f>Punten!V5</f>
        <v>0</v>
      </c>
      <c r="W9" s="167">
        <f>Punten!W5</f>
        <v>0</v>
      </c>
      <c r="X9" s="167">
        <f>Punten!X5</f>
        <v>0</v>
      </c>
      <c r="Y9" s="167">
        <f>Punten!Y5</f>
        <v>0</v>
      </c>
      <c r="Z9" s="167">
        <f>Punten!Z5</f>
        <v>0</v>
      </c>
      <c r="AA9" s="167">
        <f>Punten!AA5</f>
        <v>0</v>
      </c>
      <c r="AB9" s="167">
        <f>Punten!AB5</f>
        <v>0</v>
      </c>
      <c r="AC9" s="167">
        <f>Punten!AC5</f>
        <v>0</v>
      </c>
      <c r="AD9" s="167">
        <f>Punten!AD5</f>
        <v>0</v>
      </c>
      <c r="AE9" s="167">
        <f>Punten!AE5</f>
        <v>0</v>
      </c>
      <c r="AF9" s="167">
        <f>Punten!AF5</f>
        <v>0</v>
      </c>
      <c r="AG9" s="167">
        <f>Punten!AG5</f>
        <v>0</v>
      </c>
      <c r="AH9" s="167">
        <f>Punten!AH5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75" t="s">
        <v>78</v>
      </c>
      <c r="B10" s="473" t="s">
        <v>90</v>
      </c>
      <c r="C10" s="473" t="s">
        <v>91</v>
      </c>
      <c r="D10" s="474">
        <v>750000</v>
      </c>
      <c r="E10" s="169"/>
      <c r="F10" s="167">
        <f t="shared" si="0"/>
        <v>4</v>
      </c>
      <c r="G10" s="168"/>
      <c r="H10" s="167">
        <f>Punten!H47</f>
        <v>0</v>
      </c>
      <c r="I10" s="167">
        <f>Punten!I47</f>
        <v>1</v>
      </c>
      <c r="J10" s="167">
        <f>Punten!J47</f>
        <v>0</v>
      </c>
      <c r="K10" s="167">
        <f>Punten!K47</f>
        <v>3</v>
      </c>
      <c r="L10" s="167">
        <f>Punten!L47</f>
        <v>0</v>
      </c>
      <c r="M10" s="167">
        <f>Punten!M47</f>
        <v>0</v>
      </c>
      <c r="N10" s="167">
        <f>Punten!N47</f>
        <v>0</v>
      </c>
      <c r="O10" s="167">
        <f>Punten!O47</f>
        <v>0</v>
      </c>
      <c r="P10" s="167">
        <f>Punten!P47</f>
        <v>0</v>
      </c>
      <c r="Q10" s="167">
        <f>Punten!Q47</f>
        <v>0</v>
      </c>
      <c r="R10" s="167">
        <f>Punten!R47</f>
        <v>0</v>
      </c>
      <c r="S10" s="167">
        <f>Punten!S47</f>
        <v>0</v>
      </c>
      <c r="T10" s="167">
        <f>Punten!T47</f>
        <v>0</v>
      </c>
      <c r="U10" s="167">
        <f>Punten!U47</f>
        <v>0</v>
      </c>
      <c r="V10" s="167">
        <f>Punten!V47</f>
        <v>0</v>
      </c>
      <c r="W10" s="167">
        <f>Punten!W47</f>
        <v>0</v>
      </c>
      <c r="X10" s="167">
        <f>Punten!X47</f>
        <v>0</v>
      </c>
      <c r="Y10" s="167">
        <f>Punten!Y47</f>
        <v>0</v>
      </c>
      <c r="Z10" s="167">
        <f>Punten!Z47</f>
        <v>0</v>
      </c>
      <c r="AA10" s="167">
        <f>Punten!AA47</f>
        <v>0</v>
      </c>
      <c r="AB10" s="167">
        <f>Punten!AB47</f>
        <v>0</v>
      </c>
      <c r="AC10" s="167">
        <f>Punten!AC47</f>
        <v>0</v>
      </c>
      <c r="AD10" s="167">
        <f>Punten!AD47</f>
        <v>0</v>
      </c>
      <c r="AE10" s="167">
        <f>Punten!AE47</f>
        <v>0</v>
      </c>
      <c r="AF10" s="167">
        <f>Punten!AF47</f>
        <v>0</v>
      </c>
      <c r="AG10" s="167">
        <f>Punten!AG47</f>
        <v>0</v>
      </c>
      <c r="AH10" s="167">
        <f>Punten!AH47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75">
        <v>2</v>
      </c>
      <c r="B11" s="473" t="s">
        <v>72</v>
      </c>
      <c r="C11" s="473" t="s">
        <v>54</v>
      </c>
      <c r="D11" s="474">
        <v>500000</v>
      </c>
      <c r="E11" s="166"/>
      <c r="F11" s="167">
        <f t="shared" si="0"/>
        <v>0</v>
      </c>
      <c r="G11" s="168"/>
      <c r="H11" s="167">
        <f>Punten!H28</f>
        <v>0</v>
      </c>
      <c r="I11" s="167">
        <f>Punten!I28</f>
        <v>0</v>
      </c>
      <c r="J11" s="167">
        <f>Punten!J28</f>
        <v>0</v>
      </c>
      <c r="K11" s="167">
        <f>Punten!K28</f>
        <v>0</v>
      </c>
      <c r="L11" s="167">
        <f>Punten!L28</f>
        <v>0</v>
      </c>
      <c r="M11" s="167">
        <f>Punten!M28</f>
        <v>0</v>
      </c>
      <c r="N11" s="167">
        <f>Punten!N28</f>
        <v>0</v>
      </c>
      <c r="O11" s="167">
        <f>Punten!O28</f>
        <v>0</v>
      </c>
      <c r="P11" s="167">
        <f>Punten!P28</f>
        <v>0</v>
      </c>
      <c r="Q11" s="167">
        <f>Punten!Q28</f>
        <v>0</v>
      </c>
      <c r="R11" s="167">
        <f>Punten!R28</f>
        <v>0</v>
      </c>
      <c r="S11" s="167">
        <f>Punten!S28</f>
        <v>0</v>
      </c>
      <c r="T11" s="167">
        <f>Punten!T28</f>
        <v>0</v>
      </c>
      <c r="U11" s="167">
        <f>Punten!U28</f>
        <v>0</v>
      </c>
      <c r="V11" s="167">
        <f>Punten!V28</f>
        <v>0</v>
      </c>
      <c r="W11" s="167">
        <f>Punten!W28</f>
        <v>0</v>
      </c>
      <c r="X11" s="167">
        <f>Punten!X28</f>
        <v>0</v>
      </c>
      <c r="Y11" s="167">
        <f>Punten!Y28</f>
        <v>0</v>
      </c>
      <c r="Z11" s="167">
        <f>Punten!Z28</f>
        <v>0</v>
      </c>
      <c r="AA11" s="167">
        <f>Punten!AA28</f>
        <v>0</v>
      </c>
      <c r="AB11" s="167">
        <f>Punten!AB28</f>
        <v>0</v>
      </c>
      <c r="AC11" s="167">
        <f>Punten!AC28</f>
        <v>0</v>
      </c>
      <c r="AD11" s="167">
        <f>Punten!AD28</f>
        <v>0</v>
      </c>
      <c r="AE11" s="167">
        <f>Punten!AE28</f>
        <v>0</v>
      </c>
      <c r="AF11" s="167">
        <f>Punten!AF28</f>
        <v>0</v>
      </c>
      <c r="AG11" s="167">
        <f>Punten!AG28</f>
        <v>0</v>
      </c>
      <c r="AH11" s="167">
        <f>Punten!AH28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75">
        <v>2</v>
      </c>
      <c r="B12" s="473" t="s">
        <v>53</v>
      </c>
      <c r="C12" s="473" t="s">
        <v>50</v>
      </c>
      <c r="D12" s="474">
        <v>1750000</v>
      </c>
      <c r="E12" s="166"/>
      <c r="F12" s="167">
        <f t="shared" si="0"/>
        <v>6</v>
      </c>
      <c r="G12" s="168"/>
      <c r="H12" s="167">
        <f>Punten!H26</f>
        <v>0</v>
      </c>
      <c r="I12" s="167">
        <f>Punten!I26</f>
        <v>0</v>
      </c>
      <c r="J12" s="167">
        <f>Punten!J26</f>
        <v>3</v>
      </c>
      <c r="K12" s="167">
        <f>Punten!K26</f>
        <v>0</v>
      </c>
      <c r="L12" s="167">
        <f>Punten!L26</f>
        <v>3</v>
      </c>
      <c r="M12" s="167">
        <f>Punten!M26</f>
        <v>0</v>
      </c>
      <c r="N12" s="167">
        <f>Punten!N26</f>
        <v>0</v>
      </c>
      <c r="O12" s="167">
        <f>Punten!O26</f>
        <v>0</v>
      </c>
      <c r="P12" s="167">
        <f>Punten!P26</f>
        <v>0</v>
      </c>
      <c r="Q12" s="167">
        <f>Punten!Q26</f>
        <v>0</v>
      </c>
      <c r="R12" s="167">
        <f>Punten!R26</f>
        <v>0</v>
      </c>
      <c r="S12" s="167">
        <f>Punten!S26</f>
        <v>0</v>
      </c>
      <c r="T12" s="167">
        <f>Punten!T26</f>
        <v>0</v>
      </c>
      <c r="U12" s="167">
        <f>Punten!U26</f>
        <v>0</v>
      </c>
      <c r="V12" s="167">
        <f>Punten!V26</f>
        <v>0</v>
      </c>
      <c r="W12" s="167">
        <f>Punten!W26</f>
        <v>0</v>
      </c>
      <c r="X12" s="167">
        <f>Punten!X26</f>
        <v>0</v>
      </c>
      <c r="Y12" s="167">
        <f>Punten!Y26</f>
        <v>0</v>
      </c>
      <c r="Z12" s="167">
        <f>Punten!Z26</f>
        <v>0</v>
      </c>
      <c r="AA12" s="167">
        <f>Punten!AA26</f>
        <v>0</v>
      </c>
      <c r="AB12" s="167">
        <f>Punten!AB26</f>
        <v>0</v>
      </c>
      <c r="AC12" s="167">
        <f>Punten!AC26</f>
        <v>0</v>
      </c>
      <c r="AD12" s="167">
        <f>Punten!AD26</f>
        <v>0</v>
      </c>
      <c r="AE12" s="167">
        <f>Punten!AE26</f>
        <v>0</v>
      </c>
      <c r="AF12" s="167">
        <f>Punten!AF26</f>
        <v>0</v>
      </c>
      <c r="AG12" s="167">
        <f>Punten!AG26</f>
        <v>0</v>
      </c>
      <c r="AH12" s="167">
        <f>Punten!AH26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75">
        <v>3</v>
      </c>
      <c r="B13" s="473" t="s">
        <v>37</v>
      </c>
      <c r="C13" s="474" t="s">
        <v>137</v>
      </c>
      <c r="D13" s="474">
        <v>1750000</v>
      </c>
      <c r="E13" s="166"/>
      <c r="F13" s="167">
        <f t="shared" si="0"/>
        <v>11</v>
      </c>
      <c r="G13" s="168"/>
      <c r="H13" s="167">
        <f>Punten!H74</f>
        <v>0</v>
      </c>
      <c r="I13" s="167">
        <f>Punten!I74</f>
        <v>3</v>
      </c>
      <c r="J13" s="167">
        <f>Punten!J74</f>
        <v>0</v>
      </c>
      <c r="K13" s="167">
        <f>Punten!K74</f>
        <v>8</v>
      </c>
      <c r="L13" s="167">
        <f>Punten!L74</f>
        <v>0</v>
      </c>
      <c r="M13" s="167">
        <f>Punten!M74</f>
        <v>0</v>
      </c>
      <c r="N13" s="167">
        <f>Punten!N74</f>
        <v>0</v>
      </c>
      <c r="O13" s="167">
        <f>Punten!O74</f>
        <v>0</v>
      </c>
      <c r="P13" s="167">
        <f>Punten!P74</f>
        <v>0</v>
      </c>
      <c r="Q13" s="167">
        <f>Punten!Q74</f>
        <v>0</v>
      </c>
      <c r="R13" s="167">
        <f>Punten!R74</f>
        <v>0</v>
      </c>
      <c r="S13" s="167">
        <f>Punten!S74</f>
        <v>0</v>
      </c>
      <c r="T13" s="167">
        <f>Punten!T74</f>
        <v>0</v>
      </c>
      <c r="U13" s="167">
        <f>Punten!U74</f>
        <v>0</v>
      </c>
      <c r="V13" s="167">
        <f>Punten!V74</f>
        <v>0</v>
      </c>
      <c r="W13" s="167">
        <f>Punten!W74</f>
        <v>0</v>
      </c>
      <c r="X13" s="167">
        <f>Punten!X74</f>
        <v>0</v>
      </c>
      <c r="Y13" s="167">
        <f>Punten!Y74</f>
        <v>0</v>
      </c>
      <c r="Z13" s="167">
        <f>Punten!Z74</f>
        <v>0</v>
      </c>
      <c r="AA13" s="167">
        <f>Punten!AA74</f>
        <v>0</v>
      </c>
      <c r="AB13" s="167">
        <f>Punten!AB74</f>
        <v>0</v>
      </c>
      <c r="AC13" s="167">
        <f>Punten!AC74</f>
        <v>0</v>
      </c>
      <c r="AD13" s="167">
        <f>Punten!AD74</f>
        <v>0</v>
      </c>
      <c r="AE13" s="167">
        <f>Punten!AE74</f>
        <v>0</v>
      </c>
      <c r="AF13" s="167">
        <f>Punten!AF74</f>
        <v>0</v>
      </c>
      <c r="AG13" s="167">
        <f>Punten!AG74</f>
        <v>0</v>
      </c>
      <c r="AH13" s="167">
        <f>Punten!AH74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57" t="s">
        <v>164</v>
      </c>
      <c r="B14" s="458" t="s">
        <v>247</v>
      </c>
      <c r="C14" s="458" t="s">
        <v>248</v>
      </c>
      <c r="D14" s="459">
        <v>1750000</v>
      </c>
      <c r="E14" s="169"/>
      <c r="F14" s="167">
        <f t="shared" si="0"/>
        <v>1</v>
      </c>
      <c r="G14" s="168"/>
      <c r="H14" s="167">
        <f>Punten!H109</f>
        <v>0</v>
      </c>
      <c r="I14" s="167">
        <f>Punten!I109</f>
        <v>1</v>
      </c>
      <c r="J14" s="167">
        <f>Punten!J109</f>
        <v>0</v>
      </c>
      <c r="K14" s="167">
        <f>Punten!K109</f>
        <v>0</v>
      </c>
      <c r="L14" s="167">
        <f>Punten!L109</f>
        <v>0</v>
      </c>
      <c r="M14" s="167">
        <f>Punten!M109</f>
        <v>0</v>
      </c>
      <c r="N14" s="167">
        <f>Punten!N109</f>
        <v>0</v>
      </c>
      <c r="O14" s="167">
        <f>Punten!O109</f>
        <v>0</v>
      </c>
      <c r="P14" s="167">
        <f>Punten!P109</f>
        <v>0</v>
      </c>
      <c r="Q14" s="167">
        <f>Punten!Q109</f>
        <v>0</v>
      </c>
      <c r="R14" s="167">
        <f>Punten!R109</f>
        <v>0</v>
      </c>
      <c r="S14" s="167">
        <f>Punten!S109</f>
        <v>0</v>
      </c>
      <c r="T14" s="167">
        <f>Punten!T109</f>
        <v>0</v>
      </c>
      <c r="U14" s="167">
        <f>Punten!U109</f>
        <v>0</v>
      </c>
      <c r="V14" s="167">
        <f>Punten!V109</f>
        <v>0</v>
      </c>
      <c r="W14" s="167">
        <f>Punten!W109</f>
        <v>0</v>
      </c>
      <c r="X14" s="167">
        <f>Punten!X109</f>
        <v>0</v>
      </c>
      <c r="Y14" s="167">
        <f>Punten!Y109</f>
        <v>0</v>
      </c>
      <c r="Z14" s="167">
        <f>Punten!Z109</f>
        <v>0</v>
      </c>
      <c r="AA14" s="167">
        <f>Punten!AA109</f>
        <v>0</v>
      </c>
      <c r="AB14" s="167">
        <f>Punten!AB109</f>
        <v>0</v>
      </c>
      <c r="AC14" s="167">
        <f>Punten!AC109</f>
        <v>0</v>
      </c>
      <c r="AD14" s="167">
        <f>Punten!AD109</f>
        <v>0</v>
      </c>
      <c r="AE14" s="167">
        <f>Punten!AE109</f>
        <v>0</v>
      </c>
      <c r="AF14" s="167">
        <f>Punten!AF109</f>
        <v>0</v>
      </c>
      <c r="AG14" s="167">
        <f>Punten!AG109</f>
        <v>0</v>
      </c>
      <c r="AH14" s="167">
        <f>Punten!AH109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57">
        <v>3</v>
      </c>
      <c r="B15" s="459" t="s">
        <v>76</v>
      </c>
      <c r="C15" s="459" t="s">
        <v>150</v>
      </c>
      <c r="D15" s="459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57" t="s">
        <v>141</v>
      </c>
      <c r="B16" s="459" t="s">
        <v>159</v>
      </c>
      <c r="C16" s="458" t="s">
        <v>174</v>
      </c>
      <c r="D16" s="459">
        <v>250000</v>
      </c>
      <c r="E16" s="169"/>
      <c r="F16" s="167">
        <f t="shared" si="0"/>
        <v>10</v>
      </c>
      <c r="G16" s="168"/>
      <c r="H16" s="167">
        <f>Punten!H94</f>
        <v>0</v>
      </c>
      <c r="I16" s="167">
        <f>Punten!I94</f>
        <v>10</v>
      </c>
      <c r="J16" s="167">
        <f>Punten!J94</f>
        <v>0</v>
      </c>
      <c r="K16" s="167">
        <f>Punten!K94</f>
        <v>0</v>
      </c>
      <c r="L16" s="167">
        <f>Punten!L94</f>
        <v>0</v>
      </c>
      <c r="M16" s="167">
        <f>Punten!M94</f>
        <v>0</v>
      </c>
      <c r="N16" s="167">
        <f>Punten!N94</f>
        <v>0</v>
      </c>
      <c r="O16" s="167">
        <f>Punten!O94</f>
        <v>0</v>
      </c>
      <c r="P16" s="167">
        <f>Punten!P94</f>
        <v>0</v>
      </c>
      <c r="Q16" s="167">
        <f>Punten!Q94</f>
        <v>0</v>
      </c>
      <c r="R16" s="167">
        <f>Punten!R94</f>
        <v>0</v>
      </c>
      <c r="S16" s="167">
        <f>Punten!S94</f>
        <v>0</v>
      </c>
      <c r="T16" s="167">
        <f>Punten!T94</f>
        <v>0</v>
      </c>
      <c r="U16" s="167">
        <f>Punten!U94</f>
        <v>0</v>
      </c>
      <c r="V16" s="167">
        <f>Punten!V94</f>
        <v>0</v>
      </c>
      <c r="W16" s="167">
        <f>Punten!W94</f>
        <v>0</v>
      </c>
      <c r="X16" s="167">
        <f>Punten!X94</f>
        <v>0</v>
      </c>
      <c r="Y16" s="167">
        <f>Punten!Y94</f>
        <v>0</v>
      </c>
      <c r="Z16" s="167">
        <f>Punten!Z94</f>
        <v>0</v>
      </c>
      <c r="AA16" s="167">
        <f>Punten!AA94</f>
        <v>0</v>
      </c>
      <c r="AB16" s="167">
        <f>Punten!AB94</f>
        <v>0</v>
      </c>
      <c r="AC16" s="167">
        <f>Punten!AC94</f>
        <v>0</v>
      </c>
      <c r="AD16" s="167">
        <f>Punten!AD94</f>
        <v>0</v>
      </c>
      <c r="AE16" s="167">
        <f>Punten!AE94</f>
        <v>0</v>
      </c>
      <c r="AF16" s="167">
        <f>Punten!AF94</f>
        <v>0</v>
      </c>
      <c r="AG16" s="167">
        <f>Punten!AG94</f>
        <v>0</v>
      </c>
      <c r="AH16" s="167">
        <f>Punten!AH94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13500000</v>
      </c>
      <c r="E19" s="158"/>
      <c r="F19" s="167">
        <f>SUM(F6:F17)</f>
        <v>148</v>
      </c>
      <c r="G19" s="168"/>
      <c r="H19" s="167">
        <f>SUM(H6:H16)</f>
        <v>22</v>
      </c>
      <c r="I19" s="167">
        <f t="shared" ref="I19:AH19" si="1">SUM(I6:I16)</f>
        <v>41</v>
      </c>
      <c r="J19" s="167">
        <f t="shared" si="1"/>
        <v>29</v>
      </c>
      <c r="K19" s="167">
        <f t="shared" si="1"/>
        <v>23</v>
      </c>
      <c r="L19" s="167">
        <f t="shared" si="1"/>
        <v>30</v>
      </c>
      <c r="M19" s="167">
        <f t="shared" si="1"/>
        <v>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287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288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469" t="s">
        <v>289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164</v>
      </c>
      <c r="B6" s="180" t="s">
        <v>167</v>
      </c>
      <c r="C6" s="180" t="s">
        <v>177</v>
      </c>
      <c r="D6" s="181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78</v>
      </c>
      <c r="B7" s="116" t="s">
        <v>81</v>
      </c>
      <c r="C7" s="116" t="s">
        <v>77</v>
      </c>
      <c r="D7" s="115">
        <v>1000000</v>
      </c>
      <c r="E7" s="169"/>
      <c r="F7" s="167">
        <f t="shared" ref="F7:F16" si="0">SUM(H7:AH7)</f>
        <v>17</v>
      </c>
      <c r="G7" s="168"/>
      <c r="H7" s="167">
        <f>Punten!H40</f>
        <v>10</v>
      </c>
      <c r="I7" s="167">
        <f>Punten!I40</f>
        <v>1</v>
      </c>
      <c r="J7" s="167">
        <f>Punten!J40</f>
        <v>0</v>
      </c>
      <c r="K7" s="167">
        <f>Punten!K40</f>
        <v>6</v>
      </c>
      <c r="L7" s="167">
        <f>Punten!L40</f>
        <v>0</v>
      </c>
      <c r="M7" s="167">
        <f>Punten!M40</f>
        <v>0</v>
      </c>
      <c r="N7" s="167">
        <f>Punten!N40</f>
        <v>0</v>
      </c>
      <c r="O7" s="167">
        <f>Punten!O40</f>
        <v>0</v>
      </c>
      <c r="P7" s="167">
        <f>Punten!P40</f>
        <v>0</v>
      </c>
      <c r="Q7" s="167">
        <f>Punten!Q40</f>
        <v>0</v>
      </c>
      <c r="R7" s="167">
        <f>Punten!R40</f>
        <v>0</v>
      </c>
      <c r="S7" s="167">
        <f>Punten!S40</f>
        <v>0</v>
      </c>
      <c r="T7" s="167">
        <f>Punten!T40</f>
        <v>0</v>
      </c>
      <c r="U7" s="167">
        <f>Punten!U40</f>
        <v>0</v>
      </c>
      <c r="V7" s="167">
        <f>Punten!V40</f>
        <v>0</v>
      </c>
      <c r="W7" s="167">
        <f>Punten!W40</f>
        <v>0</v>
      </c>
      <c r="X7" s="167">
        <f>Punten!X40</f>
        <v>0</v>
      </c>
      <c r="Y7" s="167">
        <f>Punten!Y40</f>
        <v>0</v>
      </c>
      <c r="Z7" s="167">
        <f>Punten!Z40</f>
        <v>0</v>
      </c>
      <c r="AA7" s="167">
        <f>Punten!AA40</f>
        <v>0</v>
      </c>
      <c r="AB7" s="167">
        <f>Punten!AB40</f>
        <v>0</v>
      </c>
      <c r="AC7" s="167">
        <f>Punten!AC40</f>
        <v>0</v>
      </c>
      <c r="AD7" s="167">
        <f>Punten!AD40</f>
        <v>0</v>
      </c>
      <c r="AE7" s="167">
        <f>Punten!AE40</f>
        <v>0</v>
      </c>
      <c r="AF7" s="167">
        <f>Punten!AF40</f>
        <v>0</v>
      </c>
      <c r="AG7" s="167">
        <f>Punten!AG40</f>
        <v>0</v>
      </c>
      <c r="AH7" s="167">
        <f>Punten!AH40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 t="s">
        <v>141</v>
      </c>
      <c r="B8" s="115" t="s">
        <v>151</v>
      </c>
      <c r="C8" s="116" t="s">
        <v>161</v>
      </c>
      <c r="D8" s="115">
        <v>500000</v>
      </c>
      <c r="E8" s="169"/>
      <c r="F8" s="167">
        <f t="shared" si="0"/>
        <v>10</v>
      </c>
      <c r="G8" s="168"/>
      <c r="H8" s="167">
        <f>Punten!H87</f>
        <v>0</v>
      </c>
      <c r="I8" s="167">
        <f>Punten!I87</f>
        <v>10</v>
      </c>
      <c r="J8" s="167">
        <f>Punten!J87</f>
        <v>0</v>
      </c>
      <c r="K8" s="167">
        <f>Punten!K87</f>
        <v>0</v>
      </c>
      <c r="L8" s="167">
        <f>Punten!L87</f>
        <v>0</v>
      </c>
      <c r="M8" s="167">
        <f>Punten!M87</f>
        <v>0</v>
      </c>
      <c r="N8" s="167">
        <f>Punten!N87</f>
        <v>0</v>
      </c>
      <c r="O8" s="167">
        <f>Punten!O87</f>
        <v>0</v>
      </c>
      <c r="P8" s="167">
        <f>Punten!P87</f>
        <v>0</v>
      </c>
      <c r="Q8" s="167">
        <f>Punten!Q87</f>
        <v>0</v>
      </c>
      <c r="R8" s="167">
        <f>Punten!R87</f>
        <v>0</v>
      </c>
      <c r="S8" s="167">
        <f>Punten!S87</f>
        <v>0</v>
      </c>
      <c r="T8" s="167">
        <f>Punten!T87</f>
        <v>0</v>
      </c>
      <c r="U8" s="167">
        <f>Punten!U87</f>
        <v>0</v>
      </c>
      <c r="V8" s="167">
        <f>Punten!V87</f>
        <v>0</v>
      </c>
      <c r="W8" s="167">
        <f>Punten!W87</f>
        <v>0</v>
      </c>
      <c r="X8" s="167">
        <f>Punten!X87</f>
        <v>0</v>
      </c>
      <c r="Y8" s="167">
        <f>Punten!Y87</f>
        <v>0</v>
      </c>
      <c r="Z8" s="167">
        <f>Punten!Z87</f>
        <v>0</v>
      </c>
      <c r="AA8" s="167">
        <f>Punten!AA87</f>
        <v>0</v>
      </c>
      <c r="AB8" s="167">
        <f>Punten!AB87</f>
        <v>0</v>
      </c>
      <c r="AC8" s="167">
        <f>Punten!AC87</f>
        <v>0</v>
      </c>
      <c r="AD8" s="167">
        <f>Punten!AD87</f>
        <v>0</v>
      </c>
      <c r="AE8" s="167">
        <f>Punten!AE87</f>
        <v>0</v>
      </c>
      <c r="AF8" s="167">
        <f>Punten!AF87</f>
        <v>0</v>
      </c>
      <c r="AG8" s="167">
        <f>Punten!AG87</f>
        <v>0</v>
      </c>
      <c r="AH8" s="167">
        <f>Punten!AH87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>
        <v>2</v>
      </c>
      <c r="B9" s="116" t="s">
        <v>24</v>
      </c>
      <c r="C9" s="116" t="s">
        <v>42</v>
      </c>
      <c r="D9" s="115">
        <v>500000</v>
      </c>
      <c r="E9" s="169"/>
      <c r="F9" s="167">
        <f t="shared" si="0"/>
        <v>6</v>
      </c>
      <c r="G9" s="168"/>
      <c r="H9" s="167">
        <f>Punten!H21</f>
        <v>0</v>
      </c>
      <c r="I9" s="167">
        <f>Punten!I21</f>
        <v>0</v>
      </c>
      <c r="J9" s="167">
        <f>Punten!J21</f>
        <v>3</v>
      </c>
      <c r="K9" s="167">
        <f>Punten!K21</f>
        <v>0</v>
      </c>
      <c r="L9" s="167">
        <f>Punten!L21</f>
        <v>0</v>
      </c>
      <c r="M9" s="167">
        <f>Punten!M21</f>
        <v>3</v>
      </c>
      <c r="N9" s="167">
        <f>Punten!N21</f>
        <v>0</v>
      </c>
      <c r="O9" s="167">
        <f>Punten!O21</f>
        <v>0</v>
      </c>
      <c r="P9" s="167">
        <f>Punten!P21</f>
        <v>0</v>
      </c>
      <c r="Q9" s="167">
        <f>Punten!Q21</f>
        <v>0</v>
      </c>
      <c r="R9" s="167">
        <f>Punten!R21</f>
        <v>0</v>
      </c>
      <c r="S9" s="167">
        <f>Punten!S21</f>
        <v>0</v>
      </c>
      <c r="T9" s="167">
        <f>Punten!T21</f>
        <v>0</v>
      </c>
      <c r="U9" s="167">
        <f>Punten!U21</f>
        <v>0</v>
      </c>
      <c r="V9" s="167">
        <f>Punten!V21</f>
        <v>0</v>
      </c>
      <c r="W9" s="167">
        <f>Punten!W21</f>
        <v>0</v>
      </c>
      <c r="X9" s="167">
        <f>Punten!X21</f>
        <v>0</v>
      </c>
      <c r="Y9" s="167">
        <f>Punten!Y21</f>
        <v>0</v>
      </c>
      <c r="Z9" s="167">
        <f>Punten!Z21</f>
        <v>0</v>
      </c>
      <c r="AA9" s="167">
        <f>Punten!AA21</f>
        <v>0</v>
      </c>
      <c r="AB9" s="167">
        <f>Punten!AB21</f>
        <v>0</v>
      </c>
      <c r="AC9" s="167">
        <f>Punten!AC21</f>
        <v>0</v>
      </c>
      <c r="AD9" s="167">
        <f>Punten!AD21</f>
        <v>0</v>
      </c>
      <c r="AE9" s="167">
        <f>Punten!AE21</f>
        <v>0</v>
      </c>
      <c r="AF9" s="167">
        <f>Punten!AF21</f>
        <v>0</v>
      </c>
      <c r="AG9" s="167">
        <f>Punten!AG21</f>
        <v>0</v>
      </c>
      <c r="AH9" s="167">
        <f>Punten!AH21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>
        <v>2</v>
      </c>
      <c r="B10" s="194" t="s">
        <v>224</v>
      </c>
      <c r="C10" s="194" t="s">
        <v>56</v>
      </c>
      <c r="D10" s="195">
        <v>750000</v>
      </c>
      <c r="E10" s="169"/>
      <c r="F10" s="167">
        <f t="shared" si="0"/>
        <v>31</v>
      </c>
      <c r="G10" s="168"/>
      <c r="H10" s="167">
        <f>Punten!H29</f>
        <v>8</v>
      </c>
      <c r="I10" s="167">
        <f>Punten!I29</f>
        <v>3</v>
      </c>
      <c r="J10" s="167">
        <f>Punten!J29</f>
        <v>3</v>
      </c>
      <c r="K10" s="167">
        <f>Punten!K29</f>
        <v>11</v>
      </c>
      <c r="L10" s="167">
        <f>Punten!L29</f>
        <v>3</v>
      </c>
      <c r="M10" s="167">
        <f>Punten!M29</f>
        <v>3</v>
      </c>
      <c r="N10" s="167">
        <f>Punten!N29</f>
        <v>0</v>
      </c>
      <c r="O10" s="167">
        <f>Punten!O29</f>
        <v>0</v>
      </c>
      <c r="P10" s="167">
        <f>Punten!P29</f>
        <v>0</v>
      </c>
      <c r="Q10" s="167">
        <f>Punten!Q29</f>
        <v>0</v>
      </c>
      <c r="R10" s="167">
        <f>Punten!R29</f>
        <v>0</v>
      </c>
      <c r="S10" s="167">
        <f>Punten!S29</f>
        <v>0</v>
      </c>
      <c r="T10" s="167">
        <f>Punten!T29</f>
        <v>0</v>
      </c>
      <c r="U10" s="167">
        <f>Punten!U29</f>
        <v>0</v>
      </c>
      <c r="V10" s="167">
        <f>Punten!V29</f>
        <v>0</v>
      </c>
      <c r="W10" s="167">
        <f>Punten!W29</f>
        <v>0</v>
      </c>
      <c r="X10" s="167">
        <f>Punten!X29</f>
        <v>0</v>
      </c>
      <c r="Y10" s="167">
        <f>Punten!Y29</f>
        <v>0</v>
      </c>
      <c r="Z10" s="167">
        <f>Punten!Z29</f>
        <v>0</v>
      </c>
      <c r="AA10" s="167">
        <f>Punten!AA29</f>
        <v>0</v>
      </c>
      <c r="AB10" s="167">
        <f>Punten!AB29</f>
        <v>0</v>
      </c>
      <c r="AC10" s="167">
        <f>Punten!AC29</f>
        <v>0</v>
      </c>
      <c r="AD10" s="167">
        <f>Punten!AD29</f>
        <v>0</v>
      </c>
      <c r="AE10" s="167">
        <f>Punten!AE29</f>
        <v>0</v>
      </c>
      <c r="AF10" s="167">
        <f>Punten!AF29</f>
        <v>0</v>
      </c>
      <c r="AG10" s="167">
        <f>Punten!AG29</f>
        <v>0</v>
      </c>
      <c r="AH10" s="167">
        <f>Punten!AH29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>
        <v>3</v>
      </c>
      <c r="B11" s="194" t="s">
        <v>234</v>
      </c>
      <c r="C11" s="194" t="s">
        <v>130</v>
      </c>
      <c r="D11" s="195">
        <v>1000000</v>
      </c>
      <c r="E11" s="166"/>
      <c r="F11" s="167">
        <f t="shared" si="0"/>
        <v>14</v>
      </c>
      <c r="G11" s="168"/>
      <c r="H11" s="167">
        <f>Punten!H70</f>
        <v>0</v>
      </c>
      <c r="I11" s="167">
        <f>Punten!I70</f>
        <v>11</v>
      </c>
      <c r="J11" s="167">
        <f>Punten!J70</f>
        <v>3</v>
      </c>
      <c r="K11" s="167">
        <f>Punten!K70</f>
        <v>0</v>
      </c>
      <c r="L11" s="167">
        <f>Punten!L70</f>
        <v>0</v>
      </c>
      <c r="M11" s="167">
        <f>Punten!M70</f>
        <v>0</v>
      </c>
      <c r="N11" s="167">
        <f>Punten!N70</f>
        <v>0</v>
      </c>
      <c r="O11" s="167">
        <f>Punten!O70</f>
        <v>0</v>
      </c>
      <c r="P11" s="167">
        <f>Punten!P70</f>
        <v>0</v>
      </c>
      <c r="Q11" s="167">
        <f>Punten!Q70</f>
        <v>0</v>
      </c>
      <c r="R11" s="167">
        <f>Punten!R70</f>
        <v>0</v>
      </c>
      <c r="S11" s="167">
        <f>Punten!S70</f>
        <v>0</v>
      </c>
      <c r="T11" s="167">
        <f>Punten!T70</f>
        <v>0</v>
      </c>
      <c r="U11" s="167">
        <f>Punten!U70</f>
        <v>0</v>
      </c>
      <c r="V11" s="167">
        <f>Punten!V70</f>
        <v>0</v>
      </c>
      <c r="W11" s="167">
        <f>Punten!W70</f>
        <v>0</v>
      </c>
      <c r="X11" s="167">
        <f>Punten!X70</f>
        <v>0</v>
      </c>
      <c r="Y11" s="167">
        <f>Punten!Y70</f>
        <v>0</v>
      </c>
      <c r="Z11" s="167">
        <f>Punten!Z70</f>
        <v>0</v>
      </c>
      <c r="AA11" s="167">
        <f>Punten!AA70</f>
        <v>0</v>
      </c>
      <c r="AB11" s="167">
        <f>Punten!AB70</f>
        <v>0</v>
      </c>
      <c r="AC11" s="167">
        <f>Punten!AC70</f>
        <v>0</v>
      </c>
      <c r="AD11" s="167">
        <f>Punten!AD70</f>
        <v>0</v>
      </c>
      <c r="AE11" s="167">
        <f>Punten!AE70</f>
        <v>0</v>
      </c>
      <c r="AF11" s="167">
        <f>Punten!AF70</f>
        <v>0</v>
      </c>
      <c r="AG11" s="167">
        <f>Punten!AG70</f>
        <v>0</v>
      </c>
      <c r="AH11" s="167">
        <f>Punten!AH70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 t="s">
        <v>78</v>
      </c>
      <c r="B12" s="194" t="s">
        <v>90</v>
      </c>
      <c r="C12" s="194" t="s">
        <v>91</v>
      </c>
      <c r="D12" s="195">
        <v>750000</v>
      </c>
      <c r="E12" s="166"/>
      <c r="F12" s="167">
        <f t="shared" si="0"/>
        <v>4</v>
      </c>
      <c r="G12" s="168"/>
      <c r="H12" s="167">
        <f>Punten!H47</f>
        <v>0</v>
      </c>
      <c r="I12" s="167">
        <f>Punten!I47</f>
        <v>1</v>
      </c>
      <c r="J12" s="167">
        <f>Punten!J47</f>
        <v>0</v>
      </c>
      <c r="K12" s="167">
        <f>Punten!K47</f>
        <v>3</v>
      </c>
      <c r="L12" s="167">
        <f>Punten!L47</f>
        <v>0</v>
      </c>
      <c r="M12" s="167">
        <f>Punten!M47</f>
        <v>0</v>
      </c>
      <c r="N12" s="167">
        <f>Punten!N47</f>
        <v>0</v>
      </c>
      <c r="O12" s="167">
        <f>Punten!O47</f>
        <v>0</v>
      </c>
      <c r="P12" s="167">
        <f>Punten!P47</f>
        <v>0</v>
      </c>
      <c r="Q12" s="167">
        <f>Punten!Q47</f>
        <v>0</v>
      </c>
      <c r="R12" s="167">
        <f>Punten!R47</f>
        <v>0</v>
      </c>
      <c r="S12" s="167">
        <f>Punten!S47</f>
        <v>0</v>
      </c>
      <c r="T12" s="167">
        <f>Punten!T47</f>
        <v>0</v>
      </c>
      <c r="U12" s="167">
        <f>Punten!U47</f>
        <v>0</v>
      </c>
      <c r="V12" s="167">
        <f>Punten!V47</f>
        <v>0</v>
      </c>
      <c r="W12" s="167">
        <f>Punten!W47</f>
        <v>0</v>
      </c>
      <c r="X12" s="167">
        <f>Punten!X47</f>
        <v>0</v>
      </c>
      <c r="Y12" s="167">
        <f>Punten!Y47</f>
        <v>0</v>
      </c>
      <c r="Z12" s="167">
        <f>Punten!Z47</f>
        <v>0</v>
      </c>
      <c r="AA12" s="167">
        <f>Punten!AA47</f>
        <v>0</v>
      </c>
      <c r="AB12" s="167">
        <f>Punten!AB47</f>
        <v>0</v>
      </c>
      <c r="AC12" s="167">
        <f>Punten!AC47</f>
        <v>0</v>
      </c>
      <c r="AD12" s="167">
        <f>Punten!AD47</f>
        <v>0</v>
      </c>
      <c r="AE12" s="167">
        <f>Punten!AE47</f>
        <v>0</v>
      </c>
      <c r="AF12" s="167">
        <f>Punten!AF47</f>
        <v>0</v>
      </c>
      <c r="AG12" s="167">
        <f>Punten!AG47</f>
        <v>0</v>
      </c>
      <c r="AH12" s="167">
        <f>Punten!AH47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1</v>
      </c>
      <c r="B13" s="194" t="s">
        <v>21</v>
      </c>
      <c r="C13" s="195" t="s">
        <v>25</v>
      </c>
      <c r="D13" s="195">
        <v>250000</v>
      </c>
      <c r="E13" s="166"/>
      <c r="F13" s="167">
        <f t="shared" si="0"/>
        <v>44</v>
      </c>
      <c r="G13" s="168"/>
      <c r="H13" s="167">
        <f>Punten!H12</f>
        <v>19</v>
      </c>
      <c r="I13" s="167">
        <f>Punten!I12</f>
        <v>3</v>
      </c>
      <c r="J13" s="167">
        <f>Punten!J12</f>
        <v>19</v>
      </c>
      <c r="K13" s="167">
        <f>Punten!K12</f>
        <v>0</v>
      </c>
      <c r="L13" s="167">
        <f>Punten!L12</f>
        <v>0</v>
      </c>
      <c r="M13" s="167">
        <f>Punten!M12</f>
        <v>3</v>
      </c>
      <c r="N13" s="167">
        <f>Punten!N12</f>
        <v>0</v>
      </c>
      <c r="O13" s="167">
        <f>Punten!O12</f>
        <v>0</v>
      </c>
      <c r="P13" s="167">
        <f>Punten!P12</f>
        <v>0</v>
      </c>
      <c r="Q13" s="167">
        <f>Punten!Q12</f>
        <v>0</v>
      </c>
      <c r="R13" s="167">
        <f>Punten!R12</f>
        <v>0</v>
      </c>
      <c r="S13" s="167">
        <f>Punten!S12</f>
        <v>0</v>
      </c>
      <c r="T13" s="167">
        <f>Punten!T12</f>
        <v>0</v>
      </c>
      <c r="U13" s="167">
        <f>Punten!U12</f>
        <v>0</v>
      </c>
      <c r="V13" s="167">
        <f>Punten!V12</f>
        <v>0</v>
      </c>
      <c r="W13" s="167">
        <f>Punten!W12</f>
        <v>0</v>
      </c>
      <c r="X13" s="167">
        <f>Punten!X12</f>
        <v>0</v>
      </c>
      <c r="Y13" s="167">
        <f>Punten!Y12</f>
        <v>0</v>
      </c>
      <c r="Z13" s="167">
        <f>Punten!Z12</f>
        <v>0</v>
      </c>
      <c r="AA13" s="167">
        <f>Punten!AA12</f>
        <v>0</v>
      </c>
      <c r="AB13" s="167">
        <f>Punten!AB12</f>
        <v>0</v>
      </c>
      <c r="AC13" s="167">
        <f>Punten!AC12</f>
        <v>0</v>
      </c>
      <c r="AD13" s="167">
        <f>Punten!AD12</f>
        <v>0</v>
      </c>
      <c r="AE13" s="167">
        <f>Punten!AE12</f>
        <v>0</v>
      </c>
      <c r="AF13" s="167">
        <f>Punten!AF12</f>
        <v>0</v>
      </c>
      <c r="AG13" s="167">
        <f>Punten!AG12</f>
        <v>0</v>
      </c>
      <c r="AH13" s="167">
        <f>Punten!AH12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1</v>
      </c>
      <c r="B14" s="116" t="s">
        <v>30</v>
      </c>
      <c r="C14" s="116" t="s">
        <v>33</v>
      </c>
      <c r="D14" s="11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>
        <v>3</v>
      </c>
      <c r="B15" s="115" t="s">
        <v>76</v>
      </c>
      <c r="C15" s="115" t="s">
        <v>150</v>
      </c>
      <c r="D15" s="115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 t="s">
        <v>164</v>
      </c>
      <c r="B16" s="115" t="s">
        <v>187</v>
      </c>
      <c r="C16" s="116" t="s">
        <v>245</v>
      </c>
      <c r="D16" s="115">
        <v>2500000</v>
      </c>
      <c r="E16" s="169"/>
      <c r="F16" s="167">
        <f t="shared" si="0"/>
        <v>68</v>
      </c>
      <c r="G16" s="168"/>
      <c r="H16" s="167">
        <f>Punten!H107</f>
        <v>0</v>
      </c>
      <c r="I16" s="167">
        <f>Punten!I107</f>
        <v>0</v>
      </c>
      <c r="J16" s="167">
        <f>Punten!J107</f>
        <v>9</v>
      </c>
      <c r="K16" s="167">
        <f>Punten!K107</f>
        <v>40</v>
      </c>
      <c r="L16" s="167">
        <f>Punten!L107</f>
        <v>19</v>
      </c>
      <c r="M16" s="167">
        <f>Punten!M107</f>
        <v>0</v>
      </c>
      <c r="N16" s="167">
        <f>Punten!N107</f>
        <v>0</v>
      </c>
      <c r="O16" s="167">
        <f>Punten!O107</f>
        <v>0</v>
      </c>
      <c r="P16" s="167">
        <f>Punten!P107</f>
        <v>0</v>
      </c>
      <c r="Q16" s="167">
        <f>Punten!Q107</f>
        <v>0</v>
      </c>
      <c r="R16" s="167">
        <f>Punten!R107</f>
        <v>0</v>
      </c>
      <c r="S16" s="167">
        <f>Punten!S107</f>
        <v>0</v>
      </c>
      <c r="T16" s="167">
        <f>Punten!T107</f>
        <v>0</v>
      </c>
      <c r="U16" s="167">
        <f>Punten!U107</f>
        <v>0</v>
      </c>
      <c r="V16" s="167">
        <f>Punten!V107</f>
        <v>0</v>
      </c>
      <c r="W16" s="167">
        <f>Punten!W107</f>
        <v>0</v>
      </c>
      <c r="X16" s="167">
        <f>Punten!X107</f>
        <v>0</v>
      </c>
      <c r="Y16" s="167">
        <f>Punten!Y107</f>
        <v>0</v>
      </c>
      <c r="Z16" s="167">
        <f>Punten!Z107</f>
        <v>0</v>
      </c>
      <c r="AA16" s="167">
        <f>Punten!AA107</f>
        <v>0</v>
      </c>
      <c r="AB16" s="167">
        <f>Punten!AB107</f>
        <v>0</v>
      </c>
      <c r="AC16" s="167">
        <f>Punten!AC107</f>
        <v>0</v>
      </c>
      <c r="AD16" s="167">
        <f>Punten!AD107</f>
        <v>0</v>
      </c>
      <c r="AE16" s="167">
        <f>Punten!AE107</f>
        <v>0</v>
      </c>
      <c r="AF16" s="167">
        <f>Punten!AF107</f>
        <v>0</v>
      </c>
      <c r="AG16" s="167">
        <f>Punten!AG107</f>
        <v>0</v>
      </c>
      <c r="AH16" s="167">
        <f>Punten!AH107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14750000</v>
      </c>
      <c r="E19" s="158"/>
      <c r="F19" s="167">
        <f>SUM(F6:F17)</f>
        <v>324</v>
      </c>
      <c r="G19" s="168"/>
      <c r="H19" s="167">
        <f>SUM(H6:H16)</f>
        <v>58</v>
      </c>
      <c r="I19" s="167">
        <f t="shared" ref="I19:AH19" si="1">SUM(I6:I16)</f>
        <v>44</v>
      </c>
      <c r="J19" s="167">
        <f t="shared" si="1"/>
        <v>55</v>
      </c>
      <c r="K19" s="167">
        <f t="shared" si="1"/>
        <v>84</v>
      </c>
      <c r="L19" s="167">
        <f t="shared" si="1"/>
        <v>74</v>
      </c>
      <c r="M19" s="167">
        <f t="shared" si="1"/>
        <v>9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display="mailto:nikpoortinga@gmail.com" xr:uid="{CB0E164E-747B-4A9A-83EF-26808A9C63DB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2D5F-F7AD-487A-B712-06686DF35217}">
  <sheetPr codeName="Blad2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76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290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263" t="s">
        <v>291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78</v>
      </c>
      <c r="B6" s="180" t="s">
        <v>79</v>
      </c>
      <c r="C6" s="180" t="s">
        <v>75</v>
      </c>
      <c r="D6" s="181">
        <v>1000000</v>
      </c>
      <c r="E6" s="166"/>
      <c r="F6" s="167">
        <f>SUM(H6:AH6)</f>
        <v>9</v>
      </c>
      <c r="G6" s="168"/>
      <c r="H6" s="167">
        <f>Punten!H39</f>
        <v>0</v>
      </c>
      <c r="I6" s="167">
        <f>Punten!I39</f>
        <v>1</v>
      </c>
      <c r="J6" s="167">
        <f>Punten!J39</f>
        <v>0</v>
      </c>
      <c r="K6" s="167">
        <f>Punten!K39</f>
        <v>8</v>
      </c>
      <c r="L6" s="167">
        <f>Punten!L39</f>
        <v>0</v>
      </c>
      <c r="M6" s="167">
        <f>Punten!M39</f>
        <v>0</v>
      </c>
      <c r="N6" s="167">
        <f>Punten!N39</f>
        <v>0</v>
      </c>
      <c r="O6" s="167">
        <f>Punten!O39</f>
        <v>0</v>
      </c>
      <c r="P6" s="167">
        <f>Punten!P39</f>
        <v>0</v>
      </c>
      <c r="Q6" s="167">
        <f>Punten!Q39</f>
        <v>0</v>
      </c>
      <c r="R6" s="167">
        <f>Punten!R39</f>
        <v>0</v>
      </c>
      <c r="S6" s="167">
        <f>Punten!S39</f>
        <v>0</v>
      </c>
      <c r="T6" s="167">
        <f>Punten!T39</f>
        <v>0</v>
      </c>
      <c r="U6" s="167">
        <f>Punten!U39</f>
        <v>0</v>
      </c>
      <c r="V6" s="167">
        <f>Punten!V39</f>
        <v>0</v>
      </c>
      <c r="W6" s="167">
        <f>Punten!W39</f>
        <v>0</v>
      </c>
      <c r="X6" s="167">
        <f>Punten!X39</f>
        <v>0</v>
      </c>
      <c r="Y6" s="167">
        <f>Punten!Y39</f>
        <v>0</v>
      </c>
      <c r="Z6" s="167">
        <f>Punten!Z39</f>
        <v>0</v>
      </c>
      <c r="AA6" s="167">
        <f>Punten!AA39</f>
        <v>0</v>
      </c>
      <c r="AB6" s="167">
        <f>Punten!AB39</f>
        <v>0</v>
      </c>
      <c r="AC6" s="167">
        <f>Punten!AC39</f>
        <v>0</v>
      </c>
      <c r="AD6" s="167">
        <f>Punten!AD39</f>
        <v>0</v>
      </c>
      <c r="AE6" s="167">
        <f>Punten!AE39</f>
        <v>0</v>
      </c>
      <c r="AF6" s="167">
        <f>Punten!AF39</f>
        <v>0</v>
      </c>
      <c r="AG6" s="167">
        <f>Punten!AG39</f>
        <v>0</v>
      </c>
      <c r="AH6" s="167">
        <f>Punten!AH39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>
        <v>2</v>
      </c>
      <c r="B7" s="115" t="s">
        <v>55</v>
      </c>
      <c r="C7" s="116" t="s">
        <v>49</v>
      </c>
      <c r="D7" s="115">
        <v>1000000</v>
      </c>
      <c r="E7" s="169"/>
      <c r="F7" s="167">
        <f t="shared" ref="F7:F16" si="0">SUM(H7:AH7)</f>
        <v>32</v>
      </c>
      <c r="G7" s="168"/>
      <c r="H7" s="167">
        <f>Punten!H25</f>
        <v>0</v>
      </c>
      <c r="I7" s="167">
        <f>Punten!I25</f>
        <v>6</v>
      </c>
      <c r="J7" s="167">
        <f>Punten!J25</f>
        <v>0</v>
      </c>
      <c r="K7" s="167">
        <f>Punten!K25</f>
        <v>23</v>
      </c>
      <c r="L7" s="167">
        <f>Punten!L25</f>
        <v>3</v>
      </c>
      <c r="M7" s="167">
        <f>Punten!M25</f>
        <v>0</v>
      </c>
      <c r="N7" s="167">
        <f>Punten!N25</f>
        <v>0</v>
      </c>
      <c r="O7" s="167">
        <f>Punten!O25</f>
        <v>0</v>
      </c>
      <c r="P7" s="167">
        <f>Punten!P25</f>
        <v>0</v>
      </c>
      <c r="Q7" s="167">
        <f>Punten!Q25</f>
        <v>0</v>
      </c>
      <c r="R7" s="167">
        <f>Punten!R25</f>
        <v>0</v>
      </c>
      <c r="S7" s="167">
        <f>Punten!S25</f>
        <v>0</v>
      </c>
      <c r="T7" s="167">
        <f>Punten!T25</f>
        <v>0</v>
      </c>
      <c r="U7" s="167">
        <f>Punten!U25</f>
        <v>0</v>
      </c>
      <c r="V7" s="167">
        <f>Punten!V25</f>
        <v>0</v>
      </c>
      <c r="W7" s="167">
        <f>Punten!W25</f>
        <v>0</v>
      </c>
      <c r="X7" s="167">
        <f>Punten!X25</f>
        <v>0</v>
      </c>
      <c r="Y7" s="167">
        <f>Punten!Y25</f>
        <v>0</v>
      </c>
      <c r="Z7" s="167">
        <f>Punten!Z25</f>
        <v>0</v>
      </c>
      <c r="AA7" s="167">
        <f>Punten!AA25</f>
        <v>0</v>
      </c>
      <c r="AB7" s="167">
        <f>Punten!AB25</f>
        <v>0</v>
      </c>
      <c r="AC7" s="167">
        <f>Punten!AC25</f>
        <v>0</v>
      </c>
      <c r="AD7" s="167">
        <f>Punten!AD25</f>
        <v>0</v>
      </c>
      <c r="AE7" s="167">
        <f>Punten!AE25</f>
        <v>0</v>
      </c>
      <c r="AF7" s="167">
        <f>Punten!AF25</f>
        <v>0</v>
      </c>
      <c r="AG7" s="167">
        <f>Punten!AG25</f>
        <v>0</v>
      </c>
      <c r="AH7" s="167">
        <f>Punten!AH25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 t="s">
        <v>164</v>
      </c>
      <c r="B8" s="115" t="s">
        <v>175</v>
      </c>
      <c r="C8" s="116" t="s">
        <v>181</v>
      </c>
      <c r="D8" s="115">
        <v>1000000</v>
      </c>
      <c r="E8" s="169"/>
      <c r="F8" s="167">
        <f t="shared" si="0"/>
        <v>29</v>
      </c>
      <c r="G8" s="168"/>
      <c r="H8" s="167">
        <f>Punten!H98</f>
        <v>0</v>
      </c>
      <c r="I8" s="167">
        <f>Punten!I98</f>
        <v>0</v>
      </c>
      <c r="J8" s="167">
        <f>Punten!J98</f>
        <v>0</v>
      </c>
      <c r="K8" s="167">
        <f>Punten!K98</f>
        <v>13</v>
      </c>
      <c r="L8" s="167">
        <f>Punten!L98</f>
        <v>16</v>
      </c>
      <c r="M8" s="167">
        <f>Punten!M98</f>
        <v>0</v>
      </c>
      <c r="N8" s="167">
        <f>Punten!N98</f>
        <v>0</v>
      </c>
      <c r="O8" s="167">
        <f>Punten!O98</f>
        <v>0</v>
      </c>
      <c r="P8" s="167">
        <f>Punten!P98</f>
        <v>0</v>
      </c>
      <c r="Q8" s="167">
        <f>Punten!Q98</f>
        <v>0</v>
      </c>
      <c r="R8" s="167">
        <f>Punten!R98</f>
        <v>0</v>
      </c>
      <c r="S8" s="167">
        <f>Punten!S98</f>
        <v>0</v>
      </c>
      <c r="T8" s="167">
        <f>Punten!T98</f>
        <v>0</v>
      </c>
      <c r="U8" s="167">
        <f>Punten!U98</f>
        <v>0</v>
      </c>
      <c r="V8" s="167">
        <f>Punten!V98</f>
        <v>0</v>
      </c>
      <c r="W8" s="167">
        <f>Punten!W98</f>
        <v>0</v>
      </c>
      <c r="X8" s="167">
        <f>Punten!X98</f>
        <v>0</v>
      </c>
      <c r="Y8" s="167">
        <f>Punten!Y98</f>
        <v>0</v>
      </c>
      <c r="Z8" s="167">
        <f>Punten!Z98</f>
        <v>0</v>
      </c>
      <c r="AA8" s="167">
        <f>Punten!AA98</f>
        <v>0</v>
      </c>
      <c r="AB8" s="167">
        <f>Punten!AB98</f>
        <v>0</v>
      </c>
      <c r="AC8" s="167">
        <f>Punten!AC98</f>
        <v>0</v>
      </c>
      <c r="AD8" s="167">
        <f>Punten!AD98</f>
        <v>0</v>
      </c>
      <c r="AE8" s="167">
        <f>Punten!AE98</f>
        <v>0</v>
      </c>
      <c r="AF8" s="167">
        <f>Punten!AF98</f>
        <v>0</v>
      </c>
      <c r="AG8" s="167">
        <f>Punten!AG98</f>
        <v>0</v>
      </c>
      <c r="AH8" s="167">
        <f>Punten!AH98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 t="s">
        <v>141</v>
      </c>
      <c r="B9" s="115" t="s">
        <v>238</v>
      </c>
      <c r="C9" s="116" t="s">
        <v>162</v>
      </c>
      <c r="D9" s="115">
        <v>750000</v>
      </c>
      <c r="E9" s="169"/>
      <c r="F9" s="167">
        <f t="shared" si="0"/>
        <v>10</v>
      </c>
      <c r="G9" s="168"/>
      <c r="H9" s="167">
        <f>Punten!H88</f>
        <v>0</v>
      </c>
      <c r="I9" s="167">
        <f>Punten!I88</f>
        <v>10</v>
      </c>
      <c r="J9" s="167">
        <f>Punten!J88</f>
        <v>0</v>
      </c>
      <c r="K9" s="167">
        <f>Punten!K88</f>
        <v>0</v>
      </c>
      <c r="L9" s="167">
        <f>Punten!L88</f>
        <v>0</v>
      </c>
      <c r="M9" s="167">
        <f>Punten!M88</f>
        <v>0</v>
      </c>
      <c r="N9" s="167">
        <f>Punten!N88</f>
        <v>0</v>
      </c>
      <c r="O9" s="167">
        <f>Punten!O88</f>
        <v>0</v>
      </c>
      <c r="P9" s="167">
        <f>Punten!P88</f>
        <v>0</v>
      </c>
      <c r="Q9" s="167">
        <f>Punten!Q88</f>
        <v>0</v>
      </c>
      <c r="R9" s="167">
        <f>Punten!R88</f>
        <v>0</v>
      </c>
      <c r="S9" s="167">
        <f>Punten!S88</f>
        <v>0</v>
      </c>
      <c r="T9" s="167">
        <f>Punten!T88</f>
        <v>0</v>
      </c>
      <c r="U9" s="167">
        <f>Punten!U88</f>
        <v>0</v>
      </c>
      <c r="V9" s="167">
        <f>Punten!V88</f>
        <v>0</v>
      </c>
      <c r="W9" s="167">
        <f>Punten!W88</f>
        <v>0</v>
      </c>
      <c r="X9" s="167">
        <f>Punten!X88</f>
        <v>0</v>
      </c>
      <c r="Y9" s="167">
        <f>Punten!Y88</f>
        <v>0</v>
      </c>
      <c r="Z9" s="167">
        <f>Punten!Z88</f>
        <v>0</v>
      </c>
      <c r="AA9" s="167">
        <f>Punten!AA88</f>
        <v>0</v>
      </c>
      <c r="AB9" s="167">
        <f>Punten!AB88</f>
        <v>0</v>
      </c>
      <c r="AC9" s="167">
        <f>Punten!AC88</f>
        <v>0</v>
      </c>
      <c r="AD9" s="167">
        <f>Punten!AD88</f>
        <v>0</v>
      </c>
      <c r="AE9" s="167">
        <f>Punten!AE88</f>
        <v>0</v>
      </c>
      <c r="AF9" s="167">
        <f>Punten!AF88</f>
        <v>0</v>
      </c>
      <c r="AG9" s="167">
        <f>Punten!AG88</f>
        <v>0</v>
      </c>
      <c r="AH9" s="167">
        <f>Punten!AH88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 t="s">
        <v>164</v>
      </c>
      <c r="B10" s="195" t="s">
        <v>189</v>
      </c>
      <c r="C10" s="194" t="s">
        <v>190</v>
      </c>
      <c r="D10" s="195">
        <v>750000</v>
      </c>
      <c r="E10" s="169"/>
      <c r="F10" s="167">
        <f t="shared" si="0"/>
        <v>7</v>
      </c>
      <c r="G10" s="168"/>
      <c r="H10" s="167">
        <f>Punten!H103</f>
        <v>0</v>
      </c>
      <c r="I10" s="167">
        <f>Punten!I103</f>
        <v>0</v>
      </c>
      <c r="J10" s="167">
        <f>Punten!J103</f>
        <v>0</v>
      </c>
      <c r="K10" s="167">
        <f>Punten!K103</f>
        <v>0</v>
      </c>
      <c r="L10" s="167">
        <f>Punten!L103</f>
        <v>7</v>
      </c>
      <c r="M10" s="167">
        <f>Punten!M103</f>
        <v>0</v>
      </c>
      <c r="N10" s="167">
        <f>Punten!N103</f>
        <v>0</v>
      </c>
      <c r="O10" s="167">
        <f>Punten!O103</f>
        <v>0</v>
      </c>
      <c r="P10" s="167">
        <f>Punten!P103</f>
        <v>0</v>
      </c>
      <c r="Q10" s="167">
        <f>Punten!Q103</f>
        <v>0</v>
      </c>
      <c r="R10" s="167">
        <f>Punten!R103</f>
        <v>0</v>
      </c>
      <c r="S10" s="167">
        <f>Punten!S103</f>
        <v>0</v>
      </c>
      <c r="T10" s="167">
        <f>Punten!T103</f>
        <v>0</v>
      </c>
      <c r="U10" s="167">
        <f>Punten!U103</f>
        <v>0</v>
      </c>
      <c r="V10" s="167">
        <f>Punten!V103</f>
        <v>0</v>
      </c>
      <c r="W10" s="167">
        <f>Punten!W103</f>
        <v>0</v>
      </c>
      <c r="X10" s="167">
        <f>Punten!X103</f>
        <v>0</v>
      </c>
      <c r="Y10" s="167">
        <f>Punten!Y103</f>
        <v>0</v>
      </c>
      <c r="Z10" s="167">
        <f>Punten!Z103</f>
        <v>0</v>
      </c>
      <c r="AA10" s="167">
        <f>Punten!AA103</f>
        <v>0</v>
      </c>
      <c r="AB10" s="167">
        <f>Punten!AB103</f>
        <v>0</v>
      </c>
      <c r="AC10" s="167">
        <f>Punten!AC103</f>
        <v>0</v>
      </c>
      <c r="AD10" s="167">
        <f>Punten!AD103</f>
        <v>0</v>
      </c>
      <c r="AE10" s="167">
        <f>Punten!AE103</f>
        <v>0</v>
      </c>
      <c r="AF10" s="167">
        <f>Punten!AF103</f>
        <v>0</v>
      </c>
      <c r="AG10" s="167">
        <f>Punten!AG103</f>
        <v>0</v>
      </c>
      <c r="AH10" s="167">
        <f>Punten!AH103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 t="s">
        <v>78</v>
      </c>
      <c r="B11" s="194" t="s">
        <v>230</v>
      </c>
      <c r="C11" s="194" t="s">
        <v>92</v>
      </c>
      <c r="D11" s="195">
        <v>750000</v>
      </c>
      <c r="E11" s="166"/>
      <c r="F11" s="167">
        <f t="shared" si="0"/>
        <v>12</v>
      </c>
      <c r="G11" s="168"/>
      <c r="H11" s="167">
        <f>Punten!H48</f>
        <v>0</v>
      </c>
      <c r="I11" s="167">
        <f>Punten!I48</f>
        <v>1</v>
      </c>
      <c r="J11" s="167">
        <f>Punten!J48</f>
        <v>0</v>
      </c>
      <c r="K11" s="167">
        <f>Punten!K48</f>
        <v>11</v>
      </c>
      <c r="L11" s="167">
        <f>Punten!L48</f>
        <v>0</v>
      </c>
      <c r="M11" s="167">
        <f>Punten!M48</f>
        <v>0</v>
      </c>
      <c r="N11" s="167">
        <f>Punten!N48</f>
        <v>0</v>
      </c>
      <c r="O11" s="167">
        <f>Punten!O48</f>
        <v>0</v>
      </c>
      <c r="P11" s="167">
        <f>Punten!P48</f>
        <v>0</v>
      </c>
      <c r="Q11" s="167">
        <f>Punten!Q48</f>
        <v>0</v>
      </c>
      <c r="R11" s="167">
        <f>Punten!R48</f>
        <v>0</v>
      </c>
      <c r="S11" s="167">
        <f>Punten!S48</f>
        <v>0</v>
      </c>
      <c r="T11" s="167">
        <f>Punten!T48</f>
        <v>0</v>
      </c>
      <c r="U11" s="167">
        <f>Punten!U48</f>
        <v>0</v>
      </c>
      <c r="V11" s="167">
        <f>Punten!V48</f>
        <v>0</v>
      </c>
      <c r="W11" s="167">
        <f>Punten!W48</f>
        <v>0</v>
      </c>
      <c r="X11" s="167">
        <f>Punten!X48</f>
        <v>0</v>
      </c>
      <c r="Y11" s="167">
        <f>Punten!Y48</f>
        <v>0</v>
      </c>
      <c r="Z11" s="167">
        <f>Punten!Z48</f>
        <v>0</v>
      </c>
      <c r="AA11" s="167">
        <f>Punten!AA48</f>
        <v>0</v>
      </c>
      <c r="AB11" s="167">
        <f>Punten!AB48</f>
        <v>0</v>
      </c>
      <c r="AC11" s="167">
        <f>Punten!AC48</f>
        <v>0</v>
      </c>
      <c r="AD11" s="167">
        <f>Punten!AD48</f>
        <v>0</v>
      </c>
      <c r="AE11" s="167">
        <f>Punten!AE48</f>
        <v>0</v>
      </c>
      <c r="AF11" s="167">
        <f>Punten!AF48</f>
        <v>0</v>
      </c>
      <c r="AG11" s="167">
        <f>Punten!AG48</f>
        <v>0</v>
      </c>
      <c r="AH11" s="167">
        <f>Punten!AH48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>
        <v>3</v>
      </c>
      <c r="B12" s="194" t="s">
        <v>106</v>
      </c>
      <c r="C12" s="195" t="s">
        <v>126</v>
      </c>
      <c r="D12" s="195">
        <v>1750000</v>
      </c>
      <c r="E12" s="166"/>
      <c r="F12" s="167">
        <f t="shared" si="0"/>
        <v>22</v>
      </c>
      <c r="G12" s="168"/>
      <c r="H12" s="167">
        <f>Punten!H68</f>
        <v>8</v>
      </c>
      <c r="I12" s="167">
        <f>Punten!I68</f>
        <v>3</v>
      </c>
      <c r="J12" s="167">
        <f>Punten!J68</f>
        <v>3</v>
      </c>
      <c r="K12" s="167">
        <f>Punten!K68</f>
        <v>8</v>
      </c>
      <c r="L12" s="167">
        <f>Punten!L68</f>
        <v>0</v>
      </c>
      <c r="M12" s="167">
        <f>Punten!M68</f>
        <v>0</v>
      </c>
      <c r="N12" s="167">
        <f>Punten!N68</f>
        <v>0</v>
      </c>
      <c r="O12" s="167">
        <f>Punten!O68</f>
        <v>0</v>
      </c>
      <c r="P12" s="167">
        <f>Punten!P68</f>
        <v>0</v>
      </c>
      <c r="Q12" s="167">
        <f>Punten!Q68</f>
        <v>0</v>
      </c>
      <c r="R12" s="167">
        <f>Punten!R68</f>
        <v>0</v>
      </c>
      <c r="S12" s="167">
        <f>Punten!S68</f>
        <v>0</v>
      </c>
      <c r="T12" s="167">
        <f>Punten!T68</f>
        <v>0</v>
      </c>
      <c r="U12" s="167">
        <f>Punten!U68</f>
        <v>0</v>
      </c>
      <c r="V12" s="167">
        <f>Punten!V68</f>
        <v>0</v>
      </c>
      <c r="W12" s="167">
        <f>Punten!W68</f>
        <v>0</v>
      </c>
      <c r="X12" s="167">
        <f>Punten!X68</f>
        <v>0</v>
      </c>
      <c r="Y12" s="167">
        <f>Punten!Y68</f>
        <v>0</v>
      </c>
      <c r="Z12" s="167">
        <f>Punten!Z68</f>
        <v>0</v>
      </c>
      <c r="AA12" s="167">
        <f>Punten!AA68</f>
        <v>0</v>
      </c>
      <c r="AB12" s="167">
        <f>Punten!AB68</f>
        <v>0</v>
      </c>
      <c r="AC12" s="167">
        <f>Punten!AC68</f>
        <v>0</v>
      </c>
      <c r="AD12" s="167">
        <f>Punten!AD68</f>
        <v>0</v>
      </c>
      <c r="AE12" s="167">
        <f>Punten!AE68</f>
        <v>0</v>
      </c>
      <c r="AF12" s="167">
        <f>Punten!AF68</f>
        <v>0</v>
      </c>
      <c r="AG12" s="167">
        <f>Punten!AG68</f>
        <v>0</v>
      </c>
      <c r="AH12" s="167">
        <f>Punten!AH68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1</v>
      </c>
      <c r="B13" s="194" t="s">
        <v>21</v>
      </c>
      <c r="C13" s="194" t="s">
        <v>25</v>
      </c>
      <c r="D13" s="195">
        <v>250000</v>
      </c>
      <c r="E13" s="166"/>
      <c r="F13" s="167">
        <f t="shared" si="0"/>
        <v>44</v>
      </c>
      <c r="G13" s="168"/>
      <c r="H13" s="167">
        <f>Punten!H12</f>
        <v>19</v>
      </c>
      <c r="I13" s="167">
        <f>Punten!I12</f>
        <v>3</v>
      </c>
      <c r="J13" s="167">
        <f>Punten!J12</f>
        <v>19</v>
      </c>
      <c r="K13" s="167">
        <f>Punten!K12</f>
        <v>0</v>
      </c>
      <c r="L13" s="167">
        <f>Punten!L12</f>
        <v>0</v>
      </c>
      <c r="M13" s="167">
        <f>Punten!M12</f>
        <v>3</v>
      </c>
      <c r="N13" s="167">
        <f>Punten!N12</f>
        <v>0</v>
      </c>
      <c r="O13" s="167">
        <f>Punten!O12</f>
        <v>0</v>
      </c>
      <c r="P13" s="167">
        <f>Punten!P12</f>
        <v>0</v>
      </c>
      <c r="Q13" s="167">
        <f>Punten!Q12</f>
        <v>0</v>
      </c>
      <c r="R13" s="167">
        <f>Punten!R12</f>
        <v>0</v>
      </c>
      <c r="S13" s="167">
        <f>Punten!S12</f>
        <v>0</v>
      </c>
      <c r="T13" s="167">
        <f>Punten!T12</f>
        <v>0</v>
      </c>
      <c r="U13" s="167">
        <f>Punten!U12</f>
        <v>0</v>
      </c>
      <c r="V13" s="167">
        <f>Punten!V12</f>
        <v>0</v>
      </c>
      <c r="W13" s="167">
        <f>Punten!W12</f>
        <v>0</v>
      </c>
      <c r="X13" s="167">
        <f>Punten!X12</f>
        <v>0</v>
      </c>
      <c r="Y13" s="167">
        <f>Punten!Y12</f>
        <v>0</v>
      </c>
      <c r="Z13" s="167">
        <f>Punten!Z12</f>
        <v>0</v>
      </c>
      <c r="AA13" s="167">
        <f>Punten!AA12</f>
        <v>0</v>
      </c>
      <c r="AB13" s="167">
        <f>Punten!AB12</f>
        <v>0</v>
      </c>
      <c r="AC13" s="167">
        <f>Punten!AC12</f>
        <v>0</v>
      </c>
      <c r="AD13" s="167">
        <f>Punten!AD12</f>
        <v>0</v>
      </c>
      <c r="AE13" s="167">
        <f>Punten!AE12</f>
        <v>0</v>
      </c>
      <c r="AF13" s="167">
        <f>Punten!AF12</f>
        <v>0</v>
      </c>
      <c r="AG13" s="167">
        <f>Punten!AG12</f>
        <v>0</v>
      </c>
      <c r="AH13" s="167">
        <f>Punten!AH12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1</v>
      </c>
      <c r="B14" s="116" t="s">
        <v>30</v>
      </c>
      <c r="C14" s="116" t="s">
        <v>33</v>
      </c>
      <c r="D14" s="11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>
        <v>3</v>
      </c>
      <c r="B15" s="115" t="s">
        <v>76</v>
      </c>
      <c r="C15" s="115" t="s">
        <v>150</v>
      </c>
      <c r="D15" s="115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7">
        <v>2</v>
      </c>
      <c r="B16" s="115" t="s">
        <v>225</v>
      </c>
      <c r="C16" s="116" t="s">
        <v>65</v>
      </c>
      <c r="D16" s="115">
        <v>750000</v>
      </c>
      <c r="E16" s="169"/>
      <c r="F16" s="167">
        <f t="shared" si="0"/>
        <v>45</v>
      </c>
      <c r="G16" s="168"/>
      <c r="H16" s="167">
        <f>Punten!H34</f>
        <v>0</v>
      </c>
      <c r="I16" s="167">
        <f>Punten!I34</f>
        <v>9</v>
      </c>
      <c r="J16" s="167">
        <f>Punten!J34</f>
        <v>27</v>
      </c>
      <c r="K16" s="167">
        <f>Punten!K34</f>
        <v>3</v>
      </c>
      <c r="L16" s="167">
        <f>Punten!L34</f>
        <v>3</v>
      </c>
      <c r="M16" s="167">
        <f>Punten!M34</f>
        <v>3</v>
      </c>
      <c r="N16" s="167">
        <f>Punten!N34</f>
        <v>0</v>
      </c>
      <c r="O16" s="167">
        <f>Punten!O34</f>
        <v>0</v>
      </c>
      <c r="P16" s="167">
        <f>Punten!P34</f>
        <v>0</v>
      </c>
      <c r="Q16" s="167">
        <f>Punten!Q34</f>
        <v>0</v>
      </c>
      <c r="R16" s="167">
        <f>Punten!R34</f>
        <v>0</v>
      </c>
      <c r="S16" s="167">
        <f>Punten!S34</f>
        <v>0</v>
      </c>
      <c r="T16" s="167">
        <f>Punten!T34</f>
        <v>0</v>
      </c>
      <c r="U16" s="167">
        <f>Punten!U34</f>
        <v>0</v>
      </c>
      <c r="V16" s="167">
        <f>Punten!V34</f>
        <v>0</v>
      </c>
      <c r="W16" s="167">
        <f>Punten!W34</f>
        <v>0</v>
      </c>
      <c r="X16" s="167">
        <f>Punten!X34</f>
        <v>0</v>
      </c>
      <c r="Y16" s="167">
        <f>Punten!Y34</f>
        <v>0</v>
      </c>
      <c r="Z16" s="167">
        <f>Punten!Z34</f>
        <v>0</v>
      </c>
      <c r="AA16" s="167">
        <f>Punten!AA34</f>
        <v>0</v>
      </c>
      <c r="AB16" s="167">
        <f>Punten!AB34</f>
        <v>0</v>
      </c>
      <c r="AC16" s="167">
        <f>Punten!AC34</f>
        <v>0</v>
      </c>
      <c r="AD16" s="167">
        <f>Punten!AD34</f>
        <v>0</v>
      </c>
      <c r="AE16" s="167">
        <f>Punten!AE34</f>
        <v>0</v>
      </c>
      <c r="AF16" s="167">
        <f>Punten!AF34</f>
        <v>0</v>
      </c>
      <c r="AG16" s="167">
        <f>Punten!AG34</f>
        <v>0</v>
      </c>
      <c r="AH16" s="167">
        <f>Punten!AH34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13500000</v>
      </c>
      <c r="E19" s="158"/>
      <c r="F19" s="167">
        <f>SUM(F6:F17)</f>
        <v>303</v>
      </c>
      <c r="G19" s="168"/>
      <c r="H19" s="167">
        <f>SUM(H6:H16)</f>
        <v>48</v>
      </c>
      <c r="I19" s="167">
        <f t="shared" ref="I19:AH19" si="1">SUM(I6:I16)</f>
        <v>48</v>
      </c>
      <c r="J19" s="167">
        <f t="shared" si="1"/>
        <v>67</v>
      </c>
      <c r="K19" s="167">
        <f t="shared" si="1"/>
        <v>75</v>
      </c>
      <c r="L19" s="167">
        <f t="shared" si="1"/>
        <v>59</v>
      </c>
      <c r="M19" s="167">
        <f t="shared" si="1"/>
        <v>6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A9900AB1-AED7-4600-BC30-B19F5924757E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0F00-E92D-4DC7-AD77-A14AEB1F99BE}">
  <sheetPr codeName="Blad2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262" t="s">
        <v>123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262" t="s">
        <v>292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261" t="s">
        <v>293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>
        <v>1</v>
      </c>
      <c r="B6" s="180" t="s">
        <v>5</v>
      </c>
      <c r="C6" s="180" t="s">
        <v>6</v>
      </c>
      <c r="D6" s="181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>
        <v>1</v>
      </c>
      <c r="B7" s="116" t="s">
        <v>51</v>
      </c>
      <c r="C7" s="116" t="s">
        <v>16</v>
      </c>
      <c r="D7" s="115">
        <v>500000</v>
      </c>
      <c r="E7" s="169"/>
      <c r="F7" s="167">
        <f t="shared" ref="F7:F16" si="0">SUM(H7:AH7)</f>
        <v>1</v>
      </c>
      <c r="G7" s="168"/>
      <c r="H7" s="167">
        <f>Punten!H7</f>
        <v>3</v>
      </c>
      <c r="I7" s="167">
        <f>Punten!I7</f>
        <v>0</v>
      </c>
      <c r="J7" s="167">
        <f>Punten!J7</f>
        <v>3</v>
      </c>
      <c r="K7" s="167">
        <f>Punten!K7</f>
        <v>-5</v>
      </c>
      <c r="L7" s="167">
        <f>Punten!L7</f>
        <v>0</v>
      </c>
      <c r="M7" s="167">
        <f>Punten!M7</f>
        <v>0</v>
      </c>
      <c r="N7" s="167">
        <f>Punten!N7</f>
        <v>0</v>
      </c>
      <c r="O7" s="167">
        <f>Punten!O7</f>
        <v>0</v>
      </c>
      <c r="P7" s="167">
        <f>Punten!P7</f>
        <v>0</v>
      </c>
      <c r="Q7" s="167">
        <f>Punten!Q7</f>
        <v>0</v>
      </c>
      <c r="R7" s="167">
        <f>Punten!R7</f>
        <v>0</v>
      </c>
      <c r="S7" s="167">
        <f>Punten!S7</f>
        <v>0</v>
      </c>
      <c r="T7" s="167">
        <f>Punten!T7</f>
        <v>0</v>
      </c>
      <c r="U7" s="167">
        <f>Punten!U7</f>
        <v>0</v>
      </c>
      <c r="V7" s="167">
        <f>Punten!V7</f>
        <v>0</v>
      </c>
      <c r="W7" s="167">
        <f>Punten!W7</f>
        <v>0</v>
      </c>
      <c r="X7" s="167">
        <f>Punten!X7</f>
        <v>0</v>
      </c>
      <c r="Y7" s="167">
        <f>Punten!Y7</f>
        <v>0</v>
      </c>
      <c r="Z7" s="167">
        <f>Punten!Z7</f>
        <v>0</v>
      </c>
      <c r="AA7" s="167">
        <f>Punten!AA7</f>
        <v>0</v>
      </c>
      <c r="AB7" s="167">
        <f>Punten!AB7</f>
        <v>0</v>
      </c>
      <c r="AC7" s="167">
        <f>Punten!AC7</f>
        <v>0</v>
      </c>
      <c r="AD7" s="167">
        <f>Punten!AD7</f>
        <v>0</v>
      </c>
      <c r="AE7" s="167">
        <f>Punten!AE7</f>
        <v>0</v>
      </c>
      <c r="AF7" s="167">
        <f>Punten!AF7</f>
        <v>0</v>
      </c>
      <c r="AG7" s="167">
        <f>Punten!AG7</f>
        <v>0</v>
      </c>
      <c r="AH7" s="167">
        <f>Punten!AH7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>
        <v>2</v>
      </c>
      <c r="B8" s="115" t="s">
        <v>55</v>
      </c>
      <c r="C8" s="116" t="s">
        <v>49</v>
      </c>
      <c r="D8" s="115">
        <v>1000000</v>
      </c>
      <c r="E8" s="169"/>
      <c r="F8" s="167">
        <f t="shared" si="0"/>
        <v>32</v>
      </c>
      <c r="G8" s="168"/>
      <c r="H8" s="167">
        <f>Punten!H25</f>
        <v>0</v>
      </c>
      <c r="I8" s="167">
        <f>Punten!I25</f>
        <v>6</v>
      </c>
      <c r="J8" s="167">
        <f>Punten!J25</f>
        <v>0</v>
      </c>
      <c r="K8" s="167">
        <f>Punten!K25</f>
        <v>23</v>
      </c>
      <c r="L8" s="167">
        <f>Punten!L25</f>
        <v>3</v>
      </c>
      <c r="M8" s="167">
        <f>Punten!M25</f>
        <v>0</v>
      </c>
      <c r="N8" s="167">
        <f>Punten!N25</f>
        <v>0</v>
      </c>
      <c r="O8" s="167">
        <f>Punten!O25</f>
        <v>0</v>
      </c>
      <c r="P8" s="167">
        <f>Punten!P25</f>
        <v>0</v>
      </c>
      <c r="Q8" s="167">
        <f>Punten!Q25</f>
        <v>0</v>
      </c>
      <c r="R8" s="167">
        <f>Punten!R25</f>
        <v>0</v>
      </c>
      <c r="S8" s="167">
        <f>Punten!S25</f>
        <v>0</v>
      </c>
      <c r="T8" s="167">
        <f>Punten!T25</f>
        <v>0</v>
      </c>
      <c r="U8" s="167">
        <f>Punten!U25</f>
        <v>0</v>
      </c>
      <c r="V8" s="167">
        <f>Punten!V25</f>
        <v>0</v>
      </c>
      <c r="W8" s="167">
        <f>Punten!W25</f>
        <v>0</v>
      </c>
      <c r="X8" s="167">
        <f>Punten!X25</f>
        <v>0</v>
      </c>
      <c r="Y8" s="167">
        <f>Punten!Y25</f>
        <v>0</v>
      </c>
      <c r="Z8" s="167">
        <f>Punten!Z25</f>
        <v>0</v>
      </c>
      <c r="AA8" s="167">
        <f>Punten!AA25</f>
        <v>0</v>
      </c>
      <c r="AB8" s="167">
        <f>Punten!AB25</f>
        <v>0</v>
      </c>
      <c r="AC8" s="167">
        <f>Punten!AC25</f>
        <v>0</v>
      </c>
      <c r="AD8" s="167">
        <f>Punten!AD25</f>
        <v>0</v>
      </c>
      <c r="AE8" s="167">
        <f>Punten!AE25</f>
        <v>0</v>
      </c>
      <c r="AF8" s="167">
        <f>Punten!AF25</f>
        <v>0</v>
      </c>
      <c r="AG8" s="167">
        <f>Punten!AG25</f>
        <v>0</v>
      </c>
      <c r="AH8" s="167">
        <f>Punten!AH25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 t="s">
        <v>164</v>
      </c>
      <c r="B9" s="116" t="s">
        <v>114</v>
      </c>
      <c r="C9" s="116" t="s">
        <v>183</v>
      </c>
      <c r="D9" s="115">
        <v>500000</v>
      </c>
      <c r="E9" s="169"/>
      <c r="F9" s="167">
        <f t="shared" si="0"/>
        <v>7</v>
      </c>
      <c r="G9" s="168"/>
      <c r="H9" s="167">
        <f>Punten!H99</f>
        <v>0</v>
      </c>
      <c r="I9" s="167">
        <f>Punten!I99</f>
        <v>4</v>
      </c>
      <c r="J9" s="167">
        <f>Punten!J99</f>
        <v>3</v>
      </c>
      <c r="K9" s="167">
        <f>Punten!K99</f>
        <v>0</v>
      </c>
      <c r="L9" s="167">
        <f>Punten!L99</f>
        <v>0</v>
      </c>
      <c r="M9" s="167">
        <f>Punten!M99</f>
        <v>0</v>
      </c>
      <c r="N9" s="167">
        <f>Punten!N99</f>
        <v>0</v>
      </c>
      <c r="O9" s="167">
        <f>Punten!O99</f>
        <v>0</v>
      </c>
      <c r="P9" s="167">
        <f>Punten!P99</f>
        <v>0</v>
      </c>
      <c r="Q9" s="167">
        <f>Punten!Q99</f>
        <v>0</v>
      </c>
      <c r="R9" s="167">
        <f>Punten!R99</f>
        <v>0</v>
      </c>
      <c r="S9" s="167">
        <f>Punten!S99</f>
        <v>0</v>
      </c>
      <c r="T9" s="167">
        <f>Punten!T99</f>
        <v>0</v>
      </c>
      <c r="U9" s="167">
        <f>Punten!U99</f>
        <v>0</v>
      </c>
      <c r="V9" s="167">
        <f>Punten!V99</f>
        <v>0</v>
      </c>
      <c r="W9" s="167">
        <f>Punten!W99</f>
        <v>0</v>
      </c>
      <c r="X9" s="167">
        <f>Punten!X99</f>
        <v>0</v>
      </c>
      <c r="Y9" s="167">
        <f>Punten!Y99</f>
        <v>0</v>
      </c>
      <c r="Z9" s="167">
        <f>Punten!Z99</f>
        <v>0</v>
      </c>
      <c r="AA9" s="167">
        <f>Punten!AA99</f>
        <v>0</v>
      </c>
      <c r="AB9" s="167">
        <f>Punten!AB99</f>
        <v>0</v>
      </c>
      <c r="AC9" s="167">
        <f>Punten!AC99</f>
        <v>0</v>
      </c>
      <c r="AD9" s="167">
        <f>Punten!AD99</f>
        <v>0</v>
      </c>
      <c r="AE9" s="167">
        <f>Punten!AE99</f>
        <v>0</v>
      </c>
      <c r="AF9" s="167">
        <f>Punten!AF99</f>
        <v>0</v>
      </c>
      <c r="AG9" s="167">
        <f>Punten!AG99</f>
        <v>0</v>
      </c>
      <c r="AH9" s="167">
        <f>Punten!AH99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 t="s">
        <v>141</v>
      </c>
      <c r="B10" s="194" t="s">
        <v>240</v>
      </c>
      <c r="C10" s="194" t="s">
        <v>172</v>
      </c>
      <c r="D10" s="195">
        <v>750000</v>
      </c>
      <c r="E10" s="169"/>
      <c r="F10" s="167">
        <f t="shared" si="0"/>
        <v>4</v>
      </c>
      <c r="G10" s="168"/>
      <c r="H10" s="167">
        <f>Punten!H93</f>
        <v>0</v>
      </c>
      <c r="I10" s="167">
        <f>Punten!I93</f>
        <v>4</v>
      </c>
      <c r="J10" s="167">
        <f>Punten!J93</f>
        <v>0</v>
      </c>
      <c r="K10" s="167">
        <f>Punten!K93</f>
        <v>0</v>
      </c>
      <c r="L10" s="167">
        <f>Punten!L93</f>
        <v>0</v>
      </c>
      <c r="M10" s="167">
        <f>Punten!M93</f>
        <v>0</v>
      </c>
      <c r="N10" s="167">
        <f>Punten!N93</f>
        <v>0</v>
      </c>
      <c r="O10" s="167">
        <f>Punten!O93</f>
        <v>0</v>
      </c>
      <c r="P10" s="167">
        <f>Punten!P93</f>
        <v>0</v>
      </c>
      <c r="Q10" s="167">
        <f>Punten!Q93</f>
        <v>0</v>
      </c>
      <c r="R10" s="167">
        <f>Punten!R93</f>
        <v>0</v>
      </c>
      <c r="S10" s="167">
        <f>Punten!S93</f>
        <v>0</v>
      </c>
      <c r="T10" s="167">
        <f>Punten!T93</f>
        <v>0</v>
      </c>
      <c r="U10" s="167">
        <f>Punten!U93</f>
        <v>0</v>
      </c>
      <c r="V10" s="167">
        <f>Punten!V93</f>
        <v>0</v>
      </c>
      <c r="W10" s="167">
        <f>Punten!W93</f>
        <v>0</v>
      </c>
      <c r="X10" s="167">
        <f>Punten!X93</f>
        <v>0</v>
      </c>
      <c r="Y10" s="167">
        <f>Punten!Y93</f>
        <v>0</v>
      </c>
      <c r="Z10" s="167">
        <f>Punten!Z93</f>
        <v>0</v>
      </c>
      <c r="AA10" s="167">
        <f>Punten!AA93</f>
        <v>0</v>
      </c>
      <c r="AB10" s="167">
        <f>Punten!AB93</f>
        <v>0</v>
      </c>
      <c r="AC10" s="167">
        <f>Punten!AC93</f>
        <v>0</v>
      </c>
      <c r="AD10" s="167">
        <f>Punten!AD93</f>
        <v>0</v>
      </c>
      <c r="AE10" s="167">
        <f>Punten!AE93</f>
        <v>0</v>
      </c>
      <c r="AF10" s="167">
        <f>Punten!AF93</f>
        <v>0</v>
      </c>
      <c r="AG10" s="167">
        <f>Punten!AG93</f>
        <v>0</v>
      </c>
      <c r="AH10" s="167">
        <f>Punten!AH93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 t="s">
        <v>164</v>
      </c>
      <c r="B11" s="194" t="s">
        <v>184</v>
      </c>
      <c r="C11" s="194" t="s">
        <v>244</v>
      </c>
      <c r="D11" s="195">
        <v>1250000</v>
      </c>
      <c r="E11" s="166"/>
      <c r="F11" s="167">
        <f t="shared" si="0"/>
        <v>33</v>
      </c>
      <c r="G11" s="168"/>
      <c r="H11" s="167">
        <f>Punten!H106</f>
        <v>0</v>
      </c>
      <c r="I11" s="167">
        <f>Punten!I106</f>
        <v>0</v>
      </c>
      <c r="J11" s="167">
        <f>Punten!J106</f>
        <v>0</v>
      </c>
      <c r="K11" s="167">
        <f>Punten!K106</f>
        <v>26</v>
      </c>
      <c r="L11" s="167">
        <f>Punten!L106</f>
        <v>7</v>
      </c>
      <c r="M11" s="167">
        <f>Punten!M106</f>
        <v>0</v>
      </c>
      <c r="N11" s="167">
        <f>Punten!N106</f>
        <v>0</v>
      </c>
      <c r="O11" s="167">
        <f>Punten!O106</f>
        <v>0</v>
      </c>
      <c r="P11" s="167">
        <f>Punten!P106</f>
        <v>0</v>
      </c>
      <c r="Q11" s="167">
        <f>Punten!Q106</f>
        <v>0</v>
      </c>
      <c r="R11" s="167">
        <f>Punten!R106</f>
        <v>0</v>
      </c>
      <c r="S11" s="167">
        <f>Punten!S106</f>
        <v>0</v>
      </c>
      <c r="T11" s="167">
        <f>Punten!T106</f>
        <v>0</v>
      </c>
      <c r="U11" s="167">
        <f>Punten!U106</f>
        <v>0</v>
      </c>
      <c r="V11" s="167">
        <f>Punten!V106</f>
        <v>0</v>
      </c>
      <c r="W11" s="167">
        <f>Punten!W106</f>
        <v>0</v>
      </c>
      <c r="X11" s="167">
        <f>Punten!X106</f>
        <v>0</v>
      </c>
      <c r="Y11" s="167">
        <f>Punten!Y106</f>
        <v>0</v>
      </c>
      <c r="Z11" s="167">
        <f>Punten!Z106</f>
        <v>0</v>
      </c>
      <c r="AA11" s="167">
        <f>Punten!AA106</f>
        <v>0</v>
      </c>
      <c r="AB11" s="167">
        <f>Punten!AB106</f>
        <v>0</v>
      </c>
      <c r="AC11" s="167">
        <f>Punten!AC106</f>
        <v>0</v>
      </c>
      <c r="AD11" s="167">
        <f>Punten!AD106</f>
        <v>0</v>
      </c>
      <c r="AE11" s="167">
        <f>Punten!AE106</f>
        <v>0</v>
      </c>
      <c r="AF11" s="167">
        <f>Punten!AF106</f>
        <v>0</v>
      </c>
      <c r="AG11" s="167">
        <f>Punten!AG106</f>
        <v>0</v>
      </c>
      <c r="AH11" s="167">
        <f>Punten!AH106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>
        <v>3</v>
      </c>
      <c r="B12" s="194" t="s">
        <v>234</v>
      </c>
      <c r="C12" s="194" t="s">
        <v>130</v>
      </c>
      <c r="D12" s="195">
        <v>1000000</v>
      </c>
      <c r="E12" s="166"/>
      <c r="F12" s="167">
        <f t="shared" si="0"/>
        <v>14</v>
      </c>
      <c r="G12" s="168"/>
      <c r="H12" s="167">
        <f>Punten!H70</f>
        <v>0</v>
      </c>
      <c r="I12" s="167">
        <f>Punten!I70</f>
        <v>11</v>
      </c>
      <c r="J12" s="167">
        <f>Punten!J70</f>
        <v>3</v>
      </c>
      <c r="K12" s="167">
        <f>Punten!K70</f>
        <v>0</v>
      </c>
      <c r="L12" s="167">
        <f>Punten!L70</f>
        <v>0</v>
      </c>
      <c r="M12" s="167">
        <f>Punten!M70</f>
        <v>0</v>
      </c>
      <c r="N12" s="167">
        <f>Punten!N70</f>
        <v>0</v>
      </c>
      <c r="O12" s="167">
        <f>Punten!O70</f>
        <v>0</v>
      </c>
      <c r="P12" s="167">
        <f>Punten!P70</f>
        <v>0</v>
      </c>
      <c r="Q12" s="167">
        <f>Punten!Q70</f>
        <v>0</v>
      </c>
      <c r="R12" s="167">
        <f>Punten!R70</f>
        <v>0</v>
      </c>
      <c r="S12" s="167">
        <f>Punten!S70</f>
        <v>0</v>
      </c>
      <c r="T12" s="167">
        <f>Punten!T70</f>
        <v>0</v>
      </c>
      <c r="U12" s="167">
        <f>Punten!U70</f>
        <v>0</v>
      </c>
      <c r="V12" s="167">
        <f>Punten!V70</f>
        <v>0</v>
      </c>
      <c r="W12" s="167">
        <f>Punten!W70</f>
        <v>0</v>
      </c>
      <c r="X12" s="167">
        <f>Punten!X70</f>
        <v>0</v>
      </c>
      <c r="Y12" s="167">
        <f>Punten!Y70</f>
        <v>0</v>
      </c>
      <c r="Z12" s="167">
        <f>Punten!Z70</f>
        <v>0</v>
      </c>
      <c r="AA12" s="167">
        <f>Punten!AA70</f>
        <v>0</v>
      </c>
      <c r="AB12" s="167">
        <f>Punten!AB70</f>
        <v>0</v>
      </c>
      <c r="AC12" s="167">
        <f>Punten!AC70</f>
        <v>0</v>
      </c>
      <c r="AD12" s="167">
        <f>Punten!AD70</f>
        <v>0</v>
      </c>
      <c r="AE12" s="167">
        <f>Punten!AE70</f>
        <v>0</v>
      </c>
      <c r="AF12" s="167">
        <f>Punten!AF70</f>
        <v>0</v>
      </c>
      <c r="AG12" s="167">
        <f>Punten!AG70</f>
        <v>0</v>
      </c>
      <c r="AH12" s="167">
        <f>Punten!AH70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2</v>
      </c>
      <c r="B13" s="194" t="s">
        <v>53</v>
      </c>
      <c r="C13" s="195" t="s">
        <v>50</v>
      </c>
      <c r="D13" s="195">
        <v>1750000</v>
      </c>
      <c r="E13" s="166"/>
      <c r="F13" s="167">
        <f t="shared" si="0"/>
        <v>6</v>
      </c>
      <c r="G13" s="168"/>
      <c r="H13" s="167">
        <f>Punten!H26</f>
        <v>0</v>
      </c>
      <c r="I13" s="167">
        <f>Punten!I26</f>
        <v>0</v>
      </c>
      <c r="J13" s="167">
        <f>Punten!J26</f>
        <v>3</v>
      </c>
      <c r="K13" s="167">
        <f>Punten!K26</f>
        <v>0</v>
      </c>
      <c r="L13" s="167">
        <f>Punten!L26</f>
        <v>3</v>
      </c>
      <c r="M13" s="167">
        <f>Punten!M26</f>
        <v>0</v>
      </c>
      <c r="N13" s="167">
        <f>Punten!N26</f>
        <v>0</v>
      </c>
      <c r="O13" s="167">
        <f>Punten!O26</f>
        <v>0</v>
      </c>
      <c r="P13" s="167">
        <f>Punten!P26</f>
        <v>0</v>
      </c>
      <c r="Q13" s="167">
        <f>Punten!Q26</f>
        <v>0</v>
      </c>
      <c r="R13" s="167">
        <f>Punten!R26</f>
        <v>0</v>
      </c>
      <c r="S13" s="167">
        <f>Punten!S26</f>
        <v>0</v>
      </c>
      <c r="T13" s="167">
        <f>Punten!T26</f>
        <v>0</v>
      </c>
      <c r="U13" s="167">
        <f>Punten!U26</f>
        <v>0</v>
      </c>
      <c r="V13" s="167">
        <f>Punten!V26</f>
        <v>0</v>
      </c>
      <c r="W13" s="167">
        <f>Punten!W26</f>
        <v>0</v>
      </c>
      <c r="X13" s="167">
        <f>Punten!X26</f>
        <v>0</v>
      </c>
      <c r="Y13" s="167">
        <f>Punten!Y26</f>
        <v>0</v>
      </c>
      <c r="Z13" s="167">
        <f>Punten!Z26</f>
        <v>0</v>
      </c>
      <c r="AA13" s="167">
        <f>Punten!AA26</f>
        <v>0</v>
      </c>
      <c r="AB13" s="167">
        <f>Punten!AB26</f>
        <v>0</v>
      </c>
      <c r="AC13" s="167">
        <f>Punten!AC26</f>
        <v>0</v>
      </c>
      <c r="AD13" s="167">
        <f>Punten!AD26</f>
        <v>0</v>
      </c>
      <c r="AE13" s="167">
        <f>Punten!AE26</f>
        <v>0</v>
      </c>
      <c r="AF13" s="167">
        <f>Punten!AF26</f>
        <v>0</v>
      </c>
      <c r="AG13" s="167">
        <f>Punten!AG26</f>
        <v>0</v>
      </c>
      <c r="AH13" s="167">
        <f>Punten!AH26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 t="s">
        <v>78</v>
      </c>
      <c r="B14" s="116" t="s">
        <v>233</v>
      </c>
      <c r="C14" s="116" t="s">
        <v>101</v>
      </c>
      <c r="D14" s="115">
        <v>750000</v>
      </c>
      <c r="E14" s="169"/>
      <c r="F14" s="167">
        <f t="shared" si="0"/>
        <v>0</v>
      </c>
      <c r="G14" s="168"/>
      <c r="H14" s="167">
        <f>Punten!H54</f>
        <v>0</v>
      </c>
      <c r="I14" s="167">
        <f>Punten!I54</f>
        <v>0</v>
      </c>
      <c r="J14" s="167">
        <f>Punten!J54</f>
        <v>0</v>
      </c>
      <c r="K14" s="167">
        <f>Punten!K54</f>
        <v>0</v>
      </c>
      <c r="L14" s="167">
        <f>Punten!L54</f>
        <v>0</v>
      </c>
      <c r="M14" s="167">
        <f>Punten!M54</f>
        <v>0</v>
      </c>
      <c r="N14" s="167">
        <f>Punten!N54</f>
        <v>0</v>
      </c>
      <c r="O14" s="167">
        <f>Punten!O54</f>
        <v>0</v>
      </c>
      <c r="P14" s="167">
        <f>Punten!P54</f>
        <v>0</v>
      </c>
      <c r="Q14" s="167">
        <f>Punten!Q54</f>
        <v>0</v>
      </c>
      <c r="R14" s="167">
        <f>Punten!R54</f>
        <v>0</v>
      </c>
      <c r="S14" s="167">
        <f>Punten!S54</f>
        <v>0</v>
      </c>
      <c r="T14" s="167">
        <f>Punten!T54</f>
        <v>0</v>
      </c>
      <c r="U14" s="167">
        <f>Punten!U54</f>
        <v>0</v>
      </c>
      <c r="V14" s="167">
        <f>Punten!V54</f>
        <v>0</v>
      </c>
      <c r="W14" s="167">
        <f>Punten!W54</f>
        <v>0</v>
      </c>
      <c r="X14" s="167">
        <f>Punten!X54</f>
        <v>0</v>
      </c>
      <c r="Y14" s="167">
        <f>Punten!Y54</f>
        <v>0</v>
      </c>
      <c r="Z14" s="167">
        <f>Punten!Z54</f>
        <v>0</v>
      </c>
      <c r="AA14" s="167">
        <f>Punten!AA54</f>
        <v>0</v>
      </c>
      <c r="AB14" s="167">
        <f>Punten!AB54</f>
        <v>0</v>
      </c>
      <c r="AC14" s="167">
        <f>Punten!AC54</f>
        <v>0</v>
      </c>
      <c r="AD14" s="167">
        <f>Punten!AD54</f>
        <v>0</v>
      </c>
      <c r="AE14" s="167">
        <f>Punten!AE54</f>
        <v>0</v>
      </c>
      <c r="AF14" s="167">
        <f>Punten!AF54</f>
        <v>0</v>
      </c>
      <c r="AG14" s="167">
        <f>Punten!AG54</f>
        <v>0</v>
      </c>
      <c r="AH14" s="167">
        <f>Punten!AH54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>
        <v>3</v>
      </c>
      <c r="B15" s="115" t="s">
        <v>76</v>
      </c>
      <c r="C15" s="115" t="s">
        <v>150</v>
      </c>
      <c r="D15" s="115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 t="s">
        <v>78</v>
      </c>
      <c r="B16" s="115" t="s">
        <v>100</v>
      </c>
      <c r="C16" s="116" t="s">
        <v>99</v>
      </c>
      <c r="D16" s="115">
        <v>1500000</v>
      </c>
      <c r="E16" s="169"/>
      <c r="F16" s="167">
        <f t="shared" si="0"/>
        <v>4</v>
      </c>
      <c r="G16" s="168"/>
      <c r="H16" s="167">
        <f>Punten!H53</f>
        <v>0</v>
      </c>
      <c r="I16" s="167">
        <f>Punten!I53</f>
        <v>1</v>
      </c>
      <c r="J16" s="167">
        <f>Punten!J53</f>
        <v>0</v>
      </c>
      <c r="K16" s="167">
        <f>Punten!K53</f>
        <v>3</v>
      </c>
      <c r="L16" s="167">
        <f>Punten!L53</f>
        <v>0</v>
      </c>
      <c r="M16" s="167">
        <f>Punten!M53</f>
        <v>0</v>
      </c>
      <c r="N16" s="167">
        <f>Punten!N53</f>
        <v>0</v>
      </c>
      <c r="O16" s="167">
        <f>Punten!O53</f>
        <v>0</v>
      </c>
      <c r="P16" s="167">
        <f>Punten!P53</f>
        <v>0</v>
      </c>
      <c r="Q16" s="167">
        <f>Punten!Q53</f>
        <v>0</v>
      </c>
      <c r="R16" s="167">
        <f>Punten!R53</f>
        <v>0</v>
      </c>
      <c r="S16" s="167">
        <f>Punten!S53</f>
        <v>0</v>
      </c>
      <c r="T16" s="167">
        <f>Punten!T53</f>
        <v>0</v>
      </c>
      <c r="U16" s="167">
        <f>Punten!U53</f>
        <v>0</v>
      </c>
      <c r="V16" s="167">
        <f>Punten!V53</f>
        <v>0</v>
      </c>
      <c r="W16" s="167">
        <f>Punten!W53</f>
        <v>0</v>
      </c>
      <c r="X16" s="167">
        <f>Punten!X53</f>
        <v>0</v>
      </c>
      <c r="Y16" s="167">
        <f>Punten!Y53</f>
        <v>0</v>
      </c>
      <c r="Z16" s="167">
        <f>Punten!Z53</f>
        <v>0</v>
      </c>
      <c r="AA16" s="167">
        <f>Punten!AA53</f>
        <v>0</v>
      </c>
      <c r="AB16" s="167">
        <f>Punten!AB53</f>
        <v>0</v>
      </c>
      <c r="AC16" s="167">
        <f>Punten!AC53</f>
        <v>0</v>
      </c>
      <c r="AD16" s="167">
        <f>Punten!AD53</f>
        <v>0</v>
      </c>
      <c r="AE16" s="167">
        <f>Punten!AE53</f>
        <v>0</v>
      </c>
      <c r="AF16" s="167">
        <f>Punten!AF53</f>
        <v>0</v>
      </c>
      <c r="AG16" s="167">
        <f>Punten!AG53</f>
        <v>0</v>
      </c>
      <c r="AH16" s="167">
        <f>Punten!AH53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13500000</v>
      </c>
      <c r="E19" s="158"/>
      <c r="F19" s="167">
        <f>SUM(F6:F17)</f>
        <v>169</v>
      </c>
      <c r="G19" s="168"/>
      <c r="H19" s="167">
        <f>SUM(H6:H16)</f>
        <v>12</v>
      </c>
      <c r="I19" s="167">
        <f t="shared" ref="I19:AH19" si="1">SUM(I6:I16)</f>
        <v>41</v>
      </c>
      <c r="J19" s="167">
        <f t="shared" si="1"/>
        <v>29</v>
      </c>
      <c r="K19" s="167">
        <f t="shared" si="1"/>
        <v>50</v>
      </c>
      <c r="L19" s="167">
        <f t="shared" si="1"/>
        <v>37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display="mailto:h-pijper@kpnplanet.nl" xr:uid="{B17D25F9-786A-4C0D-BDD5-82520B70B9D9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A629-2AD2-4375-998B-A86E7BF6BE03}">
  <sheetPr codeName="Blad2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05" t="s">
        <v>217</v>
      </c>
      <c r="B1" s="502" t="s">
        <v>296</v>
      </c>
      <c r="C1" s="502"/>
      <c r="D1" s="506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05" t="s">
        <v>218</v>
      </c>
      <c r="B2" s="503" t="s">
        <v>297</v>
      </c>
      <c r="C2" s="503"/>
      <c r="D2" s="507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05" t="s">
        <v>219</v>
      </c>
      <c r="B3" s="511" t="s">
        <v>298</v>
      </c>
      <c r="C3" s="504"/>
      <c r="D3" s="508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60"/>
      <c r="B4" s="260"/>
      <c r="C4" s="260"/>
      <c r="D4" s="260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09" t="s">
        <v>0</v>
      </c>
      <c r="B5" s="510" t="s">
        <v>1</v>
      </c>
      <c r="C5" s="510" t="s">
        <v>2</v>
      </c>
      <c r="D5" s="510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12" t="s">
        <v>164</v>
      </c>
      <c r="B6" s="513" t="s">
        <v>167</v>
      </c>
      <c r="C6" s="513" t="s">
        <v>177</v>
      </c>
      <c r="D6" s="514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99">
        <v>2</v>
      </c>
      <c r="B7" s="501" t="s">
        <v>24</v>
      </c>
      <c r="C7" s="500" t="s">
        <v>42</v>
      </c>
      <c r="D7" s="501">
        <v>500000</v>
      </c>
      <c r="E7" s="169"/>
      <c r="F7" s="167">
        <f t="shared" ref="F7:F16" si="0">SUM(H7:AH7)</f>
        <v>6</v>
      </c>
      <c r="G7" s="168"/>
      <c r="H7" s="167">
        <f>Punten!H21</f>
        <v>0</v>
      </c>
      <c r="I7" s="167">
        <f>Punten!I21</f>
        <v>0</v>
      </c>
      <c r="J7" s="167">
        <f>Punten!J21</f>
        <v>3</v>
      </c>
      <c r="K7" s="167">
        <f>Punten!K21</f>
        <v>0</v>
      </c>
      <c r="L7" s="167">
        <f>Punten!L21</f>
        <v>0</v>
      </c>
      <c r="M7" s="167">
        <f>Punten!M21</f>
        <v>3</v>
      </c>
      <c r="N7" s="167">
        <f>Punten!N21</f>
        <v>0</v>
      </c>
      <c r="O7" s="167">
        <f>Punten!O21</f>
        <v>0</v>
      </c>
      <c r="P7" s="167">
        <f>Punten!P21</f>
        <v>0</v>
      </c>
      <c r="Q7" s="167">
        <f>Punten!Q21</f>
        <v>0</v>
      </c>
      <c r="R7" s="167">
        <f>Punten!R21</f>
        <v>0</v>
      </c>
      <c r="S7" s="167">
        <f>Punten!S21</f>
        <v>0</v>
      </c>
      <c r="T7" s="167">
        <f>Punten!T21</f>
        <v>0</v>
      </c>
      <c r="U7" s="167">
        <f>Punten!U21</f>
        <v>0</v>
      </c>
      <c r="V7" s="167">
        <f>Punten!V21</f>
        <v>0</v>
      </c>
      <c r="W7" s="167">
        <f>Punten!W21</f>
        <v>0</v>
      </c>
      <c r="X7" s="167">
        <f>Punten!X21</f>
        <v>0</v>
      </c>
      <c r="Y7" s="167">
        <f>Punten!Y21</f>
        <v>0</v>
      </c>
      <c r="Z7" s="167">
        <f>Punten!Z21</f>
        <v>0</v>
      </c>
      <c r="AA7" s="167">
        <f>Punten!AA21</f>
        <v>0</v>
      </c>
      <c r="AB7" s="167">
        <f>Punten!AB21</f>
        <v>0</v>
      </c>
      <c r="AC7" s="167">
        <f>Punten!AC21</f>
        <v>0</v>
      </c>
      <c r="AD7" s="167">
        <f>Punten!AD21</f>
        <v>0</v>
      </c>
      <c r="AE7" s="167">
        <f>Punten!AE21</f>
        <v>0</v>
      </c>
      <c r="AF7" s="167">
        <f>Punten!AF21</f>
        <v>0</v>
      </c>
      <c r="AG7" s="167">
        <f>Punten!AG21</f>
        <v>0</v>
      </c>
      <c r="AH7" s="167">
        <f>Punten!AH21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99" t="s">
        <v>141</v>
      </c>
      <c r="B8" s="501" t="s">
        <v>147</v>
      </c>
      <c r="C8" s="500" t="s">
        <v>158</v>
      </c>
      <c r="D8" s="501">
        <v>500000</v>
      </c>
      <c r="E8" s="169"/>
      <c r="F8" s="167">
        <f t="shared" si="0"/>
        <v>0</v>
      </c>
      <c r="G8" s="168"/>
      <c r="H8" s="167">
        <f>Punten!H85</f>
        <v>0</v>
      </c>
      <c r="I8" s="167">
        <f>Punten!I85</f>
        <v>0</v>
      </c>
      <c r="J8" s="167">
        <f>Punten!J85</f>
        <v>0</v>
      </c>
      <c r="K8" s="167">
        <f>Punten!K85</f>
        <v>0</v>
      </c>
      <c r="L8" s="167">
        <f>Punten!L85</f>
        <v>0</v>
      </c>
      <c r="M8" s="167">
        <f>Punten!M85</f>
        <v>0</v>
      </c>
      <c r="N8" s="167">
        <f>Punten!N85</f>
        <v>0</v>
      </c>
      <c r="O8" s="167">
        <f>Punten!O85</f>
        <v>0</v>
      </c>
      <c r="P8" s="167">
        <f>Punten!P85</f>
        <v>0</v>
      </c>
      <c r="Q8" s="167">
        <f>Punten!Q85</f>
        <v>0</v>
      </c>
      <c r="R8" s="167">
        <f>Punten!R85</f>
        <v>0</v>
      </c>
      <c r="S8" s="167">
        <f>Punten!S85</f>
        <v>0</v>
      </c>
      <c r="T8" s="167">
        <f>Punten!T85</f>
        <v>0</v>
      </c>
      <c r="U8" s="167">
        <f>Punten!U85</f>
        <v>0</v>
      </c>
      <c r="V8" s="167">
        <f>Punten!V85</f>
        <v>0</v>
      </c>
      <c r="W8" s="167">
        <f>Punten!W85</f>
        <v>0</v>
      </c>
      <c r="X8" s="167">
        <f>Punten!X85</f>
        <v>0</v>
      </c>
      <c r="Y8" s="167">
        <f>Punten!Y85</f>
        <v>0</v>
      </c>
      <c r="Z8" s="167">
        <f>Punten!Z85</f>
        <v>0</v>
      </c>
      <c r="AA8" s="167">
        <f>Punten!AA85</f>
        <v>0</v>
      </c>
      <c r="AB8" s="167">
        <f>Punten!AB85</f>
        <v>0</v>
      </c>
      <c r="AC8" s="167">
        <f>Punten!AC85</f>
        <v>0</v>
      </c>
      <c r="AD8" s="167">
        <f>Punten!AD85</f>
        <v>0</v>
      </c>
      <c r="AE8" s="167">
        <f>Punten!AE85</f>
        <v>0</v>
      </c>
      <c r="AF8" s="167">
        <f>Punten!AF85</f>
        <v>0</v>
      </c>
      <c r="AG8" s="167">
        <f>Punten!AG85</f>
        <v>0</v>
      </c>
      <c r="AH8" s="167">
        <f>Punten!AH85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99" t="s">
        <v>141</v>
      </c>
      <c r="B9" s="500" t="s">
        <v>151</v>
      </c>
      <c r="C9" s="500" t="s">
        <v>161</v>
      </c>
      <c r="D9" s="501">
        <v>500000</v>
      </c>
      <c r="E9" s="169"/>
      <c r="F9" s="167">
        <f t="shared" si="0"/>
        <v>10</v>
      </c>
      <c r="G9" s="168"/>
      <c r="H9" s="167">
        <f>Punten!H87</f>
        <v>0</v>
      </c>
      <c r="I9" s="167">
        <f>Punten!I87</f>
        <v>10</v>
      </c>
      <c r="J9" s="167">
        <f>Punten!J87</f>
        <v>0</v>
      </c>
      <c r="K9" s="167">
        <f>Punten!K87</f>
        <v>0</v>
      </c>
      <c r="L9" s="167">
        <f>Punten!L87</f>
        <v>0</v>
      </c>
      <c r="M9" s="167">
        <f>Punten!M87</f>
        <v>0</v>
      </c>
      <c r="N9" s="167">
        <f>Punten!N87</f>
        <v>0</v>
      </c>
      <c r="O9" s="167">
        <f>Punten!O87</f>
        <v>0</v>
      </c>
      <c r="P9" s="167">
        <f>Punten!P87</f>
        <v>0</v>
      </c>
      <c r="Q9" s="167">
        <f>Punten!Q87</f>
        <v>0</v>
      </c>
      <c r="R9" s="167">
        <f>Punten!R87</f>
        <v>0</v>
      </c>
      <c r="S9" s="167">
        <f>Punten!S87</f>
        <v>0</v>
      </c>
      <c r="T9" s="167">
        <f>Punten!T87</f>
        <v>0</v>
      </c>
      <c r="U9" s="167">
        <f>Punten!U87</f>
        <v>0</v>
      </c>
      <c r="V9" s="167">
        <f>Punten!V87</f>
        <v>0</v>
      </c>
      <c r="W9" s="167">
        <f>Punten!W87</f>
        <v>0</v>
      </c>
      <c r="X9" s="167">
        <f>Punten!X87</f>
        <v>0</v>
      </c>
      <c r="Y9" s="167">
        <f>Punten!Y87</f>
        <v>0</v>
      </c>
      <c r="Z9" s="167">
        <f>Punten!Z87</f>
        <v>0</v>
      </c>
      <c r="AA9" s="167">
        <f>Punten!AA87</f>
        <v>0</v>
      </c>
      <c r="AB9" s="167">
        <f>Punten!AB87</f>
        <v>0</v>
      </c>
      <c r="AC9" s="167">
        <f>Punten!AC87</f>
        <v>0</v>
      </c>
      <c r="AD9" s="167">
        <f>Punten!AD87</f>
        <v>0</v>
      </c>
      <c r="AE9" s="167">
        <f>Punten!AE87</f>
        <v>0</v>
      </c>
      <c r="AF9" s="167">
        <f>Punten!AF87</f>
        <v>0</v>
      </c>
      <c r="AG9" s="167">
        <f>Punten!AG87</f>
        <v>0</v>
      </c>
      <c r="AH9" s="167">
        <f>Punten!AH87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18" t="s">
        <v>78</v>
      </c>
      <c r="B10" s="516" t="s">
        <v>90</v>
      </c>
      <c r="C10" s="516" t="s">
        <v>91</v>
      </c>
      <c r="D10" s="517">
        <v>750000</v>
      </c>
      <c r="E10" s="169"/>
      <c r="F10" s="167">
        <f t="shared" si="0"/>
        <v>4</v>
      </c>
      <c r="G10" s="168"/>
      <c r="H10" s="167">
        <f>Punten!H47</f>
        <v>0</v>
      </c>
      <c r="I10" s="167">
        <f>Punten!I47</f>
        <v>1</v>
      </c>
      <c r="J10" s="167">
        <f>Punten!J47</f>
        <v>0</v>
      </c>
      <c r="K10" s="167">
        <f>Punten!K47</f>
        <v>3</v>
      </c>
      <c r="L10" s="167">
        <f>Punten!L47</f>
        <v>0</v>
      </c>
      <c r="M10" s="167">
        <f>Punten!M47</f>
        <v>0</v>
      </c>
      <c r="N10" s="167">
        <f>Punten!N47</f>
        <v>0</v>
      </c>
      <c r="O10" s="167">
        <f>Punten!O47</f>
        <v>0</v>
      </c>
      <c r="P10" s="167">
        <f>Punten!P47</f>
        <v>0</v>
      </c>
      <c r="Q10" s="167">
        <f>Punten!Q47</f>
        <v>0</v>
      </c>
      <c r="R10" s="167">
        <f>Punten!R47</f>
        <v>0</v>
      </c>
      <c r="S10" s="167">
        <f>Punten!S47</f>
        <v>0</v>
      </c>
      <c r="T10" s="167">
        <f>Punten!T47</f>
        <v>0</v>
      </c>
      <c r="U10" s="167">
        <f>Punten!U47</f>
        <v>0</v>
      </c>
      <c r="V10" s="167">
        <f>Punten!V47</f>
        <v>0</v>
      </c>
      <c r="W10" s="167">
        <f>Punten!W47</f>
        <v>0</v>
      </c>
      <c r="X10" s="167">
        <f>Punten!X47</f>
        <v>0</v>
      </c>
      <c r="Y10" s="167">
        <f>Punten!Y47</f>
        <v>0</v>
      </c>
      <c r="Z10" s="167">
        <f>Punten!Z47</f>
        <v>0</v>
      </c>
      <c r="AA10" s="167">
        <f>Punten!AA47</f>
        <v>0</v>
      </c>
      <c r="AB10" s="167">
        <f>Punten!AB47</f>
        <v>0</v>
      </c>
      <c r="AC10" s="167">
        <f>Punten!AC47</f>
        <v>0</v>
      </c>
      <c r="AD10" s="167">
        <f>Punten!AD47</f>
        <v>0</v>
      </c>
      <c r="AE10" s="167">
        <f>Punten!AE47</f>
        <v>0</v>
      </c>
      <c r="AF10" s="167">
        <f>Punten!AF47</f>
        <v>0</v>
      </c>
      <c r="AG10" s="167">
        <f>Punten!AG47</f>
        <v>0</v>
      </c>
      <c r="AH10" s="167">
        <f>Punten!AH47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15">
        <v>1</v>
      </c>
      <c r="B11" s="516" t="s">
        <v>17</v>
      </c>
      <c r="C11" s="516" t="s">
        <v>22</v>
      </c>
      <c r="D11" s="517">
        <v>1500000</v>
      </c>
      <c r="E11" s="166"/>
      <c r="F11" s="167">
        <f t="shared" si="0"/>
        <v>33</v>
      </c>
      <c r="G11" s="168"/>
      <c r="H11" s="167">
        <f>Punten!H10</f>
        <v>3</v>
      </c>
      <c r="I11" s="167">
        <f>Punten!I10</f>
        <v>0</v>
      </c>
      <c r="J11" s="167">
        <f>Punten!J10</f>
        <v>27</v>
      </c>
      <c r="K11" s="167">
        <f>Punten!K10</f>
        <v>0</v>
      </c>
      <c r="L11" s="167">
        <f>Punten!L10</f>
        <v>3</v>
      </c>
      <c r="M11" s="167">
        <f>Punten!M10</f>
        <v>0</v>
      </c>
      <c r="N11" s="167">
        <f>Punten!N10</f>
        <v>0</v>
      </c>
      <c r="O11" s="167">
        <f>Punten!O10</f>
        <v>0</v>
      </c>
      <c r="P11" s="167">
        <f>Punten!P10</f>
        <v>0</v>
      </c>
      <c r="Q11" s="167">
        <f>Punten!Q10</f>
        <v>0</v>
      </c>
      <c r="R11" s="167">
        <f>Punten!R10</f>
        <v>0</v>
      </c>
      <c r="S11" s="167">
        <f>Punten!S10</f>
        <v>0</v>
      </c>
      <c r="T11" s="167">
        <f>Punten!T10</f>
        <v>0</v>
      </c>
      <c r="U11" s="167">
        <f>Punten!U10</f>
        <v>0</v>
      </c>
      <c r="V11" s="167">
        <f>Punten!V10</f>
        <v>0</v>
      </c>
      <c r="W11" s="167">
        <f>Punten!W10</f>
        <v>0</v>
      </c>
      <c r="X11" s="167">
        <f>Punten!X10</f>
        <v>0</v>
      </c>
      <c r="Y11" s="167">
        <f>Punten!Y10</f>
        <v>0</v>
      </c>
      <c r="Z11" s="167">
        <f>Punten!Z10</f>
        <v>0</v>
      </c>
      <c r="AA11" s="167">
        <f>Punten!AA10</f>
        <v>0</v>
      </c>
      <c r="AB11" s="167">
        <f>Punten!AB10</f>
        <v>0</v>
      </c>
      <c r="AC11" s="167">
        <f>Punten!AC10</f>
        <v>0</v>
      </c>
      <c r="AD11" s="167">
        <f>Punten!AD10</f>
        <v>0</v>
      </c>
      <c r="AE11" s="167">
        <f>Punten!AE10</f>
        <v>0</v>
      </c>
      <c r="AF11" s="167">
        <f>Punten!AF10</f>
        <v>0</v>
      </c>
      <c r="AG11" s="167">
        <f>Punten!AG10</f>
        <v>0</v>
      </c>
      <c r="AH11" s="167">
        <f>Punten!AH10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18">
        <v>1</v>
      </c>
      <c r="B12" s="516" t="s">
        <v>7</v>
      </c>
      <c r="C12" s="516" t="s">
        <v>27</v>
      </c>
      <c r="D12" s="517">
        <v>1250000</v>
      </c>
      <c r="E12" s="166"/>
      <c r="F12" s="167">
        <f t="shared" si="0"/>
        <v>20</v>
      </c>
      <c r="G12" s="168"/>
      <c r="H12" s="167">
        <f>Punten!H13</f>
        <v>8</v>
      </c>
      <c r="I12" s="167">
        <f>Punten!I13</f>
        <v>0</v>
      </c>
      <c r="J12" s="167">
        <f>Punten!J13</f>
        <v>3</v>
      </c>
      <c r="K12" s="167">
        <f>Punten!K13</f>
        <v>3</v>
      </c>
      <c r="L12" s="167">
        <f>Punten!L13</f>
        <v>3</v>
      </c>
      <c r="M12" s="167">
        <f>Punten!M13</f>
        <v>3</v>
      </c>
      <c r="N12" s="167">
        <f>Punten!N13</f>
        <v>0</v>
      </c>
      <c r="O12" s="167">
        <f>Punten!O13</f>
        <v>0</v>
      </c>
      <c r="P12" s="167">
        <f>Punten!P13</f>
        <v>0</v>
      </c>
      <c r="Q12" s="167">
        <f>Punten!Q13</f>
        <v>0</v>
      </c>
      <c r="R12" s="167">
        <f>Punten!R13</f>
        <v>0</v>
      </c>
      <c r="S12" s="167">
        <f>Punten!S13</f>
        <v>0</v>
      </c>
      <c r="T12" s="167">
        <f>Punten!T13</f>
        <v>0</v>
      </c>
      <c r="U12" s="167">
        <f>Punten!U13</f>
        <v>0</v>
      </c>
      <c r="V12" s="167">
        <f>Punten!V13</f>
        <v>0</v>
      </c>
      <c r="W12" s="167">
        <f>Punten!W13</f>
        <v>0</v>
      </c>
      <c r="X12" s="167">
        <f>Punten!X13</f>
        <v>0</v>
      </c>
      <c r="Y12" s="167">
        <f>Punten!Y13</f>
        <v>0</v>
      </c>
      <c r="Z12" s="167">
        <f>Punten!Z13</f>
        <v>0</v>
      </c>
      <c r="AA12" s="167">
        <f>Punten!AA13</f>
        <v>0</v>
      </c>
      <c r="AB12" s="167">
        <f>Punten!AB13</f>
        <v>0</v>
      </c>
      <c r="AC12" s="167">
        <f>Punten!AC13</f>
        <v>0</v>
      </c>
      <c r="AD12" s="167">
        <f>Punten!AD13</f>
        <v>0</v>
      </c>
      <c r="AE12" s="167">
        <f>Punten!AE13</f>
        <v>0</v>
      </c>
      <c r="AF12" s="167">
        <f>Punten!AF13</f>
        <v>0</v>
      </c>
      <c r="AG12" s="167">
        <f>Punten!AG13</f>
        <v>0</v>
      </c>
      <c r="AH12" s="167">
        <f>Punten!AH13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18">
        <v>2</v>
      </c>
      <c r="B13" s="516" t="s">
        <v>224</v>
      </c>
      <c r="C13" s="516" t="s">
        <v>56</v>
      </c>
      <c r="D13" s="517">
        <v>750000</v>
      </c>
      <c r="E13" s="166"/>
      <c r="F13" s="167">
        <f t="shared" si="0"/>
        <v>31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3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99" t="s">
        <v>164</v>
      </c>
      <c r="B14" s="501" t="s">
        <v>187</v>
      </c>
      <c r="C14" s="500" t="s">
        <v>245</v>
      </c>
      <c r="D14" s="501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99">
        <v>3</v>
      </c>
      <c r="B15" s="501" t="s">
        <v>76</v>
      </c>
      <c r="C15" s="501" t="s">
        <v>150</v>
      </c>
      <c r="D15" s="501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99">
        <v>3</v>
      </c>
      <c r="B16" s="501" t="s">
        <v>138</v>
      </c>
      <c r="C16" s="501" t="s">
        <v>144</v>
      </c>
      <c r="D16" s="501">
        <v>1500000</v>
      </c>
      <c r="E16" s="169"/>
      <c r="F16" s="167">
        <f t="shared" si="0"/>
        <v>6</v>
      </c>
      <c r="G16" s="168"/>
      <c r="H16" s="167">
        <f>Punten!H78</f>
        <v>0</v>
      </c>
      <c r="I16" s="167">
        <f>Punten!I78</f>
        <v>3</v>
      </c>
      <c r="J16" s="167">
        <f>Punten!J78</f>
        <v>3</v>
      </c>
      <c r="K16" s="167">
        <f>Punten!K78</f>
        <v>0</v>
      </c>
      <c r="L16" s="167">
        <f>Punten!L78</f>
        <v>0</v>
      </c>
      <c r="M16" s="167">
        <f>Punten!M78</f>
        <v>0</v>
      </c>
      <c r="N16" s="167">
        <f>Punten!N78</f>
        <v>0</v>
      </c>
      <c r="O16" s="167">
        <f>Punten!O78</f>
        <v>0</v>
      </c>
      <c r="P16" s="167">
        <f>Punten!P78</f>
        <v>0</v>
      </c>
      <c r="Q16" s="167">
        <f>Punten!Q78</f>
        <v>0</v>
      </c>
      <c r="R16" s="167">
        <f>Punten!R78</f>
        <v>0</v>
      </c>
      <c r="S16" s="167">
        <f>Punten!S78</f>
        <v>0</v>
      </c>
      <c r="T16" s="167">
        <f>Punten!T78</f>
        <v>0</v>
      </c>
      <c r="U16" s="167">
        <f>Punten!U78</f>
        <v>0</v>
      </c>
      <c r="V16" s="167">
        <f>Punten!V78</f>
        <v>0</v>
      </c>
      <c r="W16" s="167">
        <f>Punten!W78</f>
        <v>0</v>
      </c>
      <c r="X16" s="167">
        <f>Punten!X78</f>
        <v>0</v>
      </c>
      <c r="Y16" s="167">
        <f>Punten!Y78</f>
        <v>0</v>
      </c>
      <c r="Z16" s="167">
        <f>Punten!Z78</f>
        <v>0</v>
      </c>
      <c r="AA16" s="167">
        <f>Punten!AA78</f>
        <v>0</v>
      </c>
      <c r="AB16" s="167">
        <f>Punten!AB78</f>
        <v>0</v>
      </c>
      <c r="AC16" s="167">
        <f>Punten!AC78</f>
        <v>0</v>
      </c>
      <c r="AD16" s="167">
        <f>Punten!AD78</f>
        <v>0</v>
      </c>
      <c r="AE16" s="167">
        <f>Punten!AE78</f>
        <v>0</v>
      </c>
      <c r="AF16" s="167">
        <f>Punten!AF78</f>
        <v>0</v>
      </c>
      <c r="AG16" s="167">
        <f>Punten!AG78</f>
        <v>0</v>
      </c>
      <c r="AH16" s="167">
        <f>Punten!AH78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266</v>
      </c>
      <c r="G19" s="168"/>
      <c r="H19" s="167">
        <f>SUM(H6:H16)</f>
        <v>25</v>
      </c>
      <c r="I19" s="167">
        <f t="shared" ref="I19:AH19" si="1">SUM(I6:I16)</f>
        <v>32</v>
      </c>
      <c r="J19" s="167">
        <f t="shared" si="1"/>
        <v>57</v>
      </c>
      <c r="K19" s="167">
        <f t="shared" si="1"/>
        <v>72</v>
      </c>
      <c r="L19" s="167">
        <f t="shared" si="1"/>
        <v>71</v>
      </c>
      <c r="M19" s="167">
        <f t="shared" si="1"/>
        <v>9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700-000000000000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DD65-F472-4A97-BDB3-AE07ED640141}">
  <sheetPr codeName="Blad2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27" t="s">
        <v>217</v>
      </c>
      <c r="B1" s="524" t="s">
        <v>145</v>
      </c>
      <c r="C1" s="524"/>
      <c r="D1" s="528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27" t="s">
        <v>218</v>
      </c>
      <c r="B2" s="525" t="s">
        <v>299</v>
      </c>
      <c r="C2" s="525"/>
      <c r="D2" s="52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27" t="s">
        <v>219</v>
      </c>
      <c r="B3" s="533" t="s">
        <v>300</v>
      </c>
      <c r="C3" s="526"/>
      <c r="D3" s="530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519"/>
      <c r="B4" s="519"/>
      <c r="C4" s="519"/>
      <c r="D4" s="519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31" t="s">
        <v>0</v>
      </c>
      <c r="B5" s="532" t="s">
        <v>1</v>
      </c>
      <c r="C5" s="532" t="s">
        <v>2</v>
      </c>
      <c r="D5" s="532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34">
        <v>2</v>
      </c>
      <c r="B6" s="535" t="s">
        <v>222</v>
      </c>
      <c r="C6" s="535" t="s">
        <v>38</v>
      </c>
      <c r="D6" s="536">
        <v>750000</v>
      </c>
      <c r="E6" s="166"/>
      <c r="F6" s="167">
        <f>SUM(H6:AH6)</f>
        <v>17</v>
      </c>
      <c r="G6" s="168"/>
      <c r="H6" s="167">
        <f>Punten!H19</f>
        <v>0</v>
      </c>
      <c r="I6" s="167">
        <f>Punten!I19</f>
        <v>8</v>
      </c>
      <c r="J6" s="167">
        <f>Punten!J19</f>
        <v>3</v>
      </c>
      <c r="K6" s="167">
        <f>Punten!K19</f>
        <v>3</v>
      </c>
      <c r="L6" s="167">
        <f>Punten!L19</f>
        <v>3</v>
      </c>
      <c r="M6" s="167">
        <f>Punten!M19</f>
        <v>0</v>
      </c>
      <c r="N6" s="167">
        <f>Punten!N19</f>
        <v>0</v>
      </c>
      <c r="O6" s="167">
        <f>Punten!O19</f>
        <v>0</v>
      </c>
      <c r="P6" s="167">
        <f>Punten!P19</f>
        <v>0</v>
      </c>
      <c r="Q6" s="167">
        <f>Punten!Q19</f>
        <v>0</v>
      </c>
      <c r="R6" s="167">
        <f>Punten!R19</f>
        <v>0</v>
      </c>
      <c r="S6" s="167">
        <f>Punten!S19</f>
        <v>0</v>
      </c>
      <c r="T6" s="167">
        <f>Punten!T19</f>
        <v>0</v>
      </c>
      <c r="U6" s="167">
        <f>Punten!U19</f>
        <v>0</v>
      </c>
      <c r="V6" s="167">
        <f>Punten!V19</f>
        <v>0</v>
      </c>
      <c r="W6" s="167">
        <f>Punten!W19</f>
        <v>0</v>
      </c>
      <c r="X6" s="167">
        <f>Punten!X19</f>
        <v>0</v>
      </c>
      <c r="Y6" s="167">
        <f>Punten!Y19</f>
        <v>0</v>
      </c>
      <c r="Z6" s="167">
        <f>Punten!Z19</f>
        <v>0</v>
      </c>
      <c r="AA6" s="167">
        <f>Punten!AA19</f>
        <v>0</v>
      </c>
      <c r="AB6" s="167">
        <f>Punten!AB19</f>
        <v>0</v>
      </c>
      <c r="AC6" s="167">
        <f>Punten!AC19</f>
        <v>0</v>
      </c>
      <c r="AD6" s="167">
        <f>Punten!AD19</f>
        <v>0</v>
      </c>
      <c r="AE6" s="167">
        <f>Punten!AE19</f>
        <v>0</v>
      </c>
      <c r="AF6" s="167">
        <f>Punten!AF19</f>
        <v>0</v>
      </c>
      <c r="AG6" s="167">
        <f>Punten!AG19</f>
        <v>0</v>
      </c>
      <c r="AH6" s="167">
        <f>Punten!AH19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520" t="s">
        <v>141</v>
      </c>
      <c r="B7" s="521" t="s">
        <v>145</v>
      </c>
      <c r="C7" s="521" t="s">
        <v>156</v>
      </c>
      <c r="D7" s="522">
        <v>500000</v>
      </c>
      <c r="E7" s="169"/>
      <c r="F7" s="167">
        <f t="shared" ref="F7:F16" si="0">SUM(H7:AH7)</f>
        <v>10</v>
      </c>
      <c r="G7" s="168"/>
      <c r="H7" s="167">
        <f>Punten!H84</f>
        <v>0</v>
      </c>
      <c r="I7" s="167">
        <f>Punten!I84</f>
        <v>10</v>
      </c>
      <c r="J7" s="167">
        <f>Punten!J84</f>
        <v>0</v>
      </c>
      <c r="K7" s="167">
        <f>Punten!K84</f>
        <v>0</v>
      </c>
      <c r="L7" s="167">
        <f>Punten!L84</f>
        <v>0</v>
      </c>
      <c r="M7" s="167">
        <f>Punten!M84</f>
        <v>0</v>
      </c>
      <c r="N7" s="167">
        <f>Punten!N84</f>
        <v>0</v>
      </c>
      <c r="O7" s="167">
        <f>Punten!O84</f>
        <v>0</v>
      </c>
      <c r="P7" s="167">
        <f>Punten!P84</f>
        <v>0</v>
      </c>
      <c r="Q7" s="167">
        <f>Punten!Q84</f>
        <v>0</v>
      </c>
      <c r="R7" s="167">
        <f>Punten!R84</f>
        <v>0</v>
      </c>
      <c r="S7" s="167">
        <f>Punten!S84</f>
        <v>0</v>
      </c>
      <c r="T7" s="167">
        <f>Punten!T84</f>
        <v>0</v>
      </c>
      <c r="U7" s="167">
        <f>Punten!U84</f>
        <v>0</v>
      </c>
      <c r="V7" s="167">
        <f>Punten!V84</f>
        <v>0</v>
      </c>
      <c r="W7" s="167">
        <f>Punten!W84</f>
        <v>0</v>
      </c>
      <c r="X7" s="167">
        <f>Punten!X84</f>
        <v>0</v>
      </c>
      <c r="Y7" s="167">
        <f>Punten!Y84</f>
        <v>0</v>
      </c>
      <c r="Z7" s="167">
        <f>Punten!Z84</f>
        <v>0</v>
      </c>
      <c r="AA7" s="167">
        <f>Punten!AA84</f>
        <v>0</v>
      </c>
      <c r="AB7" s="167">
        <f>Punten!AB84</f>
        <v>0</v>
      </c>
      <c r="AC7" s="167">
        <f>Punten!AC84</f>
        <v>0</v>
      </c>
      <c r="AD7" s="167">
        <f>Punten!AD84</f>
        <v>0</v>
      </c>
      <c r="AE7" s="167">
        <f>Punten!AE84</f>
        <v>0</v>
      </c>
      <c r="AF7" s="167">
        <f>Punten!AF84</f>
        <v>0</v>
      </c>
      <c r="AG7" s="167">
        <f>Punten!AG84</f>
        <v>0</v>
      </c>
      <c r="AH7" s="167">
        <f>Punten!AH84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520" t="s">
        <v>78</v>
      </c>
      <c r="B8" s="521" t="s">
        <v>81</v>
      </c>
      <c r="C8" s="521" t="s">
        <v>77</v>
      </c>
      <c r="D8" s="522">
        <v>1000000</v>
      </c>
      <c r="E8" s="169"/>
      <c r="F8" s="167">
        <f t="shared" si="0"/>
        <v>17</v>
      </c>
      <c r="G8" s="168"/>
      <c r="H8" s="167">
        <f>Punten!H40</f>
        <v>10</v>
      </c>
      <c r="I8" s="167">
        <f>Punten!I40</f>
        <v>1</v>
      </c>
      <c r="J8" s="167">
        <f>Punten!J40</f>
        <v>0</v>
      </c>
      <c r="K8" s="167">
        <f>Punten!K40</f>
        <v>6</v>
      </c>
      <c r="L8" s="167">
        <f>Punten!L40</f>
        <v>0</v>
      </c>
      <c r="M8" s="167">
        <f>Punten!M40</f>
        <v>0</v>
      </c>
      <c r="N8" s="167">
        <f>Punten!N40</f>
        <v>0</v>
      </c>
      <c r="O8" s="167">
        <f>Punten!O40</f>
        <v>0</v>
      </c>
      <c r="P8" s="167">
        <f>Punten!P40</f>
        <v>0</v>
      </c>
      <c r="Q8" s="167">
        <f>Punten!Q40</f>
        <v>0</v>
      </c>
      <c r="R8" s="167">
        <f>Punten!R40</f>
        <v>0</v>
      </c>
      <c r="S8" s="167">
        <f>Punten!S40</f>
        <v>0</v>
      </c>
      <c r="T8" s="167">
        <f>Punten!T40</f>
        <v>0</v>
      </c>
      <c r="U8" s="167">
        <f>Punten!U40</f>
        <v>0</v>
      </c>
      <c r="V8" s="167">
        <f>Punten!V40</f>
        <v>0</v>
      </c>
      <c r="W8" s="167">
        <f>Punten!W40</f>
        <v>0</v>
      </c>
      <c r="X8" s="167">
        <f>Punten!X40</f>
        <v>0</v>
      </c>
      <c r="Y8" s="167">
        <f>Punten!Y40</f>
        <v>0</v>
      </c>
      <c r="Z8" s="167">
        <f>Punten!Z40</f>
        <v>0</v>
      </c>
      <c r="AA8" s="167">
        <f>Punten!AA40</f>
        <v>0</v>
      </c>
      <c r="AB8" s="167">
        <f>Punten!AB40</f>
        <v>0</v>
      </c>
      <c r="AC8" s="167">
        <f>Punten!AC40</f>
        <v>0</v>
      </c>
      <c r="AD8" s="167">
        <f>Punten!AD40</f>
        <v>0</v>
      </c>
      <c r="AE8" s="167">
        <f>Punten!AE40</f>
        <v>0</v>
      </c>
      <c r="AF8" s="167">
        <f>Punten!AF40</f>
        <v>0</v>
      </c>
      <c r="AG8" s="167">
        <f>Punten!AG40</f>
        <v>0</v>
      </c>
      <c r="AH8" s="167">
        <f>Punten!AH40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520">
        <v>1</v>
      </c>
      <c r="B9" s="521" t="s">
        <v>9</v>
      </c>
      <c r="C9" s="521" t="s">
        <v>10</v>
      </c>
      <c r="D9" s="522">
        <v>1500000</v>
      </c>
      <c r="E9" s="169"/>
      <c r="F9" s="167">
        <f t="shared" si="0"/>
        <v>35</v>
      </c>
      <c r="G9" s="168"/>
      <c r="H9" s="167">
        <f>Punten!H4</f>
        <v>3</v>
      </c>
      <c r="I9" s="167">
        <f>Punten!I4</f>
        <v>0</v>
      </c>
      <c r="J9" s="167">
        <f>Punten!J4</f>
        <v>16</v>
      </c>
      <c r="K9" s="167">
        <f>Punten!K4</f>
        <v>3</v>
      </c>
      <c r="L9" s="167">
        <f>Punten!L4</f>
        <v>13</v>
      </c>
      <c r="M9" s="167">
        <f>Punten!M4</f>
        <v>0</v>
      </c>
      <c r="N9" s="167">
        <f>Punten!N4</f>
        <v>0</v>
      </c>
      <c r="O9" s="167">
        <f>Punten!O4</f>
        <v>0</v>
      </c>
      <c r="P9" s="167">
        <f>Punten!P4</f>
        <v>0</v>
      </c>
      <c r="Q9" s="167">
        <f>Punten!Q4</f>
        <v>0</v>
      </c>
      <c r="R9" s="167">
        <f>Punten!R4</f>
        <v>0</v>
      </c>
      <c r="S9" s="167">
        <f>Punten!S4</f>
        <v>0</v>
      </c>
      <c r="T9" s="167">
        <f>Punten!T4</f>
        <v>0</v>
      </c>
      <c r="U9" s="167">
        <f>Punten!U4</f>
        <v>0</v>
      </c>
      <c r="V9" s="167">
        <f>Punten!V4</f>
        <v>0</v>
      </c>
      <c r="W9" s="167">
        <f>Punten!W4</f>
        <v>0</v>
      </c>
      <c r="X9" s="167">
        <f>Punten!X4</f>
        <v>0</v>
      </c>
      <c r="Y9" s="167">
        <f>Punten!Y4</f>
        <v>0</v>
      </c>
      <c r="Z9" s="167">
        <f>Punten!Z4</f>
        <v>0</v>
      </c>
      <c r="AA9" s="167">
        <f>Punten!AA4</f>
        <v>0</v>
      </c>
      <c r="AB9" s="167">
        <f>Punten!AB4</f>
        <v>0</v>
      </c>
      <c r="AC9" s="167">
        <f>Punten!AC4</f>
        <v>0</v>
      </c>
      <c r="AD9" s="167">
        <f>Punten!AD4</f>
        <v>0</v>
      </c>
      <c r="AE9" s="167">
        <f>Punten!AE4</f>
        <v>0</v>
      </c>
      <c r="AF9" s="167">
        <f>Punten!AF4</f>
        <v>0</v>
      </c>
      <c r="AG9" s="167">
        <f>Punten!AG4</f>
        <v>0</v>
      </c>
      <c r="AH9" s="167">
        <f>Punten!AH4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40">
        <v>3</v>
      </c>
      <c r="B10" s="538" t="s">
        <v>106</v>
      </c>
      <c r="C10" s="539" t="s">
        <v>126</v>
      </c>
      <c r="D10" s="539">
        <v>1750000</v>
      </c>
      <c r="E10" s="169"/>
      <c r="F10" s="167">
        <f t="shared" si="0"/>
        <v>22</v>
      </c>
      <c r="G10" s="168"/>
      <c r="H10" s="167">
        <f>Punten!H68</f>
        <v>8</v>
      </c>
      <c r="I10" s="167">
        <f>Punten!I68</f>
        <v>3</v>
      </c>
      <c r="J10" s="167">
        <f>Punten!J68</f>
        <v>3</v>
      </c>
      <c r="K10" s="167">
        <f>Punten!K68</f>
        <v>8</v>
      </c>
      <c r="L10" s="167">
        <f>Punten!L68</f>
        <v>0</v>
      </c>
      <c r="M10" s="167">
        <f>Punten!M68</f>
        <v>0</v>
      </c>
      <c r="N10" s="167">
        <f>Punten!N68</f>
        <v>0</v>
      </c>
      <c r="O10" s="167">
        <f>Punten!O68</f>
        <v>0</v>
      </c>
      <c r="P10" s="167">
        <f>Punten!P68</f>
        <v>0</v>
      </c>
      <c r="Q10" s="167">
        <f>Punten!Q68</f>
        <v>0</v>
      </c>
      <c r="R10" s="167">
        <f>Punten!R68</f>
        <v>0</v>
      </c>
      <c r="S10" s="167">
        <f>Punten!S68</f>
        <v>0</v>
      </c>
      <c r="T10" s="167">
        <f>Punten!T68</f>
        <v>0</v>
      </c>
      <c r="U10" s="167">
        <f>Punten!U68</f>
        <v>0</v>
      </c>
      <c r="V10" s="167">
        <f>Punten!V68</f>
        <v>0</v>
      </c>
      <c r="W10" s="167">
        <f>Punten!W68</f>
        <v>0</v>
      </c>
      <c r="X10" s="167">
        <f>Punten!X68</f>
        <v>0</v>
      </c>
      <c r="Y10" s="167">
        <f>Punten!Y68</f>
        <v>0</v>
      </c>
      <c r="Z10" s="167">
        <f>Punten!Z68</f>
        <v>0</v>
      </c>
      <c r="AA10" s="167">
        <f>Punten!AA68</f>
        <v>0</v>
      </c>
      <c r="AB10" s="167">
        <f>Punten!AB68</f>
        <v>0</v>
      </c>
      <c r="AC10" s="167">
        <f>Punten!AC68</f>
        <v>0</v>
      </c>
      <c r="AD10" s="167">
        <f>Punten!AD68</f>
        <v>0</v>
      </c>
      <c r="AE10" s="167">
        <f>Punten!AE68</f>
        <v>0</v>
      </c>
      <c r="AF10" s="167">
        <f>Punten!AF68</f>
        <v>0</v>
      </c>
      <c r="AG10" s="167">
        <f>Punten!AG68</f>
        <v>0</v>
      </c>
      <c r="AH10" s="167">
        <f>Punten!AH68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37" t="s">
        <v>141</v>
      </c>
      <c r="B11" s="541" t="s">
        <v>153</v>
      </c>
      <c r="C11" s="538" t="s">
        <v>163</v>
      </c>
      <c r="D11" s="539">
        <v>500000</v>
      </c>
      <c r="E11" s="166"/>
      <c r="F11" s="167">
        <f t="shared" si="0"/>
        <v>4</v>
      </c>
      <c r="G11" s="168"/>
      <c r="H11" s="167">
        <f>Punten!H89</f>
        <v>0</v>
      </c>
      <c r="I11" s="167">
        <f>Punten!I89</f>
        <v>4</v>
      </c>
      <c r="J11" s="167">
        <f>Punten!J89</f>
        <v>0</v>
      </c>
      <c r="K11" s="167">
        <f>Punten!K89</f>
        <v>0</v>
      </c>
      <c r="L11" s="167">
        <f>Punten!L89</f>
        <v>0</v>
      </c>
      <c r="M11" s="167">
        <f>Punten!M89</f>
        <v>0</v>
      </c>
      <c r="N11" s="167">
        <f>Punten!N89</f>
        <v>0</v>
      </c>
      <c r="O11" s="167">
        <f>Punten!O89</f>
        <v>0</v>
      </c>
      <c r="P11" s="167">
        <f>Punten!P89</f>
        <v>0</v>
      </c>
      <c r="Q11" s="167">
        <f>Punten!Q89</f>
        <v>0</v>
      </c>
      <c r="R11" s="167">
        <f>Punten!R89</f>
        <v>0</v>
      </c>
      <c r="S11" s="167">
        <f>Punten!S89</f>
        <v>0</v>
      </c>
      <c r="T11" s="167">
        <f>Punten!T89</f>
        <v>0</v>
      </c>
      <c r="U11" s="167">
        <f>Punten!U89</f>
        <v>0</v>
      </c>
      <c r="V11" s="167">
        <f>Punten!V89</f>
        <v>0</v>
      </c>
      <c r="W11" s="167">
        <f>Punten!W89</f>
        <v>0</v>
      </c>
      <c r="X11" s="167">
        <f>Punten!X89</f>
        <v>0</v>
      </c>
      <c r="Y11" s="167">
        <f>Punten!Y89</f>
        <v>0</v>
      </c>
      <c r="Z11" s="167">
        <f>Punten!Z89</f>
        <v>0</v>
      </c>
      <c r="AA11" s="167">
        <f>Punten!AA89</f>
        <v>0</v>
      </c>
      <c r="AB11" s="167">
        <f>Punten!AB89</f>
        <v>0</v>
      </c>
      <c r="AC11" s="167">
        <f>Punten!AC89</f>
        <v>0</v>
      </c>
      <c r="AD11" s="167">
        <f>Punten!AD89</f>
        <v>0</v>
      </c>
      <c r="AE11" s="167">
        <f>Punten!AE89</f>
        <v>0</v>
      </c>
      <c r="AF11" s="167">
        <f>Punten!AF89</f>
        <v>0</v>
      </c>
      <c r="AG11" s="167">
        <f>Punten!AG89</f>
        <v>0</v>
      </c>
      <c r="AH11" s="167">
        <f>Punten!AH89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40">
        <v>1</v>
      </c>
      <c r="B12" s="538" t="s">
        <v>19</v>
      </c>
      <c r="C12" s="538" t="s">
        <v>23</v>
      </c>
      <c r="D12" s="539">
        <v>1250000</v>
      </c>
      <c r="E12" s="166"/>
      <c r="F12" s="167">
        <f t="shared" si="0"/>
        <v>0</v>
      </c>
      <c r="G12" s="168"/>
      <c r="H12" s="167">
        <f>Punten!H11</f>
        <v>0</v>
      </c>
      <c r="I12" s="167">
        <f>Punten!I11</f>
        <v>0</v>
      </c>
      <c r="J12" s="167">
        <f>Punten!J11</f>
        <v>0</v>
      </c>
      <c r="K12" s="167">
        <f>Punten!K11</f>
        <v>0</v>
      </c>
      <c r="L12" s="167">
        <f>Punten!L11</f>
        <v>0</v>
      </c>
      <c r="M12" s="167">
        <f>Punten!M11</f>
        <v>0</v>
      </c>
      <c r="N12" s="167">
        <f>Punten!N11</f>
        <v>0</v>
      </c>
      <c r="O12" s="167">
        <f>Punten!O11</f>
        <v>0</v>
      </c>
      <c r="P12" s="167">
        <f>Punten!P11</f>
        <v>0</v>
      </c>
      <c r="Q12" s="167">
        <f>Punten!Q11</f>
        <v>0</v>
      </c>
      <c r="R12" s="167">
        <f>Punten!R11</f>
        <v>0</v>
      </c>
      <c r="S12" s="167">
        <f>Punten!S11</f>
        <v>0</v>
      </c>
      <c r="T12" s="167">
        <f>Punten!T11</f>
        <v>0</v>
      </c>
      <c r="U12" s="167">
        <f>Punten!U11</f>
        <v>0</v>
      </c>
      <c r="V12" s="167">
        <f>Punten!V11</f>
        <v>0</v>
      </c>
      <c r="W12" s="167">
        <f>Punten!W11</f>
        <v>0</v>
      </c>
      <c r="X12" s="167">
        <f>Punten!X11</f>
        <v>0</v>
      </c>
      <c r="Y12" s="167">
        <f>Punten!Y11</f>
        <v>0</v>
      </c>
      <c r="Z12" s="167">
        <f>Punten!Z11</f>
        <v>0</v>
      </c>
      <c r="AA12" s="167">
        <f>Punten!AA11</f>
        <v>0</v>
      </c>
      <c r="AB12" s="167">
        <f>Punten!AB11</f>
        <v>0</v>
      </c>
      <c r="AC12" s="167">
        <f>Punten!AC11</f>
        <v>0</v>
      </c>
      <c r="AD12" s="167">
        <f>Punten!AD11</f>
        <v>0</v>
      </c>
      <c r="AE12" s="167">
        <f>Punten!AE11</f>
        <v>0</v>
      </c>
      <c r="AF12" s="167">
        <f>Punten!AF11</f>
        <v>0</v>
      </c>
      <c r="AG12" s="167">
        <f>Punten!AG11</f>
        <v>0</v>
      </c>
      <c r="AH12" s="167">
        <f>Punten!AH11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40">
        <v>3</v>
      </c>
      <c r="B13" s="538" t="s">
        <v>234</v>
      </c>
      <c r="C13" s="539" t="s">
        <v>130</v>
      </c>
      <c r="D13" s="539">
        <v>1000000</v>
      </c>
      <c r="E13" s="166"/>
      <c r="F13" s="167">
        <f t="shared" si="0"/>
        <v>14</v>
      </c>
      <c r="G13" s="168"/>
      <c r="H13" s="167">
        <f>Punten!H70</f>
        <v>0</v>
      </c>
      <c r="I13" s="167">
        <f>Punten!I70</f>
        <v>11</v>
      </c>
      <c r="J13" s="167">
        <f>Punten!J70</f>
        <v>3</v>
      </c>
      <c r="K13" s="167">
        <f>Punten!K70</f>
        <v>0</v>
      </c>
      <c r="L13" s="167">
        <f>Punten!L70</f>
        <v>0</v>
      </c>
      <c r="M13" s="167">
        <f>Punten!M70</f>
        <v>0</v>
      </c>
      <c r="N13" s="167">
        <f>Punten!N70</f>
        <v>0</v>
      </c>
      <c r="O13" s="167">
        <f>Punten!O70</f>
        <v>0</v>
      </c>
      <c r="P13" s="167">
        <f>Punten!P70</f>
        <v>0</v>
      </c>
      <c r="Q13" s="167">
        <f>Punten!Q70</f>
        <v>0</v>
      </c>
      <c r="R13" s="167">
        <f>Punten!R70</f>
        <v>0</v>
      </c>
      <c r="S13" s="167">
        <f>Punten!S70</f>
        <v>0</v>
      </c>
      <c r="T13" s="167">
        <f>Punten!T70</f>
        <v>0</v>
      </c>
      <c r="U13" s="167">
        <f>Punten!U70</f>
        <v>0</v>
      </c>
      <c r="V13" s="167">
        <f>Punten!V70</f>
        <v>0</v>
      </c>
      <c r="W13" s="167">
        <f>Punten!W70</f>
        <v>0</v>
      </c>
      <c r="X13" s="167">
        <f>Punten!X70</f>
        <v>0</v>
      </c>
      <c r="Y13" s="167">
        <f>Punten!Y70</f>
        <v>0</v>
      </c>
      <c r="Z13" s="167">
        <f>Punten!Z70</f>
        <v>0</v>
      </c>
      <c r="AA13" s="167">
        <f>Punten!AA70</f>
        <v>0</v>
      </c>
      <c r="AB13" s="167">
        <f>Punten!AB70</f>
        <v>0</v>
      </c>
      <c r="AC13" s="167">
        <f>Punten!AC70</f>
        <v>0</v>
      </c>
      <c r="AD13" s="167">
        <f>Punten!AD70</f>
        <v>0</v>
      </c>
      <c r="AE13" s="167">
        <f>Punten!AE70</f>
        <v>0</v>
      </c>
      <c r="AF13" s="167">
        <f>Punten!AF70</f>
        <v>0</v>
      </c>
      <c r="AG13" s="167">
        <f>Punten!AG70</f>
        <v>0</v>
      </c>
      <c r="AH13" s="167">
        <f>Punten!AH70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520" t="s">
        <v>164</v>
      </c>
      <c r="B14" s="522" t="s">
        <v>187</v>
      </c>
      <c r="C14" s="521" t="s">
        <v>245</v>
      </c>
      <c r="D14" s="522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520" t="s">
        <v>78</v>
      </c>
      <c r="B15" s="521" t="s">
        <v>100</v>
      </c>
      <c r="C15" s="521" t="s">
        <v>99</v>
      </c>
      <c r="D15" s="522">
        <v>1500000</v>
      </c>
      <c r="E15" s="169"/>
      <c r="F15" s="167">
        <f t="shared" si="0"/>
        <v>4</v>
      </c>
      <c r="G15" s="168"/>
      <c r="H15" s="167">
        <f>Punten!H53</f>
        <v>0</v>
      </c>
      <c r="I15" s="167">
        <f>Punten!I53</f>
        <v>1</v>
      </c>
      <c r="J15" s="167">
        <f>Punten!J53</f>
        <v>0</v>
      </c>
      <c r="K15" s="167">
        <f>Punten!K53</f>
        <v>3</v>
      </c>
      <c r="L15" s="167">
        <f>Punten!L53</f>
        <v>0</v>
      </c>
      <c r="M15" s="167">
        <f>Punten!M53</f>
        <v>0</v>
      </c>
      <c r="N15" s="167">
        <f>Punten!N53</f>
        <v>0</v>
      </c>
      <c r="O15" s="167">
        <f>Punten!O53</f>
        <v>0</v>
      </c>
      <c r="P15" s="167">
        <f>Punten!P53</f>
        <v>0</v>
      </c>
      <c r="Q15" s="167">
        <f>Punten!Q53</f>
        <v>0</v>
      </c>
      <c r="R15" s="167">
        <f>Punten!R53</f>
        <v>0</v>
      </c>
      <c r="S15" s="167">
        <f>Punten!S53</f>
        <v>0</v>
      </c>
      <c r="T15" s="167">
        <f>Punten!T53</f>
        <v>0</v>
      </c>
      <c r="U15" s="167">
        <f>Punten!U53</f>
        <v>0</v>
      </c>
      <c r="V15" s="167">
        <f>Punten!V53</f>
        <v>0</v>
      </c>
      <c r="W15" s="167">
        <f>Punten!W53</f>
        <v>0</v>
      </c>
      <c r="X15" s="167">
        <f>Punten!X53</f>
        <v>0</v>
      </c>
      <c r="Y15" s="167">
        <f>Punten!Y53</f>
        <v>0</v>
      </c>
      <c r="Z15" s="167">
        <f>Punten!Z53</f>
        <v>0</v>
      </c>
      <c r="AA15" s="167">
        <f>Punten!AA53</f>
        <v>0</v>
      </c>
      <c r="AB15" s="167">
        <f>Punten!AB53</f>
        <v>0</v>
      </c>
      <c r="AC15" s="167">
        <f>Punten!AC53</f>
        <v>0</v>
      </c>
      <c r="AD15" s="167">
        <f>Punten!AD53</f>
        <v>0</v>
      </c>
      <c r="AE15" s="167">
        <f>Punten!AE53</f>
        <v>0</v>
      </c>
      <c r="AF15" s="167">
        <f>Punten!AF53</f>
        <v>0</v>
      </c>
      <c r="AG15" s="167">
        <f>Punten!AG53</f>
        <v>0</v>
      </c>
      <c r="AH15" s="167">
        <f>Punten!AH53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523">
        <v>2</v>
      </c>
      <c r="B16" s="522" t="s">
        <v>225</v>
      </c>
      <c r="C16" s="521" t="s">
        <v>65</v>
      </c>
      <c r="D16" s="522">
        <v>750000</v>
      </c>
      <c r="E16" s="169"/>
      <c r="F16" s="167">
        <f t="shared" si="0"/>
        <v>45</v>
      </c>
      <c r="G16" s="168"/>
      <c r="H16" s="167">
        <f>Punten!H34</f>
        <v>0</v>
      </c>
      <c r="I16" s="167">
        <f>Punten!I34</f>
        <v>9</v>
      </c>
      <c r="J16" s="167">
        <f>Punten!J34</f>
        <v>27</v>
      </c>
      <c r="K16" s="167">
        <f>Punten!K34</f>
        <v>3</v>
      </c>
      <c r="L16" s="167">
        <f>Punten!L34</f>
        <v>3</v>
      </c>
      <c r="M16" s="167">
        <f>Punten!M34</f>
        <v>3</v>
      </c>
      <c r="N16" s="167">
        <f>Punten!N34</f>
        <v>0</v>
      </c>
      <c r="O16" s="167">
        <f>Punten!O34</f>
        <v>0</v>
      </c>
      <c r="P16" s="167">
        <f>Punten!P34</f>
        <v>0</v>
      </c>
      <c r="Q16" s="167">
        <f>Punten!Q34</f>
        <v>0</v>
      </c>
      <c r="R16" s="167">
        <f>Punten!R34</f>
        <v>0</v>
      </c>
      <c r="S16" s="167">
        <f>Punten!S34</f>
        <v>0</v>
      </c>
      <c r="T16" s="167">
        <f>Punten!T34</f>
        <v>0</v>
      </c>
      <c r="U16" s="167">
        <f>Punten!U34</f>
        <v>0</v>
      </c>
      <c r="V16" s="167">
        <f>Punten!V34</f>
        <v>0</v>
      </c>
      <c r="W16" s="167">
        <f>Punten!W34</f>
        <v>0</v>
      </c>
      <c r="X16" s="167">
        <f>Punten!X34</f>
        <v>0</v>
      </c>
      <c r="Y16" s="167">
        <f>Punten!Y34</f>
        <v>0</v>
      </c>
      <c r="Z16" s="167">
        <f>Punten!Z34</f>
        <v>0</v>
      </c>
      <c r="AA16" s="167">
        <f>Punten!AA34</f>
        <v>0</v>
      </c>
      <c r="AB16" s="167">
        <f>Punten!AB34</f>
        <v>0</v>
      </c>
      <c r="AC16" s="167">
        <f>Punten!AC34</f>
        <v>0</v>
      </c>
      <c r="AD16" s="167">
        <f>Punten!AD34</f>
        <v>0</v>
      </c>
      <c r="AE16" s="167">
        <f>Punten!AE34</f>
        <v>0</v>
      </c>
      <c r="AF16" s="167">
        <f>Punten!AF34</f>
        <v>0</v>
      </c>
      <c r="AG16" s="167">
        <f>Punten!AG34</f>
        <v>0</v>
      </c>
      <c r="AH16" s="167">
        <f>Punten!AH34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13000000</v>
      </c>
      <c r="E19" s="158"/>
      <c r="F19" s="167">
        <f>SUM(F6:F17)</f>
        <v>236</v>
      </c>
      <c r="G19" s="168"/>
      <c r="H19" s="167">
        <f>SUM(H6:H16)</f>
        <v>21</v>
      </c>
      <c r="I19" s="167">
        <f t="shared" ref="I19:AH19" si="1">SUM(I6:I16)</f>
        <v>47</v>
      </c>
      <c r="J19" s="167">
        <f t="shared" si="1"/>
        <v>61</v>
      </c>
      <c r="K19" s="167">
        <f t="shared" si="1"/>
        <v>66</v>
      </c>
      <c r="L19" s="167">
        <f t="shared" si="1"/>
        <v>38</v>
      </c>
      <c r="M19" s="167">
        <f t="shared" si="1"/>
        <v>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800-000000000000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954A-85BD-45F4-9C80-9C910CF0A727}">
  <sheetPr codeName="Blad26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100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303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556" t="s">
        <v>304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164</v>
      </c>
      <c r="B6" s="180" t="s">
        <v>167</v>
      </c>
      <c r="C6" s="180" t="s">
        <v>177</v>
      </c>
      <c r="D6" s="181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141</v>
      </c>
      <c r="B7" s="116" t="s">
        <v>151</v>
      </c>
      <c r="C7" s="116" t="s">
        <v>161</v>
      </c>
      <c r="D7" s="115">
        <v>500000</v>
      </c>
      <c r="E7" s="169"/>
      <c r="F7" s="167">
        <f t="shared" ref="F7:F16" si="0">SUM(H7:AH7)</f>
        <v>10</v>
      </c>
      <c r="G7" s="168"/>
      <c r="H7" s="167">
        <f>Punten!H87</f>
        <v>0</v>
      </c>
      <c r="I7" s="167">
        <f>Punten!I87</f>
        <v>10</v>
      </c>
      <c r="J7" s="167">
        <f>Punten!J87</f>
        <v>0</v>
      </c>
      <c r="K7" s="167">
        <f>Punten!K87</f>
        <v>0</v>
      </c>
      <c r="L7" s="167">
        <f>Punten!L87</f>
        <v>0</v>
      </c>
      <c r="M7" s="167">
        <f>Punten!M87</f>
        <v>0</v>
      </c>
      <c r="N7" s="167">
        <f>Punten!N87</f>
        <v>0</v>
      </c>
      <c r="O7" s="167">
        <f>Punten!O87</f>
        <v>0</v>
      </c>
      <c r="P7" s="167">
        <f>Punten!P87</f>
        <v>0</v>
      </c>
      <c r="Q7" s="167">
        <f>Punten!Q87</f>
        <v>0</v>
      </c>
      <c r="R7" s="167">
        <f>Punten!R87</f>
        <v>0</v>
      </c>
      <c r="S7" s="167">
        <f>Punten!S87</f>
        <v>0</v>
      </c>
      <c r="T7" s="167">
        <f>Punten!T87</f>
        <v>0</v>
      </c>
      <c r="U7" s="167">
        <f>Punten!U87</f>
        <v>0</v>
      </c>
      <c r="V7" s="167">
        <f>Punten!V87</f>
        <v>0</v>
      </c>
      <c r="W7" s="167">
        <f>Punten!W87</f>
        <v>0</v>
      </c>
      <c r="X7" s="167">
        <f>Punten!X87</f>
        <v>0</v>
      </c>
      <c r="Y7" s="167">
        <f>Punten!Y87</f>
        <v>0</v>
      </c>
      <c r="Z7" s="167">
        <f>Punten!Z87</f>
        <v>0</v>
      </c>
      <c r="AA7" s="167">
        <f>Punten!AA87</f>
        <v>0</v>
      </c>
      <c r="AB7" s="167">
        <f>Punten!AB87</f>
        <v>0</v>
      </c>
      <c r="AC7" s="167">
        <f>Punten!AC87</f>
        <v>0</v>
      </c>
      <c r="AD7" s="167">
        <f>Punten!AD87</f>
        <v>0</v>
      </c>
      <c r="AE7" s="167">
        <f>Punten!AE87</f>
        <v>0</v>
      </c>
      <c r="AF7" s="167">
        <f>Punten!AF87</f>
        <v>0</v>
      </c>
      <c r="AG7" s="167">
        <f>Punten!AG87</f>
        <v>0</v>
      </c>
      <c r="AH7" s="167">
        <f>Punten!AH87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>
        <v>2</v>
      </c>
      <c r="B8" s="115" t="s">
        <v>24</v>
      </c>
      <c r="C8" s="116" t="s">
        <v>42</v>
      </c>
      <c r="D8" s="115">
        <v>500000</v>
      </c>
      <c r="E8" s="169"/>
      <c r="F8" s="167">
        <f t="shared" si="0"/>
        <v>6</v>
      </c>
      <c r="G8" s="168"/>
      <c r="H8" s="167">
        <f>Punten!H21</f>
        <v>0</v>
      </c>
      <c r="I8" s="167">
        <f>Punten!I21</f>
        <v>0</v>
      </c>
      <c r="J8" s="167">
        <f>Punten!J21</f>
        <v>3</v>
      </c>
      <c r="K8" s="167">
        <f>Punten!K21</f>
        <v>0</v>
      </c>
      <c r="L8" s="167">
        <f>Punten!L21</f>
        <v>0</v>
      </c>
      <c r="M8" s="167">
        <f>Punten!M21</f>
        <v>3</v>
      </c>
      <c r="N8" s="167">
        <f>Punten!N21</f>
        <v>0</v>
      </c>
      <c r="O8" s="167">
        <f>Punten!O21</f>
        <v>0</v>
      </c>
      <c r="P8" s="167">
        <f>Punten!P21</f>
        <v>0</v>
      </c>
      <c r="Q8" s="167">
        <f>Punten!Q21</f>
        <v>0</v>
      </c>
      <c r="R8" s="167">
        <f>Punten!R21</f>
        <v>0</v>
      </c>
      <c r="S8" s="167">
        <f>Punten!S21</f>
        <v>0</v>
      </c>
      <c r="T8" s="167">
        <f>Punten!T21</f>
        <v>0</v>
      </c>
      <c r="U8" s="167">
        <f>Punten!U21</f>
        <v>0</v>
      </c>
      <c r="V8" s="167">
        <f>Punten!V21</f>
        <v>0</v>
      </c>
      <c r="W8" s="167">
        <f>Punten!W21</f>
        <v>0</v>
      </c>
      <c r="X8" s="167">
        <f>Punten!X21</f>
        <v>0</v>
      </c>
      <c r="Y8" s="167">
        <f>Punten!Y21</f>
        <v>0</v>
      </c>
      <c r="Z8" s="167">
        <f>Punten!Z21</f>
        <v>0</v>
      </c>
      <c r="AA8" s="167">
        <f>Punten!AA21</f>
        <v>0</v>
      </c>
      <c r="AB8" s="167">
        <f>Punten!AB21</f>
        <v>0</v>
      </c>
      <c r="AC8" s="167">
        <f>Punten!AC21</f>
        <v>0</v>
      </c>
      <c r="AD8" s="167">
        <f>Punten!AD21</f>
        <v>0</v>
      </c>
      <c r="AE8" s="167">
        <f>Punten!AE21</f>
        <v>0</v>
      </c>
      <c r="AF8" s="167">
        <f>Punten!AF21</f>
        <v>0</v>
      </c>
      <c r="AG8" s="167">
        <f>Punten!AG21</f>
        <v>0</v>
      </c>
      <c r="AH8" s="167">
        <f>Punten!AH21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7" t="s">
        <v>164</v>
      </c>
      <c r="B9" s="115" t="s">
        <v>182</v>
      </c>
      <c r="C9" s="116" t="s">
        <v>186</v>
      </c>
      <c r="D9" s="115">
        <v>1000000</v>
      </c>
      <c r="E9" s="169"/>
      <c r="F9" s="167">
        <f t="shared" si="0"/>
        <v>33</v>
      </c>
      <c r="G9" s="168"/>
      <c r="H9" s="167">
        <f>Punten!H101</f>
        <v>0</v>
      </c>
      <c r="I9" s="167">
        <f>Punten!I101</f>
        <v>4</v>
      </c>
      <c r="J9" s="167">
        <f>Punten!J101</f>
        <v>0</v>
      </c>
      <c r="K9" s="167">
        <f>Punten!K101</f>
        <v>13</v>
      </c>
      <c r="L9" s="167">
        <f>Punten!L101</f>
        <v>16</v>
      </c>
      <c r="M9" s="167">
        <f>Punten!M101</f>
        <v>0</v>
      </c>
      <c r="N9" s="167">
        <f>Punten!N101</f>
        <v>0</v>
      </c>
      <c r="O9" s="167">
        <f>Punten!O101</f>
        <v>0</v>
      </c>
      <c r="P9" s="167">
        <f>Punten!P101</f>
        <v>0</v>
      </c>
      <c r="Q9" s="167">
        <f>Punten!Q101</f>
        <v>0</v>
      </c>
      <c r="R9" s="167">
        <f>Punten!R101</f>
        <v>0</v>
      </c>
      <c r="S9" s="167">
        <f>Punten!S101</f>
        <v>0</v>
      </c>
      <c r="T9" s="167">
        <f>Punten!T101</f>
        <v>0</v>
      </c>
      <c r="U9" s="167">
        <f>Punten!U101</f>
        <v>0</v>
      </c>
      <c r="V9" s="167">
        <f>Punten!V101</f>
        <v>0</v>
      </c>
      <c r="W9" s="167">
        <f>Punten!W101</f>
        <v>0</v>
      </c>
      <c r="X9" s="167">
        <f>Punten!X101</f>
        <v>0</v>
      </c>
      <c r="Y9" s="167">
        <f>Punten!Y101</f>
        <v>0</v>
      </c>
      <c r="Z9" s="167">
        <f>Punten!Z101</f>
        <v>0</v>
      </c>
      <c r="AA9" s="167">
        <f>Punten!AA101</f>
        <v>0</v>
      </c>
      <c r="AB9" s="167">
        <f>Punten!AB101</f>
        <v>0</v>
      </c>
      <c r="AC9" s="167">
        <f>Punten!AC101</f>
        <v>0</v>
      </c>
      <c r="AD9" s="167">
        <f>Punten!AD101</f>
        <v>0</v>
      </c>
      <c r="AE9" s="167">
        <f>Punten!AE101</f>
        <v>0</v>
      </c>
      <c r="AF9" s="167">
        <f>Punten!AF101</f>
        <v>0</v>
      </c>
      <c r="AG9" s="167">
        <f>Punten!AG101</f>
        <v>0</v>
      </c>
      <c r="AH9" s="167">
        <f>Punten!AH101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>
        <v>1</v>
      </c>
      <c r="B10" s="194" t="s">
        <v>21</v>
      </c>
      <c r="C10" s="194" t="s">
        <v>25</v>
      </c>
      <c r="D10" s="195">
        <v>250000</v>
      </c>
      <c r="E10" s="169"/>
      <c r="F10" s="167">
        <f t="shared" si="0"/>
        <v>44</v>
      </c>
      <c r="G10" s="168"/>
      <c r="H10" s="167">
        <f>Punten!H12</f>
        <v>19</v>
      </c>
      <c r="I10" s="167">
        <f>Punten!I12</f>
        <v>3</v>
      </c>
      <c r="J10" s="167">
        <f>Punten!J12</f>
        <v>19</v>
      </c>
      <c r="K10" s="167">
        <f>Punten!K12</f>
        <v>0</v>
      </c>
      <c r="L10" s="167">
        <f>Punten!L12</f>
        <v>0</v>
      </c>
      <c r="M10" s="167">
        <f>Punten!M12</f>
        <v>3</v>
      </c>
      <c r="N10" s="167">
        <f>Punten!N12</f>
        <v>0</v>
      </c>
      <c r="O10" s="167">
        <f>Punten!O12</f>
        <v>0</v>
      </c>
      <c r="P10" s="167">
        <f>Punten!P12</f>
        <v>0</v>
      </c>
      <c r="Q10" s="167">
        <f>Punten!Q12</f>
        <v>0</v>
      </c>
      <c r="R10" s="167">
        <f>Punten!R12</f>
        <v>0</v>
      </c>
      <c r="S10" s="167">
        <f>Punten!S12</f>
        <v>0</v>
      </c>
      <c r="T10" s="167">
        <f>Punten!T12</f>
        <v>0</v>
      </c>
      <c r="U10" s="167">
        <f>Punten!U12</f>
        <v>0</v>
      </c>
      <c r="V10" s="167">
        <f>Punten!V12</f>
        <v>0</v>
      </c>
      <c r="W10" s="167">
        <f>Punten!W12</f>
        <v>0</v>
      </c>
      <c r="X10" s="167">
        <f>Punten!X12</f>
        <v>0</v>
      </c>
      <c r="Y10" s="167">
        <f>Punten!Y12</f>
        <v>0</v>
      </c>
      <c r="Z10" s="167">
        <f>Punten!Z12</f>
        <v>0</v>
      </c>
      <c r="AA10" s="167">
        <f>Punten!AA12</f>
        <v>0</v>
      </c>
      <c r="AB10" s="167">
        <f>Punten!AB12</f>
        <v>0</v>
      </c>
      <c r="AC10" s="167">
        <f>Punten!AC12</f>
        <v>0</v>
      </c>
      <c r="AD10" s="167">
        <f>Punten!AD12</f>
        <v>0</v>
      </c>
      <c r="AE10" s="167">
        <f>Punten!AE12</f>
        <v>0</v>
      </c>
      <c r="AF10" s="167">
        <f>Punten!AF12</f>
        <v>0</v>
      </c>
      <c r="AG10" s="167">
        <f>Punten!AG12</f>
        <v>0</v>
      </c>
      <c r="AH10" s="167">
        <f>Punten!AH12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>
        <v>3</v>
      </c>
      <c r="B11" s="194" t="s">
        <v>106</v>
      </c>
      <c r="C11" s="195" t="s">
        <v>126</v>
      </c>
      <c r="D11" s="195">
        <v>1750000</v>
      </c>
      <c r="E11" s="166"/>
      <c r="F11" s="167">
        <f t="shared" si="0"/>
        <v>22</v>
      </c>
      <c r="G11" s="168"/>
      <c r="H11" s="167">
        <f>Punten!H68</f>
        <v>8</v>
      </c>
      <c r="I11" s="167">
        <f>Punten!I68</f>
        <v>3</v>
      </c>
      <c r="J11" s="167">
        <f>Punten!J68</f>
        <v>3</v>
      </c>
      <c r="K11" s="167">
        <f>Punten!K68</f>
        <v>8</v>
      </c>
      <c r="L11" s="167">
        <f>Punten!L68</f>
        <v>0</v>
      </c>
      <c r="M11" s="167">
        <f>Punten!M68</f>
        <v>0</v>
      </c>
      <c r="N11" s="167">
        <f>Punten!N68</f>
        <v>0</v>
      </c>
      <c r="O11" s="167">
        <f>Punten!O68</f>
        <v>0</v>
      </c>
      <c r="P11" s="167">
        <f>Punten!P68</f>
        <v>0</v>
      </c>
      <c r="Q11" s="167">
        <f>Punten!Q68</f>
        <v>0</v>
      </c>
      <c r="R11" s="167">
        <f>Punten!R68</f>
        <v>0</v>
      </c>
      <c r="S11" s="167">
        <f>Punten!S68</f>
        <v>0</v>
      </c>
      <c r="T11" s="167">
        <f>Punten!T68</f>
        <v>0</v>
      </c>
      <c r="U11" s="167">
        <f>Punten!U68</f>
        <v>0</v>
      </c>
      <c r="V11" s="167">
        <f>Punten!V68</f>
        <v>0</v>
      </c>
      <c r="W11" s="167">
        <f>Punten!W68</f>
        <v>0</v>
      </c>
      <c r="X11" s="167">
        <f>Punten!X68</f>
        <v>0</v>
      </c>
      <c r="Y11" s="167">
        <f>Punten!Y68</f>
        <v>0</v>
      </c>
      <c r="Z11" s="167">
        <f>Punten!Z68</f>
        <v>0</v>
      </c>
      <c r="AA11" s="167">
        <f>Punten!AA68</f>
        <v>0</v>
      </c>
      <c r="AB11" s="167">
        <f>Punten!AB68</f>
        <v>0</v>
      </c>
      <c r="AC11" s="167">
        <f>Punten!AC68</f>
        <v>0</v>
      </c>
      <c r="AD11" s="167">
        <f>Punten!AD68</f>
        <v>0</v>
      </c>
      <c r="AE11" s="167">
        <f>Punten!AE68</f>
        <v>0</v>
      </c>
      <c r="AF11" s="167">
        <f>Punten!AF68</f>
        <v>0</v>
      </c>
      <c r="AG11" s="167">
        <f>Punten!AG68</f>
        <v>0</v>
      </c>
      <c r="AH11" s="167">
        <f>Punten!AH68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>
        <v>3</v>
      </c>
      <c r="B12" s="194" t="s">
        <v>37</v>
      </c>
      <c r="C12" s="195" t="s">
        <v>137</v>
      </c>
      <c r="D12" s="195">
        <v>1750000</v>
      </c>
      <c r="E12" s="166"/>
      <c r="F12" s="167">
        <f t="shared" si="0"/>
        <v>11</v>
      </c>
      <c r="G12" s="168"/>
      <c r="H12" s="167">
        <f>Punten!H74</f>
        <v>0</v>
      </c>
      <c r="I12" s="167">
        <f>Punten!I74</f>
        <v>3</v>
      </c>
      <c r="J12" s="167">
        <f>Punten!J74</f>
        <v>0</v>
      </c>
      <c r="K12" s="167">
        <f>Punten!K74</f>
        <v>8</v>
      </c>
      <c r="L12" s="167">
        <f>Punten!L74</f>
        <v>0</v>
      </c>
      <c r="M12" s="167">
        <f>Punten!M74</f>
        <v>0</v>
      </c>
      <c r="N12" s="167">
        <f>Punten!N74</f>
        <v>0</v>
      </c>
      <c r="O12" s="167">
        <f>Punten!O74</f>
        <v>0</v>
      </c>
      <c r="P12" s="167">
        <f>Punten!P74</f>
        <v>0</v>
      </c>
      <c r="Q12" s="167">
        <f>Punten!Q74</f>
        <v>0</v>
      </c>
      <c r="R12" s="167">
        <f>Punten!R74</f>
        <v>0</v>
      </c>
      <c r="S12" s="167">
        <f>Punten!S74</f>
        <v>0</v>
      </c>
      <c r="T12" s="167">
        <f>Punten!T74</f>
        <v>0</v>
      </c>
      <c r="U12" s="167">
        <f>Punten!U74</f>
        <v>0</v>
      </c>
      <c r="V12" s="167">
        <f>Punten!V74</f>
        <v>0</v>
      </c>
      <c r="W12" s="167">
        <f>Punten!W74</f>
        <v>0</v>
      </c>
      <c r="X12" s="167">
        <f>Punten!X74</f>
        <v>0</v>
      </c>
      <c r="Y12" s="167">
        <f>Punten!Y74</f>
        <v>0</v>
      </c>
      <c r="Z12" s="167">
        <f>Punten!Z74</f>
        <v>0</v>
      </c>
      <c r="AA12" s="167">
        <f>Punten!AA74</f>
        <v>0</v>
      </c>
      <c r="AB12" s="167">
        <f>Punten!AB74</f>
        <v>0</v>
      </c>
      <c r="AC12" s="167">
        <f>Punten!AC74</f>
        <v>0</v>
      </c>
      <c r="AD12" s="167">
        <f>Punten!AD74</f>
        <v>0</v>
      </c>
      <c r="AE12" s="167">
        <f>Punten!AE74</f>
        <v>0</v>
      </c>
      <c r="AF12" s="167">
        <f>Punten!AF74</f>
        <v>0</v>
      </c>
      <c r="AG12" s="167">
        <f>Punten!AG74</f>
        <v>0</v>
      </c>
      <c r="AH12" s="167">
        <f>Punten!AH74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 t="s">
        <v>78</v>
      </c>
      <c r="B13" s="194" t="s">
        <v>90</v>
      </c>
      <c r="C13" s="194" t="s">
        <v>91</v>
      </c>
      <c r="D13" s="195">
        <v>750000</v>
      </c>
      <c r="E13" s="166"/>
      <c r="F13" s="167">
        <f t="shared" si="0"/>
        <v>4</v>
      </c>
      <c r="G13" s="168"/>
      <c r="H13" s="167">
        <f>Punten!H47</f>
        <v>0</v>
      </c>
      <c r="I13" s="167">
        <f>Punten!I47</f>
        <v>1</v>
      </c>
      <c r="J13" s="167">
        <f>Punten!J47</f>
        <v>0</v>
      </c>
      <c r="K13" s="167">
        <f>Punten!K47</f>
        <v>3</v>
      </c>
      <c r="L13" s="167">
        <f>Punten!L47</f>
        <v>0</v>
      </c>
      <c r="M13" s="167">
        <f>Punten!M47</f>
        <v>0</v>
      </c>
      <c r="N13" s="167">
        <f>Punten!N47</f>
        <v>0</v>
      </c>
      <c r="O13" s="167">
        <f>Punten!O47</f>
        <v>0</v>
      </c>
      <c r="P13" s="167">
        <f>Punten!P47</f>
        <v>0</v>
      </c>
      <c r="Q13" s="167">
        <f>Punten!Q47</f>
        <v>0</v>
      </c>
      <c r="R13" s="167">
        <f>Punten!R47</f>
        <v>0</v>
      </c>
      <c r="S13" s="167">
        <f>Punten!S47</f>
        <v>0</v>
      </c>
      <c r="T13" s="167">
        <f>Punten!T47</f>
        <v>0</v>
      </c>
      <c r="U13" s="167">
        <f>Punten!U47</f>
        <v>0</v>
      </c>
      <c r="V13" s="167">
        <f>Punten!V47</f>
        <v>0</v>
      </c>
      <c r="W13" s="167">
        <f>Punten!W47</f>
        <v>0</v>
      </c>
      <c r="X13" s="167">
        <f>Punten!X47</f>
        <v>0</v>
      </c>
      <c r="Y13" s="167">
        <f>Punten!Y47</f>
        <v>0</v>
      </c>
      <c r="Z13" s="167">
        <f>Punten!Z47</f>
        <v>0</v>
      </c>
      <c r="AA13" s="167">
        <f>Punten!AA47</f>
        <v>0</v>
      </c>
      <c r="AB13" s="167">
        <f>Punten!AB47</f>
        <v>0</v>
      </c>
      <c r="AC13" s="167">
        <f>Punten!AC47</f>
        <v>0</v>
      </c>
      <c r="AD13" s="167">
        <f>Punten!AD47</f>
        <v>0</v>
      </c>
      <c r="AE13" s="167">
        <f>Punten!AE47</f>
        <v>0</v>
      </c>
      <c r="AF13" s="167">
        <f>Punten!AF47</f>
        <v>0</v>
      </c>
      <c r="AG13" s="167">
        <f>Punten!AG47</f>
        <v>0</v>
      </c>
      <c r="AH13" s="167">
        <f>Punten!AH47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1</v>
      </c>
      <c r="B14" s="116" t="s">
        <v>30</v>
      </c>
      <c r="C14" s="116" t="s">
        <v>33</v>
      </c>
      <c r="D14" s="11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 t="s">
        <v>78</v>
      </c>
      <c r="B15" s="116" t="s">
        <v>100</v>
      </c>
      <c r="C15" s="116" t="s">
        <v>99</v>
      </c>
      <c r="D15" s="115">
        <v>1500000</v>
      </c>
      <c r="E15" s="169"/>
      <c r="F15" s="167">
        <f t="shared" si="0"/>
        <v>4</v>
      </c>
      <c r="G15" s="168"/>
      <c r="H15" s="167">
        <f>Punten!H53</f>
        <v>0</v>
      </c>
      <c r="I15" s="167">
        <f>Punten!I53</f>
        <v>1</v>
      </c>
      <c r="J15" s="167">
        <f>Punten!J53</f>
        <v>0</v>
      </c>
      <c r="K15" s="167">
        <f>Punten!K53</f>
        <v>3</v>
      </c>
      <c r="L15" s="167">
        <f>Punten!L53</f>
        <v>0</v>
      </c>
      <c r="M15" s="167">
        <f>Punten!M53</f>
        <v>0</v>
      </c>
      <c r="N15" s="167">
        <f>Punten!N53</f>
        <v>0</v>
      </c>
      <c r="O15" s="167">
        <f>Punten!O53</f>
        <v>0</v>
      </c>
      <c r="P15" s="167">
        <f>Punten!P53</f>
        <v>0</v>
      </c>
      <c r="Q15" s="167">
        <f>Punten!Q53</f>
        <v>0</v>
      </c>
      <c r="R15" s="167">
        <f>Punten!R53</f>
        <v>0</v>
      </c>
      <c r="S15" s="167">
        <f>Punten!S53</f>
        <v>0</v>
      </c>
      <c r="T15" s="167">
        <f>Punten!T53</f>
        <v>0</v>
      </c>
      <c r="U15" s="167">
        <f>Punten!U53</f>
        <v>0</v>
      </c>
      <c r="V15" s="167">
        <f>Punten!V53</f>
        <v>0</v>
      </c>
      <c r="W15" s="167">
        <f>Punten!W53</f>
        <v>0</v>
      </c>
      <c r="X15" s="167">
        <f>Punten!X53</f>
        <v>0</v>
      </c>
      <c r="Y15" s="167">
        <f>Punten!Y53</f>
        <v>0</v>
      </c>
      <c r="Z15" s="167">
        <f>Punten!Z53</f>
        <v>0</v>
      </c>
      <c r="AA15" s="167">
        <f>Punten!AA53</f>
        <v>0</v>
      </c>
      <c r="AB15" s="167">
        <f>Punten!AB53</f>
        <v>0</v>
      </c>
      <c r="AC15" s="167">
        <f>Punten!AC53</f>
        <v>0</v>
      </c>
      <c r="AD15" s="167">
        <f>Punten!AD53</f>
        <v>0</v>
      </c>
      <c r="AE15" s="167">
        <f>Punten!AE53</f>
        <v>0</v>
      </c>
      <c r="AF15" s="167">
        <f>Punten!AF53</f>
        <v>0</v>
      </c>
      <c r="AG15" s="167">
        <f>Punten!AG53</f>
        <v>0</v>
      </c>
      <c r="AH15" s="167">
        <f>Punten!AH53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7">
        <v>2</v>
      </c>
      <c r="B16" s="115" t="s">
        <v>68</v>
      </c>
      <c r="C16" s="116" t="s">
        <v>69</v>
      </c>
      <c r="D16" s="115">
        <v>1750000</v>
      </c>
      <c r="E16" s="169"/>
      <c r="F16" s="167">
        <f t="shared" si="0"/>
        <v>24</v>
      </c>
      <c r="G16" s="168"/>
      <c r="H16" s="167">
        <f>Punten!H36</f>
        <v>0</v>
      </c>
      <c r="I16" s="167">
        <f>Punten!I36</f>
        <v>0</v>
      </c>
      <c r="J16" s="167">
        <f>Punten!J36</f>
        <v>9</v>
      </c>
      <c r="K16" s="167">
        <f>Punten!K36</f>
        <v>3</v>
      </c>
      <c r="L16" s="167">
        <f>Punten!L36</f>
        <v>3</v>
      </c>
      <c r="M16" s="167">
        <f>Punten!M36</f>
        <v>9</v>
      </c>
      <c r="N16" s="167">
        <f>Punten!N36</f>
        <v>0</v>
      </c>
      <c r="O16" s="167">
        <f>Punten!O36</f>
        <v>0</v>
      </c>
      <c r="P16" s="167">
        <f>Punten!P36</f>
        <v>0</v>
      </c>
      <c r="Q16" s="167">
        <f>Punten!Q36</f>
        <v>0</v>
      </c>
      <c r="R16" s="167">
        <f>Punten!R36</f>
        <v>0</v>
      </c>
      <c r="S16" s="167">
        <f>Punten!S36</f>
        <v>0</v>
      </c>
      <c r="T16" s="167">
        <f>Punten!T36</f>
        <v>0</v>
      </c>
      <c r="U16" s="167">
        <f>Punten!U36</f>
        <v>0</v>
      </c>
      <c r="V16" s="167">
        <f>Punten!V36</f>
        <v>0</v>
      </c>
      <c r="W16" s="167">
        <f>Punten!W36</f>
        <v>0</v>
      </c>
      <c r="X16" s="167">
        <f>Punten!X36</f>
        <v>0</v>
      </c>
      <c r="Y16" s="167">
        <f>Punten!Y36</f>
        <v>0</v>
      </c>
      <c r="Z16" s="167">
        <f>Punten!Z36</f>
        <v>0</v>
      </c>
      <c r="AA16" s="167">
        <f>Punten!AA36</f>
        <v>0</v>
      </c>
      <c r="AB16" s="167">
        <f>Punten!AB36</f>
        <v>0</v>
      </c>
      <c r="AC16" s="167">
        <f>Punten!AC36</f>
        <v>0</v>
      </c>
      <c r="AD16" s="167">
        <f>Punten!AD36</f>
        <v>0</v>
      </c>
      <c r="AE16" s="167">
        <f>Punten!AE36</f>
        <v>0</v>
      </c>
      <c r="AF16" s="167">
        <f>Punten!AF36</f>
        <v>0</v>
      </c>
      <c r="AG16" s="167">
        <f>Punten!AG36</f>
        <v>0</v>
      </c>
      <c r="AH16" s="167">
        <f>Punten!AH36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14000000</v>
      </c>
      <c r="E19" s="158"/>
      <c r="F19" s="167">
        <f>SUM(F6:F17)</f>
        <v>237</v>
      </c>
      <c r="G19" s="168"/>
      <c r="H19" s="167">
        <f>SUM(H6:H16)</f>
        <v>42</v>
      </c>
      <c r="I19" s="167">
        <f t="shared" ref="I19:AH19" si="1">SUM(I6:I16)</f>
        <v>25</v>
      </c>
      <c r="J19" s="167">
        <f t="shared" si="1"/>
        <v>43</v>
      </c>
      <c r="K19" s="167">
        <f t="shared" si="1"/>
        <v>62</v>
      </c>
      <c r="L19" s="167">
        <f t="shared" si="1"/>
        <v>50</v>
      </c>
      <c r="M19" s="167">
        <f t="shared" si="1"/>
        <v>15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4340-63EC-4566-8E9C-50B639BF5C54}">
  <sheetPr codeName="Blad2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50" t="s">
        <v>217</v>
      </c>
      <c r="B1" s="547" t="s">
        <v>225</v>
      </c>
      <c r="C1" s="547"/>
      <c r="D1" s="55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50" t="s">
        <v>218</v>
      </c>
      <c r="B2" s="548" t="s">
        <v>301</v>
      </c>
      <c r="C2" s="548"/>
      <c r="D2" s="55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50" t="s">
        <v>219</v>
      </c>
      <c r="B3" s="556" t="s">
        <v>302</v>
      </c>
      <c r="C3" s="549"/>
      <c r="D3" s="55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542"/>
      <c r="B4" s="542"/>
      <c r="C4" s="542"/>
      <c r="D4" s="542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54" t="s">
        <v>0</v>
      </c>
      <c r="B5" s="555" t="s">
        <v>1</v>
      </c>
      <c r="C5" s="555" t="s">
        <v>2</v>
      </c>
      <c r="D5" s="55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57" t="s">
        <v>164</v>
      </c>
      <c r="B6" s="558" t="s">
        <v>167</v>
      </c>
      <c r="C6" s="558" t="s">
        <v>177</v>
      </c>
      <c r="D6" s="559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543" t="s">
        <v>141</v>
      </c>
      <c r="B7" s="544" t="s">
        <v>145</v>
      </c>
      <c r="C7" s="544" t="s">
        <v>156</v>
      </c>
      <c r="D7" s="545">
        <v>500000</v>
      </c>
      <c r="E7" s="169"/>
      <c r="F7" s="167">
        <f t="shared" ref="F7:F16" si="0">SUM(H7:AH7)</f>
        <v>10</v>
      </c>
      <c r="G7" s="168"/>
      <c r="H7" s="167">
        <f>Punten!H84</f>
        <v>0</v>
      </c>
      <c r="I7" s="167">
        <f>Punten!I84</f>
        <v>10</v>
      </c>
      <c r="J7" s="167">
        <f>Punten!J84</f>
        <v>0</v>
      </c>
      <c r="K7" s="167">
        <f>Punten!K84</f>
        <v>0</v>
      </c>
      <c r="L7" s="167">
        <f>Punten!L84</f>
        <v>0</v>
      </c>
      <c r="M7" s="167">
        <f>Punten!M84</f>
        <v>0</v>
      </c>
      <c r="N7" s="167">
        <f>Punten!N84</f>
        <v>0</v>
      </c>
      <c r="O7" s="167">
        <f>Punten!O84</f>
        <v>0</v>
      </c>
      <c r="P7" s="167">
        <f>Punten!P84</f>
        <v>0</v>
      </c>
      <c r="Q7" s="167">
        <f>Punten!Q84</f>
        <v>0</v>
      </c>
      <c r="R7" s="167">
        <f>Punten!R84</f>
        <v>0</v>
      </c>
      <c r="S7" s="167">
        <f>Punten!S84</f>
        <v>0</v>
      </c>
      <c r="T7" s="167">
        <f>Punten!T84</f>
        <v>0</v>
      </c>
      <c r="U7" s="167">
        <f>Punten!U84</f>
        <v>0</v>
      </c>
      <c r="V7" s="167">
        <f>Punten!V84</f>
        <v>0</v>
      </c>
      <c r="W7" s="167">
        <f>Punten!W84</f>
        <v>0</v>
      </c>
      <c r="X7" s="167">
        <f>Punten!X84</f>
        <v>0</v>
      </c>
      <c r="Y7" s="167">
        <f>Punten!Y84</f>
        <v>0</v>
      </c>
      <c r="Z7" s="167">
        <f>Punten!Z84</f>
        <v>0</v>
      </c>
      <c r="AA7" s="167">
        <f>Punten!AA84</f>
        <v>0</v>
      </c>
      <c r="AB7" s="167">
        <f>Punten!AB84</f>
        <v>0</v>
      </c>
      <c r="AC7" s="167">
        <f>Punten!AC84</f>
        <v>0</v>
      </c>
      <c r="AD7" s="167">
        <f>Punten!AD84</f>
        <v>0</v>
      </c>
      <c r="AE7" s="167">
        <f>Punten!AE84</f>
        <v>0</v>
      </c>
      <c r="AF7" s="167">
        <f>Punten!AF84</f>
        <v>0</v>
      </c>
      <c r="AG7" s="167">
        <f>Punten!AG84</f>
        <v>0</v>
      </c>
      <c r="AH7" s="167">
        <f>Punten!AH84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543" t="s">
        <v>141</v>
      </c>
      <c r="B8" s="544" t="s">
        <v>151</v>
      </c>
      <c r="C8" s="544" t="s">
        <v>161</v>
      </c>
      <c r="D8" s="545">
        <v>500000</v>
      </c>
      <c r="E8" s="169"/>
      <c r="F8" s="167">
        <f t="shared" si="0"/>
        <v>10</v>
      </c>
      <c r="G8" s="168"/>
      <c r="H8" s="167">
        <f>Punten!H87</f>
        <v>0</v>
      </c>
      <c r="I8" s="167">
        <f>Punten!I87</f>
        <v>10</v>
      </c>
      <c r="J8" s="167">
        <f>Punten!J87</f>
        <v>0</v>
      </c>
      <c r="K8" s="167">
        <f>Punten!K87</f>
        <v>0</v>
      </c>
      <c r="L8" s="167">
        <f>Punten!L87</f>
        <v>0</v>
      </c>
      <c r="M8" s="167">
        <f>Punten!M87</f>
        <v>0</v>
      </c>
      <c r="N8" s="167">
        <f>Punten!N87</f>
        <v>0</v>
      </c>
      <c r="O8" s="167">
        <f>Punten!O87</f>
        <v>0</v>
      </c>
      <c r="P8" s="167">
        <f>Punten!P87</f>
        <v>0</v>
      </c>
      <c r="Q8" s="167">
        <f>Punten!Q87</f>
        <v>0</v>
      </c>
      <c r="R8" s="167">
        <f>Punten!R87</f>
        <v>0</v>
      </c>
      <c r="S8" s="167">
        <f>Punten!S87</f>
        <v>0</v>
      </c>
      <c r="T8" s="167">
        <f>Punten!T87</f>
        <v>0</v>
      </c>
      <c r="U8" s="167">
        <f>Punten!U87</f>
        <v>0</v>
      </c>
      <c r="V8" s="167">
        <f>Punten!V87</f>
        <v>0</v>
      </c>
      <c r="W8" s="167">
        <f>Punten!W87</f>
        <v>0</v>
      </c>
      <c r="X8" s="167">
        <f>Punten!X87</f>
        <v>0</v>
      </c>
      <c r="Y8" s="167">
        <f>Punten!Y87</f>
        <v>0</v>
      </c>
      <c r="Z8" s="167">
        <f>Punten!Z87</f>
        <v>0</v>
      </c>
      <c r="AA8" s="167">
        <f>Punten!AA87</f>
        <v>0</v>
      </c>
      <c r="AB8" s="167">
        <f>Punten!AB87</f>
        <v>0</v>
      </c>
      <c r="AC8" s="167">
        <f>Punten!AC87</f>
        <v>0</v>
      </c>
      <c r="AD8" s="167">
        <f>Punten!AD87</f>
        <v>0</v>
      </c>
      <c r="AE8" s="167">
        <f>Punten!AE87</f>
        <v>0</v>
      </c>
      <c r="AF8" s="167">
        <f>Punten!AF87</f>
        <v>0</v>
      </c>
      <c r="AG8" s="167">
        <f>Punten!AG87</f>
        <v>0</v>
      </c>
      <c r="AH8" s="167">
        <f>Punten!AH87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543">
        <v>2</v>
      </c>
      <c r="B9" s="545" t="s">
        <v>24</v>
      </c>
      <c r="C9" s="544" t="s">
        <v>42</v>
      </c>
      <c r="D9" s="545">
        <v>500000</v>
      </c>
      <c r="E9" s="169"/>
      <c r="F9" s="167">
        <f t="shared" si="0"/>
        <v>6</v>
      </c>
      <c r="G9" s="168"/>
      <c r="H9" s="167">
        <f>Punten!H21</f>
        <v>0</v>
      </c>
      <c r="I9" s="167">
        <f>Punten!I21</f>
        <v>0</v>
      </c>
      <c r="J9" s="167">
        <f>Punten!J21</f>
        <v>3</v>
      </c>
      <c r="K9" s="167">
        <f>Punten!K21</f>
        <v>0</v>
      </c>
      <c r="L9" s="167">
        <f>Punten!L21</f>
        <v>0</v>
      </c>
      <c r="M9" s="167">
        <f>Punten!M21</f>
        <v>3</v>
      </c>
      <c r="N9" s="167">
        <f>Punten!N21</f>
        <v>0</v>
      </c>
      <c r="O9" s="167">
        <f>Punten!O21</f>
        <v>0</v>
      </c>
      <c r="P9" s="167">
        <f>Punten!P21</f>
        <v>0</v>
      </c>
      <c r="Q9" s="167">
        <f>Punten!Q21</f>
        <v>0</v>
      </c>
      <c r="R9" s="167">
        <f>Punten!R21</f>
        <v>0</v>
      </c>
      <c r="S9" s="167">
        <f>Punten!S21</f>
        <v>0</v>
      </c>
      <c r="T9" s="167">
        <f>Punten!T21</f>
        <v>0</v>
      </c>
      <c r="U9" s="167">
        <f>Punten!U21</f>
        <v>0</v>
      </c>
      <c r="V9" s="167">
        <f>Punten!V21</f>
        <v>0</v>
      </c>
      <c r="W9" s="167">
        <f>Punten!W21</f>
        <v>0</v>
      </c>
      <c r="X9" s="167">
        <f>Punten!X21</f>
        <v>0</v>
      </c>
      <c r="Y9" s="167">
        <f>Punten!Y21</f>
        <v>0</v>
      </c>
      <c r="Z9" s="167">
        <f>Punten!Z21</f>
        <v>0</v>
      </c>
      <c r="AA9" s="167">
        <f>Punten!AA21</f>
        <v>0</v>
      </c>
      <c r="AB9" s="167">
        <f>Punten!AB21</f>
        <v>0</v>
      </c>
      <c r="AC9" s="167">
        <f>Punten!AC21</f>
        <v>0</v>
      </c>
      <c r="AD9" s="167">
        <f>Punten!AD21</f>
        <v>0</v>
      </c>
      <c r="AE9" s="167">
        <f>Punten!AE21</f>
        <v>0</v>
      </c>
      <c r="AF9" s="167">
        <f>Punten!AF21</f>
        <v>0</v>
      </c>
      <c r="AG9" s="167">
        <f>Punten!AG21</f>
        <v>0</v>
      </c>
      <c r="AH9" s="167">
        <f>Punten!AH21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62">
        <v>3</v>
      </c>
      <c r="B10" s="560" t="s">
        <v>106</v>
      </c>
      <c r="C10" s="561" t="s">
        <v>126</v>
      </c>
      <c r="D10" s="561">
        <v>1750000</v>
      </c>
      <c r="E10" s="169"/>
      <c r="F10" s="167">
        <f t="shared" si="0"/>
        <v>22</v>
      </c>
      <c r="G10" s="168"/>
      <c r="H10" s="167">
        <f>Punten!H68</f>
        <v>8</v>
      </c>
      <c r="I10" s="167">
        <f>Punten!I68</f>
        <v>3</v>
      </c>
      <c r="J10" s="167">
        <f>Punten!J68</f>
        <v>3</v>
      </c>
      <c r="K10" s="167">
        <f>Punten!K68</f>
        <v>8</v>
      </c>
      <c r="L10" s="167">
        <f>Punten!L68</f>
        <v>0</v>
      </c>
      <c r="M10" s="167">
        <f>Punten!M68</f>
        <v>0</v>
      </c>
      <c r="N10" s="167">
        <f>Punten!N68</f>
        <v>0</v>
      </c>
      <c r="O10" s="167">
        <f>Punten!O68</f>
        <v>0</v>
      </c>
      <c r="P10" s="167">
        <f>Punten!P68</f>
        <v>0</v>
      </c>
      <c r="Q10" s="167">
        <f>Punten!Q68</f>
        <v>0</v>
      </c>
      <c r="R10" s="167">
        <f>Punten!R68</f>
        <v>0</v>
      </c>
      <c r="S10" s="167">
        <f>Punten!S68</f>
        <v>0</v>
      </c>
      <c r="T10" s="167">
        <f>Punten!T68</f>
        <v>0</v>
      </c>
      <c r="U10" s="167">
        <f>Punten!U68</f>
        <v>0</v>
      </c>
      <c r="V10" s="167">
        <f>Punten!V68</f>
        <v>0</v>
      </c>
      <c r="W10" s="167">
        <f>Punten!W68</f>
        <v>0</v>
      </c>
      <c r="X10" s="167">
        <f>Punten!X68</f>
        <v>0</v>
      </c>
      <c r="Y10" s="167">
        <f>Punten!Y68</f>
        <v>0</v>
      </c>
      <c r="Z10" s="167">
        <f>Punten!Z68</f>
        <v>0</v>
      </c>
      <c r="AA10" s="167">
        <f>Punten!AA68</f>
        <v>0</v>
      </c>
      <c r="AB10" s="167">
        <f>Punten!AB68</f>
        <v>0</v>
      </c>
      <c r="AC10" s="167">
        <f>Punten!AC68</f>
        <v>0</v>
      </c>
      <c r="AD10" s="167">
        <f>Punten!AD68</f>
        <v>0</v>
      </c>
      <c r="AE10" s="167">
        <f>Punten!AE68</f>
        <v>0</v>
      </c>
      <c r="AF10" s="167">
        <f>Punten!AF68</f>
        <v>0</v>
      </c>
      <c r="AG10" s="167">
        <f>Punten!AG68</f>
        <v>0</v>
      </c>
      <c r="AH10" s="167">
        <f>Punten!AH68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62">
        <v>1</v>
      </c>
      <c r="B11" s="560" t="s">
        <v>21</v>
      </c>
      <c r="C11" s="560" t="s">
        <v>25</v>
      </c>
      <c r="D11" s="561">
        <v>250000</v>
      </c>
      <c r="E11" s="166"/>
      <c r="F11" s="167">
        <f t="shared" si="0"/>
        <v>44</v>
      </c>
      <c r="G11" s="168"/>
      <c r="H11" s="167">
        <f>Punten!H12</f>
        <v>19</v>
      </c>
      <c r="I11" s="167">
        <f>Punten!I12</f>
        <v>3</v>
      </c>
      <c r="J11" s="167">
        <f>Punten!J12</f>
        <v>19</v>
      </c>
      <c r="K11" s="167">
        <f>Punten!K12</f>
        <v>0</v>
      </c>
      <c r="L11" s="167">
        <f>Punten!L12</f>
        <v>0</v>
      </c>
      <c r="M11" s="167">
        <f>Punten!M12</f>
        <v>3</v>
      </c>
      <c r="N11" s="167">
        <f>Punten!N12</f>
        <v>0</v>
      </c>
      <c r="O11" s="167">
        <f>Punten!O12</f>
        <v>0</v>
      </c>
      <c r="P11" s="167">
        <f>Punten!P12</f>
        <v>0</v>
      </c>
      <c r="Q11" s="167">
        <f>Punten!Q12</f>
        <v>0</v>
      </c>
      <c r="R11" s="167">
        <f>Punten!R12</f>
        <v>0</v>
      </c>
      <c r="S11" s="167">
        <f>Punten!S12</f>
        <v>0</v>
      </c>
      <c r="T11" s="167">
        <f>Punten!T12</f>
        <v>0</v>
      </c>
      <c r="U11" s="167">
        <f>Punten!U12</f>
        <v>0</v>
      </c>
      <c r="V11" s="167">
        <f>Punten!V12</f>
        <v>0</v>
      </c>
      <c r="W11" s="167">
        <f>Punten!W12</f>
        <v>0</v>
      </c>
      <c r="X11" s="167">
        <f>Punten!X12</f>
        <v>0</v>
      </c>
      <c r="Y11" s="167">
        <f>Punten!Y12</f>
        <v>0</v>
      </c>
      <c r="Z11" s="167">
        <f>Punten!Z12</f>
        <v>0</v>
      </c>
      <c r="AA11" s="167">
        <f>Punten!AA12</f>
        <v>0</v>
      </c>
      <c r="AB11" s="167">
        <f>Punten!AB12</f>
        <v>0</v>
      </c>
      <c r="AC11" s="167">
        <f>Punten!AC12</f>
        <v>0</v>
      </c>
      <c r="AD11" s="167">
        <f>Punten!AD12</f>
        <v>0</v>
      </c>
      <c r="AE11" s="167">
        <f>Punten!AE12</f>
        <v>0</v>
      </c>
      <c r="AF11" s="167">
        <f>Punten!AF12</f>
        <v>0</v>
      </c>
      <c r="AG11" s="167">
        <f>Punten!AG12</f>
        <v>0</v>
      </c>
      <c r="AH11" s="167">
        <f>Punten!AH12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62" t="s">
        <v>164</v>
      </c>
      <c r="B12" s="560" t="s">
        <v>184</v>
      </c>
      <c r="C12" s="560" t="s">
        <v>244</v>
      </c>
      <c r="D12" s="561">
        <v>1250000</v>
      </c>
      <c r="E12" s="166"/>
      <c r="F12" s="167">
        <f t="shared" si="0"/>
        <v>33</v>
      </c>
      <c r="G12" s="168"/>
      <c r="H12" s="167">
        <f>Punten!H106</f>
        <v>0</v>
      </c>
      <c r="I12" s="167">
        <f>Punten!I106</f>
        <v>0</v>
      </c>
      <c r="J12" s="167">
        <f>Punten!J106</f>
        <v>0</v>
      </c>
      <c r="K12" s="167">
        <f>Punten!K106</f>
        <v>26</v>
      </c>
      <c r="L12" s="167">
        <f>Punten!L106</f>
        <v>7</v>
      </c>
      <c r="M12" s="167">
        <f>Punten!M106</f>
        <v>0</v>
      </c>
      <c r="N12" s="167">
        <f>Punten!N106</f>
        <v>0</v>
      </c>
      <c r="O12" s="167">
        <f>Punten!O106</f>
        <v>0</v>
      </c>
      <c r="P12" s="167">
        <f>Punten!P106</f>
        <v>0</v>
      </c>
      <c r="Q12" s="167">
        <f>Punten!Q106</f>
        <v>0</v>
      </c>
      <c r="R12" s="167">
        <f>Punten!R106</f>
        <v>0</v>
      </c>
      <c r="S12" s="167">
        <f>Punten!S106</f>
        <v>0</v>
      </c>
      <c r="T12" s="167">
        <f>Punten!T106</f>
        <v>0</v>
      </c>
      <c r="U12" s="167">
        <f>Punten!U106</f>
        <v>0</v>
      </c>
      <c r="V12" s="167">
        <f>Punten!V106</f>
        <v>0</v>
      </c>
      <c r="W12" s="167">
        <f>Punten!W106</f>
        <v>0</v>
      </c>
      <c r="X12" s="167">
        <f>Punten!X106</f>
        <v>0</v>
      </c>
      <c r="Y12" s="167">
        <f>Punten!Y106</f>
        <v>0</v>
      </c>
      <c r="Z12" s="167">
        <f>Punten!Z106</f>
        <v>0</v>
      </c>
      <c r="AA12" s="167">
        <f>Punten!AA106</f>
        <v>0</v>
      </c>
      <c r="AB12" s="167">
        <f>Punten!AB106</f>
        <v>0</v>
      </c>
      <c r="AC12" s="167">
        <f>Punten!AC106</f>
        <v>0</v>
      </c>
      <c r="AD12" s="167">
        <f>Punten!AD106</f>
        <v>0</v>
      </c>
      <c r="AE12" s="167">
        <f>Punten!AE106</f>
        <v>0</v>
      </c>
      <c r="AF12" s="167">
        <f>Punten!AF106</f>
        <v>0</v>
      </c>
      <c r="AG12" s="167">
        <f>Punten!AG106</f>
        <v>0</v>
      </c>
      <c r="AH12" s="167">
        <f>Punten!AH106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62" t="s">
        <v>78</v>
      </c>
      <c r="B13" s="560" t="s">
        <v>90</v>
      </c>
      <c r="C13" s="560" t="s">
        <v>91</v>
      </c>
      <c r="D13" s="561">
        <v>750000</v>
      </c>
      <c r="E13" s="166"/>
      <c r="F13" s="167">
        <f t="shared" si="0"/>
        <v>4</v>
      </c>
      <c r="G13" s="168"/>
      <c r="H13" s="167">
        <f>Punten!H47</f>
        <v>0</v>
      </c>
      <c r="I13" s="167">
        <f>Punten!I47</f>
        <v>1</v>
      </c>
      <c r="J13" s="167">
        <f>Punten!J47</f>
        <v>0</v>
      </c>
      <c r="K13" s="167">
        <f>Punten!K47</f>
        <v>3</v>
      </c>
      <c r="L13" s="167">
        <f>Punten!L47</f>
        <v>0</v>
      </c>
      <c r="M13" s="167">
        <f>Punten!M47</f>
        <v>0</v>
      </c>
      <c r="N13" s="167">
        <f>Punten!N47</f>
        <v>0</v>
      </c>
      <c r="O13" s="167">
        <f>Punten!O47</f>
        <v>0</v>
      </c>
      <c r="P13" s="167">
        <f>Punten!P47</f>
        <v>0</v>
      </c>
      <c r="Q13" s="167">
        <f>Punten!Q47</f>
        <v>0</v>
      </c>
      <c r="R13" s="167">
        <f>Punten!R47</f>
        <v>0</v>
      </c>
      <c r="S13" s="167">
        <f>Punten!S47</f>
        <v>0</v>
      </c>
      <c r="T13" s="167">
        <f>Punten!T47</f>
        <v>0</v>
      </c>
      <c r="U13" s="167">
        <f>Punten!U47</f>
        <v>0</v>
      </c>
      <c r="V13" s="167">
        <f>Punten!V47</f>
        <v>0</v>
      </c>
      <c r="W13" s="167">
        <f>Punten!W47</f>
        <v>0</v>
      </c>
      <c r="X13" s="167">
        <f>Punten!X47</f>
        <v>0</v>
      </c>
      <c r="Y13" s="167">
        <f>Punten!Y47</f>
        <v>0</v>
      </c>
      <c r="Z13" s="167">
        <f>Punten!Z47</f>
        <v>0</v>
      </c>
      <c r="AA13" s="167">
        <f>Punten!AA47</f>
        <v>0</v>
      </c>
      <c r="AB13" s="167">
        <f>Punten!AB47</f>
        <v>0</v>
      </c>
      <c r="AC13" s="167">
        <f>Punten!AC47</f>
        <v>0</v>
      </c>
      <c r="AD13" s="167">
        <f>Punten!AD47</f>
        <v>0</v>
      </c>
      <c r="AE13" s="167">
        <f>Punten!AE47</f>
        <v>0</v>
      </c>
      <c r="AF13" s="167">
        <f>Punten!AF47</f>
        <v>0</v>
      </c>
      <c r="AG13" s="167">
        <f>Punten!AG47</f>
        <v>0</v>
      </c>
      <c r="AH13" s="167">
        <f>Punten!AH47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543">
        <v>3</v>
      </c>
      <c r="B14" s="545" t="s">
        <v>76</v>
      </c>
      <c r="C14" s="545" t="s">
        <v>150</v>
      </c>
      <c r="D14" s="545">
        <v>3250000</v>
      </c>
      <c r="E14" s="169"/>
      <c r="F14" s="167">
        <f t="shared" si="0"/>
        <v>51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21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543">
        <v>1</v>
      </c>
      <c r="B15" s="544" t="s">
        <v>30</v>
      </c>
      <c r="C15" s="544" t="s">
        <v>33</v>
      </c>
      <c r="D15" s="545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546">
        <v>2</v>
      </c>
      <c r="B16" s="545" t="s">
        <v>225</v>
      </c>
      <c r="C16" s="544" t="s">
        <v>65</v>
      </c>
      <c r="D16" s="545">
        <v>750000</v>
      </c>
      <c r="E16" s="169"/>
      <c r="F16" s="167">
        <f t="shared" si="0"/>
        <v>45</v>
      </c>
      <c r="G16" s="168"/>
      <c r="H16" s="167">
        <f>Punten!H34</f>
        <v>0</v>
      </c>
      <c r="I16" s="167">
        <f>Punten!I34</f>
        <v>9</v>
      </c>
      <c r="J16" s="167">
        <f>Punten!J34</f>
        <v>27</v>
      </c>
      <c r="K16" s="167">
        <f>Punten!K34</f>
        <v>3</v>
      </c>
      <c r="L16" s="167">
        <f>Punten!L34</f>
        <v>3</v>
      </c>
      <c r="M16" s="167">
        <f>Punten!M34</f>
        <v>3</v>
      </c>
      <c r="N16" s="167">
        <f>Punten!N34</f>
        <v>0</v>
      </c>
      <c r="O16" s="167">
        <f>Punten!O34</f>
        <v>0</v>
      </c>
      <c r="P16" s="167">
        <f>Punten!P34</f>
        <v>0</v>
      </c>
      <c r="Q16" s="167">
        <f>Punten!Q34</f>
        <v>0</v>
      </c>
      <c r="R16" s="167">
        <f>Punten!R34</f>
        <v>0</v>
      </c>
      <c r="S16" s="167">
        <f>Punten!S34</f>
        <v>0</v>
      </c>
      <c r="T16" s="167">
        <f>Punten!T34</f>
        <v>0</v>
      </c>
      <c r="U16" s="167">
        <f>Punten!U34</f>
        <v>0</v>
      </c>
      <c r="V16" s="167">
        <f>Punten!V34</f>
        <v>0</v>
      </c>
      <c r="W16" s="167">
        <f>Punten!W34</f>
        <v>0</v>
      </c>
      <c r="X16" s="167">
        <f>Punten!X34</f>
        <v>0</v>
      </c>
      <c r="Y16" s="167">
        <f>Punten!Y34</f>
        <v>0</v>
      </c>
      <c r="Z16" s="167">
        <f>Punten!Z34</f>
        <v>0</v>
      </c>
      <c r="AA16" s="167">
        <f>Punten!AA34</f>
        <v>0</v>
      </c>
      <c r="AB16" s="167">
        <f>Punten!AB34</f>
        <v>0</v>
      </c>
      <c r="AC16" s="167">
        <f>Punten!AC34</f>
        <v>0</v>
      </c>
      <c r="AD16" s="167">
        <f>Punten!AD34</f>
        <v>0</v>
      </c>
      <c r="AE16" s="167">
        <f>Punten!AE34</f>
        <v>0</v>
      </c>
      <c r="AF16" s="167">
        <f>Punten!AF34</f>
        <v>0</v>
      </c>
      <c r="AG16" s="167">
        <f>Punten!AG34</f>
        <v>0</v>
      </c>
      <c r="AH16" s="167">
        <f>Punten!AH34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13750000</v>
      </c>
      <c r="E19" s="158"/>
      <c r="F19" s="167">
        <f>SUM(F6:F17)</f>
        <v>304</v>
      </c>
      <c r="G19" s="168"/>
      <c r="H19" s="167">
        <f>SUM(H6:H16)</f>
        <v>48</v>
      </c>
      <c r="I19" s="167">
        <f t="shared" ref="I19:AH19" si="1">SUM(I6:I16)</f>
        <v>51</v>
      </c>
      <c r="J19" s="167">
        <f t="shared" si="1"/>
        <v>70</v>
      </c>
      <c r="K19" s="167">
        <f t="shared" si="1"/>
        <v>64</v>
      </c>
      <c r="L19" s="167">
        <f t="shared" si="1"/>
        <v>62</v>
      </c>
      <c r="M19" s="167">
        <f t="shared" si="1"/>
        <v>9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B00-000000000000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9C3F-378E-42BF-9B3A-34DB16901C08}">
  <sheetPr codeName="Blad27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50" t="s">
        <v>217</v>
      </c>
      <c r="B1" s="547" t="s">
        <v>17</v>
      </c>
      <c r="C1" s="547"/>
      <c r="D1" s="55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50" t="s">
        <v>218</v>
      </c>
      <c r="B2" s="548" t="s">
        <v>305</v>
      </c>
      <c r="C2" s="548"/>
      <c r="D2" s="55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50" t="s">
        <v>219</v>
      </c>
      <c r="B3" s="556" t="s">
        <v>306</v>
      </c>
      <c r="C3" s="549"/>
      <c r="D3" s="55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542"/>
      <c r="B4" s="542"/>
      <c r="C4" s="542"/>
      <c r="D4" s="542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54" t="s">
        <v>0</v>
      </c>
      <c r="B5" s="555" t="s">
        <v>1</v>
      </c>
      <c r="C5" s="555" t="s">
        <v>2</v>
      </c>
      <c r="D5" s="55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57" t="s">
        <v>164</v>
      </c>
      <c r="B6" s="558" t="s">
        <v>167</v>
      </c>
      <c r="C6" s="558" t="s">
        <v>177</v>
      </c>
      <c r="D6" s="559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543" t="s">
        <v>78</v>
      </c>
      <c r="B7" s="544" t="s">
        <v>86</v>
      </c>
      <c r="C7" s="544" t="s">
        <v>87</v>
      </c>
      <c r="D7" s="545">
        <v>750000</v>
      </c>
      <c r="E7" s="169"/>
      <c r="F7" s="167">
        <f t="shared" ref="F7:F16" si="0">SUM(H7:AH7)</f>
        <v>7</v>
      </c>
      <c r="G7" s="168"/>
      <c r="H7" s="167">
        <f>Punten!H45</f>
        <v>0</v>
      </c>
      <c r="I7" s="167">
        <f>Punten!I45</f>
        <v>1</v>
      </c>
      <c r="J7" s="167">
        <f>Punten!J45</f>
        <v>0</v>
      </c>
      <c r="K7" s="167">
        <f>Punten!K45</f>
        <v>6</v>
      </c>
      <c r="L7" s="167">
        <f>Punten!L45</f>
        <v>0</v>
      </c>
      <c r="M7" s="167">
        <f>Punten!M45</f>
        <v>0</v>
      </c>
      <c r="N7" s="167">
        <f>Punten!N45</f>
        <v>0</v>
      </c>
      <c r="O7" s="167">
        <f>Punten!O45</f>
        <v>0</v>
      </c>
      <c r="P7" s="167">
        <f>Punten!P45</f>
        <v>0</v>
      </c>
      <c r="Q7" s="167">
        <f>Punten!Q45</f>
        <v>0</v>
      </c>
      <c r="R7" s="167">
        <f>Punten!R45</f>
        <v>0</v>
      </c>
      <c r="S7" s="167">
        <f>Punten!S45</f>
        <v>0</v>
      </c>
      <c r="T7" s="167">
        <f>Punten!T45</f>
        <v>0</v>
      </c>
      <c r="U7" s="167">
        <f>Punten!U45</f>
        <v>0</v>
      </c>
      <c r="V7" s="167">
        <f>Punten!V45</f>
        <v>0</v>
      </c>
      <c r="W7" s="167">
        <f>Punten!W45</f>
        <v>0</v>
      </c>
      <c r="X7" s="167">
        <f>Punten!X45</f>
        <v>0</v>
      </c>
      <c r="Y7" s="167">
        <f>Punten!Y45</f>
        <v>0</v>
      </c>
      <c r="Z7" s="167">
        <f>Punten!Z45</f>
        <v>0</v>
      </c>
      <c r="AA7" s="167">
        <f>Punten!AA45</f>
        <v>0</v>
      </c>
      <c r="AB7" s="167">
        <f>Punten!AB45</f>
        <v>0</v>
      </c>
      <c r="AC7" s="167">
        <f>Punten!AC45</f>
        <v>0</v>
      </c>
      <c r="AD7" s="167">
        <f>Punten!AD45</f>
        <v>0</v>
      </c>
      <c r="AE7" s="167">
        <f>Punten!AE45</f>
        <v>0</v>
      </c>
      <c r="AF7" s="167">
        <f>Punten!AF45</f>
        <v>0</v>
      </c>
      <c r="AG7" s="167">
        <f>Punten!AG45</f>
        <v>0</v>
      </c>
      <c r="AH7" s="167">
        <f>Punten!AH45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543" t="s">
        <v>78</v>
      </c>
      <c r="B8" s="544" t="s">
        <v>81</v>
      </c>
      <c r="C8" s="544" t="s">
        <v>77</v>
      </c>
      <c r="D8" s="545">
        <v>1000000</v>
      </c>
      <c r="E8" s="169"/>
      <c r="F8" s="167">
        <f t="shared" si="0"/>
        <v>17</v>
      </c>
      <c r="G8" s="168"/>
      <c r="H8" s="167">
        <f>Punten!H40</f>
        <v>10</v>
      </c>
      <c r="I8" s="167">
        <f>Punten!I40</f>
        <v>1</v>
      </c>
      <c r="J8" s="167">
        <f>Punten!J40</f>
        <v>0</v>
      </c>
      <c r="K8" s="167">
        <f>Punten!K40</f>
        <v>6</v>
      </c>
      <c r="L8" s="167">
        <f>Punten!L40</f>
        <v>0</v>
      </c>
      <c r="M8" s="167">
        <f>Punten!M40</f>
        <v>0</v>
      </c>
      <c r="N8" s="167">
        <f>Punten!N40</f>
        <v>0</v>
      </c>
      <c r="O8" s="167">
        <f>Punten!O40</f>
        <v>0</v>
      </c>
      <c r="P8" s="167">
        <f>Punten!P40</f>
        <v>0</v>
      </c>
      <c r="Q8" s="167">
        <f>Punten!Q40</f>
        <v>0</v>
      </c>
      <c r="R8" s="167">
        <f>Punten!R40</f>
        <v>0</v>
      </c>
      <c r="S8" s="167">
        <f>Punten!S40</f>
        <v>0</v>
      </c>
      <c r="T8" s="167">
        <f>Punten!T40</f>
        <v>0</v>
      </c>
      <c r="U8" s="167">
        <f>Punten!U40</f>
        <v>0</v>
      </c>
      <c r="V8" s="167">
        <f>Punten!V40</f>
        <v>0</v>
      </c>
      <c r="W8" s="167">
        <f>Punten!W40</f>
        <v>0</v>
      </c>
      <c r="X8" s="167">
        <f>Punten!X40</f>
        <v>0</v>
      </c>
      <c r="Y8" s="167">
        <f>Punten!Y40</f>
        <v>0</v>
      </c>
      <c r="Z8" s="167">
        <f>Punten!Z40</f>
        <v>0</v>
      </c>
      <c r="AA8" s="167">
        <f>Punten!AA40</f>
        <v>0</v>
      </c>
      <c r="AB8" s="167">
        <f>Punten!AB40</f>
        <v>0</v>
      </c>
      <c r="AC8" s="167">
        <f>Punten!AC40</f>
        <v>0</v>
      </c>
      <c r="AD8" s="167">
        <f>Punten!AD40</f>
        <v>0</v>
      </c>
      <c r="AE8" s="167">
        <f>Punten!AE40</f>
        <v>0</v>
      </c>
      <c r="AF8" s="167">
        <f>Punten!AF40</f>
        <v>0</v>
      </c>
      <c r="AG8" s="167">
        <f>Punten!AG40</f>
        <v>0</v>
      </c>
      <c r="AH8" s="167">
        <f>Punten!AH40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543" t="s">
        <v>164</v>
      </c>
      <c r="B9" s="545" t="s">
        <v>180</v>
      </c>
      <c r="C9" s="544" t="s">
        <v>185</v>
      </c>
      <c r="D9" s="545">
        <v>750000</v>
      </c>
      <c r="E9" s="169"/>
      <c r="F9" s="167">
        <f t="shared" si="0"/>
        <v>29</v>
      </c>
      <c r="G9" s="168"/>
      <c r="H9" s="167">
        <f>Punten!H100</f>
        <v>0</v>
      </c>
      <c r="I9" s="167">
        <f>Punten!I100</f>
        <v>0</v>
      </c>
      <c r="J9" s="167">
        <f>Punten!J100</f>
        <v>0</v>
      </c>
      <c r="K9" s="167">
        <f>Punten!K100</f>
        <v>13</v>
      </c>
      <c r="L9" s="167">
        <f>Punten!L100</f>
        <v>16</v>
      </c>
      <c r="M9" s="167">
        <f>Punten!M100</f>
        <v>0</v>
      </c>
      <c r="N9" s="167">
        <f>Punten!N100</f>
        <v>0</v>
      </c>
      <c r="O9" s="167">
        <f>Punten!O100</f>
        <v>0</v>
      </c>
      <c r="P9" s="167">
        <f>Punten!P100</f>
        <v>0</v>
      </c>
      <c r="Q9" s="167">
        <f>Punten!Q100</f>
        <v>0</v>
      </c>
      <c r="R9" s="167">
        <f>Punten!R100</f>
        <v>0</v>
      </c>
      <c r="S9" s="167">
        <f>Punten!S100</f>
        <v>0</v>
      </c>
      <c r="T9" s="167">
        <f>Punten!T100</f>
        <v>0</v>
      </c>
      <c r="U9" s="167">
        <f>Punten!U100</f>
        <v>0</v>
      </c>
      <c r="V9" s="167">
        <f>Punten!V100</f>
        <v>0</v>
      </c>
      <c r="W9" s="167">
        <f>Punten!W100</f>
        <v>0</v>
      </c>
      <c r="X9" s="167">
        <f>Punten!X100</f>
        <v>0</v>
      </c>
      <c r="Y9" s="167">
        <f>Punten!Y100</f>
        <v>0</v>
      </c>
      <c r="Z9" s="167">
        <f>Punten!Z100</f>
        <v>0</v>
      </c>
      <c r="AA9" s="167">
        <f>Punten!AA100</f>
        <v>0</v>
      </c>
      <c r="AB9" s="167">
        <f>Punten!AB100</f>
        <v>0</v>
      </c>
      <c r="AC9" s="167">
        <f>Punten!AC100</f>
        <v>0</v>
      </c>
      <c r="AD9" s="167">
        <f>Punten!AD100</f>
        <v>0</v>
      </c>
      <c r="AE9" s="167">
        <f>Punten!AE100</f>
        <v>0</v>
      </c>
      <c r="AF9" s="167">
        <f>Punten!AF100</f>
        <v>0</v>
      </c>
      <c r="AG9" s="167">
        <f>Punten!AG100</f>
        <v>0</v>
      </c>
      <c r="AH9" s="167">
        <f>Punten!AH100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62">
        <v>1</v>
      </c>
      <c r="B10" s="560" t="s">
        <v>7</v>
      </c>
      <c r="C10" s="561" t="s">
        <v>27</v>
      </c>
      <c r="D10" s="561">
        <v>1250000</v>
      </c>
      <c r="E10" s="169"/>
      <c r="F10" s="167">
        <f t="shared" si="0"/>
        <v>20</v>
      </c>
      <c r="G10" s="168"/>
      <c r="H10" s="167">
        <f>Punten!H13</f>
        <v>8</v>
      </c>
      <c r="I10" s="167">
        <f>Punten!I13</f>
        <v>0</v>
      </c>
      <c r="J10" s="167">
        <f>Punten!J13</f>
        <v>3</v>
      </c>
      <c r="K10" s="167">
        <f>Punten!K13</f>
        <v>3</v>
      </c>
      <c r="L10" s="167">
        <f>Punten!L13</f>
        <v>3</v>
      </c>
      <c r="M10" s="167">
        <f>Punten!M13</f>
        <v>3</v>
      </c>
      <c r="N10" s="167">
        <f>Punten!N13</f>
        <v>0</v>
      </c>
      <c r="O10" s="167">
        <f>Punten!O13</f>
        <v>0</v>
      </c>
      <c r="P10" s="167">
        <f>Punten!P13</f>
        <v>0</v>
      </c>
      <c r="Q10" s="167">
        <f>Punten!Q13</f>
        <v>0</v>
      </c>
      <c r="R10" s="167">
        <f>Punten!R13</f>
        <v>0</v>
      </c>
      <c r="S10" s="167">
        <f>Punten!S13</f>
        <v>0</v>
      </c>
      <c r="T10" s="167">
        <f>Punten!T13</f>
        <v>0</v>
      </c>
      <c r="U10" s="167">
        <f>Punten!U13</f>
        <v>0</v>
      </c>
      <c r="V10" s="167">
        <f>Punten!V13</f>
        <v>0</v>
      </c>
      <c r="W10" s="167">
        <f>Punten!W13</f>
        <v>0</v>
      </c>
      <c r="X10" s="167">
        <f>Punten!X13</f>
        <v>0</v>
      </c>
      <c r="Y10" s="167">
        <f>Punten!Y13</f>
        <v>0</v>
      </c>
      <c r="Z10" s="167">
        <f>Punten!Z13</f>
        <v>0</v>
      </c>
      <c r="AA10" s="167">
        <f>Punten!AA13</f>
        <v>0</v>
      </c>
      <c r="AB10" s="167">
        <f>Punten!AB13</f>
        <v>0</v>
      </c>
      <c r="AC10" s="167">
        <f>Punten!AC13</f>
        <v>0</v>
      </c>
      <c r="AD10" s="167">
        <f>Punten!AD13</f>
        <v>0</v>
      </c>
      <c r="AE10" s="167">
        <f>Punten!AE13</f>
        <v>0</v>
      </c>
      <c r="AF10" s="167">
        <f>Punten!AF13</f>
        <v>0</v>
      </c>
      <c r="AG10" s="167">
        <f>Punten!AG13</f>
        <v>0</v>
      </c>
      <c r="AH10" s="167">
        <f>Punten!AH13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62">
        <v>2</v>
      </c>
      <c r="B11" s="560" t="s">
        <v>224</v>
      </c>
      <c r="C11" s="560" t="s">
        <v>56</v>
      </c>
      <c r="D11" s="561">
        <v>750000</v>
      </c>
      <c r="E11" s="166"/>
      <c r="F11" s="167">
        <f t="shared" si="0"/>
        <v>31</v>
      </c>
      <c r="G11" s="168"/>
      <c r="H11" s="167">
        <f>Punten!H29</f>
        <v>8</v>
      </c>
      <c r="I11" s="167">
        <f>Punten!I29</f>
        <v>3</v>
      </c>
      <c r="J11" s="167">
        <f>Punten!J29</f>
        <v>3</v>
      </c>
      <c r="K11" s="167">
        <f>Punten!K29</f>
        <v>11</v>
      </c>
      <c r="L11" s="167">
        <f>Punten!L29</f>
        <v>3</v>
      </c>
      <c r="M11" s="167">
        <f>Punten!M29</f>
        <v>3</v>
      </c>
      <c r="N11" s="167">
        <f>Punten!N29</f>
        <v>0</v>
      </c>
      <c r="O11" s="167">
        <f>Punten!O29</f>
        <v>0</v>
      </c>
      <c r="P11" s="167">
        <f>Punten!P29</f>
        <v>0</v>
      </c>
      <c r="Q11" s="167">
        <f>Punten!Q29</f>
        <v>0</v>
      </c>
      <c r="R11" s="167">
        <f>Punten!R29</f>
        <v>0</v>
      </c>
      <c r="S11" s="167">
        <f>Punten!S29</f>
        <v>0</v>
      </c>
      <c r="T11" s="167">
        <f>Punten!T29</f>
        <v>0</v>
      </c>
      <c r="U11" s="167">
        <f>Punten!U29</f>
        <v>0</v>
      </c>
      <c r="V11" s="167">
        <f>Punten!V29</f>
        <v>0</v>
      </c>
      <c r="W11" s="167">
        <f>Punten!W29</f>
        <v>0</v>
      </c>
      <c r="X11" s="167">
        <f>Punten!X29</f>
        <v>0</v>
      </c>
      <c r="Y11" s="167">
        <f>Punten!Y29</f>
        <v>0</v>
      </c>
      <c r="Z11" s="167">
        <f>Punten!Z29</f>
        <v>0</v>
      </c>
      <c r="AA11" s="167">
        <f>Punten!AA29</f>
        <v>0</v>
      </c>
      <c r="AB11" s="167">
        <f>Punten!AB29</f>
        <v>0</v>
      </c>
      <c r="AC11" s="167">
        <f>Punten!AC29</f>
        <v>0</v>
      </c>
      <c r="AD11" s="167">
        <f>Punten!AD29</f>
        <v>0</v>
      </c>
      <c r="AE11" s="167">
        <f>Punten!AE29</f>
        <v>0</v>
      </c>
      <c r="AF11" s="167">
        <f>Punten!AF29</f>
        <v>0</v>
      </c>
      <c r="AG11" s="167">
        <f>Punten!AG29</f>
        <v>0</v>
      </c>
      <c r="AH11" s="167">
        <f>Punten!AH29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62" t="s">
        <v>141</v>
      </c>
      <c r="B12" s="560" t="s">
        <v>157</v>
      </c>
      <c r="C12" s="560" t="s">
        <v>168</v>
      </c>
      <c r="D12" s="561">
        <v>250000</v>
      </c>
      <c r="E12" s="166"/>
      <c r="F12" s="167">
        <f t="shared" si="0"/>
        <v>4</v>
      </c>
      <c r="G12" s="168"/>
      <c r="H12" s="167">
        <f>Punten!H91</f>
        <v>0</v>
      </c>
      <c r="I12" s="167">
        <f>Punten!I91</f>
        <v>4</v>
      </c>
      <c r="J12" s="167">
        <f>Punten!J91</f>
        <v>0</v>
      </c>
      <c r="K12" s="167">
        <f>Punten!K91</f>
        <v>0</v>
      </c>
      <c r="L12" s="167">
        <f>Punten!L91</f>
        <v>0</v>
      </c>
      <c r="M12" s="167">
        <f>Punten!M91</f>
        <v>0</v>
      </c>
      <c r="N12" s="167">
        <f>Punten!N91</f>
        <v>0</v>
      </c>
      <c r="O12" s="167">
        <f>Punten!O91</f>
        <v>0</v>
      </c>
      <c r="P12" s="167">
        <f>Punten!P91</f>
        <v>0</v>
      </c>
      <c r="Q12" s="167">
        <f>Punten!Q91</f>
        <v>0</v>
      </c>
      <c r="R12" s="167">
        <f>Punten!R91</f>
        <v>0</v>
      </c>
      <c r="S12" s="167">
        <f>Punten!S91</f>
        <v>0</v>
      </c>
      <c r="T12" s="167">
        <f>Punten!T91</f>
        <v>0</v>
      </c>
      <c r="U12" s="167">
        <f>Punten!U91</f>
        <v>0</v>
      </c>
      <c r="V12" s="167">
        <f>Punten!V91</f>
        <v>0</v>
      </c>
      <c r="W12" s="167">
        <f>Punten!W91</f>
        <v>0</v>
      </c>
      <c r="X12" s="167">
        <f>Punten!X91</f>
        <v>0</v>
      </c>
      <c r="Y12" s="167">
        <f>Punten!Y91</f>
        <v>0</v>
      </c>
      <c r="Z12" s="167">
        <f>Punten!Z91</f>
        <v>0</v>
      </c>
      <c r="AA12" s="167">
        <f>Punten!AA91</f>
        <v>0</v>
      </c>
      <c r="AB12" s="167">
        <f>Punten!AB91</f>
        <v>0</v>
      </c>
      <c r="AC12" s="167">
        <f>Punten!AC91</f>
        <v>0</v>
      </c>
      <c r="AD12" s="167">
        <f>Punten!AD91</f>
        <v>0</v>
      </c>
      <c r="AE12" s="167">
        <f>Punten!AE91</f>
        <v>0</v>
      </c>
      <c r="AF12" s="167">
        <f>Punten!AF91</f>
        <v>0</v>
      </c>
      <c r="AG12" s="167">
        <f>Punten!AG91</f>
        <v>0</v>
      </c>
      <c r="AH12" s="167">
        <f>Punten!AH91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62">
        <v>1</v>
      </c>
      <c r="B13" s="560" t="s">
        <v>17</v>
      </c>
      <c r="C13" s="560" t="s">
        <v>22</v>
      </c>
      <c r="D13" s="561">
        <v>1500000</v>
      </c>
      <c r="E13" s="166"/>
      <c r="F13" s="167">
        <f t="shared" si="0"/>
        <v>33</v>
      </c>
      <c r="G13" s="168"/>
      <c r="H13" s="167">
        <f>Punten!H10</f>
        <v>3</v>
      </c>
      <c r="I13" s="167">
        <f>Punten!I10</f>
        <v>0</v>
      </c>
      <c r="J13" s="167">
        <f>Punten!J10</f>
        <v>27</v>
      </c>
      <c r="K13" s="167">
        <f>Punten!K10</f>
        <v>0</v>
      </c>
      <c r="L13" s="167">
        <f>Punten!L10</f>
        <v>3</v>
      </c>
      <c r="M13" s="167">
        <f>Punten!M10</f>
        <v>0</v>
      </c>
      <c r="N13" s="167">
        <f>Punten!N10</f>
        <v>0</v>
      </c>
      <c r="O13" s="167">
        <f>Punten!O10</f>
        <v>0</v>
      </c>
      <c r="P13" s="167">
        <f>Punten!P10</f>
        <v>0</v>
      </c>
      <c r="Q13" s="167">
        <f>Punten!Q10</f>
        <v>0</v>
      </c>
      <c r="R13" s="167">
        <f>Punten!R10</f>
        <v>0</v>
      </c>
      <c r="S13" s="167">
        <f>Punten!S10</f>
        <v>0</v>
      </c>
      <c r="T13" s="167">
        <f>Punten!T10</f>
        <v>0</v>
      </c>
      <c r="U13" s="167">
        <f>Punten!U10</f>
        <v>0</v>
      </c>
      <c r="V13" s="167">
        <f>Punten!V10</f>
        <v>0</v>
      </c>
      <c r="W13" s="167">
        <f>Punten!W10</f>
        <v>0</v>
      </c>
      <c r="X13" s="167">
        <f>Punten!X10</f>
        <v>0</v>
      </c>
      <c r="Y13" s="167">
        <f>Punten!Y10</f>
        <v>0</v>
      </c>
      <c r="Z13" s="167">
        <f>Punten!Z10</f>
        <v>0</v>
      </c>
      <c r="AA13" s="167">
        <f>Punten!AA10</f>
        <v>0</v>
      </c>
      <c r="AB13" s="167">
        <f>Punten!AB10</f>
        <v>0</v>
      </c>
      <c r="AC13" s="167">
        <f>Punten!AC10</f>
        <v>0</v>
      </c>
      <c r="AD13" s="167">
        <f>Punten!AD10</f>
        <v>0</v>
      </c>
      <c r="AE13" s="167">
        <f>Punten!AE10</f>
        <v>0</v>
      </c>
      <c r="AF13" s="167">
        <f>Punten!AF10</f>
        <v>0</v>
      </c>
      <c r="AG13" s="167">
        <f>Punten!AG10</f>
        <v>0</v>
      </c>
      <c r="AH13" s="167">
        <f>Punten!AH10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543">
        <v>3</v>
      </c>
      <c r="B14" s="545" t="s">
        <v>76</v>
      </c>
      <c r="C14" s="545" t="s">
        <v>150</v>
      </c>
      <c r="D14" s="545">
        <v>3250000</v>
      </c>
      <c r="E14" s="169"/>
      <c r="F14" s="167">
        <f t="shared" si="0"/>
        <v>51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21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543">
        <v>2</v>
      </c>
      <c r="B15" s="544" t="s">
        <v>225</v>
      </c>
      <c r="C15" s="544" t="s">
        <v>65</v>
      </c>
      <c r="D15" s="545">
        <v>750000</v>
      </c>
      <c r="E15" s="169"/>
      <c r="F15" s="167">
        <f t="shared" si="0"/>
        <v>45</v>
      </c>
      <c r="G15" s="168"/>
      <c r="H15" s="167">
        <f>Punten!H34</f>
        <v>0</v>
      </c>
      <c r="I15" s="167">
        <f>Punten!I34</f>
        <v>9</v>
      </c>
      <c r="J15" s="167">
        <f>Punten!J34</f>
        <v>27</v>
      </c>
      <c r="K15" s="167">
        <f>Punten!K34</f>
        <v>3</v>
      </c>
      <c r="L15" s="167">
        <f>Punten!L34</f>
        <v>3</v>
      </c>
      <c r="M15" s="167">
        <f>Punten!M34</f>
        <v>3</v>
      </c>
      <c r="N15" s="167">
        <f>Punten!N34</f>
        <v>0</v>
      </c>
      <c r="O15" s="167">
        <f>Punten!O34</f>
        <v>0</v>
      </c>
      <c r="P15" s="167">
        <f>Punten!P34</f>
        <v>0</v>
      </c>
      <c r="Q15" s="167">
        <f>Punten!Q34</f>
        <v>0</v>
      </c>
      <c r="R15" s="167">
        <f>Punten!R34</f>
        <v>0</v>
      </c>
      <c r="S15" s="167">
        <f>Punten!S34</f>
        <v>0</v>
      </c>
      <c r="T15" s="167">
        <f>Punten!T34</f>
        <v>0</v>
      </c>
      <c r="U15" s="167">
        <f>Punten!U34</f>
        <v>0</v>
      </c>
      <c r="V15" s="167">
        <f>Punten!V34</f>
        <v>0</v>
      </c>
      <c r="W15" s="167">
        <f>Punten!W34</f>
        <v>0</v>
      </c>
      <c r="X15" s="167">
        <f>Punten!X34</f>
        <v>0</v>
      </c>
      <c r="Y15" s="167">
        <f>Punten!Y34</f>
        <v>0</v>
      </c>
      <c r="Z15" s="167">
        <f>Punten!Z34</f>
        <v>0</v>
      </c>
      <c r="AA15" s="167">
        <f>Punten!AA34</f>
        <v>0</v>
      </c>
      <c r="AB15" s="167">
        <f>Punten!AB34</f>
        <v>0</v>
      </c>
      <c r="AC15" s="167">
        <f>Punten!AC34</f>
        <v>0</v>
      </c>
      <c r="AD15" s="167">
        <f>Punten!AD34</f>
        <v>0</v>
      </c>
      <c r="AE15" s="167">
        <f>Punten!AE34</f>
        <v>0</v>
      </c>
      <c r="AF15" s="167">
        <f>Punten!AF34</f>
        <v>0</v>
      </c>
      <c r="AG15" s="167">
        <f>Punten!AG34</f>
        <v>0</v>
      </c>
      <c r="AH15" s="167">
        <f>Punten!AH34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546">
        <v>3</v>
      </c>
      <c r="B16" s="545" t="s">
        <v>138</v>
      </c>
      <c r="C16" s="544" t="s">
        <v>144</v>
      </c>
      <c r="D16" s="545">
        <v>1500000</v>
      </c>
      <c r="E16" s="169"/>
      <c r="F16" s="167">
        <f t="shared" si="0"/>
        <v>6</v>
      </c>
      <c r="G16" s="168"/>
      <c r="H16" s="167">
        <f>Punten!H78</f>
        <v>0</v>
      </c>
      <c r="I16" s="167">
        <f>Punten!I78</f>
        <v>3</v>
      </c>
      <c r="J16" s="167">
        <f>Punten!J78</f>
        <v>3</v>
      </c>
      <c r="K16" s="167">
        <f>Punten!K78</f>
        <v>0</v>
      </c>
      <c r="L16" s="167">
        <f>Punten!L78</f>
        <v>0</v>
      </c>
      <c r="M16" s="167">
        <f>Punten!M78</f>
        <v>0</v>
      </c>
      <c r="N16" s="167">
        <f>Punten!N78</f>
        <v>0</v>
      </c>
      <c r="O16" s="167">
        <f>Punten!O78</f>
        <v>0</v>
      </c>
      <c r="P16" s="167">
        <f>Punten!P78</f>
        <v>0</v>
      </c>
      <c r="Q16" s="167">
        <f>Punten!Q78</f>
        <v>0</v>
      </c>
      <c r="R16" s="167">
        <f>Punten!R78</f>
        <v>0</v>
      </c>
      <c r="S16" s="167">
        <f>Punten!S78</f>
        <v>0</v>
      </c>
      <c r="T16" s="167">
        <f>Punten!T78</f>
        <v>0</v>
      </c>
      <c r="U16" s="167">
        <f>Punten!U78</f>
        <v>0</v>
      </c>
      <c r="V16" s="167">
        <f>Punten!V78</f>
        <v>0</v>
      </c>
      <c r="W16" s="167">
        <f>Punten!W78</f>
        <v>0</v>
      </c>
      <c r="X16" s="167">
        <f>Punten!X78</f>
        <v>0</v>
      </c>
      <c r="Y16" s="167">
        <f>Punten!Y78</f>
        <v>0</v>
      </c>
      <c r="Z16" s="167">
        <f>Punten!Z78</f>
        <v>0</v>
      </c>
      <c r="AA16" s="167">
        <f>Punten!AA78</f>
        <v>0</v>
      </c>
      <c r="AB16" s="167">
        <f>Punten!AB78</f>
        <v>0</v>
      </c>
      <c r="AC16" s="167">
        <f>Punten!AC78</f>
        <v>0</v>
      </c>
      <c r="AD16" s="167">
        <f>Punten!AD78</f>
        <v>0</v>
      </c>
      <c r="AE16" s="167">
        <f>Punten!AE78</f>
        <v>0</v>
      </c>
      <c r="AF16" s="167">
        <f>Punten!AF78</f>
        <v>0</v>
      </c>
      <c r="AG16" s="167">
        <f>Punten!AG78</f>
        <v>0</v>
      </c>
      <c r="AH16" s="167">
        <f>Punten!AH78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13750000</v>
      </c>
      <c r="E19" s="158"/>
      <c r="F19" s="167">
        <f>SUM(F6:F17)</f>
        <v>280</v>
      </c>
      <c r="G19" s="168"/>
      <c r="H19" s="167">
        <f>SUM(H6:H16)</f>
        <v>35</v>
      </c>
      <c r="I19" s="167">
        <f t="shared" ref="I19:AH19" si="1">SUM(I6:I16)</f>
        <v>36</v>
      </c>
      <c r="J19" s="167">
        <f t="shared" si="1"/>
        <v>72</v>
      </c>
      <c r="K19" s="167">
        <f t="shared" si="1"/>
        <v>57</v>
      </c>
      <c r="L19" s="167">
        <f t="shared" si="1"/>
        <v>71</v>
      </c>
      <c r="M19" s="167">
        <f t="shared" si="1"/>
        <v>9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display="mailto:emielbos98@gmail.com" xr:uid="{550B3052-5D7B-4BE9-9A6A-A66EA5DE129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D43A-20E8-4194-B7F1-3002B05D995D}">
  <sheetPr codeName="Blad29"/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85" t="s">
        <v>217</v>
      </c>
      <c r="B1" s="582" t="s">
        <v>307</v>
      </c>
      <c r="C1" s="582"/>
      <c r="D1" s="586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85" t="s">
        <v>218</v>
      </c>
      <c r="B2" s="583" t="s">
        <v>308</v>
      </c>
      <c r="C2" s="583"/>
      <c r="D2" s="587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85" t="s">
        <v>219</v>
      </c>
      <c r="B3" s="591" t="s">
        <v>309</v>
      </c>
      <c r="C3" s="584"/>
      <c r="D3" s="588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577"/>
      <c r="B4" s="577"/>
      <c r="C4" s="577"/>
      <c r="D4" s="577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89" t="s">
        <v>0</v>
      </c>
      <c r="B5" s="590" t="s">
        <v>1</v>
      </c>
      <c r="C5" s="590" t="s">
        <v>2</v>
      </c>
      <c r="D5" s="590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92">
        <v>1</v>
      </c>
      <c r="B6" s="593" t="s">
        <v>5</v>
      </c>
      <c r="C6" s="593" t="s">
        <v>6</v>
      </c>
      <c r="D6" s="594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578" t="s">
        <v>78</v>
      </c>
      <c r="B7" s="579" t="s">
        <v>86</v>
      </c>
      <c r="C7" s="579" t="s">
        <v>87</v>
      </c>
      <c r="D7" s="580">
        <v>750000</v>
      </c>
      <c r="E7" s="169"/>
      <c r="F7" s="167">
        <f t="shared" ref="F7:F16" si="0">SUM(H7:AH7)</f>
        <v>7</v>
      </c>
      <c r="G7" s="168"/>
      <c r="H7" s="167">
        <f>Punten!H45</f>
        <v>0</v>
      </c>
      <c r="I7" s="167">
        <f>Punten!I45</f>
        <v>1</v>
      </c>
      <c r="J7" s="167">
        <f>Punten!J45</f>
        <v>0</v>
      </c>
      <c r="K7" s="167">
        <f>Punten!K45</f>
        <v>6</v>
      </c>
      <c r="L7" s="167">
        <f>Punten!L45</f>
        <v>0</v>
      </c>
      <c r="M7" s="167">
        <f>Punten!M45</f>
        <v>0</v>
      </c>
      <c r="N7" s="167">
        <f>Punten!N45</f>
        <v>0</v>
      </c>
      <c r="O7" s="167">
        <f>Punten!O45</f>
        <v>0</v>
      </c>
      <c r="P7" s="167">
        <f>Punten!P45</f>
        <v>0</v>
      </c>
      <c r="Q7" s="167">
        <f>Punten!Q45</f>
        <v>0</v>
      </c>
      <c r="R7" s="167">
        <f>Punten!R45</f>
        <v>0</v>
      </c>
      <c r="S7" s="167">
        <f>Punten!S45</f>
        <v>0</v>
      </c>
      <c r="T7" s="167">
        <f>Punten!T45</f>
        <v>0</v>
      </c>
      <c r="U7" s="167">
        <f>Punten!U45</f>
        <v>0</v>
      </c>
      <c r="V7" s="167">
        <f>Punten!V45</f>
        <v>0</v>
      </c>
      <c r="W7" s="167">
        <f>Punten!W45</f>
        <v>0</v>
      </c>
      <c r="X7" s="167">
        <f>Punten!X45</f>
        <v>0</v>
      </c>
      <c r="Y7" s="167">
        <f>Punten!Y45</f>
        <v>0</v>
      </c>
      <c r="Z7" s="167">
        <f>Punten!Z45</f>
        <v>0</v>
      </c>
      <c r="AA7" s="167">
        <f>Punten!AA45</f>
        <v>0</v>
      </c>
      <c r="AB7" s="167">
        <f>Punten!AB45</f>
        <v>0</v>
      </c>
      <c r="AC7" s="167">
        <f>Punten!AC45</f>
        <v>0</v>
      </c>
      <c r="AD7" s="167">
        <f>Punten!AD45</f>
        <v>0</v>
      </c>
      <c r="AE7" s="167">
        <f>Punten!AE45</f>
        <v>0</v>
      </c>
      <c r="AF7" s="167">
        <f>Punten!AF45</f>
        <v>0</v>
      </c>
      <c r="AG7" s="167">
        <f>Punten!AG45</f>
        <v>0</v>
      </c>
      <c r="AH7" s="167">
        <f>Punten!AH45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578">
        <v>3</v>
      </c>
      <c r="B8" s="580" t="s">
        <v>125</v>
      </c>
      <c r="C8" s="580" t="s">
        <v>120</v>
      </c>
      <c r="D8" s="580">
        <v>1000000</v>
      </c>
      <c r="E8" s="169"/>
      <c r="F8" s="167">
        <f t="shared" si="0"/>
        <v>3</v>
      </c>
      <c r="G8" s="168"/>
      <c r="H8" s="167">
        <f>Punten!H64</f>
        <v>0</v>
      </c>
      <c r="I8" s="167">
        <f>Punten!I64</f>
        <v>3</v>
      </c>
      <c r="J8" s="167">
        <f>Punten!J64</f>
        <v>0</v>
      </c>
      <c r="K8" s="167">
        <f>Punten!K64</f>
        <v>0</v>
      </c>
      <c r="L8" s="167">
        <f>Punten!L64</f>
        <v>0</v>
      </c>
      <c r="M8" s="167">
        <f>Punten!M64</f>
        <v>0</v>
      </c>
      <c r="N8" s="167">
        <f>Punten!N64</f>
        <v>0</v>
      </c>
      <c r="O8" s="167">
        <f>Punten!O64</f>
        <v>0</v>
      </c>
      <c r="P8" s="167">
        <f>Punten!P64</f>
        <v>0</v>
      </c>
      <c r="Q8" s="167">
        <f>Punten!Q64</f>
        <v>0</v>
      </c>
      <c r="R8" s="167">
        <f>Punten!R64</f>
        <v>0</v>
      </c>
      <c r="S8" s="167">
        <f>Punten!S64</f>
        <v>0</v>
      </c>
      <c r="T8" s="167">
        <f>Punten!T64</f>
        <v>0</v>
      </c>
      <c r="U8" s="167">
        <f>Punten!U64</f>
        <v>0</v>
      </c>
      <c r="V8" s="167">
        <f>Punten!V64</f>
        <v>0</v>
      </c>
      <c r="W8" s="167">
        <f>Punten!W64</f>
        <v>0</v>
      </c>
      <c r="X8" s="167">
        <f>Punten!X64</f>
        <v>0</v>
      </c>
      <c r="Y8" s="167">
        <f>Punten!Y64</f>
        <v>0</v>
      </c>
      <c r="Z8" s="167">
        <f>Punten!Z64</f>
        <v>0</v>
      </c>
      <c r="AA8" s="167">
        <f>Punten!AA64</f>
        <v>0</v>
      </c>
      <c r="AB8" s="167">
        <f>Punten!AB64</f>
        <v>0</v>
      </c>
      <c r="AC8" s="167">
        <f>Punten!AC64</f>
        <v>0</v>
      </c>
      <c r="AD8" s="167">
        <f>Punten!AD64</f>
        <v>0</v>
      </c>
      <c r="AE8" s="167">
        <f>Punten!AE64</f>
        <v>0</v>
      </c>
      <c r="AF8" s="167">
        <f>Punten!AF64</f>
        <v>0</v>
      </c>
      <c r="AG8" s="167">
        <f>Punten!AG64</f>
        <v>0</v>
      </c>
      <c r="AH8" s="167">
        <f>Punten!AH64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578" t="s">
        <v>141</v>
      </c>
      <c r="B9" s="580" t="s">
        <v>238</v>
      </c>
      <c r="C9" s="579" t="s">
        <v>162</v>
      </c>
      <c r="D9" s="580">
        <v>750000</v>
      </c>
      <c r="E9" s="169"/>
      <c r="F9" s="167">
        <f t="shared" si="0"/>
        <v>10</v>
      </c>
      <c r="G9" s="168"/>
      <c r="H9" s="167">
        <f>Punten!H88</f>
        <v>0</v>
      </c>
      <c r="I9" s="167">
        <f>Punten!I88</f>
        <v>10</v>
      </c>
      <c r="J9" s="167">
        <f>Punten!J88</f>
        <v>0</v>
      </c>
      <c r="K9" s="167">
        <f>Punten!K88</f>
        <v>0</v>
      </c>
      <c r="L9" s="167">
        <f>Punten!L88</f>
        <v>0</v>
      </c>
      <c r="M9" s="167">
        <f>Punten!M88</f>
        <v>0</v>
      </c>
      <c r="N9" s="167">
        <f>Punten!N88</f>
        <v>0</v>
      </c>
      <c r="O9" s="167">
        <f>Punten!O88</f>
        <v>0</v>
      </c>
      <c r="P9" s="167">
        <f>Punten!P88</f>
        <v>0</v>
      </c>
      <c r="Q9" s="167">
        <f>Punten!Q88</f>
        <v>0</v>
      </c>
      <c r="R9" s="167">
        <f>Punten!R88</f>
        <v>0</v>
      </c>
      <c r="S9" s="167">
        <f>Punten!S88</f>
        <v>0</v>
      </c>
      <c r="T9" s="167">
        <f>Punten!T88</f>
        <v>0</v>
      </c>
      <c r="U9" s="167">
        <f>Punten!U88</f>
        <v>0</v>
      </c>
      <c r="V9" s="167">
        <f>Punten!V88</f>
        <v>0</v>
      </c>
      <c r="W9" s="167">
        <f>Punten!W88</f>
        <v>0</v>
      </c>
      <c r="X9" s="167">
        <f>Punten!X88</f>
        <v>0</v>
      </c>
      <c r="Y9" s="167">
        <f>Punten!Y88</f>
        <v>0</v>
      </c>
      <c r="Z9" s="167">
        <f>Punten!Z88</f>
        <v>0</v>
      </c>
      <c r="AA9" s="167">
        <f>Punten!AA88</f>
        <v>0</v>
      </c>
      <c r="AB9" s="167">
        <f>Punten!AB88</f>
        <v>0</v>
      </c>
      <c r="AC9" s="167">
        <f>Punten!AC88</f>
        <v>0</v>
      </c>
      <c r="AD9" s="167">
        <f>Punten!AD88</f>
        <v>0</v>
      </c>
      <c r="AE9" s="167">
        <f>Punten!AE88</f>
        <v>0</v>
      </c>
      <c r="AF9" s="167">
        <f>Punten!AF88</f>
        <v>0</v>
      </c>
      <c r="AG9" s="167">
        <f>Punten!AG88</f>
        <v>0</v>
      </c>
      <c r="AH9" s="167">
        <f>Punten!AH88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97" t="s">
        <v>164</v>
      </c>
      <c r="B10" s="595" t="s">
        <v>184</v>
      </c>
      <c r="C10" s="595" t="s">
        <v>244</v>
      </c>
      <c r="D10" s="596">
        <v>1250000</v>
      </c>
      <c r="E10" s="169"/>
      <c r="F10" s="167">
        <f t="shared" si="0"/>
        <v>33</v>
      </c>
      <c r="G10" s="168"/>
      <c r="H10" s="167">
        <f>Punten!H106</f>
        <v>0</v>
      </c>
      <c r="I10" s="167">
        <f>Punten!I106</f>
        <v>0</v>
      </c>
      <c r="J10" s="167">
        <f>Punten!J106</f>
        <v>0</v>
      </c>
      <c r="K10" s="167">
        <f>Punten!K106</f>
        <v>26</v>
      </c>
      <c r="L10" s="167">
        <f>Punten!L106</f>
        <v>7</v>
      </c>
      <c r="M10" s="167">
        <f>Punten!M106</f>
        <v>0</v>
      </c>
      <c r="N10" s="167">
        <f>Punten!N106</f>
        <v>0</v>
      </c>
      <c r="O10" s="167">
        <f>Punten!O106</f>
        <v>0</v>
      </c>
      <c r="P10" s="167">
        <f>Punten!P106</f>
        <v>0</v>
      </c>
      <c r="Q10" s="167">
        <f>Punten!Q106</f>
        <v>0</v>
      </c>
      <c r="R10" s="167">
        <f>Punten!R106</f>
        <v>0</v>
      </c>
      <c r="S10" s="167">
        <f>Punten!S106</f>
        <v>0</v>
      </c>
      <c r="T10" s="167">
        <f>Punten!T106</f>
        <v>0</v>
      </c>
      <c r="U10" s="167">
        <f>Punten!U106</f>
        <v>0</v>
      </c>
      <c r="V10" s="167">
        <f>Punten!V106</f>
        <v>0</v>
      </c>
      <c r="W10" s="167">
        <f>Punten!W106</f>
        <v>0</v>
      </c>
      <c r="X10" s="167">
        <f>Punten!X106</f>
        <v>0</v>
      </c>
      <c r="Y10" s="167">
        <f>Punten!Y106</f>
        <v>0</v>
      </c>
      <c r="Z10" s="167">
        <f>Punten!Z106</f>
        <v>0</v>
      </c>
      <c r="AA10" s="167">
        <f>Punten!AA106</f>
        <v>0</v>
      </c>
      <c r="AB10" s="167">
        <f>Punten!AB106</f>
        <v>0</v>
      </c>
      <c r="AC10" s="167">
        <f>Punten!AC106</f>
        <v>0</v>
      </c>
      <c r="AD10" s="167">
        <f>Punten!AD106</f>
        <v>0</v>
      </c>
      <c r="AE10" s="167">
        <f>Punten!AE106</f>
        <v>0</v>
      </c>
      <c r="AF10" s="167">
        <f>Punten!AF106</f>
        <v>0</v>
      </c>
      <c r="AG10" s="167">
        <f>Punten!AG106</f>
        <v>0</v>
      </c>
      <c r="AH10" s="167">
        <f>Punten!AH106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97">
        <v>1</v>
      </c>
      <c r="B11" s="595" t="s">
        <v>21</v>
      </c>
      <c r="C11" s="595" t="s">
        <v>25</v>
      </c>
      <c r="D11" s="596">
        <v>250000</v>
      </c>
      <c r="E11" s="166"/>
      <c r="F11" s="167">
        <f t="shared" si="0"/>
        <v>44</v>
      </c>
      <c r="G11" s="168"/>
      <c r="H11" s="167">
        <f>Punten!H12</f>
        <v>19</v>
      </c>
      <c r="I11" s="167">
        <f>Punten!I12</f>
        <v>3</v>
      </c>
      <c r="J11" s="167">
        <f>Punten!J12</f>
        <v>19</v>
      </c>
      <c r="K11" s="167">
        <f>Punten!K12</f>
        <v>0</v>
      </c>
      <c r="L11" s="167">
        <f>Punten!L12</f>
        <v>0</v>
      </c>
      <c r="M11" s="167">
        <f>Punten!M12</f>
        <v>3</v>
      </c>
      <c r="N11" s="167">
        <f>Punten!N12</f>
        <v>0</v>
      </c>
      <c r="O11" s="167">
        <f>Punten!O12</f>
        <v>0</v>
      </c>
      <c r="P11" s="167">
        <f>Punten!P12</f>
        <v>0</v>
      </c>
      <c r="Q11" s="167">
        <f>Punten!Q12</f>
        <v>0</v>
      </c>
      <c r="R11" s="167">
        <f>Punten!R12</f>
        <v>0</v>
      </c>
      <c r="S11" s="167">
        <f>Punten!S12</f>
        <v>0</v>
      </c>
      <c r="T11" s="167">
        <f>Punten!T12</f>
        <v>0</v>
      </c>
      <c r="U11" s="167">
        <f>Punten!U12</f>
        <v>0</v>
      </c>
      <c r="V11" s="167">
        <f>Punten!V12</f>
        <v>0</v>
      </c>
      <c r="W11" s="167">
        <f>Punten!W12</f>
        <v>0</v>
      </c>
      <c r="X11" s="167">
        <f>Punten!X12</f>
        <v>0</v>
      </c>
      <c r="Y11" s="167">
        <f>Punten!Y12</f>
        <v>0</v>
      </c>
      <c r="Z11" s="167">
        <f>Punten!Z12</f>
        <v>0</v>
      </c>
      <c r="AA11" s="167">
        <f>Punten!AA12</f>
        <v>0</v>
      </c>
      <c r="AB11" s="167">
        <f>Punten!AB12</f>
        <v>0</v>
      </c>
      <c r="AC11" s="167">
        <f>Punten!AC12</f>
        <v>0</v>
      </c>
      <c r="AD11" s="167">
        <f>Punten!AD12</f>
        <v>0</v>
      </c>
      <c r="AE11" s="167">
        <f>Punten!AE12</f>
        <v>0</v>
      </c>
      <c r="AF11" s="167">
        <f>Punten!AF12</f>
        <v>0</v>
      </c>
      <c r="AG11" s="167">
        <f>Punten!AG12</f>
        <v>0</v>
      </c>
      <c r="AH11" s="167">
        <f>Punten!AH12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97" t="s">
        <v>78</v>
      </c>
      <c r="B12" s="595" t="s">
        <v>90</v>
      </c>
      <c r="C12" s="595" t="s">
        <v>91</v>
      </c>
      <c r="D12" s="596">
        <v>750000</v>
      </c>
      <c r="E12" s="166"/>
      <c r="F12" s="167">
        <f t="shared" si="0"/>
        <v>4</v>
      </c>
      <c r="G12" s="168"/>
      <c r="H12" s="167">
        <f>Punten!H47</f>
        <v>0</v>
      </c>
      <c r="I12" s="167">
        <f>Punten!I47</f>
        <v>1</v>
      </c>
      <c r="J12" s="167">
        <f>Punten!J47</f>
        <v>0</v>
      </c>
      <c r="K12" s="167">
        <f>Punten!K47</f>
        <v>3</v>
      </c>
      <c r="L12" s="167">
        <f>Punten!L47</f>
        <v>0</v>
      </c>
      <c r="M12" s="167">
        <f>Punten!M47</f>
        <v>0</v>
      </c>
      <c r="N12" s="167">
        <f>Punten!N47</f>
        <v>0</v>
      </c>
      <c r="O12" s="167">
        <f>Punten!O47</f>
        <v>0</v>
      </c>
      <c r="P12" s="167">
        <f>Punten!P47</f>
        <v>0</v>
      </c>
      <c r="Q12" s="167">
        <f>Punten!Q47</f>
        <v>0</v>
      </c>
      <c r="R12" s="167">
        <f>Punten!R47</f>
        <v>0</v>
      </c>
      <c r="S12" s="167">
        <f>Punten!S47</f>
        <v>0</v>
      </c>
      <c r="T12" s="167">
        <f>Punten!T47</f>
        <v>0</v>
      </c>
      <c r="U12" s="167">
        <f>Punten!U47</f>
        <v>0</v>
      </c>
      <c r="V12" s="167">
        <f>Punten!V47</f>
        <v>0</v>
      </c>
      <c r="W12" s="167">
        <f>Punten!W47</f>
        <v>0</v>
      </c>
      <c r="X12" s="167">
        <f>Punten!X47</f>
        <v>0</v>
      </c>
      <c r="Y12" s="167">
        <f>Punten!Y47</f>
        <v>0</v>
      </c>
      <c r="Z12" s="167">
        <f>Punten!Z47</f>
        <v>0</v>
      </c>
      <c r="AA12" s="167">
        <f>Punten!AA47</f>
        <v>0</v>
      </c>
      <c r="AB12" s="167">
        <f>Punten!AB47</f>
        <v>0</v>
      </c>
      <c r="AC12" s="167">
        <f>Punten!AC47</f>
        <v>0</v>
      </c>
      <c r="AD12" s="167">
        <f>Punten!AD47</f>
        <v>0</v>
      </c>
      <c r="AE12" s="167">
        <f>Punten!AE47</f>
        <v>0</v>
      </c>
      <c r="AF12" s="167">
        <f>Punten!AF47</f>
        <v>0</v>
      </c>
      <c r="AG12" s="167">
        <f>Punten!AG47</f>
        <v>0</v>
      </c>
      <c r="AH12" s="167">
        <f>Punten!AH47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97">
        <v>2</v>
      </c>
      <c r="B13" s="595" t="s">
        <v>53</v>
      </c>
      <c r="C13" s="595" t="s">
        <v>50</v>
      </c>
      <c r="D13" s="596">
        <v>1750000</v>
      </c>
      <c r="E13" s="166"/>
      <c r="F13" s="167">
        <f t="shared" si="0"/>
        <v>6</v>
      </c>
      <c r="G13" s="168"/>
      <c r="H13" s="167">
        <f>Punten!H26</f>
        <v>0</v>
      </c>
      <c r="I13" s="167">
        <f>Punten!I26</f>
        <v>0</v>
      </c>
      <c r="J13" s="167">
        <f>Punten!J26</f>
        <v>3</v>
      </c>
      <c r="K13" s="167">
        <f>Punten!K26</f>
        <v>0</v>
      </c>
      <c r="L13" s="167">
        <f>Punten!L26</f>
        <v>3</v>
      </c>
      <c r="M13" s="167">
        <f>Punten!M26</f>
        <v>0</v>
      </c>
      <c r="N13" s="167">
        <f>Punten!N26</f>
        <v>0</v>
      </c>
      <c r="O13" s="167">
        <f>Punten!O26</f>
        <v>0</v>
      </c>
      <c r="P13" s="167">
        <f>Punten!P26</f>
        <v>0</v>
      </c>
      <c r="Q13" s="167">
        <f>Punten!Q26</f>
        <v>0</v>
      </c>
      <c r="R13" s="167">
        <f>Punten!R26</f>
        <v>0</v>
      </c>
      <c r="S13" s="167">
        <f>Punten!S26</f>
        <v>0</v>
      </c>
      <c r="T13" s="167">
        <f>Punten!T26</f>
        <v>0</v>
      </c>
      <c r="U13" s="167">
        <f>Punten!U26</f>
        <v>0</v>
      </c>
      <c r="V13" s="167">
        <f>Punten!V26</f>
        <v>0</v>
      </c>
      <c r="W13" s="167">
        <f>Punten!W26</f>
        <v>0</v>
      </c>
      <c r="X13" s="167">
        <f>Punten!X26</f>
        <v>0</v>
      </c>
      <c r="Y13" s="167">
        <f>Punten!Y26</f>
        <v>0</v>
      </c>
      <c r="Z13" s="167">
        <f>Punten!Z26</f>
        <v>0</v>
      </c>
      <c r="AA13" s="167">
        <f>Punten!AA26</f>
        <v>0</v>
      </c>
      <c r="AB13" s="167">
        <f>Punten!AB26</f>
        <v>0</v>
      </c>
      <c r="AC13" s="167">
        <f>Punten!AC26</f>
        <v>0</v>
      </c>
      <c r="AD13" s="167">
        <f>Punten!AD26</f>
        <v>0</v>
      </c>
      <c r="AE13" s="167">
        <f>Punten!AE26</f>
        <v>0</v>
      </c>
      <c r="AF13" s="167">
        <f>Punten!AF26</f>
        <v>0</v>
      </c>
      <c r="AG13" s="167">
        <f>Punten!AG26</f>
        <v>0</v>
      </c>
      <c r="AH13" s="167">
        <f>Punten!AH26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581">
        <v>2</v>
      </c>
      <c r="B14" s="580" t="s">
        <v>225</v>
      </c>
      <c r="C14" s="579" t="s">
        <v>65</v>
      </c>
      <c r="D14" s="580">
        <v>750000</v>
      </c>
      <c r="E14" s="169"/>
      <c r="F14" s="167">
        <f t="shared" si="0"/>
        <v>45</v>
      </c>
      <c r="G14" s="168"/>
      <c r="H14" s="167">
        <f>Punten!H34</f>
        <v>0</v>
      </c>
      <c r="I14" s="167">
        <f>Punten!I34</f>
        <v>9</v>
      </c>
      <c r="J14" s="167">
        <f>Punten!J34</f>
        <v>27</v>
      </c>
      <c r="K14" s="167">
        <f>Punten!K34</f>
        <v>3</v>
      </c>
      <c r="L14" s="167">
        <f>Punten!L34</f>
        <v>3</v>
      </c>
      <c r="M14" s="167">
        <f>Punten!M34</f>
        <v>3</v>
      </c>
      <c r="N14" s="167">
        <f>Punten!N34</f>
        <v>0</v>
      </c>
      <c r="O14" s="167">
        <f>Punten!O34</f>
        <v>0</v>
      </c>
      <c r="P14" s="167">
        <f>Punten!P34</f>
        <v>0</v>
      </c>
      <c r="Q14" s="167">
        <f>Punten!Q34</f>
        <v>0</v>
      </c>
      <c r="R14" s="167">
        <f>Punten!R34</f>
        <v>0</v>
      </c>
      <c r="S14" s="167">
        <f>Punten!S34</f>
        <v>0</v>
      </c>
      <c r="T14" s="167">
        <f>Punten!T34</f>
        <v>0</v>
      </c>
      <c r="U14" s="167">
        <f>Punten!U34</f>
        <v>0</v>
      </c>
      <c r="V14" s="167">
        <f>Punten!V34</f>
        <v>0</v>
      </c>
      <c r="W14" s="167">
        <f>Punten!W34</f>
        <v>0</v>
      </c>
      <c r="X14" s="167">
        <f>Punten!X34</f>
        <v>0</v>
      </c>
      <c r="Y14" s="167">
        <f>Punten!Y34</f>
        <v>0</v>
      </c>
      <c r="Z14" s="167">
        <f>Punten!Z34</f>
        <v>0</v>
      </c>
      <c r="AA14" s="167">
        <f>Punten!AA34</f>
        <v>0</v>
      </c>
      <c r="AB14" s="167">
        <f>Punten!AB34</f>
        <v>0</v>
      </c>
      <c r="AC14" s="167">
        <f>Punten!AC34</f>
        <v>0</v>
      </c>
      <c r="AD14" s="167">
        <f>Punten!AD34</f>
        <v>0</v>
      </c>
      <c r="AE14" s="167">
        <f>Punten!AE34</f>
        <v>0</v>
      </c>
      <c r="AF14" s="167">
        <f>Punten!AF34</f>
        <v>0</v>
      </c>
      <c r="AG14" s="167">
        <f>Punten!AG34</f>
        <v>0</v>
      </c>
      <c r="AH14" s="167">
        <f>Punten!AH34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578">
        <v>3</v>
      </c>
      <c r="B15" s="580" t="s">
        <v>76</v>
      </c>
      <c r="C15" s="580" t="s">
        <v>150</v>
      </c>
      <c r="D15" s="580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578" t="s">
        <v>164</v>
      </c>
      <c r="B16" s="580" t="s">
        <v>187</v>
      </c>
      <c r="C16" s="579" t="s">
        <v>245</v>
      </c>
      <c r="D16" s="580">
        <v>2500000</v>
      </c>
      <c r="E16" s="169"/>
      <c r="F16" s="167">
        <f t="shared" si="0"/>
        <v>68</v>
      </c>
      <c r="G16" s="168"/>
      <c r="H16" s="167">
        <f>Punten!H107</f>
        <v>0</v>
      </c>
      <c r="I16" s="167">
        <f>Punten!I107</f>
        <v>0</v>
      </c>
      <c r="J16" s="167">
        <f>Punten!J107</f>
        <v>9</v>
      </c>
      <c r="K16" s="167">
        <f>Punten!K107</f>
        <v>40</v>
      </c>
      <c r="L16" s="167">
        <f>Punten!L107</f>
        <v>19</v>
      </c>
      <c r="M16" s="167">
        <f>Punten!M107</f>
        <v>0</v>
      </c>
      <c r="N16" s="167">
        <f>Punten!N107</f>
        <v>0</v>
      </c>
      <c r="O16" s="167">
        <f>Punten!O107</f>
        <v>0</v>
      </c>
      <c r="P16" s="167">
        <f>Punten!P107</f>
        <v>0</v>
      </c>
      <c r="Q16" s="167">
        <f>Punten!Q107</f>
        <v>0</v>
      </c>
      <c r="R16" s="167">
        <f>Punten!R107</f>
        <v>0</v>
      </c>
      <c r="S16" s="167">
        <f>Punten!S107</f>
        <v>0</v>
      </c>
      <c r="T16" s="167">
        <f>Punten!T107</f>
        <v>0</v>
      </c>
      <c r="U16" s="167">
        <f>Punten!U107</f>
        <v>0</v>
      </c>
      <c r="V16" s="167">
        <f>Punten!V107</f>
        <v>0</v>
      </c>
      <c r="W16" s="167">
        <f>Punten!W107</f>
        <v>0</v>
      </c>
      <c r="X16" s="167">
        <f>Punten!X107</f>
        <v>0</v>
      </c>
      <c r="Y16" s="167">
        <f>Punten!Y107</f>
        <v>0</v>
      </c>
      <c r="Z16" s="167">
        <f>Punten!Z107</f>
        <v>0</v>
      </c>
      <c r="AA16" s="167">
        <f>Punten!AA107</f>
        <v>0</v>
      </c>
      <c r="AB16" s="167">
        <f>Punten!AB107</f>
        <v>0</v>
      </c>
      <c r="AC16" s="167">
        <f>Punten!AC107</f>
        <v>0</v>
      </c>
      <c r="AD16" s="167">
        <f>Punten!AD107</f>
        <v>0</v>
      </c>
      <c r="AE16" s="167">
        <f>Punten!AE107</f>
        <v>0</v>
      </c>
      <c r="AF16" s="167">
        <f>Punten!AF107</f>
        <v>0</v>
      </c>
      <c r="AG16" s="167">
        <f>Punten!AG107</f>
        <v>0</v>
      </c>
      <c r="AH16" s="167">
        <f>Punten!AH107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14250000</v>
      </c>
      <c r="E19" s="158"/>
      <c r="F19" s="167">
        <f>SUM(F6:F17)</f>
        <v>288</v>
      </c>
      <c r="G19" s="168"/>
      <c r="H19" s="167">
        <f>SUM(H6:H16)</f>
        <v>28</v>
      </c>
      <c r="I19" s="167">
        <f t="shared" ref="I19:AH19" si="1">SUM(I6:I16)</f>
        <v>42</v>
      </c>
      <c r="J19" s="167">
        <f t="shared" si="1"/>
        <v>75</v>
      </c>
      <c r="K19" s="167">
        <f t="shared" si="1"/>
        <v>81</v>
      </c>
      <c r="L19" s="167">
        <f t="shared" si="1"/>
        <v>56</v>
      </c>
      <c r="M19" s="167">
        <f t="shared" si="1"/>
        <v>6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C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37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249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190" t="s">
        <v>250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164</v>
      </c>
      <c r="B6" s="180" t="s">
        <v>167</v>
      </c>
      <c r="C6" s="180" t="s">
        <v>177</v>
      </c>
      <c r="D6" s="181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78</v>
      </c>
      <c r="B7" s="116" t="s">
        <v>81</v>
      </c>
      <c r="C7" s="116" t="s">
        <v>77</v>
      </c>
      <c r="D7" s="115">
        <v>1000000</v>
      </c>
      <c r="E7" s="169"/>
      <c r="F7" s="167">
        <f t="shared" ref="F7:F16" si="0">SUM(H7:AH7)</f>
        <v>17</v>
      </c>
      <c r="G7" s="168"/>
      <c r="H7" s="167">
        <f>Punten!H40</f>
        <v>10</v>
      </c>
      <c r="I7" s="167">
        <f>Punten!I40</f>
        <v>1</v>
      </c>
      <c r="J7" s="167">
        <f>Punten!J40</f>
        <v>0</v>
      </c>
      <c r="K7" s="167">
        <f>Punten!K40</f>
        <v>6</v>
      </c>
      <c r="L7" s="167">
        <f>Punten!L40</f>
        <v>0</v>
      </c>
      <c r="M7" s="167">
        <f>Punten!M40</f>
        <v>0</v>
      </c>
      <c r="N7" s="167">
        <f>Punten!N40</f>
        <v>0</v>
      </c>
      <c r="O7" s="167">
        <f>Punten!O40</f>
        <v>0</v>
      </c>
      <c r="P7" s="167">
        <f>Punten!P40</f>
        <v>0</v>
      </c>
      <c r="Q7" s="167">
        <f>Punten!Q40</f>
        <v>0</v>
      </c>
      <c r="R7" s="167">
        <f>Punten!R40</f>
        <v>0</v>
      </c>
      <c r="S7" s="167">
        <f>Punten!S40</f>
        <v>0</v>
      </c>
      <c r="T7" s="167">
        <f>Punten!T40</f>
        <v>0</v>
      </c>
      <c r="U7" s="167">
        <f>Punten!U40</f>
        <v>0</v>
      </c>
      <c r="V7" s="167">
        <f>Punten!V40</f>
        <v>0</v>
      </c>
      <c r="W7" s="167">
        <f>Punten!W40</f>
        <v>0</v>
      </c>
      <c r="X7" s="167">
        <f>Punten!X40</f>
        <v>0</v>
      </c>
      <c r="Y7" s="167">
        <f>Punten!Y40</f>
        <v>0</v>
      </c>
      <c r="Z7" s="167">
        <f>Punten!Z40</f>
        <v>0</v>
      </c>
      <c r="AA7" s="167">
        <f>Punten!AA40</f>
        <v>0</v>
      </c>
      <c r="AB7" s="167">
        <f>Punten!AB40</f>
        <v>0</v>
      </c>
      <c r="AC7" s="167">
        <f>Punten!AC40</f>
        <v>0</v>
      </c>
      <c r="AD7" s="167">
        <f>Punten!AD40</f>
        <v>0</v>
      </c>
      <c r="AE7" s="167">
        <f>Punten!AE40</f>
        <v>0</v>
      </c>
      <c r="AF7" s="167">
        <f>Punten!AF40</f>
        <v>0</v>
      </c>
      <c r="AG7" s="167">
        <f>Punten!AG40</f>
        <v>0</v>
      </c>
      <c r="AH7" s="167">
        <f>Punten!AH40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>
        <v>2</v>
      </c>
      <c r="B8" s="115" t="s">
        <v>55</v>
      </c>
      <c r="C8" s="116" t="s">
        <v>49</v>
      </c>
      <c r="D8" s="115">
        <v>1000000</v>
      </c>
      <c r="E8" s="169"/>
      <c r="F8" s="167">
        <f t="shared" si="0"/>
        <v>32</v>
      </c>
      <c r="G8" s="168"/>
      <c r="H8" s="167">
        <f>Punten!H25</f>
        <v>0</v>
      </c>
      <c r="I8" s="167">
        <f>Punten!I25</f>
        <v>6</v>
      </c>
      <c r="J8" s="167">
        <f>Punten!J25</f>
        <v>0</v>
      </c>
      <c r="K8" s="167">
        <f>Punten!K25</f>
        <v>23</v>
      </c>
      <c r="L8" s="167">
        <f>Punten!L25</f>
        <v>3</v>
      </c>
      <c r="M8" s="167">
        <f>Punten!M25</f>
        <v>0</v>
      </c>
      <c r="N8" s="167">
        <f>Punten!N25</f>
        <v>0</v>
      </c>
      <c r="O8" s="167">
        <f>Punten!O25</f>
        <v>0</v>
      </c>
      <c r="P8" s="167">
        <f>Punten!P25</f>
        <v>0</v>
      </c>
      <c r="Q8" s="167">
        <f>Punten!Q25</f>
        <v>0</v>
      </c>
      <c r="R8" s="167">
        <f>Punten!R25</f>
        <v>0</v>
      </c>
      <c r="S8" s="167">
        <f>Punten!S25</f>
        <v>0</v>
      </c>
      <c r="T8" s="167">
        <f>Punten!T25</f>
        <v>0</v>
      </c>
      <c r="U8" s="167">
        <f>Punten!U25</f>
        <v>0</v>
      </c>
      <c r="V8" s="167">
        <f>Punten!V25</f>
        <v>0</v>
      </c>
      <c r="W8" s="167">
        <f>Punten!W25</f>
        <v>0</v>
      </c>
      <c r="X8" s="167">
        <f>Punten!X25</f>
        <v>0</v>
      </c>
      <c r="Y8" s="167">
        <f>Punten!Y25</f>
        <v>0</v>
      </c>
      <c r="Z8" s="167">
        <f>Punten!Z25</f>
        <v>0</v>
      </c>
      <c r="AA8" s="167">
        <f>Punten!AA25</f>
        <v>0</v>
      </c>
      <c r="AB8" s="167">
        <f>Punten!AB25</f>
        <v>0</v>
      </c>
      <c r="AC8" s="167">
        <f>Punten!AC25</f>
        <v>0</v>
      </c>
      <c r="AD8" s="167">
        <f>Punten!AD25</f>
        <v>0</v>
      </c>
      <c r="AE8" s="167">
        <f>Punten!AE25</f>
        <v>0</v>
      </c>
      <c r="AF8" s="167">
        <f>Punten!AF25</f>
        <v>0</v>
      </c>
      <c r="AG8" s="167">
        <f>Punten!AG25</f>
        <v>0</v>
      </c>
      <c r="AH8" s="167">
        <f>Punten!AH25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 t="s">
        <v>141</v>
      </c>
      <c r="B9" s="115" t="s">
        <v>149</v>
      </c>
      <c r="C9" s="116" t="s">
        <v>160</v>
      </c>
      <c r="D9" s="115">
        <v>750000</v>
      </c>
      <c r="E9" s="169"/>
      <c r="F9" s="167">
        <f t="shared" si="0"/>
        <v>0</v>
      </c>
      <c r="G9" s="168"/>
      <c r="H9" s="167">
        <f>Punten!H86</f>
        <v>0</v>
      </c>
      <c r="I9" s="167">
        <f>Punten!I86</f>
        <v>0</v>
      </c>
      <c r="J9" s="167">
        <f>Punten!J86</f>
        <v>0</v>
      </c>
      <c r="K9" s="167">
        <f>Punten!K86</f>
        <v>0</v>
      </c>
      <c r="L9" s="167">
        <f>Punten!L86</f>
        <v>0</v>
      </c>
      <c r="M9" s="167">
        <f>Punten!M86</f>
        <v>0</v>
      </c>
      <c r="N9" s="167">
        <f>Punten!N86</f>
        <v>0</v>
      </c>
      <c r="O9" s="167">
        <f>Punten!O86</f>
        <v>0</v>
      </c>
      <c r="P9" s="167">
        <f>Punten!P86</f>
        <v>0</v>
      </c>
      <c r="Q9" s="167">
        <f>Punten!Q86</f>
        <v>0</v>
      </c>
      <c r="R9" s="167">
        <f>Punten!R86</f>
        <v>0</v>
      </c>
      <c r="S9" s="167">
        <f>Punten!S86</f>
        <v>0</v>
      </c>
      <c r="T9" s="167">
        <f>Punten!T86</f>
        <v>0</v>
      </c>
      <c r="U9" s="167">
        <f>Punten!U86</f>
        <v>0</v>
      </c>
      <c r="V9" s="167">
        <f>Punten!V86</f>
        <v>0</v>
      </c>
      <c r="W9" s="167">
        <f>Punten!W86</f>
        <v>0</v>
      </c>
      <c r="X9" s="167">
        <f>Punten!X86</f>
        <v>0</v>
      </c>
      <c r="Y9" s="167">
        <f>Punten!Y86</f>
        <v>0</v>
      </c>
      <c r="Z9" s="167">
        <f>Punten!Z86</f>
        <v>0</v>
      </c>
      <c r="AA9" s="167">
        <f>Punten!AA86</f>
        <v>0</v>
      </c>
      <c r="AB9" s="167">
        <f>Punten!AB86</f>
        <v>0</v>
      </c>
      <c r="AC9" s="167">
        <f>Punten!AC86</f>
        <v>0</v>
      </c>
      <c r="AD9" s="167">
        <f>Punten!AD86</f>
        <v>0</v>
      </c>
      <c r="AE9" s="167">
        <f>Punten!AE86</f>
        <v>0</v>
      </c>
      <c r="AF9" s="167">
        <f>Punten!AF86</f>
        <v>0</v>
      </c>
      <c r="AG9" s="167">
        <f>Punten!AG86</f>
        <v>0</v>
      </c>
      <c r="AH9" s="167">
        <f>Punten!AH86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14" t="s">
        <v>164</v>
      </c>
      <c r="B10" s="115" t="s">
        <v>114</v>
      </c>
      <c r="C10" s="116" t="s">
        <v>183</v>
      </c>
      <c r="D10" s="115">
        <v>500000</v>
      </c>
      <c r="E10" s="169"/>
      <c r="F10" s="167">
        <f t="shared" si="0"/>
        <v>7</v>
      </c>
      <c r="G10" s="168"/>
      <c r="H10" s="167">
        <f>Punten!H99</f>
        <v>0</v>
      </c>
      <c r="I10" s="167">
        <f>Punten!I99</f>
        <v>4</v>
      </c>
      <c r="J10" s="167">
        <f>Punten!J99</f>
        <v>3</v>
      </c>
      <c r="K10" s="167">
        <f>Punten!K99</f>
        <v>0</v>
      </c>
      <c r="L10" s="167">
        <f>Punten!L99</f>
        <v>0</v>
      </c>
      <c r="M10" s="167">
        <f>Punten!M99</f>
        <v>0</v>
      </c>
      <c r="N10" s="167">
        <f>Punten!N99</f>
        <v>0</v>
      </c>
      <c r="O10" s="167">
        <f>Punten!O99</f>
        <v>0</v>
      </c>
      <c r="P10" s="167">
        <f>Punten!P99</f>
        <v>0</v>
      </c>
      <c r="Q10" s="167">
        <f>Punten!Q99</f>
        <v>0</v>
      </c>
      <c r="R10" s="167">
        <f>Punten!R99</f>
        <v>0</v>
      </c>
      <c r="S10" s="167">
        <f>Punten!S99</f>
        <v>0</v>
      </c>
      <c r="T10" s="167">
        <f>Punten!T99</f>
        <v>0</v>
      </c>
      <c r="U10" s="167">
        <f>Punten!U99</f>
        <v>0</v>
      </c>
      <c r="V10" s="167">
        <f>Punten!V99</f>
        <v>0</v>
      </c>
      <c r="W10" s="167">
        <f>Punten!W99</f>
        <v>0</v>
      </c>
      <c r="X10" s="167">
        <f>Punten!X99</f>
        <v>0</v>
      </c>
      <c r="Y10" s="167">
        <f>Punten!Y99</f>
        <v>0</v>
      </c>
      <c r="Z10" s="167">
        <f>Punten!Z99</f>
        <v>0</v>
      </c>
      <c r="AA10" s="167">
        <f>Punten!AA99</f>
        <v>0</v>
      </c>
      <c r="AB10" s="167">
        <f>Punten!AB99</f>
        <v>0</v>
      </c>
      <c r="AC10" s="167">
        <f>Punten!AC99</f>
        <v>0</v>
      </c>
      <c r="AD10" s="167">
        <f>Punten!AD99</f>
        <v>0</v>
      </c>
      <c r="AE10" s="167">
        <f>Punten!AE99</f>
        <v>0</v>
      </c>
      <c r="AF10" s="167">
        <f>Punten!AF99</f>
        <v>0</v>
      </c>
      <c r="AG10" s="167">
        <f>Punten!AG99</f>
        <v>0</v>
      </c>
      <c r="AH10" s="167">
        <f>Punten!AH99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>
        <v>3</v>
      </c>
      <c r="B11" s="194" t="s">
        <v>37</v>
      </c>
      <c r="C11" s="195" t="s">
        <v>137</v>
      </c>
      <c r="D11" s="195">
        <v>1750000</v>
      </c>
      <c r="E11" s="166"/>
      <c r="F11" s="167">
        <f t="shared" si="0"/>
        <v>11</v>
      </c>
      <c r="G11" s="168"/>
      <c r="H11" s="167">
        <f>Punten!H74</f>
        <v>0</v>
      </c>
      <c r="I11" s="167">
        <f>Punten!I74</f>
        <v>3</v>
      </c>
      <c r="J11" s="167">
        <f>Punten!J74</f>
        <v>0</v>
      </c>
      <c r="K11" s="167">
        <f>Punten!K74</f>
        <v>8</v>
      </c>
      <c r="L11" s="167">
        <f>Punten!L74</f>
        <v>0</v>
      </c>
      <c r="M11" s="167">
        <f>Punten!M74</f>
        <v>0</v>
      </c>
      <c r="N11" s="167">
        <f>Punten!N74</f>
        <v>0</v>
      </c>
      <c r="O11" s="167">
        <f>Punten!O74</f>
        <v>0</v>
      </c>
      <c r="P11" s="167">
        <f>Punten!P74</f>
        <v>0</v>
      </c>
      <c r="Q11" s="167">
        <f>Punten!Q74</f>
        <v>0</v>
      </c>
      <c r="R11" s="167">
        <f>Punten!R74</f>
        <v>0</v>
      </c>
      <c r="S11" s="167">
        <f>Punten!S74</f>
        <v>0</v>
      </c>
      <c r="T11" s="167">
        <f>Punten!T74</f>
        <v>0</v>
      </c>
      <c r="U11" s="167">
        <f>Punten!U74</f>
        <v>0</v>
      </c>
      <c r="V11" s="167">
        <f>Punten!V74</f>
        <v>0</v>
      </c>
      <c r="W11" s="167">
        <f>Punten!W74</f>
        <v>0</v>
      </c>
      <c r="X11" s="167">
        <f>Punten!X74</f>
        <v>0</v>
      </c>
      <c r="Y11" s="167">
        <f>Punten!Y74</f>
        <v>0</v>
      </c>
      <c r="Z11" s="167">
        <f>Punten!Z74</f>
        <v>0</v>
      </c>
      <c r="AA11" s="167">
        <f>Punten!AA74</f>
        <v>0</v>
      </c>
      <c r="AB11" s="167">
        <f>Punten!AB74</f>
        <v>0</v>
      </c>
      <c r="AC11" s="167">
        <f>Punten!AC74</f>
        <v>0</v>
      </c>
      <c r="AD11" s="167">
        <f>Punten!AD74</f>
        <v>0</v>
      </c>
      <c r="AE11" s="167">
        <f>Punten!AE74</f>
        <v>0</v>
      </c>
      <c r="AF11" s="167">
        <f>Punten!AF74</f>
        <v>0</v>
      </c>
      <c r="AG11" s="167">
        <f>Punten!AG74</f>
        <v>0</v>
      </c>
      <c r="AH11" s="167">
        <f>Punten!AH74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>
        <v>3</v>
      </c>
      <c r="B12" s="194" t="s">
        <v>106</v>
      </c>
      <c r="C12" s="195" t="s">
        <v>126</v>
      </c>
      <c r="D12" s="195">
        <v>1750000</v>
      </c>
      <c r="E12" s="166"/>
      <c r="F12" s="167">
        <f t="shared" si="0"/>
        <v>22</v>
      </c>
      <c r="G12" s="168"/>
      <c r="H12" s="167">
        <f>Punten!H68</f>
        <v>8</v>
      </c>
      <c r="I12" s="167">
        <f>Punten!I68</f>
        <v>3</v>
      </c>
      <c r="J12" s="167">
        <f>Punten!J68</f>
        <v>3</v>
      </c>
      <c r="K12" s="167">
        <f>Punten!K68</f>
        <v>8</v>
      </c>
      <c r="L12" s="167">
        <f>Punten!L68</f>
        <v>0</v>
      </c>
      <c r="M12" s="167">
        <f>Punten!M68</f>
        <v>0</v>
      </c>
      <c r="N12" s="167">
        <f>Punten!N68</f>
        <v>0</v>
      </c>
      <c r="O12" s="167">
        <f>Punten!O68</f>
        <v>0</v>
      </c>
      <c r="P12" s="167">
        <f>Punten!P68</f>
        <v>0</v>
      </c>
      <c r="Q12" s="167">
        <f>Punten!Q68</f>
        <v>0</v>
      </c>
      <c r="R12" s="167">
        <f>Punten!R68</f>
        <v>0</v>
      </c>
      <c r="S12" s="167">
        <f>Punten!S68</f>
        <v>0</v>
      </c>
      <c r="T12" s="167">
        <f>Punten!T68</f>
        <v>0</v>
      </c>
      <c r="U12" s="167">
        <f>Punten!U68</f>
        <v>0</v>
      </c>
      <c r="V12" s="167">
        <f>Punten!V68</f>
        <v>0</v>
      </c>
      <c r="W12" s="167">
        <f>Punten!W68</f>
        <v>0</v>
      </c>
      <c r="X12" s="167">
        <f>Punten!X68</f>
        <v>0</v>
      </c>
      <c r="Y12" s="167">
        <f>Punten!Y68</f>
        <v>0</v>
      </c>
      <c r="Z12" s="167">
        <f>Punten!Z68</f>
        <v>0</v>
      </c>
      <c r="AA12" s="167">
        <f>Punten!AA68</f>
        <v>0</v>
      </c>
      <c r="AB12" s="167">
        <f>Punten!AB68</f>
        <v>0</v>
      </c>
      <c r="AC12" s="167">
        <f>Punten!AC68</f>
        <v>0</v>
      </c>
      <c r="AD12" s="167">
        <f>Punten!AD68</f>
        <v>0</v>
      </c>
      <c r="AE12" s="167">
        <f>Punten!AE68</f>
        <v>0</v>
      </c>
      <c r="AF12" s="167">
        <f>Punten!AF68</f>
        <v>0</v>
      </c>
      <c r="AG12" s="167">
        <f>Punten!AG68</f>
        <v>0</v>
      </c>
      <c r="AH12" s="167">
        <f>Punten!AH68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2</v>
      </c>
      <c r="B13" s="194" t="s">
        <v>224</v>
      </c>
      <c r="C13" s="194" t="s">
        <v>56</v>
      </c>
      <c r="D13" s="195">
        <v>750000</v>
      </c>
      <c r="E13" s="166"/>
      <c r="F13" s="167">
        <f t="shared" si="0"/>
        <v>31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3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7">
        <v>1</v>
      </c>
      <c r="B14" s="115" t="s">
        <v>26</v>
      </c>
      <c r="C14" s="116" t="s">
        <v>29</v>
      </c>
      <c r="D14" s="115">
        <v>1750000</v>
      </c>
      <c r="E14" s="169"/>
      <c r="F14" s="167">
        <f t="shared" si="0"/>
        <v>15</v>
      </c>
      <c r="G14" s="168"/>
      <c r="H14" s="167">
        <f>Punten!H14</f>
        <v>0</v>
      </c>
      <c r="I14" s="167">
        <f>Punten!I14</f>
        <v>3</v>
      </c>
      <c r="J14" s="167">
        <f>Punten!J14</f>
        <v>0</v>
      </c>
      <c r="K14" s="167">
        <f>Punten!K14</f>
        <v>3</v>
      </c>
      <c r="L14" s="167">
        <f>Punten!L14</f>
        <v>9</v>
      </c>
      <c r="M14" s="167">
        <f>Punten!M14</f>
        <v>0</v>
      </c>
      <c r="N14" s="167">
        <f>Punten!N14</f>
        <v>0</v>
      </c>
      <c r="O14" s="167">
        <f>Punten!O14</f>
        <v>0</v>
      </c>
      <c r="P14" s="167">
        <f>Punten!P14</f>
        <v>0</v>
      </c>
      <c r="Q14" s="167">
        <f>Punten!Q14</f>
        <v>0</v>
      </c>
      <c r="R14" s="167">
        <f>Punten!R14</f>
        <v>0</v>
      </c>
      <c r="S14" s="167">
        <f>Punten!S14</f>
        <v>0</v>
      </c>
      <c r="T14" s="167">
        <f>Punten!T14</f>
        <v>0</v>
      </c>
      <c r="U14" s="167">
        <f>Punten!U14</f>
        <v>0</v>
      </c>
      <c r="V14" s="167">
        <f>Punten!V14</f>
        <v>0</v>
      </c>
      <c r="W14" s="167">
        <f>Punten!W14</f>
        <v>0</v>
      </c>
      <c r="X14" s="167">
        <f>Punten!X14</f>
        <v>0</v>
      </c>
      <c r="Y14" s="167">
        <f>Punten!Y14</f>
        <v>0</v>
      </c>
      <c r="Z14" s="167">
        <f>Punten!Z14</f>
        <v>0</v>
      </c>
      <c r="AA14" s="167">
        <f>Punten!AA14</f>
        <v>0</v>
      </c>
      <c r="AB14" s="167">
        <f>Punten!AB14</f>
        <v>0</v>
      </c>
      <c r="AC14" s="167">
        <f>Punten!AC14</f>
        <v>0</v>
      </c>
      <c r="AD14" s="167">
        <f>Punten!AD14</f>
        <v>0</v>
      </c>
      <c r="AE14" s="167">
        <f>Punten!AE14</f>
        <v>0</v>
      </c>
      <c r="AF14" s="167">
        <f>Punten!AF14</f>
        <v>0</v>
      </c>
      <c r="AG14" s="167">
        <f>Punten!AG14</f>
        <v>0</v>
      </c>
      <c r="AH14" s="167">
        <f>Punten!AH14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 t="s">
        <v>78</v>
      </c>
      <c r="B15" s="116" t="s">
        <v>100</v>
      </c>
      <c r="C15" s="116" t="s">
        <v>99</v>
      </c>
      <c r="D15" s="115">
        <v>1500000</v>
      </c>
      <c r="E15" s="169"/>
      <c r="F15" s="167">
        <f t="shared" si="0"/>
        <v>4</v>
      </c>
      <c r="G15" s="168"/>
      <c r="H15" s="167">
        <f>Punten!H53</f>
        <v>0</v>
      </c>
      <c r="I15" s="167">
        <f>Punten!I53</f>
        <v>1</v>
      </c>
      <c r="J15" s="167">
        <f>Punten!J53</f>
        <v>0</v>
      </c>
      <c r="K15" s="167">
        <f>Punten!K53</f>
        <v>3</v>
      </c>
      <c r="L15" s="167">
        <f>Punten!L53</f>
        <v>0</v>
      </c>
      <c r="M15" s="167">
        <f>Punten!M53</f>
        <v>0</v>
      </c>
      <c r="N15" s="167">
        <f>Punten!N53</f>
        <v>0</v>
      </c>
      <c r="O15" s="167">
        <f>Punten!O53</f>
        <v>0</v>
      </c>
      <c r="P15" s="167">
        <f>Punten!P53</f>
        <v>0</v>
      </c>
      <c r="Q15" s="167">
        <f>Punten!Q53</f>
        <v>0</v>
      </c>
      <c r="R15" s="167">
        <f>Punten!R53</f>
        <v>0</v>
      </c>
      <c r="S15" s="167">
        <f>Punten!S53</f>
        <v>0</v>
      </c>
      <c r="T15" s="167">
        <f>Punten!T53</f>
        <v>0</v>
      </c>
      <c r="U15" s="167">
        <f>Punten!U53</f>
        <v>0</v>
      </c>
      <c r="V15" s="167">
        <f>Punten!V53</f>
        <v>0</v>
      </c>
      <c r="W15" s="167">
        <f>Punten!W53</f>
        <v>0</v>
      </c>
      <c r="X15" s="167">
        <f>Punten!X53</f>
        <v>0</v>
      </c>
      <c r="Y15" s="167">
        <f>Punten!Y53</f>
        <v>0</v>
      </c>
      <c r="Z15" s="167">
        <f>Punten!Z53</f>
        <v>0</v>
      </c>
      <c r="AA15" s="167">
        <f>Punten!AA53</f>
        <v>0</v>
      </c>
      <c r="AB15" s="167">
        <f>Punten!AB53</f>
        <v>0</v>
      </c>
      <c r="AC15" s="167">
        <f>Punten!AC53</f>
        <v>0</v>
      </c>
      <c r="AD15" s="167">
        <f>Punten!AD53</f>
        <v>0</v>
      </c>
      <c r="AE15" s="167">
        <f>Punten!AE53</f>
        <v>0</v>
      </c>
      <c r="AF15" s="167">
        <f>Punten!AF53</f>
        <v>0</v>
      </c>
      <c r="AG15" s="167">
        <f>Punten!AG53</f>
        <v>0</v>
      </c>
      <c r="AH15" s="167">
        <f>Punten!AH53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>
        <v>1</v>
      </c>
      <c r="B16" s="116" t="s">
        <v>30</v>
      </c>
      <c r="C16" s="116" t="s">
        <v>33</v>
      </c>
      <c r="D16" s="115">
        <v>2250000</v>
      </c>
      <c r="E16" s="169"/>
      <c r="F16" s="167">
        <f t="shared" si="0"/>
        <v>42</v>
      </c>
      <c r="G16" s="168"/>
      <c r="H16" s="167">
        <f>Punten!H16</f>
        <v>15</v>
      </c>
      <c r="I16" s="167">
        <f>Punten!I16</f>
        <v>0</v>
      </c>
      <c r="J16" s="167">
        <f>Punten!J16</f>
        <v>9</v>
      </c>
      <c r="K16" s="167">
        <f>Punten!K16</f>
        <v>9</v>
      </c>
      <c r="L16" s="167">
        <f>Punten!L16</f>
        <v>9</v>
      </c>
      <c r="M16" s="167">
        <f>Punten!M16</f>
        <v>0</v>
      </c>
      <c r="N16" s="167">
        <f>Punten!N16</f>
        <v>0</v>
      </c>
      <c r="O16" s="167">
        <f>Punten!O16</f>
        <v>0</v>
      </c>
      <c r="P16" s="167">
        <f>Punten!P16</f>
        <v>0</v>
      </c>
      <c r="Q16" s="167">
        <f>Punten!Q16</f>
        <v>0</v>
      </c>
      <c r="R16" s="167">
        <f>Punten!R16</f>
        <v>0</v>
      </c>
      <c r="S16" s="167">
        <f>Punten!S16</f>
        <v>0</v>
      </c>
      <c r="T16" s="167">
        <f>Punten!T16</f>
        <v>0</v>
      </c>
      <c r="U16" s="167">
        <f>Punten!U16</f>
        <v>0</v>
      </c>
      <c r="V16" s="167">
        <f>Punten!V16</f>
        <v>0</v>
      </c>
      <c r="W16" s="167">
        <f>Punten!W16</f>
        <v>0</v>
      </c>
      <c r="X16" s="167">
        <f>Punten!X16</f>
        <v>0</v>
      </c>
      <c r="Y16" s="167">
        <f>Punten!Y16</f>
        <v>0</v>
      </c>
      <c r="Z16" s="167">
        <f>Punten!Z16</f>
        <v>0</v>
      </c>
      <c r="AA16" s="167">
        <f>Punten!AA16</f>
        <v>0</v>
      </c>
      <c r="AB16" s="167">
        <f>Punten!AB16</f>
        <v>0</v>
      </c>
      <c r="AC16" s="167">
        <f>Punten!AC16</f>
        <v>0</v>
      </c>
      <c r="AD16" s="167">
        <f>Punten!AD16</f>
        <v>0</v>
      </c>
      <c r="AE16" s="167">
        <f>Punten!AE16</f>
        <v>0</v>
      </c>
      <c r="AF16" s="167">
        <f>Punten!AF16</f>
        <v>0</v>
      </c>
      <c r="AG16" s="167">
        <f>Punten!AG16</f>
        <v>0</v>
      </c>
      <c r="AH16" s="167">
        <f>Punten!AH16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218</v>
      </c>
      <c r="G19" s="168"/>
      <c r="H19" s="167">
        <f>SUM(H6:H16)</f>
        <v>41</v>
      </c>
      <c r="I19" s="167">
        <f t="shared" ref="I19:AH19" si="1">SUM(I6:I16)</f>
        <v>24</v>
      </c>
      <c r="J19" s="167">
        <f t="shared" si="1"/>
        <v>18</v>
      </c>
      <c r="K19" s="167">
        <f t="shared" si="1"/>
        <v>86</v>
      </c>
      <c r="L19" s="167">
        <f t="shared" si="1"/>
        <v>46</v>
      </c>
      <c r="M19" s="167">
        <f t="shared" si="1"/>
        <v>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7AAD871C-F2C2-4A4B-A04C-45DBB4690A46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173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251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190" t="s">
        <v>252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>
        <v>2</v>
      </c>
      <c r="B6" s="180" t="s">
        <v>222</v>
      </c>
      <c r="C6" s="180" t="s">
        <v>38</v>
      </c>
      <c r="D6" s="181">
        <v>750000</v>
      </c>
      <c r="E6" s="166"/>
      <c r="F6" s="167">
        <f>SUM(H6:AH6)</f>
        <v>17</v>
      </c>
      <c r="G6" s="168"/>
      <c r="H6" s="167">
        <f>Punten!H19</f>
        <v>0</v>
      </c>
      <c r="I6" s="167">
        <f>Punten!I19</f>
        <v>8</v>
      </c>
      <c r="J6" s="167">
        <f>Punten!J19</f>
        <v>3</v>
      </c>
      <c r="K6" s="167">
        <f>Punten!K19</f>
        <v>3</v>
      </c>
      <c r="L6" s="167">
        <f>Punten!L19</f>
        <v>3</v>
      </c>
      <c r="M6" s="167">
        <f>Punten!M19</f>
        <v>0</v>
      </c>
      <c r="N6" s="167">
        <f>Punten!N19</f>
        <v>0</v>
      </c>
      <c r="O6" s="167">
        <f>Punten!O19</f>
        <v>0</v>
      </c>
      <c r="P6" s="167">
        <f>Punten!P19</f>
        <v>0</v>
      </c>
      <c r="Q6" s="167">
        <f>Punten!Q19</f>
        <v>0</v>
      </c>
      <c r="R6" s="167">
        <f>Punten!R19</f>
        <v>0</v>
      </c>
      <c r="S6" s="167">
        <f>Punten!S19</f>
        <v>0</v>
      </c>
      <c r="T6" s="167">
        <f>Punten!T19</f>
        <v>0</v>
      </c>
      <c r="U6" s="167">
        <f>Punten!U19</f>
        <v>0</v>
      </c>
      <c r="V6" s="167">
        <f>Punten!V19</f>
        <v>0</v>
      </c>
      <c r="W6" s="167">
        <f>Punten!W19</f>
        <v>0</v>
      </c>
      <c r="X6" s="167">
        <f>Punten!X19</f>
        <v>0</v>
      </c>
      <c r="Y6" s="167">
        <f>Punten!Y19</f>
        <v>0</v>
      </c>
      <c r="Z6" s="167">
        <f>Punten!Z19</f>
        <v>0</v>
      </c>
      <c r="AA6" s="167">
        <f>Punten!AA19</f>
        <v>0</v>
      </c>
      <c r="AB6" s="167">
        <f>Punten!AB19</f>
        <v>0</v>
      </c>
      <c r="AC6" s="167">
        <f>Punten!AC19</f>
        <v>0</v>
      </c>
      <c r="AD6" s="167">
        <f>Punten!AD19</f>
        <v>0</v>
      </c>
      <c r="AE6" s="167">
        <f>Punten!AE19</f>
        <v>0</v>
      </c>
      <c r="AF6" s="167">
        <f>Punten!AF19</f>
        <v>0</v>
      </c>
      <c r="AG6" s="167">
        <f>Punten!AG19</f>
        <v>0</v>
      </c>
      <c r="AH6" s="167">
        <f>Punten!AH19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164</v>
      </c>
      <c r="B7" s="115" t="s">
        <v>175</v>
      </c>
      <c r="C7" s="116" t="s">
        <v>181</v>
      </c>
      <c r="D7" s="115">
        <v>1000000</v>
      </c>
      <c r="E7" s="169"/>
      <c r="F7" s="167">
        <f t="shared" ref="F7:F16" si="0">SUM(H7:AH7)</f>
        <v>29</v>
      </c>
      <c r="G7" s="168"/>
      <c r="H7" s="167">
        <f>Punten!H98</f>
        <v>0</v>
      </c>
      <c r="I7" s="167">
        <f>Punten!I98</f>
        <v>0</v>
      </c>
      <c r="J7" s="167">
        <f>Punten!J98</f>
        <v>0</v>
      </c>
      <c r="K7" s="167">
        <f>Punten!K98</f>
        <v>13</v>
      </c>
      <c r="L7" s="167">
        <f>Punten!L98</f>
        <v>16</v>
      </c>
      <c r="M7" s="167">
        <f>Punten!M98</f>
        <v>0</v>
      </c>
      <c r="N7" s="167">
        <f>Punten!N98</f>
        <v>0</v>
      </c>
      <c r="O7" s="167">
        <f>Punten!O98</f>
        <v>0</v>
      </c>
      <c r="P7" s="167">
        <f>Punten!P98</f>
        <v>0</v>
      </c>
      <c r="Q7" s="167">
        <f>Punten!Q98</f>
        <v>0</v>
      </c>
      <c r="R7" s="167">
        <f>Punten!R98</f>
        <v>0</v>
      </c>
      <c r="S7" s="167">
        <f>Punten!S98</f>
        <v>0</v>
      </c>
      <c r="T7" s="167">
        <f>Punten!T98</f>
        <v>0</v>
      </c>
      <c r="U7" s="167">
        <f>Punten!U98</f>
        <v>0</v>
      </c>
      <c r="V7" s="167">
        <f>Punten!V98</f>
        <v>0</v>
      </c>
      <c r="W7" s="167">
        <f>Punten!W98</f>
        <v>0</v>
      </c>
      <c r="X7" s="167">
        <f>Punten!X98</f>
        <v>0</v>
      </c>
      <c r="Y7" s="167">
        <f>Punten!Y98</f>
        <v>0</v>
      </c>
      <c r="Z7" s="167">
        <f>Punten!Z98</f>
        <v>0</v>
      </c>
      <c r="AA7" s="167">
        <f>Punten!AA98</f>
        <v>0</v>
      </c>
      <c r="AB7" s="167">
        <f>Punten!AB98</f>
        <v>0</v>
      </c>
      <c r="AC7" s="167">
        <f>Punten!AC98</f>
        <v>0</v>
      </c>
      <c r="AD7" s="167">
        <f>Punten!AD98</f>
        <v>0</v>
      </c>
      <c r="AE7" s="167">
        <f>Punten!AE98</f>
        <v>0</v>
      </c>
      <c r="AF7" s="167">
        <f>Punten!AF98</f>
        <v>0</v>
      </c>
      <c r="AG7" s="167">
        <f>Punten!AG98</f>
        <v>0</v>
      </c>
      <c r="AH7" s="167">
        <f>Punten!AH98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 t="s">
        <v>164</v>
      </c>
      <c r="B8" s="115" t="s">
        <v>114</v>
      </c>
      <c r="C8" s="116" t="s">
        <v>183</v>
      </c>
      <c r="D8" s="115">
        <v>500000</v>
      </c>
      <c r="E8" s="169"/>
      <c r="F8" s="167">
        <f t="shared" si="0"/>
        <v>7</v>
      </c>
      <c r="G8" s="168"/>
      <c r="H8" s="167">
        <f>Punten!H99</f>
        <v>0</v>
      </c>
      <c r="I8" s="167">
        <f>Punten!I99</f>
        <v>4</v>
      </c>
      <c r="J8" s="167">
        <f>Punten!J99</f>
        <v>3</v>
      </c>
      <c r="K8" s="167">
        <f>Punten!K99</f>
        <v>0</v>
      </c>
      <c r="L8" s="167">
        <f>Punten!L99</f>
        <v>0</v>
      </c>
      <c r="M8" s="167">
        <f>Punten!M99</f>
        <v>0</v>
      </c>
      <c r="N8" s="167">
        <f>Punten!N99</f>
        <v>0</v>
      </c>
      <c r="O8" s="167">
        <f>Punten!O99</f>
        <v>0</v>
      </c>
      <c r="P8" s="167">
        <f>Punten!P99</f>
        <v>0</v>
      </c>
      <c r="Q8" s="167">
        <f>Punten!Q99</f>
        <v>0</v>
      </c>
      <c r="R8" s="167">
        <f>Punten!R99</f>
        <v>0</v>
      </c>
      <c r="S8" s="167">
        <f>Punten!S99</f>
        <v>0</v>
      </c>
      <c r="T8" s="167">
        <f>Punten!T99</f>
        <v>0</v>
      </c>
      <c r="U8" s="167">
        <f>Punten!U99</f>
        <v>0</v>
      </c>
      <c r="V8" s="167">
        <f>Punten!V99</f>
        <v>0</v>
      </c>
      <c r="W8" s="167">
        <f>Punten!W99</f>
        <v>0</v>
      </c>
      <c r="X8" s="167">
        <f>Punten!X99</f>
        <v>0</v>
      </c>
      <c r="Y8" s="167">
        <f>Punten!Y99</f>
        <v>0</v>
      </c>
      <c r="Z8" s="167">
        <f>Punten!Z99</f>
        <v>0</v>
      </c>
      <c r="AA8" s="167">
        <f>Punten!AA99</f>
        <v>0</v>
      </c>
      <c r="AB8" s="167">
        <f>Punten!AB99</f>
        <v>0</v>
      </c>
      <c r="AC8" s="167">
        <f>Punten!AC99</f>
        <v>0</v>
      </c>
      <c r="AD8" s="167">
        <f>Punten!AD99</f>
        <v>0</v>
      </c>
      <c r="AE8" s="167">
        <f>Punten!AE99</f>
        <v>0</v>
      </c>
      <c r="AF8" s="167">
        <f>Punten!AF99</f>
        <v>0</v>
      </c>
      <c r="AG8" s="167">
        <f>Punten!AG99</f>
        <v>0</v>
      </c>
      <c r="AH8" s="167">
        <f>Punten!AH99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>
        <v>1</v>
      </c>
      <c r="B9" s="116" t="s">
        <v>9</v>
      </c>
      <c r="C9" s="116" t="s">
        <v>10</v>
      </c>
      <c r="D9" s="115">
        <v>1500000</v>
      </c>
      <c r="E9" s="169"/>
      <c r="F9" s="167">
        <f t="shared" si="0"/>
        <v>35</v>
      </c>
      <c r="G9" s="168"/>
      <c r="H9" s="167">
        <f>Punten!H4</f>
        <v>3</v>
      </c>
      <c r="I9" s="167">
        <f>Punten!I4</f>
        <v>0</v>
      </c>
      <c r="J9" s="167">
        <f>Punten!J4</f>
        <v>16</v>
      </c>
      <c r="K9" s="167">
        <f>Punten!K4</f>
        <v>3</v>
      </c>
      <c r="L9" s="167">
        <f>Punten!L4</f>
        <v>13</v>
      </c>
      <c r="M9" s="167">
        <f>Punten!M4</f>
        <v>0</v>
      </c>
      <c r="N9" s="167">
        <f>Punten!N4</f>
        <v>0</v>
      </c>
      <c r="O9" s="167">
        <f>Punten!O4</f>
        <v>0</v>
      </c>
      <c r="P9" s="167">
        <f>Punten!P4</f>
        <v>0</v>
      </c>
      <c r="Q9" s="167">
        <f>Punten!Q4</f>
        <v>0</v>
      </c>
      <c r="R9" s="167">
        <f>Punten!R4</f>
        <v>0</v>
      </c>
      <c r="S9" s="167">
        <f>Punten!S4</f>
        <v>0</v>
      </c>
      <c r="T9" s="167">
        <f>Punten!T4</f>
        <v>0</v>
      </c>
      <c r="U9" s="167">
        <f>Punten!U4</f>
        <v>0</v>
      </c>
      <c r="V9" s="167">
        <f>Punten!V4</f>
        <v>0</v>
      </c>
      <c r="W9" s="167">
        <f>Punten!W4</f>
        <v>0</v>
      </c>
      <c r="X9" s="167">
        <f>Punten!X4</f>
        <v>0</v>
      </c>
      <c r="Y9" s="167">
        <f>Punten!Y4</f>
        <v>0</v>
      </c>
      <c r="Z9" s="167">
        <f>Punten!Z4</f>
        <v>0</v>
      </c>
      <c r="AA9" s="167">
        <f>Punten!AA4</f>
        <v>0</v>
      </c>
      <c r="AB9" s="167">
        <f>Punten!AB4</f>
        <v>0</v>
      </c>
      <c r="AC9" s="167">
        <f>Punten!AC4</f>
        <v>0</v>
      </c>
      <c r="AD9" s="167">
        <f>Punten!AD4</f>
        <v>0</v>
      </c>
      <c r="AE9" s="167">
        <f>Punten!AE4</f>
        <v>0</v>
      </c>
      <c r="AF9" s="167">
        <f>Punten!AF4</f>
        <v>0</v>
      </c>
      <c r="AG9" s="167">
        <f>Punten!AG4</f>
        <v>0</v>
      </c>
      <c r="AH9" s="167">
        <f>Punten!AH4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 t="s">
        <v>78</v>
      </c>
      <c r="B10" s="194" t="s">
        <v>230</v>
      </c>
      <c r="C10" s="194" t="s">
        <v>92</v>
      </c>
      <c r="D10" s="195">
        <v>750000</v>
      </c>
      <c r="E10" s="169"/>
      <c r="F10" s="167">
        <f t="shared" si="0"/>
        <v>12</v>
      </c>
      <c r="G10" s="168"/>
      <c r="H10" s="167">
        <f>Punten!H48</f>
        <v>0</v>
      </c>
      <c r="I10" s="167">
        <f>Punten!I48</f>
        <v>1</v>
      </c>
      <c r="J10" s="167">
        <f>Punten!J48</f>
        <v>0</v>
      </c>
      <c r="K10" s="167">
        <f>Punten!K48</f>
        <v>11</v>
      </c>
      <c r="L10" s="167">
        <f>Punten!L48</f>
        <v>0</v>
      </c>
      <c r="M10" s="167">
        <f>Punten!M48</f>
        <v>0</v>
      </c>
      <c r="N10" s="167">
        <f>Punten!N48</f>
        <v>0</v>
      </c>
      <c r="O10" s="167">
        <f>Punten!O48</f>
        <v>0</v>
      </c>
      <c r="P10" s="167">
        <f>Punten!P48</f>
        <v>0</v>
      </c>
      <c r="Q10" s="167">
        <f>Punten!Q48</f>
        <v>0</v>
      </c>
      <c r="R10" s="167">
        <f>Punten!R48</f>
        <v>0</v>
      </c>
      <c r="S10" s="167">
        <f>Punten!S48</f>
        <v>0</v>
      </c>
      <c r="T10" s="167">
        <f>Punten!T48</f>
        <v>0</v>
      </c>
      <c r="U10" s="167">
        <f>Punten!U48</f>
        <v>0</v>
      </c>
      <c r="V10" s="167">
        <f>Punten!V48</f>
        <v>0</v>
      </c>
      <c r="W10" s="167">
        <f>Punten!W48</f>
        <v>0</v>
      </c>
      <c r="X10" s="167">
        <f>Punten!X48</f>
        <v>0</v>
      </c>
      <c r="Y10" s="167">
        <f>Punten!Y48</f>
        <v>0</v>
      </c>
      <c r="Z10" s="167">
        <f>Punten!Z48</f>
        <v>0</v>
      </c>
      <c r="AA10" s="167">
        <f>Punten!AA48</f>
        <v>0</v>
      </c>
      <c r="AB10" s="167">
        <f>Punten!AB48</f>
        <v>0</v>
      </c>
      <c r="AC10" s="167">
        <f>Punten!AC48</f>
        <v>0</v>
      </c>
      <c r="AD10" s="167">
        <f>Punten!AD48</f>
        <v>0</v>
      </c>
      <c r="AE10" s="167">
        <f>Punten!AE48</f>
        <v>0</v>
      </c>
      <c r="AF10" s="167">
        <f>Punten!AF48</f>
        <v>0</v>
      </c>
      <c r="AG10" s="167">
        <f>Punten!AG48</f>
        <v>0</v>
      </c>
      <c r="AH10" s="167">
        <f>Punten!AH48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 t="s">
        <v>78</v>
      </c>
      <c r="B11" s="194" t="s">
        <v>232</v>
      </c>
      <c r="C11" s="194" t="s">
        <v>95</v>
      </c>
      <c r="D11" s="195">
        <v>750000</v>
      </c>
      <c r="E11" s="166"/>
      <c r="F11" s="167">
        <f t="shared" si="0"/>
        <v>4</v>
      </c>
      <c r="G11" s="168"/>
      <c r="H11" s="167">
        <f>Punten!H50</f>
        <v>0</v>
      </c>
      <c r="I11" s="167">
        <f>Punten!I50</f>
        <v>1</v>
      </c>
      <c r="J11" s="167">
        <f>Punten!J50</f>
        <v>0</v>
      </c>
      <c r="K11" s="167">
        <f>Punten!K50</f>
        <v>3</v>
      </c>
      <c r="L11" s="167">
        <f>Punten!L50</f>
        <v>0</v>
      </c>
      <c r="M11" s="167">
        <f>Punten!M50</f>
        <v>0</v>
      </c>
      <c r="N11" s="167">
        <f>Punten!N50</f>
        <v>0</v>
      </c>
      <c r="O11" s="167">
        <f>Punten!O50</f>
        <v>0</v>
      </c>
      <c r="P11" s="167">
        <f>Punten!P50</f>
        <v>0</v>
      </c>
      <c r="Q11" s="167">
        <f>Punten!Q50</f>
        <v>0</v>
      </c>
      <c r="R11" s="167">
        <f>Punten!R50</f>
        <v>0</v>
      </c>
      <c r="S11" s="167">
        <f>Punten!S50</f>
        <v>0</v>
      </c>
      <c r="T11" s="167">
        <f>Punten!T50</f>
        <v>0</v>
      </c>
      <c r="U11" s="167">
        <f>Punten!U50</f>
        <v>0</v>
      </c>
      <c r="V11" s="167">
        <f>Punten!V50</f>
        <v>0</v>
      </c>
      <c r="W11" s="167">
        <f>Punten!W50</f>
        <v>0</v>
      </c>
      <c r="X11" s="167">
        <f>Punten!X50</f>
        <v>0</v>
      </c>
      <c r="Y11" s="167">
        <f>Punten!Y50</f>
        <v>0</v>
      </c>
      <c r="Z11" s="167">
        <f>Punten!Z50</f>
        <v>0</v>
      </c>
      <c r="AA11" s="167">
        <f>Punten!AA50</f>
        <v>0</v>
      </c>
      <c r="AB11" s="167">
        <f>Punten!AB50</f>
        <v>0</v>
      </c>
      <c r="AC11" s="167">
        <f>Punten!AC50</f>
        <v>0</v>
      </c>
      <c r="AD11" s="167">
        <f>Punten!AD50</f>
        <v>0</v>
      </c>
      <c r="AE11" s="167">
        <f>Punten!AE50</f>
        <v>0</v>
      </c>
      <c r="AF11" s="167">
        <f>Punten!AF50</f>
        <v>0</v>
      </c>
      <c r="AG11" s="167">
        <f>Punten!AG50</f>
        <v>0</v>
      </c>
      <c r="AH11" s="167">
        <f>Punten!AH50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6" t="s">
        <v>141</v>
      </c>
      <c r="B12" s="197" t="s">
        <v>240</v>
      </c>
      <c r="C12" s="194" t="s">
        <v>172</v>
      </c>
      <c r="D12" s="195">
        <v>750000</v>
      </c>
      <c r="E12" s="166"/>
      <c r="F12" s="167">
        <f t="shared" si="0"/>
        <v>4</v>
      </c>
      <c r="G12" s="168"/>
      <c r="H12" s="167">
        <f>Punten!H93</f>
        <v>0</v>
      </c>
      <c r="I12" s="167">
        <f>Punten!I93</f>
        <v>4</v>
      </c>
      <c r="J12" s="167">
        <f>Punten!J93</f>
        <v>0</v>
      </c>
      <c r="K12" s="167">
        <f>Punten!K93</f>
        <v>0</v>
      </c>
      <c r="L12" s="167">
        <f>Punten!L93</f>
        <v>0</v>
      </c>
      <c r="M12" s="167">
        <f>Punten!M93</f>
        <v>0</v>
      </c>
      <c r="N12" s="167">
        <f>Punten!N93</f>
        <v>0</v>
      </c>
      <c r="O12" s="167">
        <f>Punten!O93</f>
        <v>0</v>
      </c>
      <c r="P12" s="167">
        <f>Punten!P93</f>
        <v>0</v>
      </c>
      <c r="Q12" s="167">
        <f>Punten!Q93</f>
        <v>0</v>
      </c>
      <c r="R12" s="167">
        <f>Punten!R93</f>
        <v>0</v>
      </c>
      <c r="S12" s="167">
        <f>Punten!S93</f>
        <v>0</v>
      </c>
      <c r="T12" s="167">
        <f>Punten!T93</f>
        <v>0</v>
      </c>
      <c r="U12" s="167">
        <f>Punten!U93</f>
        <v>0</v>
      </c>
      <c r="V12" s="167">
        <f>Punten!V93</f>
        <v>0</v>
      </c>
      <c r="W12" s="167">
        <f>Punten!W93</f>
        <v>0</v>
      </c>
      <c r="X12" s="167">
        <f>Punten!X93</f>
        <v>0</v>
      </c>
      <c r="Y12" s="167">
        <f>Punten!Y93</f>
        <v>0</v>
      </c>
      <c r="Z12" s="167">
        <f>Punten!Z93</f>
        <v>0</v>
      </c>
      <c r="AA12" s="167">
        <f>Punten!AA93</f>
        <v>0</v>
      </c>
      <c r="AB12" s="167">
        <f>Punten!AB93</f>
        <v>0</v>
      </c>
      <c r="AC12" s="167">
        <f>Punten!AC93</f>
        <v>0</v>
      </c>
      <c r="AD12" s="167">
        <f>Punten!AD93</f>
        <v>0</v>
      </c>
      <c r="AE12" s="167">
        <f>Punten!AE93</f>
        <v>0</v>
      </c>
      <c r="AF12" s="167">
        <f>Punten!AF93</f>
        <v>0</v>
      </c>
      <c r="AG12" s="167">
        <f>Punten!AG93</f>
        <v>0</v>
      </c>
      <c r="AH12" s="167">
        <f>Punten!AH93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3</v>
      </c>
      <c r="B13" s="194" t="s">
        <v>37</v>
      </c>
      <c r="C13" s="195" t="s">
        <v>137</v>
      </c>
      <c r="D13" s="195">
        <v>1750000</v>
      </c>
      <c r="E13" s="166"/>
      <c r="F13" s="167">
        <f t="shared" si="0"/>
        <v>11</v>
      </c>
      <c r="G13" s="168"/>
      <c r="H13" s="167">
        <f>Punten!H74</f>
        <v>0</v>
      </c>
      <c r="I13" s="167">
        <f>Punten!I74</f>
        <v>3</v>
      </c>
      <c r="J13" s="167">
        <f>Punten!J74</f>
        <v>0</v>
      </c>
      <c r="K13" s="167">
        <f>Punten!K74</f>
        <v>8</v>
      </c>
      <c r="L13" s="167">
        <f>Punten!L74</f>
        <v>0</v>
      </c>
      <c r="M13" s="167">
        <f>Punten!M74</f>
        <v>0</v>
      </c>
      <c r="N13" s="167">
        <f>Punten!N74</f>
        <v>0</v>
      </c>
      <c r="O13" s="167">
        <f>Punten!O74</f>
        <v>0</v>
      </c>
      <c r="P13" s="167">
        <f>Punten!P74</f>
        <v>0</v>
      </c>
      <c r="Q13" s="167">
        <f>Punten!Q74</f>
        <v>0</v>
      </c>
      <c r="R13" s="167">
        <f>Punten!R74</f>
        <v>0</v>
      </c>
      <c r="S13" s="167">
        <f>Punten!S74</f>
        <v>0</v>
      </c>
      <c r="T13" s="167">
        <f>Punten!T74</f>
        <v>0</v>
      </c>
      <c r="U13" s="167">
        <f>Punten!U74</f>
        <v>0</v>
      </c>
      <c r="V13" s="167">
        <f>Punten!V74</f>
        <v>0</v>
      </c>
      <c r="W13" s="167">
        <f>Punten!W74</f>
        <v>0</v>
      </c>
      <c r="X13" s="167">
        <f>Punten!X74</f>
        <v>0</v>
      </c>
      <c r="Y13" s="167">
        <f>Punten!Y74</f>
        <v>0</v>
      </c>
      <c r="Z13" s="167">
        <f>Punten!Z74</f>
        <v>0</v>
      </c>
      <c r="AA13" s="167">
        <f>Punten!AA74</f>
        <v>0</v>
      </c>
      <c r="AB13" s="167">
        <f>Punten!AB74</f>
        <v>0</v>
      </c>
      <c r="AC13" s="167">
        <f>Punten!AC74</f>
        <v>0</v>
      </c>
      <c r="AD13" s="167">
        <f>Punten!AD74</f>
        <v>0</v>
      </c>
      <c r="AE13" s="167">
        <f>Punten!AE74</f>
        <v>0</v>
      </c>
      <c r="AF13" s="167">
        <f>Punten!AF74</f>
        <v>0</v>
      </c>
      <c r="AG13" s="167">
        <f>Punten!AG74</f>
        <v>0</v>
      </c>
      <c r="AH13" s="167">
        <f>Punten!AH74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3</v>
      </c>
      <c r="B14" s="115" t="s">
        <v>76</v>
      </c>
      <c r="C14" s="115" t="s">
        <v>150</v>
      </c>
      <c r="D14" s="115">
        <v>3250000</v>
      </c>
      <c r="E14" s="169"/>
      <c r="F14" s="167">
        <f t="shared" si="0"/>
        <v>51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21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7">
        <v>2</v>
      </c>
      <c r="B15" s="115" t="s">
        <v>63</v>
      </c>
      <c r="C15" s="116" t="s">
        <v>64</v>
      </c>
      <c r="D15" s="115">
        <v>1000000</v>
      </c>
      <c r="E15" s="169"/>
      <c r="F15" s="167">
        <f t="shared" si="0"/>
        <v>9</v>
      </c>
      <c r="G15" s="168"/>
      <c r="H15" s="167">
        <f>Punten!H33</f>
        <v>0</v>
      </c>
      <c r="I15" s="167">
        <f>Punten!I33</f>
        <v>0</v>
      </c>
      <c r="J15" s="167">
        <f>Punten!J33</f>
        <v>3</v>
      </c>
      <c r="K15" s="167">
        <f>Punten!K33</f>
        <v>3</v>
      </c>
      <c r="L15" s="167">
        <f>Punten!L33</f>
        <v>0</v>
      </c>
      <c r="M15" s="167">
        <f>Punten!M33</f>
        <v>3</v>
      </c>
      <c r="N15" s="167">
        <f>Punten!N33</f>
        <v>0</v>
      </c>
      <c r="O15" s="167">
        <f>Punten!O33</f>
        <v>0</v>
      </c>
      <c r="P15" s="167">
        <f>Punten!P33</f>
        <v>0</v>
      </c>
      <c r="Q15" s="167">
        <f>Punten!Q33</f>
        <v>0</v>
      </c>
      <c r="R15" s="167">
        <f>Punten!R33</f>
        <v>0</v>
      </c>
      <c r="S15" s="167">
        <f>Punten!S33</f>
        <v>0</v>
      </c>
      <c r="T15" s="167">
        <f>Punten!T33</f>
        <v>0</v>
      </c>
      <c r="U15" s="167">
        <f>Punten!U33</f>
        <v>0</v>
      </c>
      <c r="V15" s="167">
        <f>Punten!V33</f>
        <v>0</v>
      </c>
      <c r="W15" s="167">
        <f>Punten!W33</f>
        <v>0</v>
      </c>
      <c r="X15" s="167">
        <f>Punten!X33</f>
        <v>0</v>
      </c>
      <c r="Y15" s="167">
        <f>Punten!Y33</f>
        <v>0</v>
      </c>
      <c r="Z15" s="167">
        <f>Punten!Z33</f>
        <v>0</v>
      </c>
      <c r="AA15" s="167">
        <f>Punten!AA33</f>
        <v>0</v>
      </c>
      <c r="AB15" s="167">
        <f>Punten!AB33</f>
        <v>0</v>
      </c>
      <c r="AC15" s="167">
        <f>Punten!AC33</f>
        <v>0</v>
      </c>
      <c r="AD15" s="167">
        <f>Punten!AD33</f>
        <v>0</v>
      </c>
      <c r="AE15" s="167">
        <f>Punten!AE33</f>
        <v>0</v>
      </c>
      <c r="AF15" s="167">
        <f>Punten!AF33</f>
        <v>0</v>
      </c>
      <c r="AG15" s="167">
        <f>Punten!AG33</f>
        <v>0</v>
      </c>
      <c r="AH15" s="167">
        <f>Punten!AH33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>
        <v>1</v>
      </c>
      <c r="B16" s="116" t="s">
        <v>30</v>
      </c>
      <c r="C16" s="116" t="s">
        <v>33</v>
      </c>
      <c r="D16" s="115">
        <v>2250000</v>
      </c>
      <c r="E16" s="169"/>
      <c r="F16" s="167">
        <f t="shared" si="0"/>
        <v>42</v>
      </c>
      <c r="G16" s="168"/>
      <c r="H16" s="167">
        <f>Punten!H16</f>
        <v>15</v>
      </c>
      <c r="I16" s="167">
        <f>Punten!I16</f>
        <v>0</v>
      </c>
      <c r="J16" s="167">
        <f>Punten!J16</f>
        <v>9</v>
      </c>
      <c r="K16" s="167">
        <f>Punten!K16</f>
        <v>9</v>
      </c>
      <c r="L16" s="167">
        <f>Punten!L16</f>
        <v>9</v>
      </c>
      <c r="M16" s="167">
        <f>Punten!M16</f>
        <v>0</v>
      </c>
      <c r="N16" s="167">
        <f>Punten!N16</f>
        <v>0</v>
      </c>
      <c r="O16" s="167">
        <f>Punten!O16</f>
        <v>0</v>
      </c>
      <c r="P16" s="167">
        <f>Punten!P16</f>
        <v>0</v>
      </c>
      <c r="Q16" s="167">
        <f>Punten!Q16</f>
        <v>0</v>
      </c>
      <c r="R16" s="167">
        <f>Punten!R16</f>
        <v>0</v>
      </c>
      <c r="S16" s="167">
        <f>Punten!S16</f>
        <v>0</v>
      </c>
      <c r="T16" s="167">
        <f>Punten!T16</f>
        <v>0</v>
      </c>
      <c r="U16" s="167">
        <f>Punten!U16</f>
        <v>0</v>
      </c>
      <c r="V16" s="167">
        <f>Punten!V16</f>
        <v>0</v>
      </c>
      <c r="W16" s="167">
        <f>Punten!W16</f>
        <v>0</v>
      </c>
      <c r="X16" s="167">
        <f>Punten!X16</f>
        <v>0</v>
      </c>
      <c r="Y16" s="167">
        <f>Punten!Y16</f>
        <v>0</v>
      </c>
      <c r="Z16" s="167">
        <f>Punten!Z16</f>
        <v>0</v>
      </c>
      <c r="AA16" s="167">
        <f>Punten!AA16</f>
        <v>0</v>
      </c>
      <c r="AB16" s="167">
        <f>Punten!AB16</f>
        <v>0</v>
      </c>
      <c r="AC16" s="167">
        <f>Punten!AC16</f>
        <v>0</v>
      </c>
      <c r="AD16" s="167">
        <f>Punten!AD16</f>
        <v>0</v>
      </c>
      <c r="AE16" s="167">
        <f>Punten!AE16</f>
        <v>0</v>
      </c>
      <c r="AF16" s="167">
        <f>Punten!AF16</f>
        <v>0</v>
      </c>
      <c r="AG16" s="167">
        <f>Punten!AG16</f>
        <v>0</v>
      </c>
      <c r="AH16" s="167">
        <f>Punten!AH16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14250000</v>
      </c>
      <c r="E19" s="158"/>
      <c r="F19" s="167">
        <f>SUM(F6:F17)</f>
        <v>221</v>
      </c>
      <c r="G19" s="168"/>
      <c r="H19" s="167">
        <f>SUM(H6:H16)</f>
        <v>24</v>
      </c>
      <c r="I19" s="167">
        <f t="shared" ref="I19:AH19" si="1">SUM(I6:I16)</f>
        <v>36</v>
      </c>
      <c r="J19" s="167">
        <f t="shared" si="1"/>
        <v>43</v>
      </c>
      <c r="K19" s="167">
        <f t="shared" si="1"/>
        <v>53</v>
      </c>
      <c r="L19" s="167">
        <f t="shared" si="1"/>
        <v>62</v>
      </c>
      <c r="M19" s="167">
        <f t="shared" si="1"/>
        <v>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CEA47A73-3834-491D-9306-5CA7122B30A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activeCell="D19" sqref="D19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05" t="s">
        <v>217</v>
      </c>
      <c r="B1" s="202" t="s">
        <v>253</v>
      </c>
      <c r="C1" s="202"/>
      <c r="D1" s="206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05" t="s">
        <v>218</v>
      </c>
      <c r="B2" s="203" t="s">
        <v>254</v>
      </c>
      <c r="C2" s="203"/>
      <c r="D2" s="207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05" t="s">
        <v>219</v>
      </c>
      <c r="B3" s="211" t="s">
        <v>255</v>
      </c>
      <c r="C3" s="204"/>
      <c r="D3" s="208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98"/>
      <c r="B4" s="198"/>
      <c r="C4" s="198"/>
      <c r="D4" s="198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09" t="s">
        <v>0</v>
      </c>
      <c r="B5" s="210" t="s">
        <v>1</v>
      </c>
      <c r="C5" s="210" t="s">
        <v>2</v>
      </c>
      <c r="D5" s="210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212" t="s">
        <v>164</v>
      </c>
      <c r="B6" s="213" t="s">
        <v>167</v>
      </c>
      <c r="C6" s="213" t="s">
        <v>177</v>
      </c>
      <c r="D6" s="214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99">
        <v>2</v>
      </c>
      <c r="B7" s="201" t="s">
        <v>44</v>
      </c>
      <c r="C7" s="200" t="s">
        <v>43</v>
      </c>
      <c r="D7" s="201">
        <v>2000000</v>
      </c>
      <c r="E7" s="169"/>
      <c r="F7" s="167">
        <f t="shared" ref="F7:F16" si="0">SUM(H7:AH7)</f>
        <v>24</v>
      </c>
      <c r="G7" s="168"/>
      <c r="H7" s="167">
        <f>Punten!H22</f>
        <v>3</v>
      </c>
      <c r="I7" s="167">
        <f>Punten!I22</f>
        <v>6</v>
      </c>
      <c r="J7" s="167">
        <f>Punten!J22</f>
        <v>3</v>
      </c>
      <c r="K7" s="167">
        <f>Punten!K22</f>
        <v>3</v>
      </c>
      <c r="L7" s="167">
        <f>Punten!L22</f>
        <v>6</v>
      </c>
      <c r="M7" s="167">
        <f>Punten!M22</f>
        <v>3</v>
      </c>
      <c r="N7" s="167">
        <f>Punten!N22</f>
        <v>0</v>
      </c>
      <c r="O7" s="167">
        <f>Punten!O22</f>
        <v>0</v>
      </c>
      <c r="P7" s="167">
        <f>Punten!P22</f>
        <v>0</v>
      </c>
      <c r="Q7" s="167">
        <f>Punten!Q22</f>
        <v>0</v>
      </c>
      <c r="R7" s="167">
        <f>Punten!R22</f>
        <v>0</v>
      </c>
      <c r="S7" s="167">
        <f>Punten!S22</f>
        <v>0</v>
      </c>
      <c r="T7" s="167">
        <f>Punten!T22</f>
        <v>0</v>
      </c>
      <c r="U7" s="167">
        <f>Punten!U22</f>
        <v>0</v>
      </c>
      <c r="V7" s="167">
        <f>Punten!V22</f>
        <v>0</v>
      </c>
      <c r="W7" s="167">
        <f>Punten!W22</f>
        <v>0</v>
      </c>
      <c r="X7" s="167">
        <f>Punten!X22</f>
        <v>0</v>
      </c>
      <c r="Y7" s="167">
        <f>Punten!Y22</f>
        <v>0</v>
      </c>
      <c r="Z7" s="167">
        <f>Punten!Z22</f>
        <v>0</v>
      </c>
      <c r="AA7" s="167">
        <f>Punten!AA22</f>
        <v>0</v>
      </c>
      <c r="AB7" s="167">
        <f>Punten!AB22</f>
        <v>0</v>
      </c>
      <c r="AC7" s="167">
        <f>Punten!AC22</f>
        <v>0</v>
      </c>
      <c r="AD7" s="167">
        <f>Punten!AD22</f>
        <v>0</v>
      </c>
      <c r="AE7" s="167">
        <f>Punten!AE22</f>
        <v>0</v>
      </c>
      <c r="AF7" s="167">
        <f>Punten!AF22</f>
        <v>0</v>
      </c>
      <c r="AG7" s="167">
        <f>Punten!AG22</f>
        <v>0</v>
      </c>
      <c r="AH7" s="167">
        <f>Punten!AH22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99" t="s">
        <v>141</v>
      </c>
      <c r="B8" s="200" t="s">
        <v>151</v>
      </c>
      <c r="C8" s="200" t="s">
        <v>161</v>
      </c>
      <c r="D8" s="201">
        <v>500000</v>
      </c>
      <c r="E8" s="169"/>
      <c r="F8" s="167">
        <f t="shared" si="0"/>
        <v>10</v>
      </c>
      <c r="G8" s="168"/>
      <c r="H8" s="167">
        <f>Punten!H87</f>
        <v>0</v>
      </c>
      <c r="I8" s="167">
        <f>Punten!I87</f>
        <v>10</v>
      </c>
      <c r="J8" s="167">
        <f>Punten!J87</f>
        <v>0</v>
      </c>
      <c r="K8" s="167">
        <f>Punten!K87</f>
        <v>0</v>
      </c>
      <c r="L8" s="167">
        <f>Punten!L87</f>
        <v>0</v>
      </c>
      <c r="M8" s="167">
        <f>Punten!M87</f>
        <v>0</v>
      </c>
      <c r="N8" s="167">
        <f>Punten!N87</f>
        <v>0</v>
      </c>
      <c r="O8" s="167">
        <f>Punten!O87</f>
        <v>0</v>
      </c>
      <c r="P8" s="167">
        <f>Punten!P87</f>
        <v>0</v>
      </c>
      <c r="Q8" s="167">
        <f>Punten!Q87</f>
        <v>0</v>
      </c>
      <c r="R8" s="167">
        <f>Punten!R87</f>
        <v>0</v>
      </c>
      <c r="S8" s="167">
        <f>Punten!S87</f>
        <v>0</v>
      </c>
      <c r="T8" s="167">
        <f>Punten!T87</f>
        <v>0</v>
      </c>
      <c r="U8" s="167">
        <f>Punten!U87</f>
        <v>0</v>
      </c>
      <c r="V8" s="167">
        <f>Punten!V87</f>
        <v>0</v>
      </c>
      <c r="W8" s="167">
        <f>Punten!W87</f>
        <v>0</v>
      </c>
      <c r="X8" s="167">
        <f>Punten!X87</f>
        <v>0</v>
      </c>
      <c r="Y8" s="167">
        <f>Punten!Y87</f>
        <v>0</v>
      </c>
      <c r="Z8" s="167">
        <f>Punten!Z87</f>
        <v>0</v>
      </c>
      <c r="AA8" s="167">
        <f>Punten!AA87</f>
        <v>0</v>
      </c>
      <c r="AB8" s="167">
        <f>Punten!AB87</f>
        <v>0</v>
      </c>
      <c r="AC8" s="167">
        <f>Punten!AC87</f>
        <v>0</v>
      </c>
      <c r="AD8" s="167">
        <f>Punten!AD87</f>
        <v>0</v>
      </c>
      <c r="AE8" s="167">
        <f>Punten!AE87</f>
        <v>0</v>
      </c>
      <c r="AF8" s="167">
        <f>Punten!AF87</f>
        <v>0</v>
      </c>
      <c r="AG8" s="167">
        <f>Punten!AG87</f>
        <v>0</v>
      </c>
      <c r="AH8" s="167">
        <f>Punten!AH87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99" t="s">
        <v>78</v>
      </c>
      <c r="B9" s="200" t="s">
        <v>81</v>
      </c>
      <c r="C9" s="200" t="s">
        <v>77</v>
      </c>
      <c r="D9" s="201">
        <v>1000000</v>
      </c>
      <c r="E9" s="169"/>
      <c r="F9" s="167">
        <f t="shared" si="0"/>
        <v>17</v>
      </c>
      <c r="G9" s="168"/>
      <c r="H9" s="167">
        <f>Punten!H40</f>
        <v>10</v>
      </c>
      <c r="I9" s="167">
        <f>Punten!I40</f>
        <v>1</v>
      </c>
      <c r="J9" s="167">
        <f>Punten!J40</f>
        <v>0</v>
      </c>
      <c r="K9" s="167">
        <f>Punten!K40</f>
        <v>6</v>
      </c>
      <c r="L9" s="167">
        <f>Punten!L40</f>
        <v>0</v>
      </c>
      <c r="M9" s="167">
        <f>Punten!M40</f>
        <v>0</v>
      </c>
      <c r="N9" s="167">
        <f>Punten!N40</f>
        <v>0</v>
      </c>
      <c r="O9" s="167">
        <f>Punten!O40</f>
        <v>0</v>
      </c>
      <c r="P9" s="167">
        <f>Punten!P40</f>
        <v>0</v>
      </c>
      <c r="Q9" s="167">
        <f>Punten!Q40</f>
        <v>0</v>
      </c>
      <c r="R9" s="167">
        <f>Punten!R40</f>
        <v>0</v>
      </c>
      <c r="S9" s="167">
        <f>Punten!S40</f>
        <v>0</v>
      </c>
      <c r="T9" s="167">
        <f>Punten!T40</f>
        <v>0</v>
      </c>
      <c r="U9" s="167">
        <f>Punten!U40</f>
        <v>0</v>
      </c>
      <c r="V9" s="167">
        <f>Punten!V40</f>
        <v>0</v>
      </c>
      <c r="W9" s="167">
        <f>Punten!W40</f>
        <v>0</v>
      </c>
      <c r="X9" s="167">
        <f>Punten!X40</f>
        <v>0</v>
      </c>
      <c r="Y9" s="167">
        <f>Punten!Y40</f>
        <v>0</v>
      </c>
      <c r="Z9" s="167">
        <f>Punten!Z40</f>
        <v>0</v>
      </c>
      <c r="AA9" s="167">
        <f>Punten!AA40</f>
        <v>0</v>
      </c>
      <c r="AB9" s="167">
        <f>Punten!AB40</f>
        <v>0</v>
      </c>
      <c r="AC9" s="167">
        <f>Punten!AC40</f>
        <v>0</v>
      </c>
      <c r="AD9" s="167">
        <f>Punten!AD40</f>
        <v>0</v>
      </c>
      <c r="AE9" s="167">
        <f>Punten!AE40</f>
        <v>0</v>
      </c>
      <c r="AF9" s="167">
        <f>Punten!AF40</f>
        <v>0</v>
      </c>
      <c r="AG9" s="167">
        <f>Punten!AG40</f>
        <v>0</v>
      </c>
      <c r="AH9" s="167">
        <f>Punten!AH40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217" t="s">
        <v>164</v>
      </c>
      <c r="B10" s="215" t="s">
        <v>184</v>
      </c>
      <c r="C10" s="215" t="s">
        <v>244</v>
      </c>
      <c r="D10" s="216">
        <v>1250000</v>
      </c>
      <c r="E10" s="169"/>
      <c r="F10" s="167">
        <f t="shared" si="0"/>
        <v>33</v>
      </c>
      <c r="G10" s="168"/>
      <c r="H10" s="167">
        <f>Punten!H106</f>
        <v>0</v>
      </c>
      <c r="I10" s="167">
        <f>Punten!I106</f>
        <v>0</v>
      </c>
      <c r="J10" s="167">
        <f>Punten!J106</f>
        <v>0</v>
      </c>
      <c r="K10" s="167">
        <f>Punten!K106</f>
        <v>26</v>
      </c>
      <c r="L10" s="167">
        <f>Punten!L106</f>
        <v>7</v>
      </c>
      <c r="M10" s="167">
        <f>Punten!M106</f>
        <v>0</v>
      </c>
      <c r="N10" s="167">
        <f>Punten!N106</f>
        <v>0</v>
      </c>
      <c r="O10" s="167">
        <f>Punten!O106</f>
        <v>0</v>
      </c>
      <c r="P10" s="167">
        <f>Punten!P106</f>
        <v>0</v>
      </c>
      <c r="Q10" s="167">
        <f>Punten!Q106</f>
        <v>0</v>
      </c>
      <c r="R10" s="167">
        <f>Punten!R106</f>
        <v>0</v>
      </c>
      <c r="S10" s="167">
        <f>Punten!S106</f>
        <v>0</v>
      </c>
      <c r="T10" s="167">
        <f>Punten!T106</f>
        <v>0</v>
      </c>
      <c r="U10" s="167">
        <f>Punten!U106</f>
        <v>0</v>
      </c>
      <c r="V10" s="167">
        <f>Punten!V106</f>
        <v>0</v>
      </c>
      <c r="W10" s="167">
        <f>Punten!W106</f>
        <v>0</v>
      </c>
      <c r="X10" s="167">
        <f>Punten!X106</f>
        <v>0</v>
      </c>
      <c r="Y10" s="167">
        <f>Punten!Y106</f>
        <v>0</v>
      </c>
      <c r="Z10" s="167">
        <f>Punten!Z106</f>
        <v>0</v>
      </c>
      <c r="AA10" s="167">
        <f>Punten!AA106</f>
        <v>0</v>
      </c>
      <c r="AB10" s="167">
        <f>Punten!AB106</f>
        <v>0</v>
      </c>
      <c r="AC10" s="167">
        <f>Punten!AC106</f>
        <v>0</v>
      </c>
      <c r="AD10" s="167">
        <f>Punten!AD106</f>
        <v>0</v>
      </c>
      <c r="AE10" s="167">
        <f>Punten!AE106</f>
        <v>0</v>
      </c>
      <c r="AF10" s="167">
        <f>Punten!AF106</f>
        <v>0</v>
      </c>
      <c r="AG10" s="167">
        <f>Punten!AG106</f>
        <v>0</v>
      </c>
      <c r="AH10" s="167">
        <f>Punten!AH106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217">
        <v>2</v>
      </c>
      <c r="B11" s="215" t="s">
        <v>223</v>
      </c>
      <c r="C11" s="215" t="s">
        <v>52</v>
      </c>
      <c r="D11" s="216">
        <v>750000</v>
      </c>
      <c r="E11" s="166"/>
      <c r="F11" s="167">
        <f t="shared" si="0"/>
        <v>18</v>
      </c>
      <c r="G11" s="168"/>
      <c r="H11" s="167">
        <f>Punten!H27</f>
        <v>0</v>
      </c>
      <c r="I11" s="167">
        <f>Punten!I27</f>
        <v>3</v>
      </c>
      <c r="J11" s="167">
        <f>Punten!J27</f>
        <v>3</v>
      </c>
      <c r="K11" s="167">
        <f>Punten!K27</f>
        <v>3</v>
      </c>
      <c r="L11" s="167">
        <f>Punten!L27</f>
        <v>6</v>
      </c>
      <c r="M11" s="167">
        <f>Punten!M27</f>
        <v>3</v>
      </c>
      <c r="N11" s="167">
        <f>Punten!N27</f>
        <v>0</v>
      </c>
      <c r="O11" s="167">
        <f>Punten!O27</f>
        <v>0</v>
      </c>
      <c r="P11" s="167">
        <f>Punten!P27</f>
        <v>0</v>
      </c>
      <c r="Q11" s="167">
        <f>Punten!Q27</f>
        <v>0</v>
      </c>
      <c r="R11" s="167">
        <f>Punten!R27</f>
        <v>0</v>
      </c>
      <c r="S11" s="167">
        <f>Punten!S27</f>
        <v>0</v>
      </c>
      <c r="T11" s="167">
        <f>Punten!T27</f>
        <v>0</v>
      </c>
      <c r="U11" s="167">
        <f>Punten!U27</f>
        <v>0</v>
      </c>
      <c r="V11" s="167">
        <f>Punten!V27</f>
        <v>0</v>
      </c>
      <c r="W11" s="167">
        <f>Punten!W27</f>
        <v>0</v>
      </c>
      <c r="X11" s="167">
        <f>Punten!X27</f>
        <v>0</v>
      </c>
      <c r="Y11" s="167">
        <f>Punten!Y27</f>
        <v>0</v>
      </c>
      <c r="Z11" s="167">
        <f>Punten!Z27</f>
        <v>0</v>
      </c>
      <c r="AA11" s="167">
        <f>Punten!AA27</f>
        <v>0</v>
      </c>
      <c r="AB11" s="167">
        <f>Punten!AB27</f>
        <v>0</v>
      </c>
      <c r="AC11" s="167">
        <f>Punten!AC27</f>
        <v>0</v>
      </c>
      <c r="AD11" s="167">
        <f>Punten!AD27</f>
        <v>0</v>
      </c>
      <c r="AE11" s="167">
        <f>Punten!AE27</f>
        <v>0</v>
      </c>
      <c r="AF11" s="167">
        <f>Punten!AF27</f>
        <v>0</v>
      </c>
      <c r="AG11" s="167">
        <f>Punten!AG27</f>
        <v>0</v>
      </c>
      <c r="AH11" s="167">
        <f>Punten!AH27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217">
        <v>1</v>
      </c>
      <c r="B12" s="215" t="s">
        <v>7</v>
      </c>
      <c r="C12" s="215" t="s">
        <v>27</v>
      </c>
      <c r="D12" s="216">
        <v>1250000</v>
      </c>
      <c r="E12" s="166"/>
      <c r="F12" s="167">
        <f t="shared" si="0"/>
        <v>20</v>
      </c>
      <c r="G12" s="168"/>
      <c r="H12" s="167">
        <f>Punten!H13</f>
        <v>8</v>
      </c>
      <c r="I12" s="167">
        <f>Punten!I13</f>
        <v>0</v>
      </c>
      <c r="J12" s="167">
        <f>Punten!J13</f>
        <v>3</v>
      </c>
      <c r="K12" s="167">
        <f>Punten!K13</f>
        <v>3</v>
      </c>
      <c r="L12" s="167">
        <f>Punten!L13</f>
        <v>3</v>
      </c>
      <c r="M12" s="167">
        <f>Punten!M13</f>
        <v>3</v>
      </c>
      <c r="N12" s="167">
        <f>Punten!N13</f>
        <v>0</v>
      </c>
      <c r="O12" s="167">
        <f>Punten!O13</f>
        <v>0</v>
      </c>
      <c r="P12" s="167">
        <f>Punten!P13</f>
        <v>0</v>
      </c>
      <c r="Q12" s="167">
        <f>Punten!Q13</f>
        <v>0</v>
      </c>
      <c r="R12" s="167">
        <f>Punten!R13</f>
        <v>0</v>
      </c>
      <c r="S12" s="167">
        <f>Punten!S13</f>
        <v>0</v>
      </c>
      <c r="T12" s="167">
        <f>Punten!T13</f>
        <v>0</v>
      </c>
      <c r="U12" s="167">
        <f>Punten!U13</f>
        <v>0</v>
      </c>
      <c r="V12" s="167">
        <f>Punten!V13</f>
        <v>0</v>
      </c>
      <c r="W12" s="167">
        <f>Punten!W13</f>
        <v>0</v>
      </c>
      <c r="X12" s="167">
        <f>Punten!X13</f>
        <v>0</v>
      </c>
      <c r="Y12" s="167">
        <f>Punten!Y13</f>
        <v>0</v>
      </c>
      <c r="Z12" s="167">
        <f>Punten!Z13</f>
        <v>0</v>
      </c>
      <c r="AA12" s="167">
        <f>Punten!AA13</f>
        <v>0</v>
      </c>
      <c r="AB12" s="167">
        <f>Punten!AB13</f>
        <v>0</v>
      </c>
      <c r="AC12" s="167">
        <f>Punten!AC13</f>
        <v>0</v>
      </c>
      <c r="AD12" s="167">
        <f>Punten!AD13</f>
        <v>0</v>
      </c>
      <c r="AE12" s="167">
        <f>Punten!AE13</f>
        <v>0</v>
      </c>
      <c r="AF12" s="167">
        <f>Punten!AF13</f>
        <v>0</v>
      </c>
      <c r="AG12" s="167">
        <f>Punten!AG13</f>
        <v>0</v>
      </c>
      <c r="AH12" s="167">
        <f>Punten!AH13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217">
        <v>3</v>
      </c>
      <c r="B13" s="215" t="s">
        <v>106</v>
      </c>
      <c r="C13" s="216" t="s">
        <v>126</v>
      </c>
      <c r="D13" s="216">
        <v>1750000</v>
      </c>
      <c r="E13" s="166"/>
      <c r="F13" s="167">
        <f t="shared" si="0"/>
        <v>22</v>
      </c>
      <c r="G13" s="168"/>
      <c r="H13" s="167">
        <f>Punten!H68</f>
        <v>8</v>
      </c>
      <c r="I13" s="167">
        <f>Punten!I68</f>
        <v>3</v>
      </c>
      <c r="J13" s="167">
        <f>Punten!J68</f>
        <v>3</v>
      </c>
      <c r="K13" s="167">
        <f>Punten!K68</f>
        <v>8</v>
      </c>
      <c r="L13" s="167">
        <f>Punten!L68</f>
        <v>0</v>
      </c>
      <c r="M13" s="167">
        <f>Punten!M68</f>
        <v>0</v>
      </c>
      <c r="N13" s="167">
        <f>Punten!N68</f>
        <v>0</v>
      </c>
      <c r="O13" s="167">
        <f>Punten!O68</f>
        <v>0</v>
      </c>
      <c r="P13" s="167">
        <f>Punten!P68</f>
        <v>0</v>
      </c>
      <c r="Q13" s="167">
        <f>Punten!Q68</f>
        <v>0</v>
      </c>
      <c r="R13" s="167">
        <f>Punten!R68</f>
        <v>0</v>
      </c>
      <c r="S13" s="167">
        <f>Punten!S68</f>
        <v>0</v>
      </c>
      <c r="T13" s="167">
        <f>Punten!T68</f>
        <v>0</v>
      </c>
      <c r="U13" s="167">
        <f>Punten!U68</f>
        <v>0</v>
      </c>
      <c r="V13" s="167">
        <f>Punten!V68</f>
        <v>0</v>
      </c>
      <c r="W13" s="167">
        <f>Punten!W68</f>
        <v>0</v>
      </c>
      <c r="X13" s="167">
        <f>Punten!X68</f>
        <v>0</v>
      </c>
      <c r="Y13" s="167">
        <f>Punten!Y68</f>
        <v>0</v>
      </c>
      <c r="Z13" s="167">
        <f>Punten!Z68</f>
        <v>0</v>
      </c>
      <c r="AA13" s="167">
        <f>Punten!AA68</f>
        <v>0</v>
      </c>
      <c r="AB13" s="167">
        <f>Punten!AB68</f>
        <v>0</v>
      </c>
      <c r="AC13" s="167">
        <f>Punten!AC68</f>
        <v>0</v>
      </c>
      <c r="AD13" s="167">
        <f>Punten!AD68</f>
        <v>0</v>
      </c>
      <c r="AE13" s="167">
        <f>Punten!AE68</f>
        <v>0</v>
      </c>
      <c r="AF13" s="167">
        <f>Punten!AF68</f>
        <v>0</v>
      </c>
      <c r="AG13" s="167">
        <f>Punten!AG68</f>
        <v>0</v>
      </c>
      <c r="AH13" s="167">
        <f>Punten!AH68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99" t="s">
        <v>141</v>
      </c>
      <c r="B14" s="201" t="s">
        <v>241</v>
      </c>
      <c r="C14" s="200" t="s">
        <v>176</v>
      </c>
      <c r="D14" s="201">
        <v>750000</v>
      </c>
      <c r="E14" s="169"/>
      <c r="F14" s="167">
        <f t="shared" si="0"/>
        <v>4</v>
      </c>
      <c r="G14" s="168"/>
      <c r="H14" s="167">
        <f>Punten!H95</f>
        <v>0</v>
      </c>
      <c r="I14" s="167">
        <f>Punten!I95</f>
        <v>4</v>
      </c>
      <c r="J14" s="167">
        <f>Punten!J95</f>
        <v>0</v>
      </c>
      <c r="K14" s="167">
        <f>Punten!K95</f>
        <v>0</v>
      </c>
      <c r="L14" s="167">
        <f>Punten!L95</f>
        <v>0</v>
      </c>
      <c r="M14" s="167">
        <f>Punten!M95</f>
        <v>0</v>
      </c>
      <c r="N14" s="167">
        <f>Punten!N95</f>
        <v>0</v>
      </c>
      <c r="O14" s="167">
        <f>Punten!O95</f>
        <v>0</v>
      </c>
      <c r="P14" s="167">
        <f>Punten!P95</f>
        <v>0</v>
      </c>
      <c r="Q14" s="167">
        <f>Punten!Q95</f>
        <v>0</v>
      </c>
      <c r="R14" s="167">
        <f>Punten!R95</f>
        <v>0</v>
      </c>
      <c r="S14" s="167">
        <f>Punten!S95</f>
        <v>0</v>
      </c>
      <c r="T14" s="167">
        <f>Punten!T95</f>
        <v>0</v>
      </c>
      <c r="U14" s="167">
        <f>Punten!U95</f>
        <v>0</v>
      </c>
      <c r="V14" s="167">
        <f>Punten!V95</f>
        <v>0</v>
      </c>
      <c r="W14" s="167">
        <f>Punten!W95</f>
        <v>0</v>
      </c>
      <c r="X14" s="167">
        <f>Punten!X95</f>
        <v>0</v>
      </c>
      <c r="Y14" s="167">
        <f>Punten!Y95</f>
        <v>0</v>
      </c>
      <c r="Z14" s="167">
        <f>Punten!Z95</f>
        <v>0</v>
      </c>
      <c r="AA14" s="167">
        <f>Punten!AA95</f>
        <v>0</v>
      </c>
      <c r="AB14" s="167">
        <f>Punten!AB95</f>
        <v>0</v>
      </c>
      <c r="AC14" s="167">
        <f>Punten!AC95</f>
        <v>0</v>
      </c>
      <c r="AD14" s="167">
        <f>Punten!AD95</f>
        <v>0</v>
      </c>
      <c r="AE14" s="167">
        <f>Punten!AE95</f>
        <v>0</v>
      </c>
      <c r="AF14" s="167">
        <f>Punten!AF95</f>
        <v>0</v>
      </c>
      <c r="AG14" s="167">
        <f>Punten!AG95</f>
        <v>0</v>
      </c>
      <c r="AH14" s="167">
        <f>Punten!AH95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99">
        <v>1</v>
      </c>
      <c r="B15" s="200" t="s">
        <v>221</v>
      </c>
      <c r="C15" s="200" t="s">
        <v>36</v>
      </c>
      <c r="D15" s="201">
        <v>500000</v>
      </c>
      <c r="E15" s="169"/>
      <c r="F15" s="167">
        <f t="shared" si="0"/>
        <v>9</v>
      </c>
      <c r="G15" s="168"/>
      <c r="H15" s="167">
        <f>Punten!H18</f>
        <v>3</v>
      </c>
      <c r="I15" s="167">
        <f>Punten!I18</f>
        <v>0</v>
      </c>
      <c r="J15" s="167">
        <f>Punten!J18</f>
        <v>0</v>
      </c>
      <c r="K15" s="167">
        <f>Punten!K18</f>
        <v>3</v>
      </c>
      <c r="L15" s="167">
        <f>Punten!L18</f>
        <v>3</v>
      </c>
      <c r="M15" s="167">
        <f>Punten!M18</f>
        <v>0</v>
      </c>
      <c r="N15" s="167">
        <f>Punten!N18</f>
        <v>0</v>
      </c>
      <c r="O15" s="167">
        <f>Punten!O18</f>
        <v>0</v>
      </c>
      <c r="P15" s="167">
        <f>Punten!P18</f>
        <v>0</v>
      </c>
      <c r="Q15" s="167">
        <f>Punten!Q18</f>
        <v>0</v>
      </c>
      <c r="R15" s="167">
        <f>Punten!R18</f>
        <v>0</v>
      </c>
      <c r="S15" s="167">
        <f>Punten!S18</f>
        <v>0</v>
      </c>
      <c r="T15" s="167">
        <f>Punten!T18</f>
        <v>0</v>
      </c>
      <c r="U15" s="167">
        <f>Punten!U18</f>
        <v>0</v>
      </c>
      <c r="V15" s="167">
        <f>Punten!V18</f>
        <v>0</v>
      </c>
      <c r="W15" s="167">
        <f>Punten!W18</f>
        <v>0</v>
      </c>
      <c r="X15" s="167">
        <f>Punten!X18</f>
        <v>0</v>
      </c>
      <c r="Y15" s="167">
        <f>Punten!Y18</f>
        <v>0</v>
      </c>
      <c r="Z15" s="167">
        <f>Punten!Z18</f>
        <v>0</v>
      </c>
      <c r="AA15" s="167">
        <f>Punten!AA18</f>
        <v>0</v>
      </c>
      <c r="AB15" s="167">
        <f>Punten!AB18</f>
        <v>0</v>
      </c>
      <c r="AC15" s="167">
        <f>Punten!AC18</f>
        <v>0</v>
      </c>
      <c r="AD15" s="167">
        <f>Punten!AD18</f>
        <v>0</v>
      </c>
      <c r="AE15" s="167">
        <f>Punten!AE18</f>
        <v>0</v>
      </c>
      <c r="AF15" s="167">
        <f>Punten!AF18</f>
        <v>0</v>
      </c>
      <c r="AG15" s="167">
        <f>Punten!AG18</f>
        <v>0</v>
      </c>
      <c r="AH15" s="167">
        <f>Punten!AH18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99">
        <v>3</v>
      </c>
      <c r="B16" s="201" t="s">
        <v>76</v>
      </c>
      <c r="C16" s="201" t="s">
        <v>150</v>
      </c>
      <c r="D16" s="201">
        <v>3250000</v>
      </c>
      <c r="E16" s="169"/>
      <c r="F16" s="167">
        <f t="shared" si="0"/>
        <v>51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21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245</v>
      </c>
      <c r="G19" s="168"/>
      <c r="H19" s="167">
        <f>SUM(H6:H16)</f>
        <v>38</v>
      </c>
      <c r="I19" s="167">
        <f t="shared" ref="I19:AH19" si="1">SUM(I6:I16)</f>
        <v>42</v>
      </c>
      <c r="J19" s="167">
        <f t="shared" si="1"/>
        <v>21</v>
      </c>
      <c r="K19" s="167">
        <f t="shared" si="1"/>
        <v>67</v>
      </c>
      <c r="L19" s="167">
        <f t="shared" si="1"/>
        <v>68</v>
      </c>
      <c r="M19" s="167">
        <f t="shared" si="1"/>
        <v>9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26" t="s">
        <v>217</v>
      </c>
      <c r="B1" s="223" t="s">
        <v>256</v>
      </c>
      <c r="C1" s="223"/>
      <c r="D1" s="227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26" t="s">
        <v>218</v>
      </c>
      <c r="B2" s="224" t="s">
        <v>257</v>
      </c>
      <c r="C2" s="224"/>
      <c r="D2" s="228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26" t="s">
        <v>219</v>
      </c>
      <c r="B3" s="232" t="s">
        <v>258</v>
      </c>
      <c r="C3" s="225"/>
      <c r="D3" s="229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18"/>
      <c r="B4" s="218"/>
      <c r="C4" s="218"/>
      <c r="D4" s="218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30" t="s">
        <v>0</v>
      </c>
      <c r="B5" s="231" t="s">
        <v>1</v>
      </c>
      <c r="C5" s="231" t="s">
        <v>2</v>
      </c>
      <c r="D5" s="231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233" t="s">
        <v>164</v>
      </c>
      <c r="B6" s="234" t="s">
        <v>167</v>
      </c>
      <c r="C6" s="234" t="s">
        <v>177</v>
      </c>
      <c r="D6" s="235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219">
        <v>1</v>
      </c>
      <c r="B7" s="220" t="s">
        <v>220</v>
      </c>
      <c r="C7" s="220" t="s">
        <v>14</v>
      </c>
      <c r="D7" s="221">
        <v>1000000</v>
      </c>
      <c r="E7" s="169"/>
      <c r="F7" s="167">
        <f t="shared" ref="F7:F16" si="0">SUM(H7:AH7)</f>
        <v>15</v>
      </c>
      <c r="G7" s="168"/>
      <c r="H7" s="167">
        <f>Punten!H6</f>
        <v>3</v>
      </c>
      <c r="I7" s="167">
        <f>Punten!I6</f>
        <v>0</v>
      </c>
      <c r="J7" s="167">
        <f>Punten!J6</f>
        <v>6</v>
      </c>
      <c r="K7" s="167">
        <f>Punten!K6</f>
        <v>3</v>
      </c>
      <c r="L7" s="167">
        <f>Punten!L6</f>
        <v>3</v>
      </c>
      <c r="M7" s="167">
        <f>Punten!M6</f>
        <v>0</v>
      </c>
      <c r="N7" s="167">
        <f>Punten!N6</f>
        <v>0</v>
      </c>
      <c r="O7" s="167">
        <f>Punten!O6</f>
        <v>0</v>
      </c>
      <c r="P7" s="167">
        <f>Punten!P6</f>
        <v>0</v>
      </c>
      <c r="Q7" s="167">
        <f>Punten!Q6</f>
        <v>0</v>
      </c>
      <c r="R7" s="167">
        <f>Punten!R6</f>
        <v>0</v>
      </c>
      <c r="S7" s="167">
        <f>Punten!S6</f>
        <v>0</v>
      </c>
      <c r="T7" s="167">
        <f>Punten!T6</f>
        <v>0</v>
      </c>
      <c r="U7" s="167">
        <f>Punten!U6</f>
        <v>0</v>
      </c>
      <c r="V7" s="167">
        <f>Punten!V6</f>
        <v>0</v>
      </c>
      <c r="W7" s="167">
        <f>Punten!W6</f>
        <v>0</v>
      </c>
      <c r="X7" s="167">
        <f>Punten!X6</f>
        <v>0</v>
      </c>
      <c r="Y7" s="167">
        <f>Punten!Y6</f>
        <v>0</v>
      </c>
      <c r="Z7" s="167">
        <f>Punten!Z6</f>
        <v>0</v>
      </c>
      <c r="AA7" s="167">
        <f>Punten!AA6</f>
        <v>0</v>
      </c>
      <c r="AB7" s="167">
        <f>Punten!AB6</f>
        <v>0</v>
      </c>
      <c r="AC7" s="167">
        <f>Punten!AC6</f>
        <v>0</v>
      </c>
      <c r="AD7" s="167">
        <f>Punten!AD6</f>
        <v>0</v>
      </c>
      <c r="AE7" s="167">
        <f>Punten!AE6</f>
        <v>0</v>
      </c>
      <c r="AF7" s="167">
        <f>Punten!AF6</f>
        <v>0</v>
      </c>
      <c r="AG7" s="167">
        <f>Punten!AG6</f>
        <v>0</v>
      </c>
      <c r="AH7" s="167">
        <f>Punten!AH6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219">
        <v>3</v>
      </c>
      <c r="B8" s="221" t="s">
        <v>125</v>
      </c>
      <c r="C8" s="221" t="s">
        <v>120</v>
      </c>
      <c r="D8" s="221">
        <v>1000000</v>
      </c>
      <c r="E8" s="169"/>
      <c r="F8" s="167">
        <f t="shared" si="0"/>
        <v>3</v>
      </c>
      <c r="G8" s="168"/>
      <c r="H8" s="167">
        <f>Punten!H64</f>
        <v>0</v>
      </c>
      <c r="I8" s="167">
        <f>Punten!I64</f>
        <v>3</v>
      </c>
      <c r="J8" s="167">
        <f>Punten!J64</f>
        <v>0</v>
      </c>
      <c r="K8" s="167">
        <f>Punten!K64</f>
        <v>0</v>
      </c>
      <c r="L8" s="167">
        <f>Punten!L64</f>
        <v>0</v>
      </c>
      <c r="M8" s="167">
        <f>Punten!M64</f>
        <v>0</v>
      </c>
      <c r="N8" s="167">
        <f>Punten!N64</f>
        <v>0</v>
      </c>
      <c r="O8" s="167">
        <f>Punten!O64</f>
        <v>0</v>
      </c>
      <c r="P8" s="167">
        <f>Punten!P64</f>
        <v>0</v>
      </c>
      <c r="Q8" s="167">
        <f>Punten!Q64</f>
        <v>0</v>
      </c>
      <c r="R8" s="167">
        <f>Punten!R64</f>
        <v>0</v>
      </c>
      <c r="S8" s="167">
        <f>Punten!S64</f>
        <v>0</v>
      </c>
      <c r="T8" s="167">
        <f>Punten!T64</f>
        <v>0</v>
      </c>
      <c r="U8" s="167">
        <f>Punten!U64</f>
        <v>0</v>
      </c>
      <c r="V8" s="167">
        <f>Punten!V64</f>
        <v>0</v>
      </c>
      <c r="W8" s="167">
        <f>Punten!W64</f>
        <v>0</v>
      </c>
      <c r="X8" s="167">
        <f>Punten!X64</f>
        <v>0</v>
      </c>
      <c r="Y8" s="167">
        <f>Punten!Y64</f>
        <v>0</v>
      </c>
      <c r="Z8" s="167">
        <f>Punten!Z64</f>
        <v>0</v>
      </c>
      <c r="AA8" s="167">
        <f>Punten!AA64</f>
        <v>0</v>
      </c>
      <c r="AB8" s="167">
        <f>Punten!AB64</f>
        <v>0</v>
      </c>
      <c r="AC8" s="167">
        <f>Punten!AC64</f>
        <v>0</v>
      </c>
      <c r="AD8" s="167">
        <f>Punten!AD64</f>
        <v>0</v>
      </c>
      <c r="AE8" s="167">
        <f>Punten!AE64</f>
        <v>0</v>
      </c>
      <c r="AF8" s="167">
        <f>Punten!AF64</f>
        <v>0</v>
      </c>
      <c r="AG8" s="167">
        <f>Punten!AG64</f>
        <v>0</v>
      </c>
      <c r="AH8" s="167">
        <f>Punten!AH64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219">
        <v>2</v>
      </c>
      <c r="B9" s="221" t="s">
        <v>44</v>
      </c>
      <c r="C9" s="220" t="s">
        <v>43</v>
      </c>
      <c r="D9" s="221">
        <v>2000000</v>
      </c>
      <c r="E9" s="169"/>
      <c r="F9" s="167">
        <f t="shared" si="0"/>
        <v>24</v>
      </c>
      <c r="G9" s="168"/>
      <c r="H9" s="167">
        <f>Punten!H22</f>
        <v>3</v>
      </c>
      <c r="I9" s="167">
        <f>Punten!I22</f>
        <v>6</v>
      </c>
      <c r="J9" s="167">
        <f>Punten!J22</f>
        <v>3</v>
      </c>
      <c r="K9" s="167">
        <f>Punten!K22</f>
        <v>3</v>
      </c>
      <c r="L9" s="167">
        <f>Punten!L22</f>
        <v>6</v>
      </c>
      <c r="M9" s="167">
        <f>Punten!M22</f>
        <v>3</v>
      </c>
      <c r="N9" s="167">
        <f>Punten!N22</f>
        <v>0</v>
      </c>
      <c r="O9" s="167">
        <f>Punten!O22</f>
        <v>0</v>
      </c>
      <c r="P9" s="167">
        <f>Punten!P22</f>
        <v>0</v>
      </c>
      <c r="Q9" s="167">
        <f>Punten!Q22</f>
        <v>0</v>
      </c>
      <c r="R9" s="167">
        <f>Punten!R22</f>
        <v>0</v>
      </c>
      <c r="S9" s="167">
        <f>Punten!S22</f>
        <v>0</v>
      </c>
      <c r="T9" s="167">
        <f>Punten!T22</f>
        <v>0</v>
      </c>
      <c r="U9" s="167">
        <f>Punten!U22</f>
        <v>0</v>
      </c>
      <c r="V9" s="167">
        <f>Punten!V22</f>
        <v>0</v>
      </c>
      <c r="W9" s="167">
        <f>Punten!W22</f>
        <v>0</v>
      </c>
      <c r="X9" s="167">
        <f>Punten!X22</f>
        <v>0</v>
      </c>
      <c r="Y9" s="167">
        <f>Punten!Y22</f>
        <v>0</v>
      </c>
      <c r="Z9" s="167">
        <f>Punten!Z22</f>
        <v>0</v>
      </c>
      <c r="AA9" s="167">
        <f>Punten!AA22</f>
        <v>0</v>
      </c>
      <c r="AB9" s="167">
        <f>Punten!AB22</f>
        <v>0</v>
      </c>
      <c r="AC9" s="167">
        <f>Punten!AC22</f>
        <v>0</v>
      </c>
      <c r="AD9" s="167">
        <f>Punten!AD22</f>
        <v>0</v>
      </c>
      <c r="AE9" s="167">
        <f>Punten!AE22</f>
        <v>0</v>
      </c>
      <c r="AF9" s="167">
        <f>Punten!AF22</f>
        <v>0</v>
      </c>
      <c r="AG9" s="167">
        <f>Punten!AG22</f>
        <v>0</v>
      </c>
      <c r="AH9" s="167">
        <f>Punten!AH22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239" t="s">
        <v>78</v>
      </c>
      <c r="B10" s="237" t="s">
        <v>90</v>
      </c>
      <c r="C10" s="237" t="s">
        <v>91</v>
      </c>
      <c r="D10" s="238">
        <v>750000</v>
      </c>
      <c r="E10" s="169"/>
      <c r="F10" s="167">
        <f t="shared" si="0"/>
        <v>4</v>
      </c>
      <c r="G10" s="168"/>
      <c r="H10" s="167">
        <f>Punten!H47</f>
        <v>0</v>
      </c>
      <c r="I10" s="167">
        <f>Punten!I47</f>
        <v>1</v>
      </c>
      <c r="J10" s="167">
        <f>Punten!J47</f>
        <v>0</v>
      </c>
      <c r="K10" s="167">
        <f>Punten!K47</f>
        <v>3</v>
      </c>
      <c r="L10" s="167">
        <f>Punten!L47</f>
        <v>0</v>
      </c>
      <c r="M10" s="167">
        <f>Punten!M47</f>
        <v>0</v>
      </c>
      <c r="N10" s="167">
        <f>Punten!N47</f>
        <v>0</v>
      </c>
      <c r="O10" s="167">
        <f>Punten!O47</f>
        <v>0</v>
      </c>
      <c r="P10" s="167">
        <f>Punten!P47</f>
        <v>0</v>
      </c>
      <c r="Q10" s="167">
        <f>Punten!Q47</f>
        <v>0</v>
      </c>
      <c r="R10" s="167">
        <f>Punten!R47</f>
        <v>0</v>
      </c>
      <c r="S10" s="167">
        <f>Punten!S47</f>
        <v>0</v>
      </c>
      <c r="T10" s="167">
        <f>Punten!T47</f>
        <v>0</v>
      </c>
      <c r="U10" s="167">
        <f>Punten!U47</f>
        <v>0</v>
      </c>
      <c r="V10" s="167">
        <f>Punten!V47</f>
        <v>0</v>
      </c>
      <c r="W10" s="167">
        <f>Punten!W47</f>
        <v>0</v>
      </c>
      <c r="X10" s="167">
        <f>Punten!X47</f>
        <v>0</v>
      </c>
      <c r="Y10" s="167">
        <f>Punten!Y47</f>
        <v>0</v>
      </c>
      <c r="Z10" s="167">
        <f>Punten!Z47</f>
        <v>0</v>
      </c>
      <c r="AA10" s="167">
        <f>Punten!AA47</f>
        <v>0</v>
      </c>
      <c r="AB10" s="167">
        <f>Punten!AB47</f>
        <v>0</v>
      </c>
      <c r="AC10" s="167">
        <f>Punten!AC47</f>
        <v>0</v>
      </c>
      <c r="AD10" s="167">
        <f>Punten!AD47</f>
        <v>0</v>
      </c>
      <c r="AE10" s="167">
        <f>Punten!AE47</f>
        <v>0</v>
      </c>
      <c r="AF10" s="167">
        <f>Punten!AF47</f>
        <v>0</v>
      </c>
      <c r="AG10" s="167">
        <f>Punten!AG47</f>
        <v>0</v>
      </c>
      <c r="AH10" s="167">
        <f>Punten!AH47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236" t="s">
        <v>141</v>
      </c>
      <c r="B11" s="240" t="s">
        <v>240</v>
      </c>
      <c r="C11" s="237" t="s">
        <v>172</v>
      </c>
      <c r="D11" s="238">
        <v>750000</v>
      </c>
      <c r="E11" s="166"/>
      <c r="F11" s="167">
        <f t="shared" si="0"/>
        <v>4</v>
      </c>
      <c r="G11" s="168"/>
      <c r="H11" s="167">
        <f>Punten!H93</f>
        <v>0</v>
      </c>
      <c r="I11" s="167">
        <f>Punten!I93</f>
        <v>4</v>
      </c>
      <c r="J11" s="167">
        <f>Punten!J93</f>
        <v>0</v>
      </c>
      <c r="K11" s="167">
        <f>Punten!K93</f>
        <v>0</v>
      </c>
      <c r="L11" s="167">
        <f>Punten!L93</f>
        <v>0</v>
      </c>
      <c r="M11" s="167">
        <f>Punten!M93</f>
        <v>0</v>
      </c>
      <c r="N11" s="167">
        <f>Punten!N93</f>
        <v>0</v>
      </c>
      <c r="O11" s="167">
        <f>Punten!O93</f>
        <v>0</v>
      </c>
      <c r="P11" s="167">
        <f>Punten!P93</f>
        <v>0</v>
      </c>
      <c r="Q11" s="167">
        <f>Punten!Q93</f>
        <v>0</v>
      </c>
      <c r="R11" s="167">
        <f>Punten!R93</f>
        <v>0</v>
      </c>
      <c r="S11" s="167">
        <f>Punten!S93</f>
        <v>0</v>
      </c>
      <c r="T11" s="167">
        <f>Punten!T93</f>
        <v>0</v>
      </c>
      <c r="U11" s="167">
        <f>Punten!U93</f>
        <v>0</v>
      </c>
      <c r="V11" s="167">
        <f>Punten!V93</f>
        <v>0</v>
      </c>
      <c r="W11" s="167">
        <f>Punten!W93</f>
        <v>0</v>
      </c>
      <c r="X11" s="167">
        <f>Punten!X93</f>
        <v>0</v>
      </c>
      <c r="Y11" s="167">
        <f>Punten!Y93</f>
        <v>0</v>
      </c>
      <c r="Z11" s="167">
        <f>Punten!Z93</f>
        <v>0</v>
      </c>
      <c r="AA11" s="167">
        <f>Punten!AA93</f>
        <v>0</v>
      </c>
      <c r="AB11" s="167">
        <f>Punten!AB93</f>
        <v>0</v>
      </c>
      <c r="AC11" s="167">
        <f>Punten!AC93</f>
        <v>0</v>
      </c>
      <c r="AD11" s="167">
        <f>Punten!AD93</f>
        <v>0</v>
      </c>
      <c r="AE11" s="167">
        <f>Punten!AE93</f>
        <v>0</v>
      </c>
      <c r="AF11" s="167">
        <f>Punten!AF93</f>
        <v>0</v>
      </c>
      <c r="AG11" s="167">
        <f>Punten!AG93</f>
        <v>0</v>
      </c>
      <c r="AH11" s="167">
        <f>Punten!AH93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239">
        <v>3</v>
      </c>
      <c r="B12" s="237" t="s">
        <v>131</v>
      </c>
      <c r="C12" s="238" t="s">
        <v>134</v>
      </c>
      <c r="D12" s="238">
        <v>750000</v>
      </c>
      <c r="E12" s="166"/>
      <c r="F12" s="167">
        <f t="shared" si="0"/>
        <v>6</v>
      </c>
      <c r="G12" s="168"/>
      <c r="H12" s="167">
        <f>Punten!H72</f>
        <v>0</v>
      </c>
      <c r="I12" s="167">
        <f>Punten!I72</f>
        <v>3</v>
      </c>
      <c r="J12" s="167">
        <f>Punten!J72</f>
        <v>3</v>
      </c>
      <c r="K12" s="167">
        <f>Punten!K72</f>
        <v>0</v>
      </c>
      <c r="L12" s="167">
        <f>Punten!L72</f>
        <v>0</v>
      </c>
      <c r="M12" s="167">
        <f>Punten!M72</f>
        <v>0</v>
      </c>
      <c r="N12" s="167">
        <f>Punten!N72</f>
        <v>0</v>
      </c>
      <c r="O12" s="167">
        <f>Punten!O72</f>
        <v>0</v>
      </c>
      <c r="P12" s="167">
        <f>Punten!P72</f>
        <v>0</v>
      </c>
      <c r="Q12" s="167">
        <f>Punten!Q72</f>
        <v>0</v>
      </c>
      <c r="R12" s="167">
        <f>Punten!R72</f>
        <v>0</v>
      </c>
      <c r="S12" s="167">
        <f>Punten!S72</f>
        <v>0</v>
      </c>
      <c r="T12" s="167">
        <f>Punten!T72</f>
        <v>0</v>
      </c>
      <c r="U12" s="167">
        <f>Punten!U72</f>
        <v>0</v>
      </c>
      <c r="V12" s="167">
        <f>Punten!V72</f>
        <v>0</v>
      </c>
      <c r="W12" s="167">
        <f>Punten!W72</f>
        <v>0</v>
      </c>
      <c r="X12" s="167">
        <f>Punten!X72</f>
        <v>0</v>
      </c>
      <c r="Y12" s="167">
        <f>Punten!Y72</f>
        <v>0</v>
      </c>
      <c r="Z12" s="167">
        <f>Punten!Z72</f>
        <v>0</v>
      </c>
      <c r="AA12" s="167">
        <f>Punten!AA72</f>
        <v>0</v>
      </c>
      <c r="AB12" s="167">
        <f>Punten!AB72</f>
        <v>0</v>
      </c>
      <c r="AC12" s="167">
        <f>Punten!AC72</f>
        <v>0</v>
      </c>
      <c r="AD12" s="167">
        <f>Punten!AD72</f>
        <v>0</v>
      </c>
      <c r="AE12" s="167">
        <f>Punten!AE72</f>
        <v>0</v>
      </c>
      <c r="AF12" s="167">
        <f>Punten!AF72</f>
        <v>0</v>
      </c>
      <c r="AG12" s="167">
        <f>Punten!AG72</f>
        <v>0</v>
      </c>
      <c r="AH12" s="167">
        <f>Punten!AH72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236">
        <v>1</v>
      </c>
      <c r="B13" s="237" t="s">
        <v>17</v>
      </c>
      <c r="C13" s="237" t="s">
        <v>22</v>
      </c>
      <c r="D13" s="238">
        <v>1500000</v>
      </c>
      <c r="E13" s="166"/>
      <c r="F13" s="167">
        <f t="shared" si="0"/>
        <v>33</v>
      </c>
      <c r="G13" s="168"/>
      <c r="H13" s="167">
        <f>Punten!H10</f>
        <v>3</v>
      </c>
      <c r="I13" s="167">
        <f>Punten!I10</f>
        <v>0</v>
      </c>
      <c r="J13" s="167">
        <f>Punten!J10</f>
        <v>27</v>
      </c>
      <c r="K13" s="167">
        <f>Punten!K10</f>
        <v>0</v>
      </c>
      <c r="L13" s="167">
        <f>Punten!L10</f>
        <v>3</v>
      </c>
      <c r="M13" s="167">
        <f>Punten!M10</f>
        <v>0</v>
      </c>
      <c r="N13" s="167">
        <f>Punten!N10</f>
        <v>0</v>
      </c>
      <c r="O13" s="167">
        <f>Punten!O10</f>
        <v>0</v>
      </c>
      <c r="P13" s="167">
        <f>Punten!P10</f>
        <v>0</v>
      </c>
      <c r="Q13" s="167">
        <f>Punten!Q10</f>
        <v>0</v>
      </c>
      <c r="R13" s="167">
        <f>Punten!R10</f>
        <v>0</v>
      </c>
      <c r="S13" s="167">
        <f>Punten!S10</f>
        <v>0</v>
      </c>
      <c r="T13" s="167">
        <f>Punten!T10</f>
        <v>0</v>
      </c>
      <c r="U13" s="167">
        <f>Punten!U10</f>
        <v>0</v>
      </c>
      <c r="V13" s="167">
        <f>Punten!V10</f>
        <v>0</v>
      </c>
      <c r="W13" s="167">
        <f>Punten!W10</f>
        <v>0</v>
      </c>
      <c r="X13" s="167">
        <f>Punten!X10</f>
        <v>0</v>
      </c>
      <c r="Y13" s="167">
        <f>Punten!Y10</f>
        <v>0</v>
      </c>
      <c r="Z13" s="167">
        <f>Punten!Z10</f>
        <v>0</v>
      </c>
      <c r="AA13" s="167">
        <f>Punten!AA10</f>
        <v>0</v>
      </c>
      <c r="AB13" s="167">
        <f>Punten!AB10</f>
        <v>0</v>
      </c>
      <c r="AC13" s="167">
        <f>Punten!AC10</f>
        <v>0</v>
      </c>
      <c r="AD13" s="167">
        <f>Punten!AD10</f>
        <v>0</v>
      </c>
      <c r="AE13" s="167">
        <f>Punten!AE10</f>
        <v>0</v>
      </c>
      <c r="AF13" s="167">
        <f>Punten!AF10</f>
        <v>0</v>
      </c>
      <c r="AG13" s="167">
        <f>Punten!AG10</f>
        <v>0</v>
      </c>
      <c r="AH13" s="167">
        <f>Punten!AH10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219" t="s">
        <v>78</v>
      </c>
      <c r="B14" s="220" t="s">
        <v>100</v>
      </c>
      <c r="C14" s="220" t="s">
        <v>99</v>
      </c>
      <c r="D14" s="221">
        <v>1500000</v>
      </c>
      <c r="E14" s="169"/>
      <c r="F14" s="167">
        <f t="shared" si="0"/>
        <v>4</v>
      </c>
      <c r="G14" s="168"/>
      <c r="H14" s="167">
        <f>Punten!H53</f>
        <v>0</v>
      </c>
      <c r="I14" s="167">
        <f>Punten!I53</f>
        <v>1</v>
      </c>
      <c r="J14" s="167">
        <f>Punten!J53</f>
        <v>0</v>
      </c>
      <c r="K14" s="167">
        <f>Punten!K53</f>
        <v>3</v>
      </c>
      <c r="L14" s="167">
        <f>Punten!L53</f>
        <v>0</v>
      </c>
      <c r="M14" s="167">
        <f>Punten!M53</f>
        <v>0</v>
      </c>
      <c r="N14" s="167">
        <f>Punten!N53</f>
        <v>0</v>
      </c>
      <c r="O14" s="167">
        <f>Punten!O53</f>
        <v>0</v>
      </c>
      <c r="P14" s="167">
        <f>Punten!P53</f>
        <v>0</v>
      </c>
      <c r="Q14" s="167">
        <f>Punten!Q53</f>
        <v>0</v>
      </c>
      <c r="R14" s="167">
        <f>Punten!R53</f>
        <v>0</v>
      </c>
      <c r="S14" s="167">
        <f>Punten!S53</f>
        <v>0</v>
      </c>
      <c r="T14" s="167">
        <f>Punten!T53</f>
        <v>0</v>
      </c>
      <c r="U14" s="167">
        <f>Punten!U53</f>
        <v>0</v>
      </c>
      <c r="V14" s="167">
        <f>Punten!V53</f>
        <v>0</v>
      </c>
      <c r="W14" s="167">
        <f>Punten!W53</f>
        <v>0</v>
      </c>
      <c r="X14" s="167">
        <f>Punten!X53</f>
        <v>0</v>
      </c>
      <c r="Y14" s="167">
        <f>Punten!Y53</f>
        <v>0</v>
      </c>
      <c r="Z14" s="167">
        <f>Punten!Z53</f>
        <v>0</v>
      </c>
      <c r="AA14" s="167">
        <f>Punten!AA53</f>
        <v>0</v>
      </c>
      <c r="AB14" s="167">
        <f>Punten!AB53</f>
        <v>0</v>
      </c>
      <c r="AC14" s="167">
        <f>Punten!AC53</f>
        <v>0</v>
      </c>
      <c r="AD14" s="167">
        <f>Punten!AD53</f>
        <v>0</v>
      </c>
      <c r="AE14" s="167">
        <f>Punten!AE53</f>
        <v>0</v>
      </c>
      <c r="AF14" s="167">
        <f>Punten!AF53</f>
        <v>0</v>
      </c>
      <c r="AG14" s="167">
        <f>Punten!AG53</f>
        <v>0</v>
      </c>
      <c r="AH14" s="167">
        <f>Punten!AH53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222">
        <v>2</v>
      </c>
      <c r="B15" s="220" t="s">
        <v>74</v>
      </c>
      <c r="C15" s="220" t="s">
        <v>73</v>
      </c>
      <c r="D15" s="221">
        <v>1250000</v>
      </c>
      <c r="E15" s="169"/>
      <c r="F15" s="167">
        <f t="shared" si="0"/>
        <v>0</v>
      </c>
      <c r="G15" s="168"/>
      <c r="H15" s="167">
        <f>Punten!H38</f>
        <v>0</v>
      </c>
      <c r="I15" s="167">
        <f>Punten!I38</f>
        <v>0</v>
      </c>
      <c r="J15" s="167">
        <f>Punten!J38</f>
        <v>0</v>
      </c>
      <c r="K15" s="167">
        <f>Punten!K38</f>
        <v>0</v>
      </c>
      <c r="L15" s="167">
        <f>Punten!L38</f>
        <v>0</v>
      </c>
      <c r="M15" s="167">
        <f>Punten!M38</f>
        <v>0</v>
      </c>
      <c r="N15" s="167">
        <f>Punten!N38</f>
        <v>0</v>
      </c>
      <c r="O15" s="167">
        <f>Punten!O38</f>
        <v>0</v>
      </c>
      <c r="P15" s="167">
        <f>Punten!P38</f>
        <v>0</v>
      </c>
      <c r="Q15" s="167">
        <f>Punten!Q38</f>
        <v>0</v>
      </c>
      <c r="R15" s="167">
        <f>Punten!R38</f>
        <v>0</v>
      </c>
      <c r="S15" s="167">
        <f>Punten!S38</f>
        <v>0</v>
      </c>
      <c r="T15" s="167">
        <f>Punten!T38</f>
        <v>0</v>
      </c>
      <c r="U15" s="167">
        <f>Punten!U38</f>
        <v>0</v>
      </c>
      <c r="V15" s="167">
        <f>Punten!V38</f>
        <v>0</v>
      </c>
      <c r="W15" s="167">
        <f>Punten!W38</f>
        <v>0</v>
      </c>
      <c r="X15" s="167">
        <f>Punten!X38</f>
        <v>0</v>
      </c>
      <c r="Y15" s="167">
        <f>Punten!Y38</f>
        <v>0</v>
      </c>
      <c r="Z15" s="167">
        <f>Punten!Z38</f>
        <v>0</v>
      </c>
      <c r="AA15" s="167">
        <f>Punten!AA38</f>
        <v>0</v>
      </c>
      <c r="AB15" s="167">
        <f>Punten!AB38</f>
        <v>0</v>
      </c>
      <c r="AC15" s="167">
        <f>Punten!AC38</f>
        <v>0</v>
      </c>
      <c r="AD15" s="167">
        <f>Punten!AD38</f>
        <v>0</v>
      </c>
      <c r="AE15" s="167">
        <f>Punten!AE38</f>
        <v>0</v>
      </c>
      <c r="AF15" s="167">
        <f>Punten!AF38</f>
        <v>0</v>
      </c>
      <c r="AG15" s="167">
        <f>Punten!AG38</f>
        <v>0</v>
      </c>
      <c r="AH15" s="167">
        <f>Punten!AH38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219" t="s">
        <v>164</v>
      </c>
      <c r="B16" s="221" t="s">
        <v>187</v>
      </c>
      <c r="C16" s="220" t="s">
        <v>245</v>
      </c>
      <c r="D16" s="221">
        <v>2500000</v>
      </c>
      <c r="E16" s="169"/>
      <c r="F16" s="167">
        <f t="shared" si="0"/>
        <v>68</v>
      </c>
      <c r="G16" s="168"/>
      <c r="H16" s="167">
        <f>Punten!H107</f>
        <v>0</v>
      </c>
      <c r="I16" s="167">
        <f>Punten!I107</f>
        <v>0</v>
      </c>
      <c r="J16" s="167">
        <f>Punten!J107</f>
        <v>9</v>
      </c>
      <c r="K16" s="167">
        <f>Punten!K107</f>
        <v>40</v>
      </c>
      <c r="L16" s="167">
        <f>Punten!L107</f>
        <v>19</v>
      </c>
      <c r="M16" s="167">
        <f>Punten!M107</f>
        <v>0</v>
      </c>
      <c r="N16" s="167">
        <f>Punten!N107</f>
        <v>0</v>
      </c>
      <c r="O16" s="167">
        <f>Punten!O107</f>
        <v>0</v>
      </c>
      <c r="P16" s="167">
        <f>Punten!P107</f>
        <v>0</v>
      </c>
      <c r="Q16" s="167">
        <f>Punten!Q107</f>
        <v>0</v>
      </c>
      <c r="R16" s="167">
        <f>Punten!R107</f>
        <v>0</v>
      </c>
      <c r="S16" s="167">
        <f>Punten!S107</f>
        <v>0</v>
      </c>
      <c r="T16" s="167">
        <f>Punten!T107</f>
        <v>0</v>
      </c>
      <c r="U16" s="167">
        <f>Punten!U107</f>
        <v>0</v>
      </c>
      <c r="V16" s="167">
        <f>Punten!V107</f>
        <v>0</v>
      </c>
      <c r="W16" s="167">
        <f>Punten!W107</f>
        <v>0</v>
      </c>
      <c r="X16" s="167">
        <f>Punten!X107</f>
        <v>0</v>
      </c>
      <c r="Y16" s="167">
        <f>Punten!Y107</f>
        <v>0</v>
      </c>
      <c r="Z16" s="167">
        <f>Punten!Z107</f>
        <v>0</v>
      </c>
      <c r="AA16" s="167">
        <f>Punten!AA107</f>
        <v>0</v>
      </c>
      <c r="AB16" s="167">
        <f>Punten!AB107</f>
        <v>0</v>
      </c>
      <c r="AC16" s="167">
        <f>Punten!AC107</f>
        <v>0</v>
      </c>
      <c r="AD16" s="167">
        <f>Punten!AD107</f>
        <v>0</v>
      </c>
      <c r="AE16" s="167">
        <f>Punten!AE107</f>
        <v>0</v>
      </c>
      <c r="AF16" s="167">
        <f>Punten!AF107</f>
        <v>0</v>
      </c>
      <c r="AG16" s="167">
        <f>Punten!AG107</f>
        <v>0</v>
      </c>
      <c r="AH16" s="167">
        <f>Punten!AH107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198</v>
      </c>
      <c r="G19" s="168"/>
      <c r="H19" s="167">
        <f>SUM(H6:H16)</f>
        <v>9</v>
      </c>
      <c r="I19" s="167">
        <f t="shared" ref="I19:AH19" si="1">SUM(I6:I16)</f>
        <v>18</v>
      </c>
      <c r="J19" s="167">
        <f t="shared" si="1"/>
        <v>48</v>
      </c>
      <c r="K19" s="167">
        <f t="shared" si="1"/>
        <v>67</v>
      </c>
      <c r="L19" s="167">
        <f t="shared" si="1"/>
        <v>53</v>
      </c>
      <c r="M19" s="167">
        <f t="shared" si="1"/>
        <v>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74" t="s">
        <v>217</v>
      </c>
      <c r="B1" s="271" t="s">
        <v>24</v>
      </c>
      <c r="C1" s="271"/>
      <c r="D1" s="275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74" t="s">
        <v>218</v>
      </c>
      <c r="B2" s="272" t="s">
        <v>259</v>
      </c>
      <c r="C2" s="272"/>
      <c r="D2" s="276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74" t="s">
        <v>219</v>
      </c>
      <c r="B3" s="280" t="s">
        <v>260</v>
      </c>
      <c r="C3" s="273"/>
      <c r="D3" s="277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67"/>
      <c r="B4" s="267"/>
      <c r="C4" s="267"/>
      <c r="D4" s="267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78" t="s">
        <v>0</v>
      </c>
      <c r="B5" s="279" t="s">
        <v>1</v>
      </c>
      <c r="C5" s="279" t="s">
        <v>2</v>
      </c>
      <c r="D5" s="279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281" t="s">
        <v>164</v>
      </c>
      <c r="B6" s="282" t="s">
        <v>167</v>
      </c>
      <c r="C6" s="282" t="s">
        <v>177</v>
      </c>
      <c r="D6" s="283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268" t="s">
        <v>141</v>
      </c>
      <c r="B7" s="270" t="s">
        <v>147</v>
      </c>
      <c r="C7" s="269" t="s">
        <v>158</v>
      </c>
      <c r="D7" s="270">
        <v>500000</v>
      </c>
      <c r="E7" s="169"/>
      <c r="F7" s="167">
        <f t="shared" ref="F7:F16" si="0">SUM(H7:AH7)</f>
        <v>0</v>
      </c>
      <c r="G7" s="168"/>
      <c r="H7" s="167">
        <f>Punten!H85</f>
        <v>0</v>
      </c>
      <c r="I7" s="167">
        <f>Punten!I85</f>
        <v>0</v>
      </c>
      <c r="J7" s="167">
        <f>Punten!J85</f>
        <v>0</v>
      </c>
      <c r="K7" s="167">
        <f>Punten!K85</f>
        <v>0</v>
      </c>
      <c r="L7" s="167">
        <f>Punten!L85</f>
        <v>0</v>
      </c>
      <c r="M7" s="167">
        <f>Punten!M85</f>
        <v>0</v>
      </c>
      <c r="N7" s="167">
        <f>Punten!N85</f>
        <v>0</v>
      </c>
      <c r="O7" s="167">
        <f>Punten!O85</f>
        <v>0</v>
      </c>
      <c r="P7" s="167">
        <f>Punten!P85</f>
        <v>0</v>
      </c>
      <c r="Q7" s="167">
        <f>Punten!Q85</f>
        <v>0</v>
      </c>
      <c r="R7" s="167">
        <f>Punten!R85</f>
        <v>0</v>
      </c>
      <c r="S7" s="167">
        <f>Punten!S85</f>
        <v>0</v>
      </c>
      <c r="T7" s="167">
        <f>Punten!T85</f>
        <v>0</v>
      </c>
      <c r="U7" s="167">
        <f>Punten!U85</f>
        <v>0</v>
      </c>
      <c r="V7" s="167">
        <f>Punten!V85</f>
        <v>0</v>
      </c>
      <c r="W7" s="167">
        <f>Punten!W85</f>
        <v>0</v>
      </c>
      <c r="X7" s="167">
        <f>Punten!X85</f>
        <v>0</v>
      </c>
      <c r="Y7" s="167">
        <f>Punten!Y85</f>
        <v>0</v>
      </c>
      <c r="Z7" s="167">
        <f>Punten!Z85</f>
        <v>0</v>
      </c>
      <c r="AA7" s="167">
        <f>Punten!AA85</f>
        <v>0</v>
      </c>
      <c r="AB7" s="167">
        <f>Punten!AB85</f>
        <v>0</v>
      </c>
      <c r="AC7" s="167">
        <f>Punten!AC85</f>
        <v>0</v>
      </c>
      <c r="AD7" s="167">
        <f>Punten!AD85</f>
        <v>0</v>
      </c>
      <c r="AE7" s="167">
        <f>Punten!AE85</f>
        <v>0</v>
      </c>
      <c r="AF7" s="167">
        <f>Punten!AF85</f>
        <v>0</v>
      </c>
      <c r="AG7" s="167">
        <f>Punten!AG85</f>
        <v>0</v>
      </c>
      <c r="AH7" s="167">
        <f>Punten!AH85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268">
        <v>2</v>
      </c>
      <c r="B8" s="270" t="s">
        <v>55</v>
      </c>
      <c r="C8" s="269" t="s">
        <v>49</v>
      </c>
      <c r="D8" s="270">
        <v>1000000</v>
      </c>
      <c r="E8" s="169"/>
      <c r="F8" s="167">
        <f t="shared" si="0"/>
        <v>32</v>
      </c>
      <c r="G8" s="168"/>
      <c r="H8" s="167">
        <f>Punten!H25</f>
        <v>0</v>
      </c>
      <c r="I8" s="167">
        <f>Punten!I25</f>
        <v>6</v>
      </c>
      <c r="J8" s="167">
        <f>Punten!J25</f>
        <v>0</v>
      </c>
      <c r="K8" s="167">
        <f>Punten!K25</f>
        <v>23</v>
      </c>
      <c r="L8" s="167">
        <f>Punten!L25</f>
        <v>3</v>
      </c>
      <c r="M8" s="167">
        <f>Punten!M25</f>
        <v>0</v>
      </c>
      <c r="N8" s="167">
        <f>Punten!N25</f>
        <v>0</v>
      </c>
      <c r="O8" s="167">
        <f>Punten!O25</f>
        <v>0</v>
      </c>
      <c r="P8" s="167">
        <f>Punten!P25</f>
        <v>0</v>
      </c>
      <c r="Q8" s="167">
        <f>Punten!Q25</f>
        <v>0</v>
      </c>
      <c r="R8" s="167">
        <f>Punten!R25</f>
        <v>0</v>
      </c>
      <c r="S8" s="167">
        <f>Punten!S25</f>
        <v>0</v>
      </c>
      <c r="T8" s="167">
        <f>Punten!T25</f>
        <v>0</v>
      </c>
      <c r="U8" s="167">
        <f>Punten!U25</f>
        <v>0</v>
      </c>
      <c r="V8" s="167">
        <f>Punten!V25</f>
        <v>0</v>
      </c>
      <c r="W8" s="167">
        <f>Punten!W25</f>
        <v>0</v>
      </c>
      <c r="X8" s="167">
        <f>Punten!X25</f>
        <v>0</v>
      </c>
      <c r="Y8" s="167">
        <f>Punten!Y25</f>
        <v>0</v>
      </c>
      <c r="Z8" s="167">
        <f>Punten!Z25</f>
        <v>0</v>
      </c>
      <c r="AA8" s="167">
        <f>Punten!AA25</f>
        <v>0</v>
      </c>
      <c r="AB8" s="167">
        <f>Punten!AB25</f>
        <v>0</v>
      </c>
      <c r="AC8" s="167">
        <f>Punten!AC25</f>
        <v>0</v>
      </c>
      <c r="AD8" s="167">
        <f>Punten!AD25</f>
        <v>0</v>
      </c>
      <c r="AE8" s="167">
        <f>Punten!AE25</f>
        <v>0</v>
      </c>
      <c r="AF8" s="167">
        <f>Punten!AF25</f>
        <v>0</v>
      </c>
      <c r="AG8" s="167">
        <f>Punten!AG25</f>
        <v>0</v>
      </c>
      <c r="AH8" s="167">
        <f>Punten!AH25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268">
        <v>3</v>
      </c>
      <c r="B9" s="270" t="s">
        <v>121</v>
      </c>
      <c r="C9" s="270" t="s">
        <v>117</v>
      </c>
      <c r="D9" s="270">
        <v>750000</v>
      </c>
      <c r="E9" s="169"/>
      <c r="F9" s="167">
        <f t="shared" si="0"/>
        <v>3</v>
      </c>
      <c r="G9" s="168"/>
      <c r="H9" s="167">
        <f>Punten!H62</f>
        <v>0</v>
      </c>
      <c r="I9" s="167">
        <f>Punten!I62</f>
        <v>0</v>
      </c>
      <c r="J9" s="167">
        <f>Punten!J62</f>
        <v>3</v>
      </c>
      <c r="K9" s="167">
        <f>Punten!K62</f>
        <v>0</v>
      </c>
      <c r="L9" s="167">
        <f>Punten!L62</f>
        <v>0</v>
      </c>
      <c r="M9" s="167">
        <f>Punten!M62</f>
        <v>0</v>
      </c>
      <c r="N9" s="167">
        <f>Punten!N62</f>
        <v>0</v>
      </c>
      <c r="O9" s="167">
        <f>Punten!O62</f>
        <v>0</v>
      </c>
      <c r="P9" s="167">
        <f>Punten!P62</f>
        <v>0</v>
      </c>
      <c r="Q9" s="167">
        <f>Punten!Q62</f>
        <v>0</v>
      </c>
      <c r="R9" s="167">
        <f>Punten!R62</f>
        <v>0</v>
      </c>
      <c r="S9" s="167">
        <f>Punten!S62</f>
        <v>0</v>
      </c>
      <c r="T9" s="167">
        <f>Punten!T62</f>
        <v>0</v>
      </c>
      <c r="U9" s="167">
        <f>Punten!U62</f>
        <v>0</v>
      </c>
      <c r="V9" s="167">
        <f>Punten!V62</f>
        <v>0</v>
      </c>
      <c r="W9" s="167">
        <f>Punten!W62</f>
        <v>0</v>
      </c>
      <c r="X9" s="167">
        <f>Punten!X62</f>
        <v>0</v>
      </c>
      <c r="Y9" s="167">
        <f>Punten!Y62</f>
        <v>0</v>
      </c>
      <c r="Z9" s="167">
        <f>Punten!Z62</f>
        <v>0</v>
      </c>
      <c r="AA9" s="167">
        <f>Punten!AA62</f>
        <v>0</v>
      </c>
      <c r="AB9" s="167">
        <f>Punten!AB62</f>
        <v>0</v>
      </c>
      <c r="AC9" s="167">
        <f>Punten!AC62</f>
        <v>0</v>
      </c>
      <c r="AD9" s="167">
        <f>Punten!AD62</f>
        <v>0</v>
      </c>
      <c r="AE9" s="167">
        <f>Punten!AE62</f>
        <v>0</v>
      </c>
      <c r="AF9" s="167">
        <f>Punten!AF62</f>
        <v>0</v>
      </c>
      <c r="AG9" s="167">
        <f>Punten!AG62</f>
        <v>0</v>
      </c>
      <c r="AH9" s="167">
        <f>Punten!AH62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287" t="s">
        <v>78</v>
      </c>
      <c r="B10" s="285" t="s">
        <v>96</v>
      </c>
      <c r="C10" s="285" t="s">
        <v>97</v>
      </c>
      <c r="D10" s="286">
        <v>750000</v>
      </c>
      <c r="E10" s="169"/>
      <c r="F10" s="167">
        <f t="shared" si="0"/>
        <v>4</v>
      </c>
      <c r="G10" s="168"/>
      <c r="H10" s="167">
        <f>Punten!H51</f>
        <v>0</v>
      </c>
      <c r="I10" s="167">
        <f>Punten!I51</f>
        <v>1</v>
      </c>
      <c r="J10" s="167">
        <f>Punten!J51</f>
        <v>0</v>
      </c>
      <c r="K10" s="167">
        <f>Punten!K51</f>
        <v>3</v>
      </c>
      <c r="L10" s="167">
        <f>Punten!L51</f>
        <v>0</v>
      </c>
      <c r="M10" s="167">
        <f>Punten!M51</f>
        <v>0</v>
      </c>
      <c r="N10" s="167">
        <f>Punten!N51</f>
        <v>0</v>
      </c>
      <c r="O10" s="167">
        <f>Punten!O51</f>
        <v>0</v>
      </c>
      <c r="P10" s="167">
        <f>Punten!P51</f>
        <v>0</v>
      </c>
      <c r="Q10" s="167">
        <f>Punten!Q51</f>
        <v>0</v>
      </c>
      <c r="R10" s="167">
        <f>Punten!R51</f>
        <v>0</v>
      </c>
      <c r="S10" s="167">
        <f>Punten!S51</f>
        <v>0</v>
      </c>
      <c r="T10" s="167">
        <f>Punten!T51</f>
        <v>0</v>
      </c>
      <c r="U10" s="167">
        <f>Punten!U51</f>
        <v>0</v>
      </c>
      <c r="V10" s="167">
        <f>Punten!V51</f>
        <v>0</v>
      </c>
      <c r="W10" s="167">
        <f>Punten!W51</f>
        <v>0</v>
      </c>
      <c r="X10" s="167">
        <f>Punten!X51</f>
        <v>0</v>
      </c>
      <c r="Y10" s="167">
        <f>Punten!Y51</f>
        <v>0</v>
      </c>
      <c r="Z10" s="167">
        <f>Punten!Z51</f>
        <v>0</v>
      </c>
      <c r="AA10" s="167">
        <f>Punten!AA51</f>
        <v>0</v>
      </c>
      <c r="AB10" s="167">
        <f>Punten!AB51</f>
        <v>0</v>
      </c>
      <c r="AC10" s="167">
        <f>Punten!AC51</f>
        <v>0</v>
      </c>
      <c r="AD10" s="167">
        <f>Punten!AD51</f>
        <v>0</v>
      </c>
      <c r="AE10" s="167">
        <f>Punten!AE51</f>
        <v>0</v>
      </c>
      <c r="AF10" s="167">
        <f>Punten!AF51</f>
        <v>0</v>
      </c>
      <c r="AG10" s="167">
        <f>Punten!AG51</f>
        <v>0</v>
      </c>
      <c r="AH10" s="167">
        <f>Punten!AH51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287">
        <v>2</v>
      </c>
      <c r="B11" s="285" t="s">
        <v>223</v>
      </c>
      <c r="C11" s="285" t="s">
        <v>52</v>
      </c>
      <c r="D11" s="286">
        <v>750000</v>
      </c>
      <c r="E11" s="166"/>
      <c r="F11" s="167">
        <f t="shared" si="0"/>
        <v>18</v>
      </c>
      <c r="G11" s="168"/>
      <c r="H11" s="167">
        <f>Punten!H27</f>
        <v>0</v>
      </c>
      <c r="I11" s="167">
        <f>Punten!I27</f>
        <v>3</v>
      </c>
      <c r="J11" s="167">
        <f>Punten!J27</f>
        <v>3</v>
      </c>
      <c r="K11" s="167">
        <f>Punten!K27</f>
        <v>3</v>
      </c>
      <c r="L11" s="167">
        <f>Punten!L27</f>
        <v>6</v>
      </c>
      <c r="M11" s="167">
        <f>Punten!M27</f>
        <v>3</v>
      </c>
      <c r="N11" s="167">
        <f>Punten!N27</f>
        <v>0</v>
      </c>
      <c r="O11" s="167">
        <f>Punten!O27</f>
        <v>0</v>
      </c>
      <c r="P11" s="167">
        <f>Punten!P27</f>
        <v>0</v>
      </c>
      <c r="Q11" s="167">
        <f>Punten!Q27</f>
        <v>0</v>
      </c>
      <c r="R11" s="167">
        <f>Punten!R27</f>
        <v>0</v>
      </c>
      <c r="S11" s="167">
        <f>Punten!S27</f>
        <v>0</v>
      </c>
      <c r="T11" s="167">
        <f>Punten!T27</f>
        <v>0</v>
      </c>
      <c r="U11" s="167">
        <f>Punten!U27</f>
        <v>0</v>
      </c>
      <c r="V11" s="167">
        <f>Punten!V27</f>
        <v>0</v>
      </c>
      <c r="W11" s="167">
        <f>Punten!W27</f>
        <v>0</v>
      </c>
      <c r="X11" s="167">
        <f>Punten!X27</f>
        <v>0</v>
      </c>
      <c r="Y11" s="167">
        <f>Punten!Y27</f>
        <v>0</v>
      </c>
      <c r="Z11" s="167">
        <f>Punten!Z27</f>
        <v>0</v>
      </c>
      <c r="AA11" s="167">
        <f>Punten!AA27</f>
        <v>0</v>
      </c>
      <c r="AB11" s="167">
        <f>Punten!AB27</f>
        <v>0</v>
      </c>
      <c r="AC11" s="167">
        <f>Punten!AC27</f>
        <v>0</v>
      </c>
      <c r="AD11" s="167">
        <f>Punten!AD27</f>
        <v>0</v>
      </c>
      <c r="AE11" s="167">
        <f>Punten!AE27</f>
        <v>0</v>
      </c>
      <c r="AF11" s="167">
        <f>Punten!AF27</f>
        <v>0</v>
      </c>
      <c r="AG11" s="167">
        <f>Punten!AG27</f>
        <v>0</v>
      </c>
      <c r="AH11" s="167">
        <f>Punten!AH27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287" t="s">
        <v>78</v>
      </c>
      <c r="B12" s="285" t="s">
        <v>232</v>
      </c>
      <c r="C12" s="285" t="s">
        <v>95</v>
      </c>
      <c r="D12" s="286">
        <v>750000</v>
      </c>
      <c r="E12" s="166"/>
      <c r="F12" s="167">
        <f t="shared" si="0"/>
        <v>4</v>
      </c>
      <c r="G12" s="168"/>
      <c r="H12" s="167">
        <f>Punten!H50</f>
        <v>0</v>
      </c>
      <c r="I12" s="167">
        <f>Punten!I50</f>
        <v>1</v>
      </c>
      <c r="J12" s="167">
        <f>Punten!J50</f>
        <v>0</v>
      </c>
      <c r="K12" s="167">
        <f>Punten!K50</f>
        <v>3</v>
      </c>
      <c r="L12" s="167">
        <f>Punten!L50</f>
        <v>0</v>
      </c>
      <c r="M12" s="167">
        <f>Punten!M50</f>
        <v>0</v>
      </c>
      <c r="N12" s="167">
        <f>Punten!N50</f>
        <v>0</v>
      </c>
      <c r="O12" s="167">
        <f>Punten!O50</f>
        <v>0</v>
      </c>
      <c r="P12" s="167">
        <f>Punten!P50</f>
        <v>0</v>
      </c>
      <c r="Q12" s="167">
        <f>Punten!Q50</f>
        <v>0</v>
      </c>
      <c r="R12" s="167">
        <f>Punten!R50</f>
        <v>0</v>
      </c>
      <c r="S12" s="167">
        <f>Punten!S50</f>
        <v>0</v>
      </c>
      <c r="T12" s="167">
        <f>Punten!T50</f>
        <v>0</v>
      </c>
      <c r="U12" s="167">
        <f>Punten!U50</f>
        <v>0</v>
      </c>
      <c r="V12" s="167">
        <f>Punten!V50</f>
        <v>0</v>
      </c>
      <c r="W12" s="167">
        <f>Punten!W50</f>
        <v>0</v>
      </c>
      <c r="X12" s="167">
        <f>Punten!X50</f>
        <v>0</v>
      </c>
      <c r="Y12" s="167">
        <f>Punten!Y50</f>
        <v>0</v>
      </c>
      <c r="Z12" s="167">
        <f>Punten!Z50</f>
        <v>0</v>
      </c>
      <c r="AA12" s="167">
        <f>Punten!AA50</f>
        <v>0</v>
      </c>
      <c r="AB12" s="167">
        <f>Punten!AB50</f>
        <v>0</v>
      </c>
      <c r="AC12" s="167">
        <f>Punten!AC50</f>
        <v>0</v>
      </c>
      <c r="AD12" s="167">
        <f>Punten!AD50</f>
        <v>0</v>
      </c>
      <c r="AE12" s="167">
        <f>Punten!AE50</f>
        <v>0</v>
      </c>
      <c r="AF12" s="167">
        <f>Punten!AF50</f>
        <v>0</v>
      </c>
      <c r="AG12" s="167">
        <f>Punten!AG50</f>
        <v>0</v>
      </c>
      <c r="AH12" s="167">
        <f>Punten!AH50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284">
        <v>1</v>
      </c>
      <c r="B13" s="285" t="s">
        <v>17</v>
      </c>
      <c r="C13" s="285" t="s">
        <v>22</v>
      </c>
      <c r="D13" s="286">
        <v>1500000</v>
      </c>
      <c r="E13" s="166"/>
      <c r="F13" s="167">
        <f t="shared" si="0"/>
        <v>33</v>
      </c>
      <c r="G13" s="168"/>
      <c r="H13" s="167">
        <f>Punten!H10</f>
        <v>3</v>
      </c>
      <c r="I13" s="167">
        <f>Punten!I10</f>
        <v>0</v>
      </c>
      <c r="J13" s="167">
        <f>Punten!J10</f>
        <v>27</v>
      </c>
      <c r="K13" s="167">
        <f>Punten!K10</f>
        <v>0</v>
      </c>
      <c r="L13" s="167">
        <f>Punten!L10</f>
        <v>3</v>
      </c>
      <c r="M13" s="167">
        <f>Punten!M10</f>
        <v>0</v>
      </c>
      <c r="N13" s="167">
        <f>Punten!N10</f>
        <v>0</v>
      </c>
      <c r="O13" s="167">
        <f>Punten!O10</f>
        <v>0</v>
      </c>
      <c r="P13" s="167">
        <f>Punten!P10</f>
        <v>0</v>
      </c>
      <c r="Q13" s="167">
        <f>Punten!Q10</f>
        <v>0</v>
      </c>
      <c r="R13" s="167">
        <f>Punten!R10</f>
        <v>0</v>
      </c>
      <c r="S13" s="167">
        <f>Punten!S10</f>
        <v>0</v>
      </c>
      <c r="T13" s="167">
        <f>Punten!T10</f>
        <v>0</v>
      </c>
      <c r="U13" s="167">
        <f>Punten!U10</f>
        <v>0</v>
      </c>
      <c r="V13" s="167">
        <f>Punten!V10</f>
        <v>0</v>
      </c>
      <c r="W13" s="167">
        <f>Punten!W10</f>
        <v>0</v>
      </c>
      <c r="X13" s="167">
        <f>Punten!X10</f>
        <v>0</v>
      </c>
      <c r="Y13" s="167">
        <f>Punten!Y10</f>
        <v>0</v>
      </c>
      <c r="Z13" s="167">
        <f>Punten!Z10</f>
        <v>0</v>
      </c>
      <c r="AA13" s="167">
        <f>Punten!AA10</f>
        <v>0</v>
      </c>
      <c r="AB13" s="167">
        <f>Punten!AB10</f>
        <v>0</v>
      </c>
      <c r="AC13" s="167">
        <f>Punten!AC10</f>
        <v>0</v>
      </c>
      <c r="AD13" s="167">
        <f>Punten!AD10</f>
        <v>0</v>
      </c>
      <c r="AE13" s="167">
        <f>Punten!AE10</f>
        <v>0</v>
      </c>
      <c r="AF13" s="167">
        <f>Punten!AF10</f>
        <v>0</v>
      </c>
      <c r="AG13" s="167">
        <f>Punten!AG10</f>
        <v>0</v>
      </c>
      <c r="AH13" s="167">
        <f>Punten!AH10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268" t="s">
        <v>164</v>
      </c>
      <c r="B14" s="270" t="s">
        <v>187</v>
      </c>
      <c r="C14" s="269" t="s">
        <v>245</v>
      </c>
      <c r="D14" s="270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268">
        <v>1</v>
      </c>
      <c r="B15" s="269" t="s">
        <v>28</v>
      </c>
      <c r="C15" s="269" t="s">
        <v>31</v>
      </c>
      <c r="D15" s="270">
        <v>1250000</v>
      </c>
      <c r="E15" s="169"/>
      <c r="F15" s="167">
        <f t="shared" si="0"/>
        <v>48</v>
      </c>
      <c r="G15" s="168"/>
      <c r="H15" s="167">
        <f>Punten!H15</f>
        <v>9</v>
      </c>
      <c r="I15" s="167">
        <f>Punten!I15</f>
        <v>0</v>
      </c>
      <c r="J15" s="167">
        <f>Punten!J15</f>
        <v>9</v>
      </c>
      <c r="K15" s="167">
        <f>Punten!K15</f>
        <v>9</v>
      </c>
      <c r="L15" s="167">
        <f>Punten!L15</f>
        <v>21</v>
      </c>
      <c r="M15" s="167">
        <f>Punten!M15</f>
        <v>0</v>
      </c>
      <c r="N15" s="167">
        <f>Punten!N15</f>
        <v>0</v>
      </c>
      <c r="O15" s="167">
        <f>Punten!O15</f>
        <v>0</v>
      </c>
      <c r="P15" s="167">
        <f>Punten!P15</f>
        <v>0</v>
      </c>
      <c r="Q15" s="167">
        <f>Punten!Q15</f>
        <v>0</v>
      </c>
      <c r="R15" s="167">
        <f>Punten!R15</f>
        <v>0</v>
      </c>
      <c r="S15" s="167">
        <f>Punten!S15</f>
        <v>0</v>
      </c>
      <c r="T15" s="167">
        <f>Punten!T15</f>
        <v>0</v>
      </c>
      <c r="U15" s="167">
        <f>Punten!U15</f>
        <v>0</v>
      </c>
      <c r="V15" s="167">
        <f>Punten!V15</f>
        <v>0</v>
      </c>
      <c r="W15" s="167">
        <f>Punten!W15</f>
        <v>0</v>
      </c>
      <c r="X15" s="167">
        <f>Punten!X15</f>
        <v>0</v>
      </c>
      <c r="Y15" s="167">
        <f>Punten!Y15</f>
        <v>0</v>
      </c>
      <c r="Z15" s="167">
        <f>Punten!Z15</f>
        <v>0</v>
      </c>
      <c r="AA15" s="167">
        <f>Punten!AA15</f>
        <v>0</v>
      </c>
      <c r="AB15" s="167">
        <f>Punten!AB15</f>
        <v>0</v>
      </c>
      <c r="AC15" s="167">
        <f>Punten!AC15</f>
        <v>0</v>
      </c>
      <c r="AD15" s="167">
        <f>Punten!AD15</f>
        <v>0</v>
      </c>
      <c r="AE15" s="167">
        <f>Punten!AE15</f>
        <v>0</v>
      </c>
      <c r="AF15" s="167">
        <f>Punten!AF15</f>
        <v>0</v>
      </c>
      <c r="AG15" s="167">
        <f>Punten!AG15</f>
        <v>0</v>
      </c>
      <c r="AH15" s="167">
        <f>Punten!AH15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268">
        <v>3</v>
      </c>
      <c r="B16" s="270" t="s">
        <v>76</v>
      </c>
      <c r="C16" s="270" t="s">
        <v>150</v>
      </c>
      <c r="D16" s="270">
        <v>3250000</v>
      </c>
      <c r="E16" s="169"/>
      <c r="F16" s="167">
        <f t="shared" si="0"/>
        <v>51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21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298</v>
      </c>
      <c r="G19" s="168"/>
      <c r="H19" s="167">
        <f>SUM(H6:H16)</f>
        <v>18</v>
      </c>
      <c r="I19" s="167">
        <f t="shared" ref="I19:AH19" si="1">SUM(I6:I16)</f>
        <v>26</v>
      </c>
      <c r="J19" s="167">
        <f t="shared" si="1"/>
        <v>60</v>
      </c>
      <c r="K19" s="167">
        <f t="shared" si="1"/>
        <v>96</v>
      </c>
      <c r="L19" s="167">
        <f t="shared" si="1"/>
        <v>95</v>
      </c>
      <c r="M19" s="167">
        <f t="shared" si="1"/>
        <v>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95" t="s">
        <v>217</v>
      </c>
      <c r="B1" s="292" t="s">
        <v>41</v>
      </c>
      <c r="C1" s="292"/>
      <c r="D1" s="296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95" t="s">
        <v>218</v>
      </c>
      <c r="B2" s="293" t="s">
        <v>261</v>
      </c>
      <c r="C2" s="293"/>
      <c r="D2" s="297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95" t="s">
        <v>219</v>
      </c>
      <c r="B3" s="301" t="s">
        <v>262</v>
      </c>
      <c r="C3" s="294"/>
      <c r="D3" s="298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88"/>
      <c r="B4" s="288"/>
      <c r="C4" s="288"/>
      <c r="D4" s="288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99" t="s">
        <v>0</v>
      </c>
      <c r="B5" s="300" t="s">
        <v>1</v>
      </c>
      <c r="C5" s="300" t="s">
        <v>2</v>
      </c>
      <c r="D5" s="300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02" t="s">
        <v>164</v>
      </c>
      <c r="B6" s="303" t="s">
        <v>167</v>
      </c>
      <c r="C6" s="303" t="s">
        <v>177</v>
      </c>
      <c r="D6" s="304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289">
        <v>1</v>
      </c>
      <c r="B7" s="290" t="s">
        <v>220</v>
      </c>
      <c r="C7" s="290" t="s">
        <v>14</v>
      </c>
      <c r="D7" s="291">
        <v>1000000</v>
      </c>
      <c r="E7" s="169"/>
      <c r="F7" s="167">
        <f t="shared" ref="F7:F16" si="0">SUM(H7:AH7)</f>
        <v>15</v>
      </c>
      <c r="G7" s="168"/>
      <c r="H7" s="167">
        <f>Punten!H6</f>
        <v>3</v>
      </c>
      <c r="I7" s="167">
        <f>Punten!I6</f>
        <v>0</v>
      </c>
      <c r="J7" s="167">
        <f>Punten!J6</f>
        <v>6</v>
      </c>
      <c r="K7" s="167">
        <f>Punten!K6</f>
        <v>3</v>
      </c>
      <c r="L7" s="167">
        <f>Punten!L6</f>
        <v>3</v>
      </c>
      <c r="M7" s="167">
        <f>Punten!M6</f>
        <v>0</v>
      </c>
      <c r="N7" s="167">
        <f>Punten!N6</f>
        <v>0</v>
      </c>
      <c r="O7" s="167">
        <f>Punten!O6</f>
        <v>0</v>
      </c>
      <c r="P7" s="167">
        <f>Punten!P6</f>
        <v>0</v>
      </c>
      <c r="Q7" s="167">
        <f>Punten!Q6</f>
        <v>0</v>
      </c>
      <c r="R7" s="167">
        <f>Punten!R6</f>
        <v>0</v>
      </c>
      <c r="S7" s="167">
        <f>Punten!S6</f>
        <v>0</v>
      </c>
      <c r="T7" s="167">
        <f>Punten!T6</f>
        <v>0</v>
      </c>
      <c r="U7" s="167">
        <f>Punten!U6</f>
        <v>0</v>
      </c>
      <c r="V7" s="167">
        <f>Punten!V6</f>
        <v>0</v>
      </c>
      <c r="W7" s="167">
        <f>Punten!W6</f>
        <v>0</v>
      </c>
      <c r="X7" s="167">
        <f>Punten!X6</f>
        <v>0</v>
      </c>
      <c r="Y7" s="167">
        <f>Punten!Y6</f>
        <v>0</v>
      </c>
      <c r="Z7" s="167">
        <f>Punten!Z6</f>
        <v>0</v>
      </c>
      <c r="AA7" s="167">
        <f>Punten!AA6</f>
        <v>0</v>
      </c>
      <c r="AB7" s="167">
        <f>Punten!AB6</f>
        <v>0</v>
      </c>
      <c r="AC7" s="167">
        <f>Punten!AC6</f>
        <v>0</v>
      </c>
      <c r="AD7" s="167">
        <f>Punten!AD6</f>
        <v>0</v>
      </c>
      <c r="AE7" s="167">
        <f>Punten!AE6</f>
        <v>0</v>
      </c>
      <c r="AF7" s="167">
        <f>Punten!AF6</f>
        <v>0</v>
      </c>
      <c r="AG7" s="167">
        <f>Punten!AG6</f>
        <v>0</v>
      </c>
      <c r="AH7" s="167">
        <f>Punten!AH6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289">
        <v>3</v>
      </c>
      <c r="B8" s="290" t="s">
        <v>110</v>
      </c>
      <c r="C8" s="291" t="s">
        <v>109</v>
      </c>
      <c r="D8" s="291">
        <v>1500000</v>
      </c>
      <c r="E8" s="169"/>
      <c r="F8" s="167">
        <f t="shared" si="0"/>
        <v>19</v>
      </c>
      <c r="G8" s="168"/>
      <c r="H8" s="167">
        <f>Punten!H58</f>
        <v>0</v>
      </c>
      <c r="I8" s="167">
        <f>Punten!I58</f>
        <v>3</v>
      </c>
      <c r="J8" s="167">
        <f>Punten!J58</f>
        <v>0</v>
      </c>
      <c r="K8" s="167">
        <f>Punten!K58</f>
        <v>0</v>
      </c>
      <c r="L8" s="167">
        <f>Punten!L58</f>
        <v>16</v>
      </c>
      <c r="M8" s="167">
        <f>Punten!M58</f>
        <v>0</v>
      </c>
      <c r="N8" s="167">
        <f>Punten!N58</f>
        <v>0</v>
      </c>
      <c r="O8" s="167">
        <f>Punten!O58</f>
        <v>0</v>
      </c>
      <c r="P8" s="167">
        <f>Punten!P58</f>
        <v>0</v>
      </c>
      <c r="Q8" s="167">
        <f>Punten!Q58</f>
        <v>0</v>
      </c>
      <c r="R8" s="167">
        <f>Punten!R58</f>
        <v>0</v>
      </c>
      <c r="S8" s="167">
        <f>Punten!S58</f>
        <v>0</v>
      </c>
      <c r="T8" s="167">
        <f>Punten!T58</f>
        <v>0</v>
      </c>
      <c r="U8" s="167">
        <f>Punten!U58</f>
        <v>0</v>
      </c>
      <c r="V8" s="167">
        <f>Punten!V58</f>
        <v>0</v>
      </c>
      <c r="W8" s="167">
        <f>Punten!W58</f>
        <v>0</v>
      </c>
      <c r="X8" s="167">
        <f>Punten!X58</f>
        <v>0</v>
      </c>
      <c r="Y8" s="167">
        <f>Punten!Y58</f>
        <v>0</v>
      </c>
      <c r="Z8" s="167">
        <f>Punten!Z58</f>
        <v>0</v>
      </c>
      <c r="AA8" s="167">
        <f>Punten!AA58</f>
        <v>0</v>
      </c>
      <c r="AB8" s="167">
        <f>Punten!AB58</f>
        <v>0</v>
      </c>
      <c r="AC8" s="167">
        <f>Punten!AC58</f>
        <v>0</v>
      </c>
      <c r="AD8" s="167">
        <f>Punten!AD58</f>
        <v>0</v>
      </c>
      <c r="AE8" s="167">
        <f>Punten!AE58</f>
        <v>0</v>
      </c>
      <c r="AF8" s="167">
        <f>Punten!AF58</f>
        <v>0</v>
      </c>
      <c r="AG8" s="167">
        <f>Punten!AG58</f>
        <v>0</v>
      </c>
      <c r="AH8" s="167">
        <f>Punten!AH58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289">
        <v>2</v>
      </c>
      <c r="B9" s="291" t="s">
        <v>41</v>
      </c>
      <c r="C9" s="290" t="s">
        <v>47</v>
      </c>
      <c r="D9" s="291">
        <v>1000000</v>
      </c>
      <c r="E9" s="169"/>
      <c r="F9" s="167">
        <f t="shared" si="0"/>
        <v>18</v>
      </c>
      <c r="G9" s="168"/>
      <c r="H9" s="167">
        <f>Punten!H24</f>
        <v>0</v>
      </c>
      <c r="I9" s="167">
        <f>Punten!I24</f>
        <v>6</v>
      </c>
      <c r="J9" s="167">
        <f>Punten!J24</f>
        <v>3</v>
      </c>
      <c r="K9" s="167">
        <f>Punten!K24</f>
        <v>3</v>
      </c>
      <c r="L9" s="167">
        <f>Punten!L24</f>
        <v>3</v>
      </c>
      <c r="M9" s="167">
        <f>Punten!M24</f>
        <v>3</v>
      </c>
      <c r="N9" s="167">
        <f>Punten!N24</f>
        <v>0</v>
      </c>
      <c r="O9" s="167">
        <f>Punten!O24</f>
        <v>0</v>
      </c>
      <c r="P9" s="167">
        <f>Punten!P24</f>
        <v>0</v>
      </c>
      <c r="Q9" s="167">
        <f>Punten!Q24</f>
        <v>0</v>
      </c>
      <c r="R9" s="167">
        <f>Punten!R24</f>
        <v>0</v>
      </c>
      <c r="S9" s="167">
        <f>Punten!S24</f>
        <v>0</v>
      </c>
      <c r="T9" s="167">
        <f>Punten!T24</f>
        <v>0</v>
      </c>
      <c r="U9" s="167">
        <f>Punten!U24</f>
        <v>0</v>
      </c>
      <c r="V9" s="167">
        <f>Punten!V24</f>
        <v>0</v>
      </c>
      <c r="W9" s="167">
        <f>Punten!W24</f>
        <v>0</v>
      </c>
      <c r="X9" s="167">
        <f>Punten!X24</f>
        <v>0</v>
      </c>
      <c r="Y9" s="167">
        <f>Punten!Y24</f>
        <v>0</v>
      </c>
      <c r="Z9" s="167">
        <f>Punten!Z24</f>
        <v>0</v>
      </c>
      <c r="AA9" s="167">
        <f>Punten!AA24</f>
        <v>0</v>
      </c>
      <c r="AB9" s="167">
        <f>Punten!AB24</f>
        <v>0</v>
      </c>
      <c r="AC9" s="167">
        <f>Punten!AC24</f>
        <v>0</v>
      </c>
      <c r="AD9" s="167">
        <f>Punten!AD24</f>
        <v>0</v>
      </c>
      <c r="AE9" s="167">
        <f>Punten!AE24</f>
        <v>0</v>
      </c>
      <c r="AF9" s="167">
        <f>Punten!AF24</f>
        <v>0</v>
      </c>
      <c r="AG9" s="167">
        <f>Punten!AG24</f>
        <v>0</v>
      </c>
      <c r="AH9" s="167">
        <f>Punten!AH24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08" t="s">
        <v>78</v>
      </c>
      <c r="B10" s="306" t="s">
        <v>231</v>
      </c>
      <c r="C10" s="306" t="s">
        <v>94</v>
      </c>
      <c r="D10" s="307">
        <v>750000</v>
      </c>
      <c r="E10" s="169"/>
      <c r="F10" s="167">
        <f t="shared" si="0"/>
        <v>4</v>
      </c>
      <c r="G10" s="168"/>
      <c r="H10" s="167">
        <f>Punten!H49</f>
        <v>0</v>
      </c>
      <c r="I10" s="167">
        <f>Punten!I49</f>
        <v>1</v>
      </c>
      <c r="J10" s="167">
        <f>Punten!J49</f>
        <v>0</v>
      </c>
      <c r="K10" s="167">
        <f>Punten!K49</f>
        <v>3</v>
      </c>
      <c r="L10" s="167">
        <f>Punten!L49</f>
        <v>0</v>
      </c>
      <c r="M10" s="167">
        <f>Punten!M49</f>
        <v>0</v>
      </c>
      <c r="N10" s="167">
        <f>Punten!N49</f>
        <v>0</v>
      </c>
      <c r="O10" s="167">
        <f>Punten!O49</f>
        <v>0</v>
      </c>
      <c r="P10" s="167">
        <f>Punten!P49</f>
        <v>0</v>
      </c>
      <c r="Q10" s="167">
        <f>Punten!Q49</f>
        <v>0</v>
      </c>
      <c r="R10" s="167">
        <f>Punten!R49</f>
        <v>0</v>
      </c>
      <c r="S10" s="167">
        <f>Punten!S49</f>
        <v>0</v>
      </c>
      <c r="T10" s="167">
        <f>Punten!T49</f>
        <v>0</v>
      </c>
      <c r="U10" s="167">
        <f>Punten!U49</f>
        <v>0</v>
      </c>
      <c r="V10" s="167">
        <f>Punten!V49</f>
        <v>0</v>
      </c>
      <c r="W10" s="167">
        <f>Punten!W49</f>
        <v>0</v>
      </c>
      <c r="X10" s="167">
        <f>Punten!X49</f>
        <v>0</v>
      </c>
      <c r="Y10" s="167">
        <f>Punten!Y49</f>
        <v>0</v>
      </c>
      <c r="Z10" s="167">
        <f>Punten!Z49</f>
        <v>0</v>
      </c>
      <c r="AA10" s="167">
        <f>Punten!AA49</f>
        <v>0</v>
      </c>
      <c r="AB10" s="167">
        <f>Punten!AB49</f>
        <v>0</v>
      </c>
      <c r="AC10" s="167">
        <f>Punten!AC49</f>
        <v>0</v>
      </c>
      <c r="AD10" s="167">
        <f>Punten!AD49</f>
        <v>0</v>
      </c>
      <c r="AE10" s="167">
        <f>Punten!AE49</f>
        <v>0</v>
      </c>
      <c r="AF10" s="167">
        <f>Punten!AF49</f>
        <v>0</v>
      </c>
      <c r="AG10" s="167">
        <f>Punten!AG49</f>
        <v>0</v>
      </c>
      <c r="AH10" s="167">
        <f>Punten!AH49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08" t="s">
        <v>164</v>
      </c>
      <c r="B11" s="306" t="s">
        <v>184</v>
      </c>
      <c r="C11" s="306" t="s">
        <v>244</v>
      </c>
      <c r="D11" s="307">
        <v>1250000</v>
      </c>
      <c r="E11" s="166"/>
      <c r="F11" s="167">
        <f t="shared" si="0"/>
        <v>33</v>
      </c>
      <c r="G11" s="168"/>
      <c r="H11" s="167">
        <f>Punten!H106</f>
        <v>0</v>
      </c>
      <c r="I11" s="167">
        <f>Punten!I106</f>
        <v>0</v>
      </c>
      <c r="J11" s="167">
        <f>Punten!J106</f>
        <v>0</v>
      </c>
      <c r="K11" s="167">
        <f>Punten!K106</f>
        <v>26</v>
      </c>
      <c r="L11" s="167">
        <f>Punten!L106</f>
        <v>7</v>
      </c>
      <c r="M11" s="167">
        <f>Punten!M106</f>
        <v>0</v>
      </c>
      <c r="N11" s="167">
        <f>Punten!N106</f>
        <v>0</v>
      </c>
      <c r="O11" s="167">
        <f>Punten!O106</f>
        <v>0</v>
      </c>
      <c r="P11" s="167">
        <f>Punten!P106</f>
        <v>0</v>
      </c>
      <c r="Q11" s="167">
        <f>Punten!Q106</f>
        <v>0</v>
      </c>
      <c r="R11" s="167">
        <f>Punten!R106</f>
        <v>0</v>
      </c>
      <c r="S11" s="167">
        <f>Punten!S106</f>
        <v>0</v>
      </c>
      <c r="T11" s="167">
        <f>Punten!T106</f>
        <v>0</v>
      </c>
      <c r="U11" s="167">
        <f>Punten!U106</f>
        <v>0</v>
      </c>
      <c r="V11" s="167">
        <f>Punten!V106</f>
        <v>0</v>
      </c>
      <c r="W11" s="167">
        <f>Punten!W106</f>
        <v>0</v>
      </c>
      <c r="X11" s="167">
        <f>Punten!X106</f>
        <v>0</v>
      </c>
      <c r="Y11" s="167">
        <f>Punten!Y106</f>
        <v>0</v>
      </c>
      <c r="Z11" s="167">
        <f>Punten!Z106</f>
        <v>0</v>
      </c>
      <c r="AA11" s="167">
        <f>Punten!AA106</f>
        <v>0</v>
      </c>
      <c r="AB11" s="167">
        <f>Punten!AB106</f>
        <v>0</v>
      </c>
      <c r="AC11" s="167">
        <f>Punten!AC106</f>
        <v>0</v>
      </c>
      <c r="AD11" s="167">
        <f>Punten!AD106</f>
        <v>0</v>
      </c>
      <c r="AE11" s="167">
        <f>Punten!AE106</f>
        <v>0</v>
      </c>
      <c r="AF11" s="167">
        <f>Punten!AF106</f>
        <v>0</v>
      </c>
      <c r="AG11" s="167">
        <f>Punten!AG106</f>
        <v>0</v>
      </c>
      <c r="AH11" s="167">
        <f>Punten!AH106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05" t="s">
        <v>141</v>
      </c>
      <c r="B12" s="309" t="s">
        <v>157</v>
      </c>
      <c r="C12" s="306" t="s">
        <v>168</v>
      </c>
      <c r="D12" s="307">
        <v>250000</v>
      </c>
      <c r="E12" s="166"/>
      <c r="F12" s="167">
        <f t="shared" si="0"/>
        <v>4</v>
      </c>
      <c r="G12" s="168"/>
      <c r="H12" s="167">
        <f>Punten!H91</f>
        <v>0</v>
      </c>
      <c r="I12" s="167">
        <f>Punten!I91</f>
        <v>4</v>
      </c>
      <c r="J12" s="167">
        <f>Punten!J91</f>
        <v>0</v>
      </c>
      <c r="K12" s="167">
        <f>Punten!K91</f>
        <v>0</v>
      </c>
      <c r="L12" s="167">
        <f>Punten!L91</f>
        <v>0</v>
      </c>
      <c r="M12" s="167">
        <f>Punten!M91</f>
        <v>0</v>
      </c>
      <c r="N12" s="167">
        <f>Punten!N91</f>
        <v>0</v>
      </c>
      <c r="O12" s="167">
        <f>Punten!O91</f>
        <v>0</v>
      </c>
      <c r="P12" s="167">
        <f>Punten!P91</f>
        <v>0</v>
      </c>
      <c r="Q12" s="167">
        <f>Punten!Q91</f>
        <v>0</v>
      </c>
      <c r="R12" s="167">
        <f>Punten!R91</f>
        <v>0</v>
      </c>
      <c r="S12" s="167">
        <f>Punten!S91</f>
        <v>0</v>
      </c>
      <c r="T12" s="167">
        <f>Punten!T91</f>
        <v>0</v>
      </c>
      <c r="U12" s="167">
        <f>Punten!U91</f>
        <v>0</v>
      </c>
      <c r="V12" s="167">
        <f>Punten!V91</f>
        <v>0</v>
      </c>
      <c r="W12" s="167">
        <f>Punten!W91</f>
        <v>0</v>
      </c>
      <c r="X12" s="167">
        <f>Punten!X91</f>
        <v>0</v>
      </c>
      <c r="Y12" s="167">
        <f>Punten!Y91</f>
        <v>0</v>
      </c>
      <c r="Z12" s="167">
        <f>Punten!Z91</f>
        <v>0</v>
      </c>
      <c r="AA12" s="167">
        <f>Punten!AA91</f>
        <v>0</v>
      </c>
      <c r="AB12" s="167">
        <f>Punten!AB91</f>
        <v>0</v>
      </c>
      <c r="AC12" s="167">
        <f>Punten!AC91</f>
        <v>0</v>
      </c>
      <c r="AD12" s="167">
        <f>Punten!AD91</f>
        <v>0</v>
      </c>
      <c r="AE12" s="167">
        <f>Punten!AE91</f>
        <v>0</v>
      </c>
      <c r="AF12" s="167">
        <f>Punten!AF91</f>
        <v>0</v>
      </c>
      <c r="AG12" s="167">
        <f>Punten!AG91</f>
        <v>0</v>
      </c>
      <c r="AH12" s="167">
        <f>Punten!AH91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08">
        <v>2</v>
      </c>
      <c r="B13" s="306" t="s">
        <v>224</v>
      </c>
      <c r="C13" s="306" t="s">
        <v>56</v>
      </c>
      <c r="D13" s="307">
        <v>750000</v>
      </c>
      <c r="E13" s="166"/>
      <c r="F13" s="167">
        <f t="shared" si="0"/>
        <v>31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3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289" t="s">
        <v>78</v>
      </c>
      <c r="B14" s="290" t="s">
        <v>233</v>
      </c>
      <c r="C14" s="290" t="s">
        <v>101</v>
      </c>
      <c r="D14" s="291">
        <v>750000</v>
      </c>
      <c r="E14" s="169"/>
      <c r="F14" s="167">
        <f t="shared" si="0"/>
        <v>0</v>
      </c>
      <c r="G14" s="168"/>
      <c r="H14" s="167">
        <f>Punten!H54</f>
        <v>0</v>
      </c>
      <c r="I14" s="167">
        <f>Punten!I54</f>
        <v>0</v>
      </c>
      <c r="J14" s="167">
        <f>Punten!J54</f>
        <v>0</v>
      </c>
      <c r="K14" s="167">
        <f>Punten!K54</f>
        <v>0</v>
      </c>
      <c r="L14" s="167">
        <f>Punten!L54</f>
        <v>0</v>
      </c>
      <c r="M14" s="167">
        <f>Punten!M54</f>
        <v>0</v>
      </c>
      <c r="N14" s="167">
        <f>Punten!N54</f>
        <v>0</v>
      </c>
      <c r="O14" s="167">
        <f>Punten!O54</f>
        <v>0</v>
      </c>
      <c r="P14" s="167">
        <f>Punten!P54</f>
        <v>0</v>
      </c>
      <c r="Q14" s="167">
        <f>Punten!Q54</f>
        <v>0</v>
      </c>
      <c r="R14" s="167">
        <f>Punten!R54</f>
        <v>0</v>
      </c>
      <c r="S14" s="167">
        <f>Punten!S54</f>
        <v>0</v>
      </c>
      <c r="T14" s="167">
        <f>Punten!T54</f>
        <v>0</v>
      </c>
      <c r="U14" s="167">
        <f>Punten!U54</f>
        <v>0</v>
      </c>
      <c r="V14" s="167">
        <f>Punten!V54</f>
        <v>0</v>
      </c>
      <c r="W14" s="167">
        <f>Punten!W54</f>
        <v>0</v>
      </c>
      <c r="X14" s="167">
        <f>Punten!X54</f>
        <v>0</v>
      </c>
      <c r="Y14" s="167">
        <f>Punten!Y54</f>
        <v>0</v>
      </c>
      <c r="Z14" s="167">
        <f>Punten!Z54</f>
        <v>0</v>
      </c>
      <c r="AA14" s="167">
        <f>Punten!AA54</f>
        <v>0</v>
      </c>
      <c r="AB14" s="167">
        <f>Punten!AB54</f>
        <v>0</v>
      </c>
      <c r="AC14" s="167">
        <f>Punten!AC54</f>
        <v>0</v>
      </c>
      <c r="AD14" s="167">
        <f>Punten!AD54</f>
        <v>0</v>
      </c>
      <c r="AE14" s="167">
        <f>Punten!AE54</f>
        <v>0</v>
      </c>
      <c r="AF14" s="167">
        <f>Punten!AF54</f>
        <v>0</v>
      </c>
      <c r="AG14" s="167">
        <f>Punten!AG54</f>
        <v>0</v>
      </c>
      <c r="AH14" s="167">
        <f>Punten!AH54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289">
        <v>3</v>
      </c>
      <c r="B15" s="291" t="s">
        <v>76</v>
      </c>
      <c r="C15" s="291" t="s">
        <v>150</v>
      </c>
      <c r="D15" s="291">
        <v>3250000</v>
      </c>
      <c r="E15" s="169"/>
      <c r="F15" s="167">
        <f t="shared" si="0"/>
        <v>51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21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289">
        <v>1</v>
      </c>
      <c r="B16" s="290" t="s">
        <v>30</v>
      </c>
      <c r="C16" s="290" t="s">
        <v>33</v>
      </c>
      <c r="D16" s="291">
        <v>2250000</v>
      </c>
      <c r="E16" s="169"/>
      <c r="F16" s="167">
        <f t="shared" si="0"/>
        <v>42</v>
      </c>
      <c r="G16" s="168"/>
      <c r="H16" s="167">
        <f>Punten!H16</f>
        <v>15</v>
      </c>
      <c r="I16" s="167">
        <f>Punten!I16</f>
        <v>0</v>
      </c>
      <c r="J16" s="167">
        <f>Punten!J16</f>
        <v>9</v>
      </c>
      <c r="K16" s="167">
        <f>Punten!K16</f>
        <v>9</v>
      </c>
      <c r="L16" s="167">
        <f>Punten!L16</f>
        <v>9</v>
      </c>
      <c r="M16" s="167">
        <f>Punten!M16</f>
        <v>0</v>
      </c>
      <c r="N16" s="167">
        <f>Punten!N16</f>
        <v>0</v>
      </c>
      <c r="O16" s="167">
        <f>Punten!O16</f>
        <v>0</v>
      </c>
      <c r="P16" s="167">
        <f>Punten!P16</f>
        <v>0</v>
      </c>
      <c r="Q16" s="167">
        <f>Punten!Q16</f>
        <v>0</v>
      </c>
      <c r="R16" s="167">
        <f>Punten!R16</f>
        <v>0</v>
      </c>
      <c r="S16" s="167">
        <f>Punten!S16</f>
        <v>0</v>
      </c>
      <c r="T16" s="167">
        <f>Punten!T16</f>
        <v>0</v>
      </c>
      <c r="U16" s="167">
        <f>Punten!U16</f>
        <v>0</v>
      </c>
      <c r="V16" s="167">
        <f>Punten!V16</f>
        <v>0</v>
      </c>
      <c r="W16" s="167">
        <f>Punten!W16</f>
        <v>0</v>
      </c>
      <c r="X16" s="167">
        <f>Punten!X16</f>
        <v>0</v>
      </c>
      <c r="Y16" s="167">
        <f>Punten!Y16</f>
        <v>0</v>
      </c>
      <c r="Z16" s="167">
        <f>Punten!Z16</f>
        <v>0</v>
      </c>
      <c r="AA16" s="167">
        <f>Punten!AA16</f>
        <v>0</v>
      </c>
      <c r="AB16" s="167">
        <f>Punten!AB16</f>
        <v>0</v>
      </c>
      <c r="AC16" s="167">
        <f>Punten!AC16</f>
        <v>0</v>
      </c>
      <c r="AD16" s="167">
        <f>Punten!AD16</f>
        <v>0</v>
      </c>
      <c r="AE16" s="167">
        <f>Punten!AE16</f>
        <v>0</v>
      </c>
      <c r="AF16" s="167">
        <f>Punten!AF16</f>
        <v>0</v>
      </c>
      <c r="AG16" s="167">
        <f>Punten!AG16</f>
        <v>0</v>
      </c>
      <c r="AH16" s="167">
        <f>Punten!AH16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14750000</v>
      </c>
      <c r="E19" s="158"/>
      <c r="F19" s="167">
        <f>SUM(F6:F17)</f>
        <v>254</v>
      </c>
      <c r="G19" s="168"/>
      <c r="H19" s="167">
        <f>SUM(H6:H16)</f>
        <v>32</v>
      </c>
      <c r="I19" s="167">
        <f t="shared" ref="I19:AH19" si="1">SUM(I6:I16)</f>
        <v>32</v>
      </c>
      <c r="J19" s="167">
        <f t="shared" si="1"/>
        <v>30</v>
      </c>
      <c r="K19" s="167">
        <f t="shared" si="1"/>
        <v>70</v>
      </c>
      <c r="L19" s="167">
        <f t="shared" si="1"/>
        <v>84</v>
      </c>
      <c r="M19" s="167">
        <f t="shared" si="1"/>
        <v>6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700-000000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317" t="s">
        <v>217</v>
      </c>
      <c r="B1" s="315" t="s">
        <v>263</v>
      </c>
      <c r="C1" s="315"/>
      <c r="D1" s="318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317" t="s">
        <v>218</v>
      </c>
      <c r="B2" s="330" t="s">
        <v>264</v>
      </c>
      <c r="C2" s="329"/>
      <c r="D2" s="32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317" t="s">
        <v>219</v>
      </c>
      <c r="B3" s="322" t="s">
        <v>265</v>
      </c>
      <c r="C3" s="316"/>
      <c r="D3" s="319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310"/>
      <c r="B4" s="310"/>
      <c r="C4" s="310"/>
      <c r="D4" s="310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320" t="s">
        <v>0</v>
      </c>
      <c r="B5" s="321" t="s">
        <v>1</v>
      </c>
      <c r="C5" s="321" t="s">
        <v>2</v>
      </c>
      <c r="D5" s="321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23" t="s">
        <v>164</v>
      </c>
      <c r="B6" s="324" t="s">
        <v>167</v>
      </c>
      <c r="C6" s="324" t="s">
        <v>177</v>
      </c>
      <c r="D6" s="325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11" t="s">
        <v>141</v>
      </c>
      <c r="B7" s="313" t="s">
        <v>149</v>
      </c>
      <c r="C7" s="312" t="s">
        <v>160</v>
      </c>
      <c r="D7" s="313">
        <v>750000</v>
      </c>
      <c r="E7" s="169"/>
      <c r="F7" s="167">
        <f t="shared" ref="F7:F16" si="0">SUM(H7:AH7)</f>
        <v>0</v>
      </c>
      <c r="G7" s="168"/>
      <c r="H7" s="167">
        <f>Punten!H86</f>
        <v>0</v>
      </c>
      <c r="I7" s="167">
        <f>Punten!I86</f>
        <v>0</v>
      </c>
      <c r="J7" s="167">
        <f>Punten!J86</f>
        <v>0</v>
      </c>
      <c r="K7" s="167">
        <f>Punten!K86</f>
        <v>0</v>
      </c>
      <c r="L7" s="167">
        <f>Punten!L86</f>
        <v>0</v>
      </c>
      <c r="M7" s="167">
        <f>Punten!M86</f>
        <v>0</v>
      </c>
      <c r="N7" s="167">
        <f>Punten!N86</f>
        <v>0</v>
      </c>
      <c r="O7" s="167">
        <f>Punten!O86</f>
        <v>0</v>
      </c>
      <c r="P7" s="167">
        <f>Punten!P86</f>
        <v>0</v>
      </c>
      <c r="Q7" s="167">
        <f>Punten!Q86</f>
        <v>0</v>
      </c>
      <c r="R7" s="167">
        <f>Punten!R86</f>
        <v>0</v>
      </c>
      <c r="S7" s="167">
        <f>Punten!S86</f>
        <v>0</v>
      </c>
      <c r="T7" s="167">
        <f>Punten!T86</f>
        <v>0</v>
      </c>
      <c r="U7" s="167">
        <f>Punten!U86</f>
        <v>0</v>
      </c>
      <c r="V7" s="167">
        <f>Punten!V86</f>
        <v>0</v>
      </c>
      <c r="W7" s="167">
        <f>Punten!W86</f>
        <v>0</v>
      </c>
      <c r="X7" s="167">
        <f>Punten!X86</f>
        <v>0</v>
      </c>
      <c r="Y7" s="167">
        <f>Punten!Y86</f>
        <v>0</v>
      </c>
      <c r="Z7" s="167">
        <f>Punten!Z86</f>
        <v>0</v>
      </c>
      <c r="AA7" s="167">
        <f>Punten!AA86</f>
        <v>0</v>
      </c>
      <c r="AB7" s="167">
        <f>Punten!AB86</f>
        <v>0</v>
      </c>
      <c r="AC7" s="167">
        <f>Punten!AC86</f>
        <v>0</v>
      </c>
      <c r="AD7" s="167">
        <f>Punten!AD86</f>
        <v>0</v>
      </c>
      <c r="AE7" s="167">
        <f>Punten!AE86</f>
        <v>0</v>
      </c>
      <c r="AF7" s="167">
        <f>Punten!AF86</f>
        <v>0</v>
      </c>
      <c r="AG7" s="167">
        <f>Punten!AG86</f>
        <v>0</v>
      </c>
      <c r="AH7" s="167">
        <f>Punten!AH86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11">
        <v>2</v>
      </c>
      <c r="B8" s="313" t="s">
        <v>24</v>
      </c>
      <c r="C8" s="312" t="s">
        <v>42</v>
      </c>
      <c r="D8" s="313">
        <v>500000</v>
      </c>
      <c r="E8" s="169"/>
      <c r="F8" s="167">
        <f t="shared" si="0"/>
        <v>6</v>
      </c>
      <c r="G8" s="168"/>
      <c r="H8" s="167">
        <f>Punten!H21</f>
        <v>0</v>
      </c>
      <c r="I8" s="167">
        <f>Punten!I21</f>
        <v>0</v>
      </c>
      <c r="J8" s="167">
        <f>Punten!J21</f>
        <v>3</v>
      </c>
      <c r="K8" s="167">
        <f>Punten!K21</f>
        <v>0</v>
      </c>
      <c r="L8" s="167">
        <f>Punten!L21</f>
        <v>0</v>
      </c>
      <c r="M8" s="167">
        <f>Punten!M21</f>
        <v>3</v>
      </c>
      <c r="N8" s="167">
        <f>Punten!N21</f>
        <v>0</v>
      </c>
      <c r="O8" s="167">
        <f>Punten!O21</f>
        <v>0</v>
      </c>
      <c r="P8" s="167">
        <f>Punten!P21</f>
        <v>0</v>
      </c>
      <c r="Q8" s="167">
        <f>Punten!Q21</f>
        <v>0</v>
      </c>
      <c r="R8" s="167">
        <f>Punten!R21</f>
        <v>0</v>
      </c>
      <c r="S8" s="167">
        <f>Punten!S21</f>
        <v>0</v>
      </c>
      <c r="T8" s="167">
        <f>Punten!T21</f>
        <v>0</v>
      </c>
      <c r="U8" s="167">
        <f>Punten!U21</f>
        <v>0</v>
      </c>
      <c r="V8" s="167">
        <f>Punten!V21</f>
        <v>0</v>
      </c>
      <c r="W8" s="167">
        <f>Punten!W21</f>
        <v>0</v>
      </c>
      <c r="X8" s="167">
        <f>Punten!X21</f>
        <v>0</v>
      </c>
      <c r="Y8" s="167">
        <f>Punten!Y21</f>
        <v>0</v>
      </c>
      <c r="Z8" s="167">
        <f>Punten!Z21</f>
        <v>0</v>
      </c>
      <c r="AA8" s="167">
        <f>Punten!AA21</f>
        <v>0</v>
      </c>
      <c r="AB8" s="167">
        <f>Punten!AB21</f>
        <v>0</v>
      </c>
      <c r="AC8" s="167">
        <f>Punten!AC21</f>
        <v>0</v>
      </c>
      <c r="AD8" s="167">
        <f>Punten!AD21</f>
        <v>0</v>
      </c>
      <c r="AE8" s="167">
        <f>Punten!AE21</f>
        <v>0</v>
      </c>
      <c r="AF8" s="167">
        <f>Punten!AF21</f>
        <v>0</v>
      </c>
      <c r="AG8" s="167">
        <f>Punten!AG21</f>
        <v>0</v>
      </c>
      <c r="AH8" s="167">
        <f>Punten!AH21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11" t="s">
        <v>78</v>
      </c>
      <c r="B9" s="312" t="s">
        <v>88</v>
      </c>
      <c r="C9" s="312" t="s">
        <v>89</v>
      </c>
      <c r="D9" s="313">
        <v>500000</v>
      </c>
      <c r="E9" s="169"/>
      <c r="F9" s="167">
        <f t="shared" si="0"/>
        <v>7</v>
      </c>
      <c r="G9" s="168"/>
      <c r="H9" s="167">
        <f>Punten!H46</f>
        <v>0</v>
      </c>
      <c r="I9" s="167">
        <f>Punten!I46</f>
        <v>1</v>
      </c>
      <c r="J9" s="167">
        <f>Punten!J46</f>
        <v>0</v>
      </c>
      <c r="K9" s="167">
        <f>Punten!K46</f>
        <v>6</v>
      </c>
      <c r="L9" s="167">
        <f>Punten!L46</f>
        <v>0</v>
      </c>
      <c r="M9" s="167">
        <f>Punten!M46</f>
        <v>0</v>
      </c>
      <c r="N9" s="167">
        <f>Punten!N46</f>
        <v>0</v>
      </c>
      <c r="O9" s="167">
        <f>Punten!O46</f>
        <v>0</v>
      </c>
      <c r="P9" s="167">
        <f>Punten!P46</f>
        <v>0</v>
      </c>
      <c r="Q9" s="167">
        <f>Punten!Q46</f>
        <v>0</v>
      </c>
      <c r="R9" s="167">
        <f>Punten!R46</f>
        <v>0</v>
      </c>
      <c r="S9" s="167">
        <f>Punten!S46</f>
        <v>0</v>
      </c>
      <c r="T9" s="167">
        <f>Punten!T46</f>
        <v>0</v>
      </c>
      <c r="U9" s="167">
        <f>Punten!U46</f>
        <v>0</v>
      </c>
      <c r="V9" s="167">
        <f>Punten!V46</f>
        <v>0</v>
      </c>
      <c r="W9" s="167">
        <f>Punten!W46</f>
        <v>0</v>
      </c>
      <c r="X9" s="167">
        <f>Punten!X46</f>
        <v>0</v>
      </c>
      <c r="Y9" s="167">
        <f>Punten!Y46</f>
        <v>0</v>
      </c>
      <c r="Z9" s="167">
        <f>Punten!Z46</f>
        <v>0</v>
      </c>
      <c r="AA9" s="167">
        <f>Punten!AA46</f>
        <v>0</v>
      </c>
      <c r="AB9" s="167">
        <f>Punten!AB46</f>
        <v>0</v>
      </c>
      <c r="AC9" s="167">
        <f>Punten!AC46</f>
        <v>0</v>
      </c>
      <c r="AD9" s="167">
        <f>Punten!AD46</f>
        <v>0</v>
      </c>
      <c r="AE9" s="167">
        <f>Punten!AE46</f>
        <v>0</v>
      </c>
      <c r="AF9" s="167">
        <f>Punten!AF46</f>
        <v>0</v>
      </c>
      <c r="AG9" s="167">
        <f>Punten!AG46</f>
        <v>0</v>
      </c>
      <c r="AH9" s="167">
        <f>Punten!AH46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28">
        <v>2</v>
      </c>
      <c r="B10" s="326" t="s">
        <v>72</v>
      </c>
      <c r="C10" s="326" t="s">
        <v>54</v>
      </c>
      <c r="D10" s="327">
        <v>500000</v>
      </c>
      <c r="E10" s="169"/>
      <c r="F10" s="167">
        <f t="shared" si="0"/>
        <v>0</v>
      </c>
      <c r="G10" s="168"/>
      <c r="H10" s="167">
        <f>Punten!H28</f>
        <v>0</v>
      </c>
      <c r="I10" s="167">
        <f>Punten!I28</f>
        <v>0</v>
      </c>
      <c r="J10" s="167">
        <f>Punten!J28</f>
        <v>0</v>
      </c>
      <c r="K10" s="167">
        <f>Punten!K28</f>
        <v>0</v>
      </c>
      <c r="L10" s="167">
        <f>Punten!L28</f>
        <v>0</v>
      </c>
      <c r="M10" s="167">
        <f>Punten!M28</f>
        <v>0</v>
      </c>
      <c r="N10" s="167">
        <f>Punten!N28</f>
        <v>0</v>
      </c>
      <c r="O10" s="167">
        <f>Punten!O28</f>
        <v>0</v>
      </c>
      <c r="P10" s="167">
        <f>Punten!P28</f>
        <v>0</v>
      </c>
      <c r="Q10" s="167">
        <f>Punten!Q28</f>
        <v>0</v>
      </c>
      <c r="R10" s="167">
        <f>Punten!R28</f>
        <v>0</v>
      </c>
      <c r="S10" s="167">
        <f>Punten!S28</f>
        <v>0</v>
      </c>
      <c r="T10" s="167">
        <f>Punten!T28</f>
        <v>0</v>
      </c>
      <c r="U10" s="167">
        <f>Punten!U28</f>
        <v>0</v>
      </c>
      <c r="V10" s="167">
        <f>Punten!V28</f>
        <v>0</v>
      </c>
      <c r="W10" s="167">
        <f>Punten!W28</f>
        <v>0</v>
      </c>
      <c r="X10" s="167">
        <f>Punten!X28</f>
        <v>0</v>
      </c>
      <c r="Y10" s="167">
        <f>Punten!Y28</f>
        <v>0</v>
      </c>
      <c r="Z10" s="167">
        <f>Punten!Z28</f>
        <v>0</v>
      </c>
      <c r="AA10" s="167">
        <f>Punten!AA28</f>
        <v>0</v>
      </c>
      <c r="AB10" s="167">
        <f>Punten!AB28</f>
        <v>0</v>
      </c>
      <c r="AC10" s="167">
        <f>Punten!AC28</f>
        <v>0</v>
      </c>
      <c r="AD10" s="167">
        <f>Punten!AD28</f>
        <v>0</v>
      </c>
      <c r="AE10" s="167">
        <f>Punten!AE28</f>
        <v>0</v>
      </c>
      <c r="AF10" s="167">
        <f>Punten!AF28</f>
        <v>0</v>
      </c>
      <c r="AG10" s="167">
        <f>Punten!AG28</f>
        <v>0</v>
      </c>
      <c r="AH10" s="167">
        <f>Punten!AH28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28">
        <v>3</v>
      </c>
      <c r="B11" s="326" t="s">
        <v>37</v>
      </c>
      <c r="C11" s="327" t="s">
        <v>137</v>
      </c>
      <c r="D11" s="327">
        <v>1750000</v>
      </c>
      <c r="E11" s="166"/>
      <c r="F11" s="167">
        <f t="shared" si="0"/>
        <v>11</v>
      </c>
      <c r="G11" s="168"/>
      <c r="H11" s="167">
        <f>Punten!H74</f>
        <v>0</v>
      </c>
      <c r="I11" s="167">
        <f>Punten!I74</f>
        <v>3</v>
      </c>
      <c r="J11" s="167">
        <f>Punten!J74</f>
        <v>0</v>
      </c>
      <c r="K11" s="167">
        <f>Punten!K74</f>
        <v>8</v>
      </c>
      <c r="L11" s="167">
        <f>Punten!L74</f>
        <v>0</v>
      </c>
      <c r="M11" s="167">
        <f>Punten!M74</f>
        <v>0</v>
      </c>
      <c r="N11" s="167">
        <f>Punten!N74</f>
        <v>0</v>
      </c>
      <c r="O11" s="167">
        <f>Punten!O74</f>
        <v>0</v>
      </c>
      <c r="P11" s="167">
        <f>Punten!P74</f>
        <v>0</v>
      </c>
      <c r="Q11" s="167">
        <f>Punten!Q74</f>
        <v>0</v>
      </c>
      <c r="R11" s="167">
        <f>Punten!R74</f>
        <v>0</v>
      </c>
      <c r="S11" s="167">
        <f>Punten!S74</f>
        <v>0</v>
      </c>
      <c r="T11" s="167">
        <f>Punten!T74</f>
        <v>0</v>
      </c>
      <c r="U11" s="167">
        <f>Punten!U74</f>
        <v>0</v>
      </c>
      <c r="V11" s="167">
        <f>Punten!V74</f>
        <v>0</v>
      </c>
      <c r="W11" s="167">
        <f>Punten!W74</f>
        <v>0</v>
      </c>
      <c r="X11" s="167">
        <f>Punten!X74</f>
        <v>0</v>
      </c>
      <c r="Y11" s="167">
        <f>Punten!Y74</f>
        <v>0</v>
      </c>
      <c r="Z11" s="167">
        <f>Punten!Z74</f>
        <v>0</v>
      </c>
      <c r="AA11" s="167">
        <f>Punten!AA74</f>
        <v>0</v>
      </c>
      <c r="AB11" s="167">
        <f>Punten!AB74</f>
        <v>0</v>
      </c>
      <c r="AC11" s="167">
        <f>Punten!AC74</f>
        <v>0</v>
      </c>
      <c r="AD11" s="167">
        <f>Punten!AD74</f>
        <v>0</v>
      </c>
      <c r="AE11" s="167">
        <f>Punten!AE74</f>
        <v>0</v>
      </c>
      <c r="AF11" s="167">
        <f>Punten!AF74</f>
        <v>0</v>
      </c>
      <c r="AG11" s="167">
        <f>Punten!AG74</f>
        <v>0</v>
      </c>
      <c r="AH11" s="167">
        <f>Punten!AH74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28">
        <v>3</v>
      </c>
      <c r="B12" s="326" t="s">
        <v>106</v>
      </c>
      <c r="C12" s="327" t="s">
        <v>126</v>
      </c>
      <c r="D12" s="327">
        <v>1750000</v>
      </c>
      <c r="E12" s="166"/>
      <c r="F12" s="167">
        <f t="shared" si="0"/>
        <v>22</v>
      </c>
      <c r="G12" s="168"/>
      <c r="H12" s="167">
        <f>Punten!H68</f>
        <v>8</v>
      </c>
      <c r="I12" s="167">
        <f>Punten!I68</f>
        <v>3</v>
      </c>
      <c r="J12" s="167">
        <f>Punten!J68</f>
        <v>3</v>
      </c>
      <c r="K12" s="167">
        <f>Punten!K68</f>
        <v>8</v>
      </c>
      <c r="L12" s="167">
        <f>Punten!L68</f>
        <v>0</v>
      </c>
      <c r="M12" s="167">
        <f>Punten!M68</f>
        <v>0</v>
      </c>
      <c r="N12" s="167">
        <f>Punten!N68</f>
        <v>0</v>
      </c>
      <c r="O12" s="167">
        <f>Punten!O68</f>
        <v>0</v>
      </c>
      <c r="P12" s="167">
        <f>Punten!P68</f>
        <v>0</v>
      </c>
      <c r="Q12" s="167">
        <f>Punten!Q68</f>
        <v>0</v>
      </c>
      <c r="R12" s="167">
        <f>Punten!R68</f>
        <v>0</v>
      </c>
      <c r="S12" s="167">
        <f>Punten!S68</f>
        <v>0</v>
      </c>
      <c r="T12" s="167">
        <f>Punten!T68</f>
        <v>0</v>
      </c>
      <c r="U12" s="167">
        <f>Punten!U68</f>
        <v>0</v>
      </c>
      <c r="V12" s="167">
        <f>Punten!V68</f>
        <v>0</v>
      </c>
      <c r="W12" s="167">
        <f>Punten!W68</f>
        <v>0</v>
      </c>
      <c r="X12" s="167">
        <f>Punten!X68</f>
        <v>0</v>
      </c>
      <c r="Y12" s="167">
        <f>Punten!Y68</f>
        <v>0</v>
      </c>
      <c r="Z12" s="167">
        <f>Punten!Z68</f>
        <v>0</v>
      </c>
      <c r="AA12" s="167">
        <f>Punten!AA68</f>
        <v>0</v>
      </c>
      <c r="AB12" s="167">
        <f>Punten!AB68</f>
        <v>0</v>
      </c>
      <c r="AC12" s="167">
        <f>Punten!AC68</f>
        <v>0</v>
      </c>
      <c r="AD12" s="167">
        <f>Punten!AD68</f>
        <v>0</v>
      </c>
      <c r="AE12" s="167">
        <f>Punten!AE68</f>
        <v>0</v>
      </c>
      <c r="AF12" s="167">
        <f>Punten!AF68</f>
        <v>0</v>
      </c>
      <c r="AG12" s="167">
        <f>Punten!AG68</f>
        <v>0</v>
      </c>
      <c r="AH12" s="167">
        <f>Punten!AH68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28" t="s">
        <v>78</v>
      </c>
      <c r="B13" s="326" t="s">
        <v>96</v>
      </c>
      <c r="C13" s="326" t="s">
        <v>97</v>
      </c>
      <c r="D13" s="327">
        <v>750000</v>
      </c>
      <c r="E13" s="166"/>
      <c r="F13" s="167">
        <f t="shared" si="0"/>
        <v>4</v>
      </c>
      <c r="G13" s="168"/>
      <c r="H13" s="167">
        <f>Punten!H51</f>
        <v>0</v>
      </c>
      <c r="I13" s="167">
        <f>Punten!I51</f>
        <v>1</v>
      </c>
      <c r="J13" s="167">
        <f>Punten!J51</f>
        <v>0</v>
      </c>
      <c r="K13" s="167">
        <f>Punten!K51</f>
        <v>3</v>
      </c>
      <c r="L13" s="167">
        <f>Punten!L51</f>
        <v>0</v>
      </c>
      <c r="M13" s="167">
        <f>Punten!M51</f>
        <v>0</v>
      </c>
      <c r="N13" s="167">
        <f>Punten!N51</f>
        <v>0</v>
      </c>
      <c r="O13" s="167">
        <f>Punten!O51</f>
        <v>0</v>
      </c>
      <c r="P13" s="167">
        <f>Punten!P51</f>
        <v>0</v>
      </c>
      <c r="Q13" s="167">
        <f>Punten!Q51</f>
        <v>0</v>
      </c>
      <c r="R13" s="167">
        <f>Punten!R51</f>
        <v>0</v>
      </c>
      <c r="S13" s="167">
        <f>Punten!S51</f>
        <v>0</v>
      </c>
      <c r="T13" s="167">
        <f>Punten!T51</f>
        <v>0</v>
      </c>
      <c r="U13" s="167">
        <f>Punten!U51</f>
        <v>0</v>
      </c>
      <c r="V13" s="167">
        <f>Punten!V51</f>
        <v>0</v>
      </c>
      <c r="W13" s="167">
        <f>Punten!W51</f>
        <v>0</v>
      </c>
      <c r="X13" s="167">
        <f>Punten!X51</f>
        <v>0</v>
      </c>
      <c r="Y13" s="167">
        <f>Punten!Y51</f>
        <v>0</v>
      </c>
      <c r="Z13" s="167">
        <f>Punten!Z51</f>
        <v>0</v>
      </c>
      <c r="AA13" s="167">
        <f>Punten!AA51</f>
        <v>0</v>
      </c>
      <c r="AB13" s="167">
        <f>Punten!AB51</f>
        <v>0</v>
      </c>
      <c r="AC13" s="167">
        <f>Punten!AC51</f>
        <v>0</v>
      </c>
      <c r="AD13" s="167">
        <f>Punten!AD51</f>
        <v>0</v>
      </c>
      <c r="AE13" s="167">
        <f>Punten!AE51</f>
        <v>0</v>
      </c>
      <c r="AF13" s="167">
        <f>Punten!AF51</f>
        <v>0</v>
      </c>
      <c r="AG13" s="167">
        <f>Punten!AG51</f>
        <v>0</v>
      </c>
      <c r="AH13" s="167">
        <f>Punten!AH51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11" t="s">
        <v>164</v>
      </c>
      <c r="B14" s="313" t="s">
        <v>187</v>
      </c>
      <c r="C14" s="312" t="s">
        <v>245</v>
      </c>
      <c r="D14" s="313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11">
        <v>1</v>
      </c>
      <c r="B15" s="312" t="s">
        <v>30</v>
      </c>
      <c r="C15" s="312" t="s">
        <v>33</v>
      </c>
      <c r="D15" s="313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14">
        <v>1</v>
      </c>
      <c r="B16" s="313" t="s">
        <v>26</v>
      </c>
      <c r="C16" s="312" t="s">
        <v>29</v>
      </c>
      <c r="D16" s="313">
        <v>1750000</v>
      </c>
      <c r="E16" s="169"/>
      <c r="F16" s="167">
        <f t="shared" si="0"/>
        <v>15</v>
      </c>
      <c r="G16" s="168"/>
      <c r="H16" s="167">
        <f>Punten!H14</f>
        <v>0</v>
      </c>
      <c r="I16" s="167">
        <f>Punten!I14</f>
        <v>3</v>
      </c>
      <c r="J16" s="167">
        <f>Punten!J14</f>
        <v>0</v>
      </c>
      <c r="K16" s="167">
        <f>Punten!K14</f>
        <v>3</v>
      </c>
      <c r="L16" s="167">
        <f>Punten!L14</f>
        <v>9</v>
      </c>
      <c r="M16" s="167">
        <f>Punten!M14</f>
        <v>0</v>
      </c>
      <c r="N16" s="167">
        <f>Punten!N14</f>
        <v>0</v>
      </c>
      <c r="O16" s="167">
        <f>Punten!O14</f>
        <v>0</v>
      </c>
      <c r="P16" s="167">
        <f>Punten!P14</f>
        <v>0</v>
      </c>
      <c r="Q16" s="167">
        <f>Punten!Q14</f>
        <v>0</v>
      </c>
      <c r="R16" s="167">
        <f>Punten!R14</f>
        <v>0</v>
      </c>
      <c r="S16" s="167">
        <f>Punten!S14</f>
        <v>0</v>
      </c>
      <c r="T16" s="167">
        <f>Punten!T14</f>
        <v>0</v>
      </c>
      <c r="U16" s="167">
        <f>Punten!U14</f>
        <v>0</v>
      </c>
      <c r="V16" s="167">
        <f>Punten!V14</f>
        <v>0</v>
      </c>
      <c r="W16" s="167">
        <f>Punten!W14</f>
        <v>0</v>
      </c>
      <c r="X16" s="167">
        <f>Punten!X14</f>
        <v>0</v>
      </c>
      <c r="Y16" s="167">
        <f>Punten!Y14</f>
        <v>0</v>
      </c>
      <c r="Z16" s="167">
        <f>Punten!Z14</f>
        <v>0</v>
      </c>
      <c r="AA16" s="167">
        <f>Punten!AA14</f>
        <v>0</v>
      </c>
      <c r="AB16" s="167">
        <f>Punten!AB14</f>
        <v>0</v>
      </c>
      <c r="AC16" s="167">
        <f>Punten!AC14</f>
        <v>0</v>
      </c>
      <c r="AD16" s="167">
        <f>Punten!AD14</f>
        <v>0</v>
      </c>
      <c r="AE16" s="167">
        <f>Punten!AE14</f>
        <v>0</v>
      </c>
      <c r="AF16" s="167">
        <f>Punten!AF14</f>
        <v>0</v>
      </c>
      <c r="AG16" s="167">
        <f>Punten!AG14</f>
        <v>0</v>
      </c>
      <c r="AH16" s="167">
        <f>Punten!AH14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212</v>
      </c>
      <c r="G19" s="168"/>
      <c r="H19" s="167">
        <f>SUM(H6:H16)</f>
        <v>23</v>
      </c>
      <c r="I19" s="167">
        <f t="shared" ref="I19:AH19" si="1">SUM(I6:I16)</f>
        <v>11</v>
      </c>
      <c r="J19" s="167">
        <f t="shared" si="1"/>
        <v>24</v>
      </c>
      <c r="K19" s="167">
        <f t="shared" si="1"/>
        <v>92</v>
      </c>
      <c r="L19" s="167">
        <f t="shared" si="1"/>
        <v>59</v>
      </c>
      <c r="M19" s="167">
        <f t="shared" si="1"/>
        <v>3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29</vt:i4>
      </vt:variant>
    </vt:vector>
  </HeadingPairs>
  <TitlesOfParts>
    <vt:vector size="29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2019-11-05T15:58:54Z</cp:lastPrinted>
  <dcterms:created xsi:type="dcterms:W3CDTF">2019-10-30T11:15:54Z</dcterms:created>
  <dcterms:modified xsi:type="dcterms:W3CDTF">2019-11-18T22:01:47Z</dcterms:modified>
</cp:coreProperties>
</file>